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Туризм и сфера услуг.Готово!\На сайт\"/>
    </mc:Choice>
  </mc:AlternateContent>
  <xr:revisionPtr revIDLastSave="0" documentId="13_ncr:1_{DD8F6880-950B-4F3D-B1AA-77954E639816}" xr6:coauthVersionLast="47" xr6:coauthVersionMax="47" xr10:uidLastSave="{00000000-0000-0000-0000-000000000000}"/>
  <bookViews>
    <workbookView xWindow="20628" yWindow="0" windowWidth="20652" windowHeight="1668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Сводка по кластерам" sheetId="5" state="hidden" r:id="rId7"/>
    <sheet name="Перечень кластеров" sheetId="8" state="hidden" r:id="rId8"/>
    <sheet name="Виды" sheetId="9" state="hidden" r:id="rId9"/>
  </sheets>
  <definedNames>
    <definedName name="_xlnm._FilterDatabase" localSheetId="2" hidden="1">'Общая зона'!$A$1:$H$55</definedName>
    <definedName name="_xlnm._FilterDatabase" localSheetId="5" hidden="1">'Охрана труда'!$A$1:$H$1</definedName>
    <definedName name="_xlnm._FilterDatabase" localSheetId="7" hidden="1">'Перечень кластеров'!$A$1:$D$1</definedName>
    <definedName name="_xlnm._FilterDatabase" localSheetId="4" hidden="1">'Рабочее место преподавателя'!$A$1:$H$30</definedName>
    <definedName name="_xlnm._FilterDatabase" localSheetId="3" hidden="1">'Рабочее место учащегося'!$A$1:$H$22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0" l="1"/>
  <c r="G16" i="10"/>
  <c r="G6" i="10"/>
  <c r="G40" i="10"/>
  <c r="G39" i="10"/>
  <c r="G43" i="10"/>
  <c r="G48" i="10"/>
  <c r="G25" i="10"/>
  <c r="G8" i="10"/>
  <c r="G26" i="10"/>
  <c r="G23" i="10"/>
  <c r="G4" i="10"/>
  <c r="G9" i="10"/>
  <c r="G55" i="10"/>
  <c r="G47" i="10"/>
  <c r="G46" i="10"/>
  <c r="G50" i="10"/>
  <c r="G12" i="10"/>
  <c r="G34" i="10"/>
  <c r="G20" i="10"/>
  <c r="G13" i="10"/>
  <c r="G27" i="10"/>
  <c r="G35" i="10"/>
  <c r="G5" i="10"/>
  <c r="G32" i="10"/>
  <c r="G11" i="10"/>
  <c r="G17" i="10"/>
  <c r="G52" i="10"/>
  <c r="G28" i="10"/>
  <c r="G18" i="10"/>
  <c r="G37" i="10"/>
  <c r="G49" i="10"/>
  <c r="G7" i="10"/>
  <c r="G22" i="10"/>
  <c r="G3" i="10"/>
  <c r="G29" i="10"/>
  <c r="G24" i="10"/>
  <c r="G14" i="10"/>
  <c r="G42" i="10"/>
  <c r="G44" i="10"/>
  <c r="G19" i="10"/>
  <c r="G41" i="10"/>
  <c r="G53" i="10"/>
  <c r="G54" i="10"/>
  <c r="G38" i="10"/>
  <c r="G45" i="10"/>
  <c r="G10" i="10"/>
  <c r="G51" i="10"/>
  <c r="G21" i="10"/>
  <c r="G30" i="10"/>
  <c r="G31" i="10"/>
  <c r="G33" i="10"/>
  <c r="G2" i="10"/>
  <c r="G36" i="10"/>
  <c r="G18" i="11"/>
  <c r="G8" i="11"/>
  <c r="G7" i="11"/>
  <c r="G11" i="11"/>
  <c r="G13" i="11"/>
  <c r="G17" i="11"/>
  <c r="G9" i="11"/>
  <c r="G6" i="11"/>
  <c r="G10" i="11"/>
  <c r="G12" i="11"/>
  <c r="G14" i="11"/>
  <c r="G20" i="11"/>
  <c r="G16" i="11"/>
  <c r="G22" i="11"/>
  <c r="G3" i="11"/>
  <c r="G19" i="11"/>
  <c r="G5" i="11"/>
  <c r="G2" i="11"/>
  <c r="G4" i="11"/>
  <c r="G21" i="11"/>
  <c r="G15" i="11"/>
  <c r="G12" i="12"/>
  <c r="G4" i="12"/>
  <c r="G16" i="12"/>
  <c r="G7" i="12"/>
  <c r="G26" i="12"/>
  <c r="G10" i="12"/>
  <c r="G3" i="12"/>
  <c r="G14" i="12"/>
  <c r="G23" i="12"/>
  <c r="G19" i="12"/>
  <c r="G20" i="12"/>
  <c r="G25" i="12"/>
  <c r="G28" i="12"/>
  <c r="G24" i="12"/>
  <c r="G2" i="12"/>
  <c r="G17" i="12"/>
  <c r="G15" i="12"/>
  <c r="G22" i="12"/>
  <c r="G13" i="12"/>
  <c r="G8" i="12"/>
  <c r="G5" i="12"/>
  <c r="G9" i="12"/>
  <c r="G27" i="12"/>
  <c r="G30" i="12"/>
  <c r="G29" i="12"/>
  <c r="G6" i="12"/>
  <c r="G18" i="12"/>
  <c r="G21" i="12"/>
  <c r="G11" i="12"/>
  <c r="G10" i="13"/>
  <c r="G7" i="13"/>
  <c r="G16" i="13"/>
  <c r="G9" i="13"/>
  <c r="G3" i="13"/>
  <c r="G11" i="13"/>
  <c r="G4" i="13"/>
  <c r="G12" i="13"/>
  <c r="G5" i="13"/>
  <c r="G13" i="13"/>
  <c r="G6" i="13"/>
  <c r="G14" i="13"/>
  <c r="G17" i="13"/>
  <c r="G15" i="13"/>
  <c r="G8" i="13"/>
  <c r="G2" i="13"/>
  <c r="F13" i="13"/>
  <c r="F5" i="13"/>
  <c r="F12" i="13"/>
  <c r="F4" i="13"/>
  <c r="F11" i="13"/>
  <c r="F3" i="13"/>
  <c r="F9" i="13"/>
  <c r="F16" i="13"/>
  <c r="F7" i="13"/>
  <c r="F10" i="13"/>
  <c r="F2" i="13"/>
  <c r="F20" i="12"/>
  <c r="F19" i="12"/>
  <c r="F14" i="12"/>
  <c r="F3" i="12"/>
  <c r="F26" i="12"/>
  <c r="F7" i="12"/>
  <c r="F16" i="12"/>
  <c r="F4" i="12"/>
  <c r="F12" i="12"/>
  <c r="F11" i="12"/>
  <c r="D54" i="10"/>
  <c r="D53" i="10"/>
  <c r="D41" i="10"/>
  <c r="D44" i="10"/>
  <c r="D42" i="10"/>
  <c r="D14" i="10"/>
  <c r="D24" i="10"/>
  <c r="D29" i="10"/>
  <c r="F25" i="10" l="1"/>
  <c r="F36" i="10"/>
  <c r="EM39" i="5"/>
  <c r="EM38" i="5"/>
  <c r="EK24" i="5"/>
  <c r="EK23" i="5"/>
  <c r="EK22" i="5"/>
  <c r="EK20" i="5"/>
  <c r="EK19" i="5"/>
  <c r="EK18" i="5"/>
  <c r="EK17" i="5"/>
  <c r="EK16" i="5"/>
  <c r="BC73" i="5" l="1"/>
  <c r="BC72" i="5"/>
  <c r="BC69" i="5"/>
  <c r="BC68" i="5"/>
  <c r="BC66" i="5"/>
  <c r="BC65" i="5"/>
  <c r="AW37" i="5"/>
  <c r="BC36" i="5"/>
  <c r="BC35" i="5"/>
  <c r="BC34" i="5"/>
  <c r="BC33" i="5"/>
  <c r="BC32" i="5"/>
  <c r="BC31" i="5"/>
  <c r="AE52" i="5" l="1"/>
  <c r="AE51" i="5"/>
  <c r="AE48" i="5"/>
  <c r="AE47" i="5"/>
  <c r="AE46" i="5"/>
  <c r="AE45" i="5"/>
  <c r="AE44" i="5"/>
  <c r="AE43" i="5"/>
  <c r="O56" i="5" l="1"/>
  <c r="O55" i="5"/>
  <c r="O54" i="5"/>
  <c r="O53" i="5"/>
  <c r="O52" i="5"/>
  <c r="O24" i="5"/>
  <c r="O16" i="5"/>
  <c r="G36" i="6" l="1"/>
  <c r="G46" i="6" l="1"/>
  <c r="G43" i="6"/>
  <c r="G45" i="6"/>
  <c r="G42" i="6"/>
  <c r="H4" i="7" l="1"/>
  <c r="H15" i="7"/>
  <c r="H18" i="7"/>
  <c r="H5" i="7"/>
  <c r="H7" i="7"/>
  <c r="H16" i="7"/>
  <c r="H3" i="7"/>
  <c r="H14" i="7"/>
  <c r="H1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D16" authorId="0" shapeId="0" xr:uid="{3A426ABF-77C6-4402-9247-51ECB79B444E}">
      <text>
        <r>
          <rPr>
            <b/>
            <sz val="9"/>
            <color indexed="81"/>
            <rFont val="Tahoma"/>
            <family val="2"/>
            <charset val="204"/>
          </rPr>
          <t>User:</t>
        </r>
        <r>
          <rPr>
            <sz val="9"/>
            <color indexed="81"/>
            <rFont val="Tahoma"/>
            <family val="2"/>
            <charset val="204"/>
          </rPr>
          <t xml:space="preserve">
РАСПИСАТЬ ПОДРОВНО ХАРАКТЕРИСТИКИ, ИСТОЧНИК ФИНАНСИРОВАНИЯ ПОСТАВИТЬ "В НАЛИЧИИ"
</t>
        </r>
      </text>
    </comment>
  </commentList>
</comments>
</file>

<file path=xl/sharedStrings.xml><?xml version="1.0" encoding="utf-8"?>
<sst xmlns="http://schemas.openxmlformats.org/spreadsheetml/2006/main" count="1970" uniqueCount="404">
  <si>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</si>
  <si>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</si>
  <si>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</si>
  <si>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</si>
  <si>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</si>
  <si>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</si>
  <si>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</si>
  <si>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</si>
  <si>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</si>
  <si>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</si>
  <si>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</si>
  <si>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</si>
  <si>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</si>
  <si>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</si>
  <si>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</si>
  <si>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</si>
  <si>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</si>
  <si>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</si>
  <si>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</si>
  <si>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</si>
  <si>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</si>
  <si>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</si>
  <si>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</si>
  <si>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</si>
  <si>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</si>
  <si>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</si>
  <si>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</si>
  <si>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</si>
  <si>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</si>
  <si>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</si>
  <si>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</si>
  <si>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</si>
  <si>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</si>
  <si>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</si>
  <si>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</si>
  <si>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</si>
  <si>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</si>
  <si>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</si>
  <si>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</si>
  <si>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</si>
  <si>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 xml:space="preserve">Шкаф </t>
  </si>
  <si>
    <t>Сейф для ноутбуков</t>
  </si>
  <si>
    <t>Доска магнитно-меловая</t>
  </si>
  <si>
    <t>Доска магнитно-маркерная</t>
  </si>
  <si>
    <t>Техника безопасности</t>
  </si>
  <si>
    <t>Количество упоминаний в "Сводке по кластерам"</t>
  </si>
  <si>
    <t>Подсчет</t>
  </si>
  <si>
    <t>Базовая или вариативная часть</t>
  </si>
  <si>
    <t>Тумба</t>
  </si>
  <si>
    <t xml:space="preserve">Маски медицинские одноразовые </t>
  </si>
  <si>
    <t>Вариативная часть</t>
  </si>
  <si>
    <t>Стеллаж</t>
  </si>
  <si>
    <t>Интерактивная сенсорная панель</t>
  </si>
  <si>
    <t>Стол</t>
  </si>
  <si>
    <t>Компьютер (системный блок, монитор, клавиатура, мышь)</t>
  </si>
  <si>
    <t>Иркутская область</t>
  </si>
  <si>
    <t>Экран для проектора</t>
  </si>
  <si>
    <t>Проектор</t>
  </si>
  <si>
    <t>Воронежская область</t>
  </si>
  <si>
    <t>Московская область</t>
  </si>
  <si>
    <t>Мурманская область</t>
  </si>
  <si>
    <t>Свердловская область</t>
  </si>
  <si>
    <t>Чувашская Республика - Чувашия</t>
  </si>
  <si>
    <t>Регион</t>
  </si>
  <si>
    <t xml:space="preserve"> Базовая образовательная организация</t>
  </si>
  <si>
    <t>Зона под вид работ</t>
  </si>
  <si>
    <t>ФГОС СПО</t>
  </si>
  <si>
    <t>Учебное пособие</t>
  </si>
  <si>
    <t>Хреновская школа наездников</t>
  </si>
  <si>
    <t>Прием, размещение и выписки гостей в гостинице</t>
  </si>
  <si>
    <t>43.02.16 Туризм и гостеприимство</t>
  </si>
  <si>
    <t>Краснодарский край</t>
  </si>
  <si>
    <t>Краснодарский торгово-экономический колледж</t>
  </si>
  <si>
    <t>Службы приема и размещения</t>
  </si>
  <si>
    <t>43.02.16 Туризм и гостериимство</t>
  </si>
  <si>
    <t>Мурманский технологический колледж сервиса</t>
  </si>
  <si>
    <t>Зона приема и размещения гостей с модулем онлайн-бронирования</t>
  </si>
  <si>
    <t>Техникум индустрии питания и услуг "Кулинар"</t>
  </si>
  <si>
    <t>Ресепшн</t>
  </si>
  <si>
    <t>Ямало-Ненецкий автономный округ</t>
  </si>
  <si>
    <t>Ямальский многопрофильный колледж</t>
  </si>
  <si>
    <t xml:space="preserve">Зона приема и размещения гостей с модулем онлайн бронирования/ Организация приема и размещения гостей  </t>
  </si>
  <si>
    <t>Алтайский край</t>
  </si>
  <si>
    <t>Курская область</t>
  </si>
  <si>
    <t>Омская область</t>
  </si>
  <si>
    <t>Орловская область</t>
  </si>
  <si>
    <t>Республика Адыгея (Адыгея)</t>
  </si>
  <si>
    <t>Республика Алтай</t>
  </si>
  <si>
    <t>Республика Карелия</t>
  </si>
  <si>
    <t>Республика Мордовия</t>
  </si>
  <si>
    <t>Республика Татарстан (Татарстан)</t>
  </si>
  <si>
    <t>Рязанская область</t>
  </si>
  <si>
    <t>Томская область</t>
  </si>
  <si>
    <t>Тульская область</t>
  </si>
  <si>
    <t>Бийский промышленно-технологический колледж</t>
  </si>
  <si>
    <t>Братский торгово-технологический техникум</t>
  </si>
  <si>
    <t>Курский государственный техникум технологий и сервиса</t>
  </si>
  <si>
    <t>Красногорский колледж</t>
  </si>
  <si>
    <t>Омский технологический колледж</t>
  </si>
  <si>
    <t>Орловский техникум агробизнеса и сервиса</t>
  </si>
  <si>
    <t>Адыгейский государственный университет</t>
  </si>
  <si>
    <t>Горно-Алтайский государственный политехнический колледж имени М.З.Гнездилова</t>
  </si>
  <si>
    <t>Колледж технологии и предпринимательства</t>
  </si>
  <si>
    <t>Саранский техникум пищевой и перерабатывающей промышленности</t>
  </si>
  <si>
    <t>Набережночелнинский технологический техникум</t>
  </si>
  <si>
    <t>Чистопольский сельскохозяйственный техникум имени Г.И. Усманова</t>
  </si>
  <si>
    <t>Международный колледж сервиса</t>
  </si>
  <si>
    <t>Рязанский технологический колледж</t>
  </si>
  <si>
    <t>Екатеринбургский торгово-экономический техникум</t>
  </si>
  <si>
    <t>Колледж индустрии питания, торговли и сферы услуг</t>
  </si>
  <si>
    <t>Донской политехнический колледж</t>
  </si>
  <si>
    <t>Тульский колледж профессиональных технологий и сервиса</t>
  </si>
  <si>
    <t>Чебоксарский техникум технологии питания и коммерции</t>
  </si>
  <si>
    <t>1. Зона под вид работ прием, размещение и выписки гостей в гостинице ( 25 рабочих мест)</t>
  </si>
  <si>
    <t>Код и наименование профессии или специальности согласно ФГОС СПО</t>
  </si>
  <si>
    <t>Площадь зоны: не менее 69.01 кв.м.</t>
  </si>
  <si>
    <t xml:space="preserve">Освещение: Допустимо верхнее искусственное освещение ( не менее ___ люкс)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</si>
  <si>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</si>
  <si>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220 Вольт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</si>
  <si>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</si>
  <si>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плитка  - 69.01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</si>
  <si>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</si>
  <si>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</si>
  <si>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</si>
  <si>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Стойка ресепшн.</t>
  </si>
  <si>
    <t>Каркас шпонированный МДФ с элементами массива Бука размер не более 2000х760х1130</t>
  </si>
  <si>
    <t>ФБ</t>
  </si>
  <si>
    <t>Кресло</t>
  </si>
  <si>
    <t xml:space="preserve">размер не менее ширина 850 высота 1030 глубина 880 </t>
  </si>
  <si>
    <t>размер не менее ширина, см: 69, высота, cм:95 глубина, см: 71</t>
  </si>
  <si>
    <t>Диван</t>
  </si>
  <si>
    <t>размер не менее  300х97х97 см  и не более 310х100х100</t>
  </si>
  <si>
    <t>Стол журнальный</t>
  </si>
  <si>
    <t>размер не менее  длина 90 см, ширина 50 см, высота 40 см</t>
  </si>
  <si>
    <t xml:space="preserve">Стол </t>
  </si>
  <si>
    <t>столешница круглая размер не более D=600мм высота 72 см, ширина 42 см, ггубина 42 см</t>
  </si>
  <si>
    <t xml:space="preserve">размер не более высота 100 см, ширина 47 см, глубина 57 см </t>
  </si>
  <si>
    <t>размер не менее  89.1х160х50 см и не более 90х170х50</t>
  </si>
  <si>
    <t>Настенные часы</t>
  </si>
  <si>
    <t xml:space="preserve">механические,  диаметр  от 23 см до 29 см. ,циферблат с большими цифрами </t>
  </si>
  <si>
    <t>Зеркало</t>
  </si>
  <si>
    <t>настенное размер не менее ширина 60 и высота 190 и не более ширина 70, высота 200</t>
  </si>
  <si>
    <t>Настольная лампа</t>
  </si>
  <si>
    <t>механизм регулировки наклона отдельных частей и установка светильника на столе под разными углами.</t>
  </si>
  <si>
    <t xml:space="preserve"> лазерный,  черно-белая печать, A4</t>
  </si>
  <si>
    <t>Автоматическая система управления гостиницей</t>
  </si>
  <si>
    <t>профессиональная система управления отелем с широким набором функциональных модулей.</t>
  </si>
  <si>
    <t>Имитация денежных купюр</t>
  </si>
  <si>
    <t>Сувенирные деньги в пачке (50,100,500,1000,5000)</t>
  </si>
  <si>
    <t>Энкодер для магнитных карт</t>
  </si>
  <si>
    <t>миниатюрный, автономный считыватель магнитных карт</t>
  </si>
  <si>
    <t>Терминал для платежных карт</t>
  </si>
  <si>
    <t xml:space="preserve">для приёма   оплаты    с платёжных карт безналичным способом. </t>
  </si>
  <si>
    <t>Телефон</t>
  </si>
  <si>
    <t>сотовый, перативная память не менее 4 ГБ, внутренняя память не менее 128 Гб,  разрешение не менее 1600х720</t>
  </si>
  <si>
    <t>Устройство для имитации телефонного звонка</t>
  </si>
  <si>
    <t xml:space="preserve"> радиотелефон,  общего пользования, радиус действия в пределах крупных помещений и на среднем расстоянии – от 100 до 300 метров</t>
  </si>
  <si>
    <t>Карта города (туристическая)</t>
  </si>
  <si>
    <t>карта-путеводитель в виде складного буклета, формат зависит от стандартов картографической бумаги</t>
  </si>
  <si>
    <t>Презентер</t>
  </si>
  <si>
    <t>лазер не менее класса 2 красного цвета, длина волны не менее от 640 до 660 нм,  Питание - 2 батарейки типа ААА. Технология беспроводной связи – 2,4 ГГц.</t>
  </si>
  <si>
    <t>Мини-сейф</t>
  </si>
  <si>
    <t>классам огнестойкости - не менее 120 Б</t>
  </si>
  <si>
    <t>Ключи-карты для электронных замков</t>
  </si>
  <si>
    <t>перезаписываемая электронная карта RFID 125кГц</t>
  </si>
  <si>
    <t>Ножницы канцелярские</t>
  </si>
  <si>
    <t xml:space="preserve">длина не более   160 мм  с  симметричными ручками </t>
  </si>
  <si>
    <t>Степлер</t>
  </si>
  <si>
    <t>скрепление не менее 20 листов, не скользящее  основание, встроенный антистеплер</t>
  </si>
  <si>
    <t>Держатель для ручки с ручкой</t>
  </si>
  <si>
    <t xml:space="preserve"> подставка с креплением к столешнице,  толщина стержня ручки не более толщина линии 0,5 мм</t>
  </si>
  <si>
    <t>Органайзер для канцелярии</t>
  </si>
  <si>
    <t>не менее  10 отделений,  вращающийся</t>
  </si>
  <si>
    <t>Калькулятор</t>
  </si>
  <si>
    <t xml:space="preserve">настольный  10-разрядный </t>
  </si>
  <si>
    <t>Лотки для бумаг</t>
  </si>
  <si>
    <t xml:space="preserve"> вертикальный, не менее  трех секций, формат бумаги А4, ширина не менее 85</t>
  </si>
  <si>
    <t>Шкаф для документов</t>
  </si>
  <si>
    <t>шкаф стелаж для документов комбинированный (2 дверцы + ниши)</t>
  </si>
  <si>
    <t xml:space="preserve">Ноутбук, не менее   15.6", процессе не менее  4-ядерный, оперативная память не менее 8ГБ, накопитель SSD не менее  512 ГБ </t>
  </si>
  <si>
    <t xml:space="preserve">шт </t>
  </si>
  <si>
    <t>Манипулятор типа мышь</t>
  </si>
  <si>
    <t>оптическая, проводная, USB</t>
  </si>
  <si>
    <t>размер не менее - столешница  250х100х4 см. Подстолье  не  более высота 72 см, ширина 42 см, глубина 42 см</t>
  </si>
  <si>
    <t>Тумба ТВ</t>
  </si>
  <si>
    <t>размер:  не более Ш.144.7см В.56.7см Г.45.4см</t>
  </si>
  <si>
    <t>ЖК панель</t>
  </si>
  <si>
    <t>тип экрана  жидкокристаллический
Разрешение экрана  4K UHD
Диагональ экрана Дюйм (25,4 мм): не менее 75 и не более 80</t>
  </si>
  <si>
    <t>аптечка оказания первой медицинской помощи</t>
  </si>
  <si>
    <t>ВБ</t>
  </si>
  <si>
    <t>огнетушитель порошковый</t>
  </si>
  <si>
    <t>Кулер 19 л (холодная/горячая вода)</t>
  </si>
  <si>
    <t>напольный (холодная/горячая вода)</t>
  </si>
  <si>
    <t>кожный антисептик</t>
  </si>
  <si>
    <t>одноразовые</t>
  </si>
  <si>
    <t>4. Зона по виду работ Службы приема и размещения (25 рабочих мест)</t>
  </si>
  <si>
    <t>Площадь зоны: не менее 40 кв.м.</t>
  </si>
  <si>
    <t xml:space="preserve">Освещение: Допустимо верхнее искусственное освещение ( не менее 300 люкс) </t>
  </si>
  <si>
    <t xml:space="preserve">Электричество: 220 подключения к сети  по (220 Вольт и 380 Вольт)	</t>
  </si>
  <si>
    <t>Покрытие пола: керамогранит  - не менее 40 м2 на всю зону</t>
  </si>
  <si>
    <t>Мобильный класс (тележка для ноутбуков)</t>
  </si>
  <si>
    <t xml:space="preserve">Прочный металлический корпус с порошковой покраской - наличие
Две металлические двери с ригельным замком - наличие
Съемные металлические сетчатые перегородки для размещения ноутбуков - наличие
4 колеса для транспортировки в основании мобильной тележки, 2 - со стопором - наличие
Прочная металлическая конструкция - наличие
</t>
  </si>
  <si>
    <t>оборудование IT</t>
  </si>
  <si>
    <t>Wi-fi - роутер</t>
  </si>
  <si>
    <t>Процессор - не менее 0,8 ГГц
Количество ядер - не менее 2
Объем оперативной памяти - не менее 512 МБ
Flash-память - не менее 128 МБ
Стандарт Wi-Fi - 4 (802.11n), 5 (802.11ac) - наличие - есть
Одновременная работа в двух диапазонах - наличие - есть
Мощность передатчика - не менее 20 dBm
Коэффициент усиления антенны - не менее 5 dBi
Безопасность соединения  - WEP, WPA-PSK, WPA2-Enterprise, WPA2-PSK, WPA3-Enterprise, WPA3-PSK - наличие - есть
Скорость передачи по проводному подключению - не менее 1000 Мбит/с
Статическая маршрутизация - наличие - есть
Dynamic DNS (DDNS) - наличие - есть
Межсетевой экран (Firewall) - наличие есть
NAT - наличие - есть
Фильтрация - по IP-адресу, по MAC-адресу, наличие - есть</t>
  </si>
  <si>
    <t>Площадь зоны: не менее 32 кв.м.</t>
  </si>
  <si>
    <t>Покрытие пола: керамогранит  - не менее 32 м2 на всю зону</t>
  </si>
  <si>
    <t>Стол ученический</t>
  </si>
  <si>
    <t>Столешница - ДСП или аналог, Размер от 500*1300, металлические ножки</t>
  </si>
  <si>
    <t>мебель</t>
  </si>
  <si>
    <t>шт. (1 шт. на 2 раб. места)</t>
  </si>
  <si>
    <t>Стул ученический</t>
  </si>
  <si>
    <t>Основание - металл, с перфорацией, масса от 3,5 кг</t>
  </si>
  <si>
    <t>шт. (1 шт. на 1 раб. место)</t>
  </si>
  <si>
    <r>
      <t>Ноутбук</t>
    </r>
    <r>
      <rPr>
        <u/>
        <sz val="11"/>
        <rFont val="Times New Roman"/>
        <family val="1"/>
        <charset val="204"/>
      </rPr>
      <t/>
    </r>
  </si>
  <si>
    <t>Дата выпуска - не ранее 2021 года 
Раскладка клавиатуры - английская/русская - наличие - есть 
Цифровой блок клавиатуры - наличие - есть
Диагональ экрана (дюйм) - не менее 15.6"
Разрешение экрана - не менее - Full HD (1920x1080)
Покрытие экрана - матовое
Максимальная частота обновления экрана - не менее 60 Гц
Яркость- не менее 250 Кд/м²
Плотность пикселей - не менее 141 ppi
Модель процессора - не ниже AMD Ryzen 3  или аналог INTEL I 3
Общее количество ядер - не менее 2
Частота процессора - не менее 1.7 ГГц
Объем оперативной памяти - не менее 8 ГБ
Максимальный объем памяти - не менее 16 ГБ
Общий объем твердотельных накопителей (SSD) - не менее 256 ГБ
Веб-камера - наличие - есть
WI-FI - наличие - есть
Порт Ethernet - наличие - есть
Видеоразъемы - HDMI
Аудиоразъемы - наличие
Емкость аккумулятора - не менее 38 Вт*ч
Выходная мощность адаптера питания - не менее 65 Вт</t>
  </si>
  <si>
    <t>Мышь для ноутбука</t>
  </si>
  <si>
    <t xml:space="preserve">Тип - Проводная оптическая мышь
Разрешение - не менее 1200 dpi
Органы управления - не менее 3 кнопки и колесо прокрутки
Материал корпуса - ABS-пластик или аналог
Длина кабеля - не менее 150 </t>
  </si>
  <si>
    <t xml:space="preserve">Программное обеспечение </t>
  </si>
  <si>
    <t>Площадь зоны: не менее 2 кв.м.</t>
  </si>
  <si>
    <t>Покрытие пола: керамогранит  - не менее 2 м2 на всю зону</t>
  </si>
  <si>
    <t>Моноблок - ПК для преподавателя</t>
  </si>
  <si>
    <t>Моноблок (Intel i5-10400/Video int/DDR4 16Gb 3200/SSD 512Gb PCI/27", WiFi 5/camera 2mp)</t>
  </si>
  <si>
    <t>Скорость печати: 40 стр./мин. (A4 по ISO/IEC 24734)
Время выхода первой страницы: менее 6.9 сек.
Количество печати страниц в месяц: 100 000
Разрешение печати: макс. 1200x1200 dpi
Тип сканирования: планшетный и протяжный DADF
Разрешение сканирования: макс. 1200x1200 dpi
Интерфейс: USB 2.0 Hi-Speed, Gigabit Ethernet, WiFi (2.4G/5G)</t>
  </si>
  <si>
    <t>Клавиатура для компьютера</t>
  </si>
  <si>
    <t>Цифровой блок - Есть
Enter - L-образный
Backspace - Широкий
Shift правый - Широкий
Shift левый - Широкий
Интерфейс подключения – USB
Индикаторы - Есть
Длина кабеля клавиатуры - не менее 150 
Встроенный 2-портовый USB-хаб - наличие</t>
  </si>
  <si>
    <t>Мышь для компьютера</t>
  </si>
  <si>
    <t>Кресло офисное для преподавателя</t>
  </si>
  <si>
    <t>Кресло офисное, на колесиках, ограническеи по весу - 120 кг, Регулировка высоты (газлифт)</t>
  </si>
  <si>
    <t xml:space="preserve">Мебель </t>
  </si>
  <si>
    <t>Стол для преподавателя (компьютерный)</t>
  </si>
  <si>
    <t>Столешница - ДСП или аналог, металлические ножки, угловой, 1400*600*1000</t>
  </si>
  <si>
    <t>Предназначена для оказания первой медицинской помощи работникам предприятий и учреждений, в комплектации: Маска медицинская нестерильная одноразовая, Перчатки медицинские нестерильные, Устройство для проведения искусственного дыхания «Рот-Устройство-Рот», Жгут кровоостанавливающий для остановки артериального кровотечения, Бинт марлевый медицинский размером, Салфетки марлевые медицинские стерильные размером не менее, Лейкопластырь фиксирующий рулонный, Лейкопластырь бактерицидный, Покрывало спасательное изотермическое, Ножницы для разрезания повязок, Инструкция по оказанию первой помощи с применением аптечки для оказания первой помощи работникам. Футляр или сумка)</t>
  </si>
  <si>
    <t xml:space="preserve">Огнетушитель порошковый ОП-4 в цилиндрическом корпусе, Используется для тушения пожаров небольшой локализации, комплектуется распылителем типа ЗПУ. </t>
  </si>
  <si>
    <t>6. Зона под вид работ: Зона приема и размещения гостей с модулем онлайн-бронирования (20 рабочих мест ПК, 24 места ученических)</t>
  </si>
  <si>
    <t>Площадь зоны: не менее 80,9 кв.м.</t>
  </si>
  <si>
    <t xml:space="preserve">Освещение: Допустимо верхнее искусственное освещение ( не менее 300-500 люкс) </t>
  </si>
  <si>
    <t xml:space="preserve">Электричество: 220 Вольт подключения к сети  </t>
  </si>
  <si>
    <t>Контур заземления для электропитания и сети слаботочных подключений (при необходимости) : требуется</t>
  </si>
  <si>
    <t>Покрытие пола: Линолеум коммерческий  -80,9 м2 на всю зону</t>
  </si>
  <si>
    <t>Стойка администратора</t>
  </si>
  <si>
    <t>Цвет белый с дополнением, материал - ЛДСП, с полкой внутри,   1200х2200х700</t>
  </si>
  <si>
    <t>в наличии</t>
  </si>
  <si>
    <t xml:space="preserve">Шкаф-стеллаж </t>
  </si>
  <si>
    <t>для документов полузакрытый, с 2-мя открытыми полками. Цвет белый</t>
  </si>
  <si>
    <t>Тумбы</t>
  </si>
  <si>
    <t xml:space="preserve"> (офисные), цвет - белый, с закрытыми дверцами. Высота не менее 60 см.</t>
  </si>
  <si>
    <t xml:space="preserve"> (стеклянный витринный), с тремя стклянными аолками, с двумя дверцами, закрывающимися на ключ. Высота 100 см, ширина 80 см</t>
  </si>
  <si>
    <t xml:space="preserve">Кресло </t>
  </si>
  <si>
    <t>Одноместный диван  для зоны ожидания; мягкие съемные подушки, каркас выполнен из  калиброванного бруса массива хвойных пород дерева. Ножки металлические хромированные высотой 140 мм.
Обивка выполненаиз практичной эко-кожи. Цвет - белый, свето-серый</t>
  </si>
  <si>
    <t xml:space="preserve"> Журнальный столик, основание на 4-х ножках, каркас из стали, поверхность из древесины, столешница круглой формы. Цвет  -белый, свето-серый </t>
  </si>
  <si>
    <t>Сейф металлический, отдельно-стоящий, с ключом, внутренний объем - от 5 л.</t>
  </si>
  <si>
    <t>Комплексная автоматизированная система управления отелем. Функции: Бронирование, учет заезда и выезда гостей, расчеты (в рублях). Номерной фонд системы не менее 30 номеров</t>
  </si>
  <si>
    <t xml:space="preserve">Моноблок </t>
  </si>
  <si>
    <t xml:space="preserve"> для отработки практических навыков обучающихся в Профессиональных модулях ОПОП-П по бронированию,учету заезда и выезда гостей, расчетов гостей непосредственно на стойке администратора ((с базовым ПО в комплекте). Операционная система (предустановлено). Офисный пакет (текстовый процессор, электронные таблицы, редактор презентаций, средство просмотра файлов).</t>
  </si>
  <si>
    <t xml:space="preserve">Клавиатура </t>
  </si>
  <si>
    <t xml:space="preserve"> (проводная) Основной цвет  - черный, дополнительные цвета набора - серый. Тип подключения - проводное.Тип питания - от USB, напряжение питания - 5В. Характеристики клавиатуры: тип клавиатуры - мембранная, подсветка - нет, общее кол-во клавиш - 104 шт., низкопрофильные клавиши - нет, дополнительные клавиши - нет, цифровой блок - есть, раскладка клавиатур - ISO, защита от попадания воды - есть, конструктивные особенности - классическая, формат - полноразмерная, раскладка - английская, русская, интерфейс подключения - USB, длина кабеля - 1,5 м. Габариты клавиатуры: длина - 454 мм, ширина - 155 мм, высота - 21 мм. </t>
  </si>
  <si>
    <t xml:space="preserve">Мышь </t>
  </si>
  <si>
    <t xml:space="preserve"> (проводная) Тип - мышь компьютерная. Основной цвет - черный. Общее количество кнопок - 3 шт. Максимальное разрешение датчика - 1000 dpi. Тип сенсора мыши - оптический светодиодный. Режим работы датчика - 1000 dpi. Материал покрытия - матовый пластик. Хват - для правой и левой руки. Тип подключения - проводная. Интерфейс подключения - USB Type-A. Тип источника питания - по проводу. Напряжение питания - 5 В. Длина кабеля - 1,8 м. Габариты: длина - 113 мм, ширина - 62 мм, высота - 38 мм. Вес - 56 гр.</t>
  </si>
  <si>
    <t xml:space="preserve">(участок Фронт-офиса)  (Цветной, А4) Тип - МФУ (принтер, сканер, копир). Тип печати - цветная лазерная. Формат печати - А4. Скорость печати (А4, ч/б) - 31 стр/мин. Разрешение печати - 1200 x 600 точек на дюйм. Двусторонняя печать  - да. Время выхода первого отпечатка (ч/б) - менее 15 сек. Емкость лотка подачи бумаги - 300 листов. Емкость приемного лотка - 150 листов. Автоподатчик - да. Емкость автоподатчика - 80 листов. Тип сканера - планшетный/протяжный. Разрешение сканера - до 1200 x 2400 т/д (со стекла сканера), 1200 x 600 т/д (из АПД). Скорость сканирования (ч/б) - 50 стр/мин. Скорость сканирования (цвет) - 50 стр/мин. Разрешение копира - 1200 x 600 точек на дюйм. Скорость копирования (ч/б) - 31 стр/мин. Масштабирование копира - 25–400 % с шагом 1 %. Процессор - 800 МГц. Память - 1024 Мб. Интерфейс подключения - USB 2.0 / USB Host / Ethernet /Wi-Fi / NFC. Поддержка шрифтов - PCL / PostScript. Диагональ LCD дисплея - 6.93 дюйм. Габариты: длина - 495 мм, ширина - 526 мм, высота - 549 мм. Вес - 36,1 кг. Дополнительная информация - эмуляция PCL6, BR-Script 3 (эмуляция языка PostScript® 3TM), IBM Proprinter XL, Epson FX‑850, PDF 1.7, XPS 1.0. Поддерживаемые операционные системы: Windows 10 (32- и 4-разрядные версии), Windows 8 (32- и 64-разрядные версии), Windows 7 (32- и 64-разрядные версии), Windows Server 2012, 2012 R2 и 2008 R2, Linux.
</t>
  </si>
  <si>
    <t>Телевизор</t>
  </si>
  <si>
    <t xml:space="preserve"> LED 65" Тип - телевизор LED. Основной цвет рамки - серый, цвет подставки - серый. Тип подсветки экрана - Direct LED. Диагональ экрана (дюйм) - 65". Диагональ экрана - 165 см. Разрешение экрана - 4K UltraHD, 3840x2160. Формат экрана - 16:9. Стандарты HDTV - Ultra HD (4K) 2160p. Поддержка HDR - есть. Технология HDR - Active HDR, HDR10 Pro, HLG. Частота обновления экрана - 60 Гц. Угол обзора (в градусах) - 178° / 178°. Операционная система - webOS. Wi-Fi - есть (встроенный), стандарт Wi-Fi - 5 (802.11ac). Цифровые тюнеры - DVB-C, DVB-S, DVB-S2, DVB-T, DVB-T2. Телетекст - есть. Мощность звука - 20 Вт. Технология звука - Bluetooth Surround, LG Sound Sync. Объемное звучание - есть. Воспроизведение с внешних носителей - есть. Поддерживаемые носители - USB. Количество разъемов USB - 2 ед. Основные видео файлы и кодеки - HEVC, VP9. Форматы аудиофайлов - AAC, AC3, AC4, EAC3, HE AAC, MP2, MP3, PCM, WMA. Основные графические файлы - BMP, JPEG, JPG, PNG. Количество HDMI портов - 3 шт. (версия HDMI 2.0). Слот для CI/PCMCIA - есть. Bluetooth - есть. Порт Ethernet - есть. DLNA - есть. Поддержка AirPlay - AirPlay 2. Управление со смартфона - есть. Подставка - есть (по бокам). Возможность настенного крепления - присутствует. Размер VESA - 300 x 300. Максимальная потребляемая мощность - 185 Вт. Комплектация - батарейки, документация, пульт ДУ. Габариты и вес (без подставки): ширина - 1450 мм, высота - 835 мм, толщина - 58 мм, вес - 21,5 кг. Габариты и вес (с подставкой): ширина - 1450 мм, высота - 902 мм, толщина - 267 мм, вес - 21,8 кг. Ширина между ножками подставки - 1170 мм.</t>
  </si>
  <si>
    <t xml:space="preserve">Оборудование </t>
  </si>
  <si>
    <t xml:space="preserve">мобильная стойка (на колесах) для ТВ </t>
  </si>
  <si>
    <t>Тип - стойка с кронштейном. Тип установки - мобильная, напольная. Исполнение - открытая. Материал изготовления - металл. Цвет - черный. Количество полок - 2 шт. Ширина полки - 460 мм, глубина полки - 320 мм. Наличие кронштейна для аппаратуры - есть. Обеспечение мобильности - 4 вращающихся на 360° колеса с фиксаторами. Способ регулировки кронштейна - фиксированный. Максимальная нагрузка на кронштейн - 45,5 кг. Размер VESA - 300x300, 300x400, 400x300, 400x400, 500х400, 600x300, 600x400. Минимальная высота - 1200 мм. Максимальная высота - 1500 мм. Минимальная диагональ экрана (дюйм) - 40", максимальная диагональ экрана (дюйм) - 70". Регулировка высоты кронштейна - есть. Габариты: высота - 2130 мм, ширина - 860 мм, глубина - 600 мм. Вес - 20,3 кг.</t>
  </si>
  <si>
    <t>Маршрутизатор</t>
  </si>
  <si>
    <t xml:space="preserve">(4-портовый WiFi) Тип - Wi-Fi роутер. Основной цвет - белый. Процессор - 0.88 ГГц. Количество ядер - 2. Объем оперативной памяти - 512 МБ. Flash-память - 128 МБ. Подключение к сети интернет (WAN): тип подключения - Ethernet, мобильный выход в интернет - 3G, 4G/LTE. Поддержка IPv6 - есть. Параметры Wi-Fi: Wi-Fi - есть; стандарт Wi-Fi - 4 (802.11n), 5 (802.11ac), 6 (802.11ax); максимальная скорость по частоте 2.4 ГГц - 574 Мбит/с; максимальная скорость по частоте 5 ГГц - 1201 Мбит/с; одновременная работа в двух диапазонах - есть; многопотоковая передача данных - MU-MIMO; мощность передатчика - 20 dBm; тип и количество антенн - внешняя несъемная x4; коэффициент усиления антенны - 5 dBi; безопасность соединения - WEP, WPA-PSK, WPA2-Enterprise, WPA2-PSK, WPA3-Enterprise, WPA3-PSK. Количество LAN портов - 4, скорость передачи по проводному подключению - 1000 Мбит/с. Количество SFP портов - 1. USB разъемы - USB 2.0 x1, USB 3.0 x1. Функции USB - DLNA-сервер, FTP - сервер, Time Machine, Torrent-клиент, внешний накопитель, подключение USB модема, принт-сервер. Поддержка DHCP - есть. Статическая маршрутизация - есть. Протоколы динамической маршрутизации - IGMP. Dynamic DNS (DDNS) - есть. Безопасность: межсетевой экран (Firewall) - есть, NAT - есть, SPI - есть, демилитаризованная зона (DMZ) - есть, фильтрация - по IP-адресу, по MAC-адресу, Гостевая сеть - есть, Родительский контроль - есть. Управление - Telnet, Web-интерфейс, мобильное приложение. Комплектация - адаптер питания, документация, кабель Ethernet. Тип и напряжение питания - блок питания 12В/2А. Поддержка MESH - есть. Габариты: ширина - 214 мм, глубина - 154 мм, высота - 33 мм. Вес - не более 600 гр. </t>
  </si>
  <si>
    <t xml:space="preserve"> (Участок бэк офиса) (Ч/Б, А4) Тип - МФУ (принтер, сканер, копир). Тип печати - монохромная лазерная. Формат печати - А4. Скорость печати (А4, ч/б) - 40 стр/мин. Разрешение печати - 1200 x 1200 точек на дюйм. Двусторонняя печать  - да. Время выхода первого отпечатка (ч/б) - 7.2 сек. Емкость лотка подачи бумаги - 300 (250+50) листов. Емкость приемного лотка - 150 листов. Автоподатчик - да. Емкость автоподатчика - 40 листов. Тип сканера - планшетный/протяжный. Разрешение сканера - 1200 x 1200. Скорость сканирования (ч/б) - 24 стр/мин. Скорость сканирования (цвет) - 20 стр/мин. Разрешение копира - 1200 x 600 точек на дюйм. Скорость копирования (ч/б) - 40 стр/мин. Масштабирование копира - 25–400 % с шагом 1 %. Процессор - 800 МГц. Память - 256 Мб. Интерфейс подключения - USB 2.0 / Ethernet. Поддержка шрифтов - PCL / PostScript. Диагональ LCD дисплея - 3.66 дюйм. Габариты: длина - 427 мм, ширина - 435 мм, высота - 486 мм. Вес - 16,4 кг. Дополнительная информация - эмуляция PCL6, BR-Script 3 (эмуляция языка PostScript® 3TM), IBM Proprinter XL, Epson FX‑850, PDF 1.7, XPS 1.0. Поддерживаемые операционные системы: Windows 10 (32- и 4-разрядные версии), Windows 8 (32- и 64-разрядные версии), Windows 7 (32- и 64-разрядные версии), Windows Server 2012, 2012 R2 и 2008 R2, Linux.
</t>
  </si>
  <si>
    <t xml:space="preserve"> (стерео 2.0; настольная) Тип - колонки. Формат системы - 2.0. Основной цвет - коричневый, черный. Акустические характеристики: мощность - 55 Вт; минимальная воспроизводимая частота - 40гц, максимальная воспроизводимая частота - 20000 Гц, соотношение сигнал/шум - 75 дБ. Функции и управление: регулировка низких частот (басов) - есть, регулировка высоких частот (басов) - есть. Пульт дистанционного управления - беспроводной. Тип проводного соединения - RCA. Внешний регулятор громкости - есть. Комплектация - аудиокабель, кабель питания, пульт д/у. Мощность фронтальных колонок - 2x27.5 Вт. Материал корпуса фронтальных колонок - МДФ, пластик. Количество полос фронтальных колонок - 2. Акустическое оформление фронтальных колонок - фазоинвертор. Питание - сеть 220 В. Габариты: ширина 165 мм, высота - 253 мм, глубина - 232 мм.</t>
  </si>
  <si>
    <t xml:space="preserve">Проектор </t>
  </si>
  <si>
    <t xml:space="preserve"> (Ультракороткофокусный) Тип проектора - LCD x3. Ультракороткофокусный - да. Разрешение - WXGA (1280x800). Яркость - 3500 люмен. Контрастность - 14000:1. Срок жизни лампы (стандарт.) - 5000 часов. Масштабирование цифровое - 1.35 х. Количество ламп - 1 шт. Проекционное отношение - 0.28 - 0.37:1. Размер по диагонали (min) - 60 дюйм. Частота строчной развертки - 15 - 92 кГц. Частота кадровой развертки - 50 - 85 Гц. Диафрагма - 1.6. Фокусное расстояние - 3.7 мм. Обработка изображения - коррекция трапецеидальных искажений, угловая коррекция изображения. Оптика - ручной фокус, ручной зум. Порты управления - USB (тип A), USB (тип B), RS-232, Ethernet. Цифровая коррекция трапеции - горизонтальная/ вертикальная ± 3°. Входы - VGA x2, HDMI x3, композитный, компонентный, аудио mini jack. Выходы - VGA, Mini Jack 3,5 мм. Количество встроенных громкоговорителей - 1x16 Вт. Уровень шума - 35/30/29 (стандартный/экономичный/эко режим) дБ. Комплектация - настенное крепление, кабель питания, кабель USB-A, электронная ручка – указка ELPPN04B с элементом питания, пенал для электронных ручек - указок, пульт ДУ с 2-мя элементами питания, CD с программным обеспечением, CD с документацией, руководство пользователя. Габариты: ширина - 367 мм, глубина - 400 мм, высота - 149 мм. Вес - 5,9 кг.</t>
  </si>
  <si>
    <t xml:space="preserve">Экран настенный </t>
  </si>
  <si>
    <t xml:space="preserve"> (электрический (с подъемным механизмом))</t>
  </si>
  <si>
    <t xml:space="preserve">Шкаф стеллаж </t>
  </si>
  <si>
    <t>Материалы: Ламинированная ДСП, кромка ПВХ
Топ шкафа 25 мм, кромка ПВХ 2 мм.
Каркас, полки и двери шкафа 18 мм, кромка ПВХ 0,4 мм.
Ручки металлические, цвет - хром матовый
Шкаф имеет регулировочные опоры, регулируемые по высоте 2 полки и 2 фиксированные полки.
цвет: светлый/ в цвет мебели</t>
  </si>
  <si>
    <t>Флипчарт</t>
  </si>
  <si>
    <t>рабочая поверхность - магнитно-маркерная, ВхШ 105х67 (не менее), высота - 105 (не менее)</t>
  </si>
  <si>
    <t>(для ПК) Стол ученический письменный на металлических опорах с задней стенкой: ЛДСП не менее 20 мм, металл. Цвет изделия
ясень анкор светлый /белый/серый. Габариты изделия: Высота 800 мм, Ширина 1450 мм, Глубина 600 мм</t>
  </si>
  <si>
    <t xml:space="preserve">шт ( на 2 раб.место) </t>
  </si>
  <si>
    <t xml:space="preserve">Стул </t>
  </si>
  <si>
    <t xml:space="preserve"> (ученический) Размеры 580(420)*535(460)*h820 Каркас-хром, спинка – сетка «TW» — отделочный материал из синтетических волокон и нитей..  Экокожа — отделочный материал с тиснением, изготовленный из 85% поливинилхлорида и 15% полиэфира, покрытого 100% полиуретана (PU), устойчивость к истиранию 100 000 циклов. Цвет без требований</t>
  </si>
  <si>
    <t xml:space="preserve">шт ( на 1 раб.место) </t>
  </si>
  <si>
    <t>Full HD (1920x1080), IPS, процессор: 4 ядра х 2.4 ГГц, RAM 8 ГБ, SSD 256 ГБ, встроенная графика. Операционная система (предустановлено). Офисный пакет (текстовый процессор, электронные таблицы, редактор презентаций, средство просмотра файлов).</t>
  </si>
  <si>
    <t>Рабочее место преподавателя</t>
  </si>
  <si>
    <t>процессор 6 ядерx2.5 ГГц, IPS, Full HD (1920x1080), 8 ГБ DDR4, SSD 256 ГБ. Операционная система (предустановлено). Офисный пакет (текстовый процессор, электронные таблицы, редактор презентаций, средство просмотра файлов).</t>
  </si>
  <si>
    <t xml:space="preserve">Офисный стол </t>
  </si>
  <si>
    <t xml:space="preserve">угловой с тумбой, Размеры 1810*1180*h740-800 мм Каркас выполнен из ЛДСП 25 мм, столешница – ЛДСП 25 мм, кромка на столешницах ПВХ 25 мм, толщина опор 20 мм
кромка на опорах 0,4 мм, толщина передней соединительной панели (ЛДСП) 18 мм
кромка на передней соединительной панели (ЛДСП) 0,4 мм, цвет серый/или в цвет мебели.
</t>
  </si>
  <si>
    <t>Офисный стул</t>
  </si>
  <si>
    <t>(для ПК) Размеры 580(420)*535(460)*h820 Каркас-хром, спинка – сетка «TW» — отделочный материал из синтетических волокон и нитей..  Экокожа — отделочный материал с тиснением, изготовленный из 85% поливинилхлорида и 15% полиэфира, покрытого 100% полиуретана (PU), устойчивость к истиранию 100 000 циклов. Цвет без требований</t>
  </si>
  <si>
    <t>Наполнение согласно требованиям нормативной документации (МИНИСТЕРСТВО ЗДРАВООХРАНЕНИЯ И СОЦИАЛЬНОГО РАЗВИТИЯ РОССИЙСКОЙ ФЕДЕРАЦИИ
ПРИКАЗ от 5 марта 2011 г. N 169н)</t>
  </si>
  <si>
    <t>РБ</t>
  </si>
  <si>
    <t>ОП-4, закачной</t>
  </si>
  <si>
    <t>10. Зона под вид работ Ресепшн  (12 рабочих мест)</t>
  </si>
  <si>
    <t>43.02.16 Туризм и гостеприимство.</t>
  </si>
  <si>
    <t>Площадь зоны: не менее 87  кв.м.</t>
  </si>
  <si>
    <t xml:space="preserve">Электричество: 220 Вольт  подключения к сети  по (220 Вольт и 380 Вольт)	</t>
  </si>
  <si>
    <t>Покрытие пола: плитка - 87м2 на всю зону</t>
  </si>
  <si>
    <t>Количество ядер не менее 6 шт., частота процессора не менее 2500 МГц, тип памяти не ниже DDR4, RAM не менее 8Гб, тип накопителя ssd не менее 512ГБ, Проводной интерфейс (Ethernet LAN), операционная система, офисный пакет</t>
  </si>
  <si>
    <t>Мышь беспроводная </t>
  </si>
  <si>
    <t>Общее количество кнопок: не менее 3
Максимальное разрешение датчика: не менее 1000 dpi</t>
  </si>
  <si>
    <t>Корзина для мусора</t>
  </si>
  <si>
    <t>не менее 10л, без крышки</t>
  </si>
  <si>
    <t>размер не менее 1000 х 500 х 750 мм</t>
  </si>
  <si>
    <t xml:space="preserve"> рассчитанные на вес не менее 80 кг</t>
  </si>
  <si>
    <t xml:space="preserve">Мебель мягкая </t>
  </si>
  <si>
    <t xml:space="preserve">Диван для зоны ожидания  двух/ трехместный. 
Габариты дивана:
Ширина не мнее 900, глубина не менее 300, высота сиденья не мнее 400 (высота спинки не менее 750). </t>
  </si>
  <si>
    <t xml:space="preserve">Стол журнальный </t>
  </si>
  <si>
    <t>МДФ</t>
  </si>
  <si>
    <t xml:space="preserve">Шкаф для документов </t>
  </si>
  <si>
    <t xml:space="preserve">Шкаф для одежды </t>
  </si>
  <si>
    <t>Стойка ресепшн</t>
  </si>
  <si>
    <t>Столешницы и полки
толщиной не менее 15 мм, высота не менее 1000мм</t>
  </si>
  <si>
    <t>Диагональ  не менее 65", частота обновления экрана 60 Гц, Версия HDMI не ниже HDMI 2, Количество HDMI портов не меньше 2, Bluetooth 
есть, формат экрана 16:9</t>
  </si>
  <si>
    <t xml:space="preserve">Стойка </t>
  </si>
  <si>
    <t>Назначение-для крепления  телевизоров и интерактивных досок</t>
  </si>
  <si>
    <t>Кабель HDMI</t>
  </si>
  <si>
    <t>Разъемы HDMI - HDMI, Версия кабеля
2.0,Формат передаваемого сигнала цифровой</t>
  </si>
  <si>
    <t>Общее количество кнопок: не менее 3 Максимальное разрешение датчика: не менее 1000 dpi</t>
  </si>
  <si>
    <t xml:space="preserve">ПО система управления </t>
  </si>
  <si>
    <t>Бронирование, учет гостей , расчеты и т.д.</t>
  </si>
  <si>
    <t>копирование, сканирование, печать
черно-белая лазерная
макс. формат печати
A4 (210 × 297 мм),
,интерфейсы, USB.</t>
  </si>
  <si>
    <t xml:space="preserve">Мини-сейф </t>
  </si>
  <si>
    <t xml:space="preserve">Предназначен для хранения: документов </t>
  </si>
  <si>
    <t xml:space="preserve"> Охрана труда и техника безопасности</t>
  </si>
  <si>
    <t>Для оказания первой помощи в общеобразовательных учреждениях до прибытия врача</t>
  </si>
  <si>
    <t>Порошковый</t>
  </si>
  <si>
    <t>2. Зона под вид работ  Зона приема и размещения гостей с модулем онлайн бронирования/ Организация приема и размещения гостей                       (12 рабочих мест)</t>
  </si>
  <si>
    <r>
      <t xml:space="preserve">Площадь зоны: не менее </t>
    </r>
    <r>
      <rPr>
        <b/>
        <sz val="11"/>
        <rFont val="Times New Roman"/>
        <family val="1"/>
        <charset val="204"/>
      </rPr>
      <t>47,4</t>
    </r>
    <r>
      <rPr>
        <sz val="11"/>
        <rFont val="Times New Roman"/>
        <family val="1"/>
        <charset val="204"/>
      </rPr>
      <t xml:space="preserve"> кв.м.</t>
    </r>
  </si>
  <si>
    <t>Освещение: Допустимо верхнее искусственное освещение ( не менее 400 люкс)</t>
  </si>
  <si>
    <t xml:space="preserve">Электричество: 3 точки подключения к сети  по 220 Вольт	</t>
  </si>
  <si>
    <r>
      <t xml:space="preserve">Покрытие пола: виниловая плитка для пола  - </t>
    </r>
    <r>
      <rPr>
        <b/>
        <sz val="11"/>
        <rFont val="Times New Roman"/>
        <family val="1"/>
        <charset val="204"/>
      </rPr>
      <t>47,4</t>
    </r>
    <r>
      <rPr>
        <sz val="11"/>
        <rFont val="Times New Roman"/>
        <family val="1"/>
        <charset val="204"/>
      </rPr>
      <t xml:space="preserve"> м2 на всю зону</t>
    </r>
  </si>
  <si>
    <t xml:space="preserve">Стол/стул ученический трансформер одноместный. Размеры:в положении столика 610х640х750 мм  в положении кресла 610х680х900 мм. Материалы: пластик, металл. Рама из хромированного металла,  раскладная. Изделие превращается в стул (сиденье 490х420 мм, спинка 610х470 мм) или выполняет функцию стола (рабочая поверхность 490х470 мм, высота над полом 750 мм). Расстояние между скрещенными опорами 680 мм. Конструкция стоит на 2-х полозьях, укреплена перекладинами. </t>
  </si>
  <si>
    <t xml:space="preserve">шт. </t>
  </si>
  <si>
    <t>Интерактивный комплекс для обучения</t>
  </si>
  <si>
    <t>Интерактивная панель для образования в комплекте с системой администрирования по технологии OPS и мобильной стойкой. Предназначена для демонстрации цифрового образовательного контента при проведении учебных занятий, в том числе, онлайн занятий с доступом в сеть Интернет. Основные характеристики: диагональ экрана 75 дюймов (190 см), разрешение экрана: 3840x2160, 60 Hz, яркость экрана: 450 Кд/м2, сенсорный экран, мультитач: процессор: класса A55х4, суммарно 1.9 GHz (4 ядра), оперативная память: 4 Gb, DDR4, постоянная память: 32 Gb, встроенный Wi-Fi (двухдиапазонный 2.4G/5G), bluetooth - v 5.0, аудио: встроенные динамики 15Вт х 2 шт. Совместима с ОС российских производителей</t>
  </si>
  <si>
    <t>Цифровой постер</t>
  </si>
  <si>
    <t>Сенсорная панель, размер диагонали 45-55 дюймов, предназначен для размещения цифровой информации в учебном помещении (расписание, графики, инструкционные карты, справочная информация), заменяет инфокиоск и настенные информационные стенды). Может быть установлена как на мобильной подставке, так и с настенным креплением (кронштейном)</t>
  </si>
  <si>
    <t>Мобильная тележка для хранения и зарядки ноутбуков</t>
  </si>
  <si>
    <t>Система распределения питания и зарядки устройств, оборудована мобильным экраном на выдвижной стойке, встроенным WI-FI роутером для обеспечения выхода в Интернет, доступа к сетевому хранилищу, сетевым хранилищем (NAS) и источником бесперебойного питания для сетевого хранилища. Дополнительные характеристики: материал корпуса - металл, цвет - серебристый, внутренняя часть имеет отделения для установки на хранение и зарядку ноутбуков размером от 14 до 17 дюймов.</t>
  </si>
  <si>
    <t xml:space="preserve">Ноутбук </t>
  </si>
  <si>
    <t xml:space="preserve">Диагональ экрана 17 дюймов, в комплекте мышь беспроводная, наушники беспроводные, программное обеспечение предустановлено (операционная система отечественных производителей, офисный пакет, совместимый с операционной системой) </t>
  </si>
  <si>
    <t>Операционная система</t>
  </si>
  <si>
    <t>Операционная система отечественных производителей. Бессрочная лицензия (без ограничения срока действия). Стандартная редакция. OEM</t>
  </si>
  <si>
    <t>Пакет офисного ПО</t>
  </si>
  <si>
    <t>Пакет офисного ПО, совместимый  с операционной системой. Профессиональный (десктопная версия)</t>
  </si>
  <si>
    <t>IP-видеокамера</t>
  </si>
  <si>
    <t xml:space="preserve">Установка камер в помещении, тип матрицы CMOS Progressive Scan, число пикселей матрицы не менее 6 мп., угол обзора по горизонтали 107.8°, угол обзора по вертикали 57.9°, угол обзора по диагонали 126.7°, подсветка, дальность подсветки 10 м, изображение цветное, максимальное разрешение 3200x1800, максимальная частота кадров 15 кадров/с, оборудована встроенным микрофоном, встроенным динамиком, тип подключения проводной, поддержка PoE, разъемы RJ45, IPV6, обеспечена возможность ночной съёмки </t>
  </si>
  <si>
    <r>
      <t xml:space="preserve">Площадь зоны: не менее </t>
    </r>
    <r>
      <rPr>
        <b/>
        <sz val="11"/>
        <rFont val="Times New Roman"/>
        <family val="1"/>
        <charset val="204"/>
      </rPr>
      <t>14,2</t>
    </r>
    <r>
      <rPr>
        <sz val="11"/>
        <rFont val="Times New Roman"/>
        <family val="1"/>
        <charset val="204"/>
      </rPr>
      <t xml:space="preserve"> кв.м.</t>
    </r>
  </si>
  <si>
    <t xml:space="preserve">Электричество: 2 точки подключения к сети  по 220 Вольт	</t>
  </si>
  <si>
    <t>Угловая стойка ресепшн   предназначена для организации приема и размещения гостей в совремееных гостиницах. Изготовлена из высокопрочного ЛДСП. Оборудована столешницей по всей длине стойки. Габаритные размеры: 2000*1500*1150 мм</t>
  </si>
  <si>
    <t>шт. на 12 рабочих мест</t>
  </si>
  <si>
    <t>Стол офисный</t>
  </si>
  <si>
    <t>Стол офисный без тумбы для установки оргтехники в зоне ресепшен. Размеры (ШхГхВ) 140х70х75 см, материал основания и столешницы - ЛДСП, форма стола - прямоугольная</t>
  </si>
  <si>
    <t>Предназначена как подставка для МФУ. Размер (ВхГхШ) 68х60х77 см</t>
  </si>
  <si>
    <t>Конференц-кресло, материал крестовины/опор - сталь, материал сидения/ спинки сетка, цвет серый</t>
  </si>
  <si>
    <t>шт. на 6 рабочих мест</t>
  </si>
  <si>
    <t>Шкаф офисный закрытый предназначен для хранения документов, архивов. Размеры (ШхГхВ) 70х35х183 см; имеет 4 полки. Материал - ЛДСП</t>
  </si>
  <si>
    <t>Вертикальные накопители для документов</t>
  </si>
  <si>
    <t>Предназначены для систематизированного хранения документов формата А4 (210х297 мм), материал - металл (сетка)/ полипропилен</t>
  </si>
  <si>
    <t>шт. на 2 рабочих места</t>
  </si>
  <si>
    <t xml:space="preserve">Телефон-факс  </t>
  </si>
  <si>
    <t>Телефон-факс многоканальный стационарный с дополнительной трубкой. Предназначен для отработки практических навыков приема и обработки заказов клиентов, отправки и получения факсограмм.Тип бумаги - листы. Максимальный формат бумаги A4.
Максимальный размер документа 216x600 мм. Емкость устройства автоподачи 15 листов. Емкость лотка для бумаги 200 листов. Максимальное разрешение факса 600x600 dpi</t>
  </si>
  <si>
    <t>Сейф для денег и документов с электронным кодовым замком для офиса.Габаритные размеры (ШхГхВ) 440х355х630 мм Количество замков - 1, количество полок -1</t>
  </si>
  <si>
    <t>POS-терминал</t>
  </si>
  <si>
    <t>Сенсорный POS-терминал супертонкий  считыватель магнитных карт, безрамочный влагозащитный дисплей, диагональю 11.6” в цельном корпусею. 4 ГБ ОЗУ, 64 GB eMMC, без АКБ. Работа с любым торговым ПО</t>
  </si>
  <si>
    <t>Детектор валют</t>
  </si>
  <si>
    <t>Детектор  предназначен для визуального контроля подлинности банкнот различных валют.Тип дисплея - ЖК    Размеры 120x160x125мм;  Одновременная работа детекций (УФ+ИК, Антистокс)</t>
  </si>
  <si>
    <t xml:space="preserve">Часы </t>
  </si>
  <si>
    <t>Модель - настенные электронные, дизайн - классический</t>
  </si>
  <si>
    <r>
      <t xml:space="preserve">Площадь зоны: не менее </t>
    </r>
    <r>
      <rPr>
        <b/>
        <sz val="11"/>
        <rFont val="Times New Roman"/>
        <family val="1"/>
        <charset val="204"/>
      </rPr>
      <t>6</t>
    </r>
    <r>
      <rPr>
        <sz val="11"/>
        <rFont val="Times New Roman"/>
        <family val="1"/>
        <charset val="204"/>
      </rPr>
      <t xml:space="preserve"> кв.м.</t>
    </r>
  </si>
  <si>
    <t>Освещение: Допустимо верхнее искусственное освещение (не менее 400 люкс)</t>
  </si>
  <si>
    <t xml:space="preserve">Интернет :  подключение стационарного рабочего места преподавателя к проводному интернету 	</t>
  </si>
  <si>
    <t>Электричество: 2 точки подключения к сети  по 220 Вольт</t>
  </si>
  <si>
    <r>
      <t xml:space="preserve">Покрытие пола: виниловая плитка для пола  - </t>
    </r>
    <r>
      <rPr>
        <b/>
        <sz val="11"/>
        <rFont val="Times New Roman"/>
        <family val="1"/>
        <charset val="204"/>
      </rPr>
      <t xml:space="preserve">47,2 </t>
    </r>
    <r>
      <rPr>
        <sz val="11"/>
        <rFont val="Times New Roman"/>
        <family val="1"/>
        <charset val="204"/>
      </rPr>
      <t>м2 на всю зону</t>
    </r>
  </si>
  <si>
    <t xml:space="preserve">Компьютер </t>
  </si>
  <si>
    <t xml:space="preserve">Персональный компьютер в сборе с предустановленным ПО российских производителей. Состав системного блока - корпус, блок питания тип DQ750, материнская плата класса Z690-P, процессор не менее 4 ядер, кулер для процессора совместимый, оперативная память DDR 4 32GB, жесткий диск не менее 500 ГБ, SSD не менее 500 ГБ, видеокарта серии GTX 1660. Монитор 27 дюймов, веб-камера, источник бесперебойного питания, мышь проводная, клавиатура проводная, гарнитура проводная (наушники с микрофоном).   </t>
  </si>
  <si>
    <t xml:space="preserve">Многофункциональное устройство </t>
  </si>
  <si>
    <t>Устройство с функциями принтер-сканер-копир, формат А4, черно-белая печать</t>
  </si>
  <si>
    <t>Стол компьютерный</t>
  </si>
  <si>
    <t>Материал каркаса - сталь, материал столешницы ЛДСП, цвет - серый/ антрацит, размер столешницы - 120х79 см, предусмотрена полка для установки системного блока</t>
  </si>
  <si>
    <t xml:space="preserve">Тумба </t>
  </si>
  <si>
    <t>Предназначена для канцелярских принадлежностей. Размер (ВхГхШ) 58,8х50х38 см</t>
  </si>
  <si>
    <t>Кресло офисное</t>
  </si>
  <si>
    <t>Аптечка стандартной комплектации предназначена для оказания первой помощи в образовательных учреждениях до прибытия медицинского работника. Размещается в пластиковом кейсе. Оснащена ключевым замком. Поставляется в собранном виде. Габариты кейса (ВхШхГ) 205х205х70 мм</t>
  </si>
  <si>
    <t>Масса заряда - 4 кг; огнетушащее вещество - порошок; длина выброса порошка - 3 м</t>
  </si>
  <si>
    <t>Сенсорный диспенсер + санитайзер</t>
  </si>
  <si>
    <t>Материал изделия abs-пластик, высота предмета 26 см, ширина предмета 15 см, сенсорное управление, объем (мл) 1200 мл. Состав санитайзера вода, глицерин, пероксид водорода, алкилдиметилбензиламмоний хлорид, спирт изопропиловый абсолютированный</t>
  </si>
  <si>
    <t>Рециркулятор</t>
  </si>
  <si>
    <t>Предназначен для обеззараживания помещений площадью до 120 м², две встроенные УФ лампы, обладает длительным ресурсом службы в пределах 9000 часов, выполнен в металлическом корпусе, установка напольная, настенная, фильтр предварительной очистки</t>
  </si>
  <si>
    <t>Кулер для воды наполный, верхняя установка бутыли, мощность нагрева 650 Вт; мощность охлаждения 80 Вт, держатель для стаканов</t>
  </si>
  <si>
    <t>Мебель мягкая</t>
  </si>
  <si>
    <t>Шкаф для одежды</t>
  </si>
  <si>
    <t>Клавиатура</t>
  </si>
  <si>
    <t>Компьютер</t>
  </si>
  <si>
    <t>Многофункциональное устройство</t>
  </si>
  <si>
    <t>Моноблок</t>
  </si>
  <si>
    <t>Мышь</t>
  </si>
  <si>
    <t>Офисный стол</t>
  </si>
  <si>
    <t>ПО система управления</t>
  </si>
  <si>
    <t>Стойка</t>
  </si>
  <si>
    <t>Телефон-факс</t>
  </si>
  <si>
    <t>Часы</t>
  </si>
  <si>
    <t>Шкаф</t>
  </si>
  <si>
    <t>Базовая часть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</si>
</sst>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sz val="14"/>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b/>
      <sz val="11"/>
      <color theme="1"/>
      <name val="Calibri"/>
      <family val="2"/>
      <charset val="204"/>
      <scheme val="minor"/>
    </font>
    <font>
      <sz val="11"/>
      <color theme="1"/>
      <name val="Calibri"/>
      <family val="2"/>
      <charset val="204"/>
      <scheme val="minor"/>
    </font>
    <font>
      <u/>
      <sz val="11"/>
      <color theme="10"/>
      <name val="Calibri"/>
      <family val="2"/>
      <charset val="204"/>
      <scheme val="minor"/>
    </font>
    <font>
      <b/>
      <sz val="14"/>
      <color theme="1"/>
      <name val="Times New Roman"/>
      <family val="1"/>
      <charset val="204"/>
    </font>
    <font>
      <u/>
      <sz val="14"/>
      <color theme="10"/>
      <name val="Times New Roman"/>
      <family val="1"/>
      <charset val="204"/>
    </font>
    <font>
      <b/>
      <sz val="16"/>
      <color theme="0"/>
      <name val="Times New Roman"/>
      <family val="1"/>
      <charset val="204"/>
    </font>
    <font>
      <u/>
      <sz val="11"/>
      <name val="Times New Roman"/>
      <family val="1"/>
      <charset val="204"/>
    </font>
    <font>
      <sz val="10"/>
      <name val="Times New Roman"/>
      <family val="1"/>
      <charset val="204"/>
    </font>
    <font>
      <sz val="11"/>
      <color rgb="FF000000"/>
      <name val="Calibri"/>
      <family val="2"/>
      <charset val="204"/>
    </font>
    <font>
      <b/>
      <sz val="9"/>
      <color indexed="81"/>
      <name val="Tahoma"/>
      <family val="2"/>
      <charset val="204"/>
    </font>
    <font>
      <sz val="9"/>
      <color indexed="81"/>
      <name val="Tahoma"/>
      <family val="2"/>
      <charset val="204"/>
    </font>
    <font>
      <sz val="10"/>
      <color theme="1"/>
      <name val="Times New Roman"/>
      <family val="1"/>
      <charset val="204"/>
    </font>
  </fonts>
  <fills count="12">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
      <patternFill patternType="solid">
        <fgColor theme="0" tint="-0.249977111117893"/>
        <bgColor indexed="64"/>
      </patternFill>
    </fill>
    <fill>
      <patternFill patternType="solid">
        <fgColor theme="4" tint="-0.249977111117893"/>
        <bgColor rgb="FF000000"/>
      </patternFill>
    </fill>
    <fill>
      <patternFill patternType="solid">
        <fgColor theme="0"/>
        <bgColor rgb="FFFFFFFF"/>
      </patternFill>
    </fill>
    <fill>
      <patternFill patternType="solid">
        <fgColor theme="6"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1"/>
      </left>
      <right style="thin">
        <color theme="1"/>
      </right>
      <top style="thin">
        <color theme="1"/>
      </top>
      <bottom style="thin">
        <color theme="1"/>
      </bottom>
      <diagonal/>
    </border>
    <border>
      <left style="thin">
        <color rgb="FF000000"/>
      </left>
      <right/>
      <top style="thin">
        <color rgb="FF000000"/>
      </top>
      <bottom/>
      <diagonal/>
    </border>
    <border>
      <left style="thin">
        <color theme="1"/>
      </left>
      <right style="thin">
        <color theme="1"/>
      </right>
      <top style="thin">
        <color theme="1"/>
      </top>
      <bottom/>
      <diagonal/>
    </border>
  </borders>
  <cellStyleXfs count="7">
    <xf numFmtId="0" fontId="0" fillId="0" borderId="0"/>
    <xf numFmtId="0" fontId="5" fillId="0" borderId="0"/>
    <xf numFmtId="0" fontId="6" fillId="0" borderId="0"/>
    <xf numFmtId="0" fontId="7" fillId="0" borderId="0"/>
    <xf numFmtId="0" fontId="8" fillId="0" borderId="0"/>
    <xf numFmtId="0" fontId="24" fillId="0" borderId="0" applyNumberFormat="0" applyFill="0" applyBorder="0" applyAlignment="0" applyProtection="0"/>
    <xf numFmtId="0" fontId="30" fillId="0" borderId="0">
      <alignment vertical="top"/>
    </xf>
  </cellStyleXfs>
  <cellXfs count="287">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vertical="center"/>
    </xf>
    <xf numFmtId="0" fontId="2" fillId="0" borderId="17"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6" xfId="0" applyFont="1" applyBorder="1" applyAlignment="1">
      <alignment horizontal="center" vertical="center" wrapText="1"/>
    </xf>
    <xf numFmtId="0" fontId="17" fillId="0" borderId="16" xfId="0" applyFont="1" applyBorder="1" applyAlignment="1">
      <alignment horizontal="center" vertical="center"/>
    </xf>
    <xf numFmtId="0" fontId="17"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horizontal="left" vertical="center" wrapText="1"/>
    </xf>
    <xf numFmtId="0" fontId="4" fillId="0" borderId="3" xfId="0" applyFont="1" applyBorder="1" applyAlignment="1">
      <alignment horizontal="center" vertical="center"/>
    </xf>
    <xf numFmtId="0" fontId="4" fillId="0" borderId="18" xfId="0" applyFont="1" applyBorder="1" applyAlignment="1">
      <alignment horizontal="center" vertical="center"/>
    </xf>
    <xf numFmtId="0" fontId="4" fillId="2" borderId="1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left" vertical="center"/>
    </xf>
    <xf numFmtId="0" fontId="2" fillId="2" borderId="18" xfId="0" applyFont="1" applyFill="1" applyBorder="1" applyAlignment="1">
      <alignment horizontal="left" vertical="center"/>
    </xf>
    <xf numFmtId="0" fontId="2" fillId="0" borderId="18" xfId="0" applyFont="1" applyBorder="1" applyAlignment="1">
      <alignment horizontal="left" vertical="center"/>
    </xf>
    <xf numFmtId="0" fontId="18" fillId="0" borderId="0" xfId="0" applyFont="1" applyAlignment="1">
      <alignment horizontal="center" vertical="center"/>
    </xf>
    <xf numFmtId="0" fontId="18" fillId="0" borderId="0" xfId="0" applyFont="1" applyAlignment="1">
      <alignment vertical="center"/>
    </xf>
    <xf numFmtId="0" fontId="4" fillId="0" borderId="18" xfId="0" applyFont="1" applyBorder="1" applyAlignment="1">
      <alignment horizontal="left" vertical="center" wrapText="1"/>
    </xf>
    <xf numFmtId="0" fontId="9" fillId="2" borderId="3"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wrapText="1"/>
      <protection locked="0"/>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xf>
    <xf numFmtId="0" fontId="4" fillId="7" borderId="18" xfId="0" applyFont="1" applyFill="1" applyBorder="1" applyAlignment="1">
      <alignment horizontal="left" vertical="center"/>
    </xf>
    <xf numFmtId="0" fontId="16" fillId="0" borderId="0" xfId="0" applyFont="1" applyAlignment="1">
      <alignment vertical="top"/>
    </xf>
    <xf numFmtId="0" fontId="19" fillId="0" borderId="16" xfId="0" applyFont="1" applyBorder="1" applyAlignment="1">
      <alignment horizontal="center" vertical="center"/>
    </xf>
    <xf numFmtId="0" fontId="19" fillId="0" borderId="16" xfId="0" applyFont="1" applyBorder="1" applyAlignment="1">
      <alignment horizontal="center" vertical="center" wrapText="1"/>
    </xf>
    <xf numFmtId="0" fontId="0" fillId="0" borderId="0" xfId="0" applyAlignment="1">
      <alignment wrapText="1"/>
    </xf>
    <xf numFmtId="0" fontId="2" fillId="0" borderId="18" xfId="0" applyFont="1" applyBorder="1" applyAlignment="1">
      <alignment horizontal="center" vertical="center" wrapText="1"/>
    </xf>
    <xf numFmtId="0" fontId="9" fillId="4" borderId="18" xfId="3" applyFont="1" applyFill="1" applyBorder="1" applyAlignment="1">
      <alignment vertical="center" wrapText="1"/>
    </xf>
    <xf numFmtId="0" fontId="4" fillId="2" borderId="18" xfId="0" applyFont="1" applyFill="1" applyBorder="1" applyAlignment="1" applyProtection="1">
      <alignment horizontal="center" vertical="center" wrapText="1"/>
      <protection locked="0"/>
    </xf>
    <xf numFmtId="0" fontId="0" fillId="0" borderId="0" xfId="0" applyAlignment="1">
      <alignment vertical="center" wrapText="1"/>
    </xf>
    <xf numFmtId="0" fontId="20" fillId="0" borderId="18" xfId="0" applyFont="1" applyBorder="1" applyAlignment="1">
      <alignment horizontal="left" vertical="center" wrapText="1"/>
    </xf>
    <xf numFmtId="0" fontId="21" fillId="0" borderId="18" xfId="0" applyFont="1" applyBorder="1" applyAlignment="1">
      <alignment vertical="center" wrapText="1"/>
    </xf>
    <xf numFmtId="0" fontId="20" fillId="0" borderId="18" xfId="0" applyFont="1" applyBorder="1" applyAlignment="1" applyProtection="1">
      <alignment horizontal="center" vertical="center" wrapText="1"/>
      <protection locked="0"/>
    </xf>
    <xf numFmtId="0" fontId="21" fillId="2" borderId="18"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1" fillId="0" borderId="18" xfId="0" applyFont="1" applyBorder="1" applyAlignment="1">
      <alignment horizontal="center" vertical="center" wrapText="1"/>
    </xf>
    <xf numFmtId="0" fontId="18" fillId="0" borderId="18" xfId="0" applyFont="1" applyBorder="1" applyAlignment="1">
      <alignment horizontal="left" vertical="center" wrapText="1"/>
    </xf>
    <xf numFmtId="0" fontId="18" fillId="0" borderId="18" xfId="0" applyFont="1" applyBorder="1" applyAlignment="1">
      <alignment horizontal="center" vertical="center"/>
    </xf>
    <xf numFmtId="0" fontId="18" fillId="0" borderId="18" xfId="0" applyFont="1" applyBorder="1" applyAlignment="1">
      <alignment vertical="center"/>
    </xf>
    <xf numFmtId="0" fontId="18" fillId="0" borderId="1" xfId="0" applyFont="1" applyBorder="1" applyAlignment="1">
      <alignment horizontal="left" vertical="center" wrapText="1"/>
    </xf>
    <xf numFmtId="0" fontId="21" fillId="0" borderId="1" xfId="0" applyFont="1" applyBorder="1" applyAlignment="1">
      <alignment vertical="center" wrapText="1"/>
    </xf>
    <xf numFmtId="0" fontId="20" fillId="0" borderId="1" xfId="0" applyFont="1" applyBorder="1" applyAlignment="1" applyProtection="1">
      <alignment horizontal="center" vertical="center" wrapText="1"/>
      <protection locked="0"/>
    </xf>
    <xf numFmtId="0" fontId="21" fillId="2" borderId="3" xfId="0" applyFont="1" applyFill="1" applyBorder="1" applyAlignment="1">
      <alignment horizontal="center" vertical="center" wrapText="1"/>
    </xf>
    <xf numFmtId="0" fontId="9" fillId="0" borderId="18" xfId="0" applyFont="1" applyBorder="1" applyAlignment="1">
      <alignment horizontal="center" vertical="center" wrapText="1"/>
    </xf>
    <xf numFmtId="0" fontId="20" fillId="2" borderId="3"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6" xfId="0"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2" fillId="0" borderId="0" xfId="0" applyFont="1"/>
    <xf numFmtId="0" fontId="4" fillId="0" borderId="0" xfId="0" applyFont="1" applyAlignment="1">
      <alignment horizontal="center" vertical="center" wrapText="1"/>
    </xf>
    <xf numFmtId="0" fontId="4" fillId="2" borderId="18" xfId="0" applyFont="1" applyFill="1" applyBorder="1" applyAlignment="1">
      <alignment horizontal="left" vertical="center" wrapText="1"/>
    </xf>
    <xf numFmtId="0" fontId="22" fillId="0" borderId="0" xfId="0" applyFont="1" applyAlignment="1">
      <alignment horizontal="center" vertical="center" wrapText="1"/>
    </xf>
    <xf numFmtId="0" fontId="22" fillId="0" borderId="0" xfId="0" applyFont="1" applyAlignment="1">
      <alignment horizontal="center" vertical="top" wrapText="1"/>
    </xf>
    <xf numFmtId="0" fontId="0" fillId="0" borderId="0" xfId="0" applyAlignment="1">
      <alignment vertical="top" wrapText="1"/>
    </xf>
    <xf numFmtId="0" fontId="24" fillId="0" borderId="0" xfId="5" applyAlignment="1">
      <alignment vertical="top" wrapText="1"/>
    </xf>
    <xf numFmtId="0" fontId="23" fillId="0" borderId="0" xfId="0" applyFont="1" applyAlignment="1">
      <alignment horizontal="left" vertical="top" wrapText="1"/>
    </xf>
    <xf numFmtId="0" fontId="0" fillId="0" borderId="0" xfId="0" applyAlignment="1">
      <alignment horizontal="left" vertical="top" wrapText="1"/>
    </xf>
    <xf numFmtId="0" fontId="24" fillId="0" borderId="0" xfId="5" applyFill="1"/>
    <xf numFmtId="0" fontId="24" fillId="0" borderId="0" xfId="5" applyAlignment="1">
      <alignment horizontal="left" vertical="top" wrapText="1"/>
    </xf>
    <xf numFmtId="0" fontId="0" fillId="0" borderId="0" xfId="0" applyAlignment="1">
      <alignment horizontal="left" vertical="top"/>
    </xf>
    <xf numFmtId="0" fontId="4" fillId="0" borderId="18" xfId="0" applyFont="1" applyBorder="1" applyAlignment="1" applyProtection="1">
      <alignment horizontal="left" vertical="top"/>
      <protection locked="0"/>
    </xf>
    <xf numFmtId="0" fontId="4" fillId="0" borderId="18" xfId="0" applyFont="1" applyBorder="1" applyAlignment="1" applyProtection="1">
      <alignment horizontal="center" vertical="top"/>
      <protection locked="0"/>
    </xf>
    <xf numFmtId="0" fontId="2" fillId="0" borderId="18" xfId="0" applyFont="1" applyBorder="1" applyAlignment="1">
      <alignment horizontal="center" vertical="top"/>
    </xf>
    <xf numFmtId="0" fontId="4" fillId="0" borderId="3" xfId="0" applyFont="1" applyBorder="1" applyAlignment="1">
      <alignment horizontal="center" vertical="top"/>
    </xf>
    <xf numFmtId="0" fontId="2" fillId="0" borderId="3" xfId="0" applyFont="1" applyBorder="1" applyAlignment="1">
      <alignment horizontal="left" vertical="top"/>
    </xf>
    <xf numFmtId="0" fontId="4" fillId="0" borderId="18" xfId="0" applyFont="1" applyBorder="1" applyAlignment="1">
      <alignment horizontal="center" vertical="top"/>
    </xf>
    <xf numFmtId="0" fontId="2" fillId="0" borderId="18" xfId="0" applyFont="1" applyBorder="1" applyAlignment="1">
      <alignment horizontal="left" vertical="top"/>
    </xf>
    <xf numFmtId="0" fontId="4" fillId="2" borderId="30" xfId="0" applyFont="1" applyFill="1" applyBorder="1" applyAlignment="1">
      <alignment horizontal="left" vertical="top"/>
    </xf>
    <xf numFmtId="0" fontId="2" fillId="2" borderId="3" xfId="0" applyFont="1" applyFill="1" applyBorder="1" applyAlignment="1">
      <alignment horizontal="left" vertical="center"/>
    </xf>
    <xf numFmtId="0" fontId="2" fillId="2" borderId="32" xfId="0" applyFont="1" applyFill="1" applyBorder="1" applyAlignment="1">
      <alignment horizontal="center" vertical="center"/>
    </xf>
    <xf numFmtId="0" fontId="2" fillId="2" borderId="3" xfId="0" applyFont="1" applyFill="1" applyBorder="1" applyAlignment="1">
      <alignment horizontal="center" vertical="center"/>
    </xf>
    <xf numFmtId="0" fontId="4" fillId="10" borderId="18" xfId="0" applyFont="1" applyFill="1" applyBorder="1" applyAlignment="1">
      <alignment horizontal="left" vertical="top"/>
    </xf>
    <xf numFmtId="0" fontId="4" fillId="2" borderId="18" xfId="0" applyFont="1" applyFill="1" applyBorder="1" applyAlignment="1">
      <alignment horizontal="left" vertical="top"/>
    </xf>
    <xf numFmtId="0" fontId="4" fillId="10" borderId="30" xfId="0" applyFont="1" applyFill="1" applyBorder="1" applyAlignment="1">
      <alignment horizontal="left" vertical="top"/>
    </xf>
    <xf numFmtId="0" fontId="4" fillId="2" borderId="32" xfId="0" applyFont="1" applyFill="1" applyBorder="1" applyAlignment="1">
      <alignment horizontal="center" vertical="center"/>
    </xf>
    <xf numFmtId="0" fontId="4" fillId="2" borderId="30" xfId="0" applyFont="1" applyFill="1" applyBorder="1" applyAlignment="1">
      <alignment horizontal="center" vertical="center"/>
    </xf>
    <xf numFmtId="0" fontId="2" fillId="2" borderId="3" xfId="0" applyFont="1" applyFill="1" applyBorder="1" applyAlignment="1">
      <alignment horizontal="left" vertical="top"/>
    </xf>
    <xf numFmtId="0" fontId="2" fillId="2" borderId="18" xfId="0" applyFont="1" applyFill="1" applyBorder="1" applyAlignment="1">
      <alignment horizontal="left" vertical="top"/>
    </xf>
    <xf numFmtId="0" fontId="2" fillId="2" borderId="32" xfId="0" applyFont="1" applyFill="1" applyBorder="1" applyAlignment="1">
      <alignment horizontal="left" vertical="top"/>
    </xf>
    <xf numFmtId="0" fontId="2" fillId="2" borderId="18" xfId="0" applyFont="1" applyFill="1" applyBorder="1" applyAlignment="1">
      <alignment horizontal="center" vertical="center"/>
    </xf>
    <xf numFmtId="0" fontId="4" fillId="2" borderId="18" xfId="6" applyFont="1" applyFill="1" applyBorder="1" applyAlignment="1">
      <alignment horizontal="left" vertical="top"/>
    </xf>
    <xf numFmtId="0" fontId="20" fillId="0" borderId="3" xfId="0" applyFont="1" applyBorder="1" applyAlignment="1">
      <alignment horizontal="center" vertical="top"/>
    </xf>
    <xf numFmtId="0" fontId="20" fillId="0" borderId="18" xfId="0" applyFont="1" applyBorder="1" applyAlignment="1">
      <alignment horizontal="center" vertical="top"/>
    </xf>
    <xf numFmtId="0" fontId="20" fillId="0" borderId="18" xfId="0" applyFont="1" applyBorder="1" applyAlignment="1">
      <alignment horizontal="left" vertical="top"/>
    </xf>
    <xf numFmtId="0" fontId="18" fillId="0" borderId="3" xfId="0" applyFont="1" applyBorder="1" applyAlignment="1">
      <alignment horizontal="left" vertical="top"/>
    </xf>
    <xf numFmtId="0" fontId="18" fillId="0" borderId="18" xfId="0" applyFont="1" applyBorder="1" applyAlignment="1">
      <alignment horizontal="left" vertical="top"/>
    </xf>
    <xf numFmtId="0" fontId="2" fillId="0" borderId="20" xfId="0" applyFont="1" applyBorder="1" applyAlignment="1">
      <alignment horizontal="center" vertical="center"/>
    </xf>
    <xf numFmtId="0" fontId="2" fillId="2" borderId="20" xfId="0" applyFont="1" applyFill="1" applyBorder="1" applyAlignment="1">
      <alignment horizontal="left" vertical="top"/>
    </xf>
    <xf numFmtId="0" fontId="2" fillId="2" borderId="4" xfId="0" applyFont="1" applyFill="1" applyBorder="1" applyAlignment="1">
      <alignment horizontal="left" vertical="top"/>
    </xf>
    <xf numFmtId="0" fontId="2" fillId="2" borderId="30" xfId="0" applyFont="1" applyFill="1" applyBorder="1" applyAlignment="1">
      <alignment horizontal="left" vertical="top"/>
    </xf>
    <xf numFmtId="0" fontId="2" fillId="2" borderId="30" xfId="0" applyFont="1" applyFill="1" applyBorder="1" applyAlignment="1">
      <alignment horizontal="center" vertical="center"/>
    </xf>
    <xf numFmtId="0" fontId="2" fillId="0" borderId="30" xfId="0" applyFont="1" applyBorder="1" applyAlignment="1">
      <alignment horizontal="center" vertical="center"/>
    </xf>
    <xf numFmtId="0" fontId="2" fillId="0" borderId="4" xfId="0" applyFont="1" applyBorder="1" applyAlignment="1">
      <alignment horizontal="center" vertical="center"/>
    </xf>
    <xf numFmtId="0" fontId="29" fillId="2" borderId="18" xfId="0" applyFont="1" applyFill="1" applyBorder="1" applyAlignment="1">
      <alignment horizontal="center" vertical="center"/>
    </xf>
    <xf numFmtId="0" fontId="33" fillId="2" borderId="19" xfId="0" applyFont="1" applyFill="1" applyBorder="1" applyAlignment="1" applyProtection="1">
      <alignment horizontal="center" vertical="center"/>
      <protection locked="0"/>
    </xf>
    <xf numFmtId="0" fontId="29" fillId="0" borderId="21" xfId="0" applyFont="1" applyBorder="1" applyAlignment="1">
      <alignment horizontal="center" vertical="center"/>
    </xf>
    <xf numFmtId="0" fontId="2" fillId="0" borderId="3" xfId="0" applyFont="1" applyBorder="1" applyAlignment="1">
      <alignment horizontal="center" vertical="center"/>
    </xf>
    <xf numFmtId="0" fontId="29" fillId="0" borderId="18" xfId="0" applyFont="1" applyBorder="1" applyAlignment="1" applyProtection="1">
      <alignment horizontal="left" vertical="top"/>
      <protection locked="0"/>
    </xf>
    <xf numFmtId="0" fontId="29" fillId="0" borderId="18" xfId="0" applyFont="1" applyBorder="1" applyAlignment="1" applyProtection="1">
      <alignment horizontal="center" vertical="top"/>
      <protection locked="0"/>
    </xf>
    <xf numFmtId="0" fontId="29" fillId="0" borderId="18" xfId="0" applyFont="1" applyBorder="1" applyAlignment="1">
      <alignment horizontal="center" vertical="top"/>
    </xf>
    <xf numFmtId="0" fontId="29" fillId="0" borderId="3" xfId="0" applyFont="1" applyBorder="1" applyAlignment="1">
      <alignment horizontal="left" vertical="top"/>
    </xf>
    <xf numFmtId="0" fontId="29" fillId="0" borderId="18" xfId="0" applyFont="1" applyBorder="1" applyAlignment="1">
      <alignment horizontal="left" vertical="top"/>
    </xf>
    <xf numFmtId="0" fontId="2" fillId="0" borderId="3" xfId="0" applyFont="1" applyBorder="1" applyAlignment="1">
      <alignment horizontal="left" vertical="center"/>
    </xf>
    <xf numFmtId="0" fontId="4" fillId="0" borderId="32" xfId="0" applyFont="1" applyBorder="1" applyAlignment="1">
      <alignment horizontal="center" vertical="center"/>
    </xf>
    <xf numFmtId="0" fontId="2" fillId="0" borderId="32" xfId="0" applyFont="1" applyBorder="1" applyAlignment="1">
      <alignment horizontal="center" vertical="center"/>
    </xf>
    <xf numFmtId="0" fontId="4" fillId="0" borderId="18" xfId="0" applyFont="1" applyBorder="1" applyAlignment="1">
      <alignment horizontal="left" vertical="top"/>
    </xf>
    <xf numFmtId="0" fontId="4" fillId="0" borderId="18" xfId="5" applyFont="1" applyFill="1" applyBorder="1" applyAlignment="1">
      <alignment horizontal="left" vertical="top"/>
    </xf>
    <xf numFmtId="0" fontId="4" fillId="2" borderId="18" xfId="5" applyFont="1" applyFill="1" applyBorder="1" applyAlignment="1">
      <alignment horizontal="left" vertical="top"/>
    </xf>
    <xf numFmtId="0" fontId="4" fillId="2" borderId="18" xfId="5" applyFont="1" applyFill="1" applyBorder="1" applyAlignment="1">
      <alignment horizontal="center" vertical="center"/>
    </xf>
    <xf numFmtId="0" fontId="4" fillId="0" borderId="18" xfId="5" applyFont="1" applyFill="1" applyBorder="1" applyAlignment="1">
      <alignment horizontal="center" vertical="center"/>
    </xf>
    <xf numFmtId="0" fontId="4" fillId="0" borderId="20" xfId="5" applyFont="1" applyFill="1" applyBorder="1" applyAlignment="1">
      <alignment horizontal="center" vertical="center"/>
    </xf>
    <xf numFmtId="2" fontId="29" fillId="0" borderId="35" xfId="0" applyNumberFormat="1" applyFont="1" applyBorder="1" applyAlignment="1">
      <alignment horizontal="left" vertical="top"/>
    </xf>
    <xf numFmtId="0" fontId="4" fillId="0" borderId="19" xfId="0" applyFont="1" applyBorder="1" applyAlignment="1" applyProtection="1">
      <alignment horizontal="left" vertical="top"/>
      <protection locked="0"/>
    </xf>
    <xf numFmtId="0" fontId="2" fillId="10" borderId="18" xfId="0" applyFont="1" applyFill="1" applyBorder="1" applyAlignment="1">
      <alignment horizontal="left" vertical="top"/>
    </xf>
    <xf numFmtId="0" fontId="4" fillId="0" borderId="27" xfId="0" applyFont="1" applyBorder="1" applyAlignment="1">
      <alignment horizontal="left" vertical="top"/>
    </xf>
    <xf numFmtId="0" fontId="29" fillId="0" borderId="36" xfId="0" applyFont="1" applyBorder="1" applyAlignment="1">
      <alignment horizontal="center" vertical="top"/>
    </xf>
    <xf numFmtId="0" fontId="4" fillId="0" borderId="28" xfId="0" applyFont="1" applyBorder="1" applyAlignment="1">
      <alignment horizontal="left" vertical="top"/>
    </xf>
    <xf numFmtId="0" fontId="2" fillId="0" borderId="18" xfId="5" applyFont="1" applyFill="1" applyBorder="1" applyAlignment="1">
      <alignment horizontal="left" vertical="top"/>
    </xf>
    <xf numFmtId="0" fontId="20" fillId="0" borderId="3" xfId="0" applyFont="1" applyBorder="1" applyAlignment="1">
      <alignment horizontal="left" vertical="top"/>
    </xf>
    <xf numFmtId="0" fontId="2" fillId="10" borderId="30" xfId="0" applyFont="1" applyFill="1" applyBorder="1" applyAlignment="1">
      <alignment horizontal="left" vertical="top"/>
    </xf>
    <xf numFmtId="0" fontId="4" fillId="0" borderId="30" xfId="5" applyFont="1" applyFill="1" applyBorder="1" applyAlignment="1">
      <alignment horizontal="center" vertical="center"/>
    </xf>
    <xf numFmtId="0" fontId="20" fillId="0" borderId="18" xfId="0" applyFont="1" applyBorder="1" applyAlignment="1" applyProtection="1">
      <alignment horizontal="left" vertical="top"/>
      <protection locked="0"/>
    </xf>
    <xf numFmtId="0" fontId="15" fillId="0" borderId="0" xfId="0" applyFont="1" applyAlignment="1">
      <alignment horizontal="left" vertical="top"/>
    </xf>
    <xf numFmtId="0" fontId="2" fillId="0" borderId="24" xfId="0" applyFont="1" applyBorder="1" applyAlignment="1">
      <alignment horizontal="center" vertical="center"/>
    </xf>
    <xf numFmtId="0" fontId="2" fillId="2" borderId="18" xfId="5" applyFont="1" applyFill="1" applyBorder="1" applyAlignment="1">
      <alignment horizontal="left" vertical="top"/>
    </xf>
    <xf numFmtId="0" fontId="20" fillId="0" borderId="19" xfId="0" applyFont="1" applyBorder="1" applyAlignment="1" applyProtection="1">
      <alignment horizontal="left" vertical="top"/>
      <protection locked="0"/>
    </xf>
    <xf numFmtId="0" fontId="29" fillId="2" borderId="3" xfId="0" applyFont="1" applyFill="1" applyBorder="1" applyAlignment="1">
      <alignment horizontal="center" vertical="center"/>
    </xf>
    <xf numFmtId="0" fontId="4" fillId="0" borderId="0" xfId="0" applyFont="1" applyAlignment="1">
      <alignment horizontal="left" vertical="top"/>
    </xf>
    <xf numFmtId="0" fontId="4" fillId="2" borderId="18" xfId="1" applyFont="1" applyFill="1" applyBorder="1" applyAlignment="1">
      <alignment horizontal="left" vertical="top"/>
    </xf>
    <xf numFmtId="0" fontId="4" fillId="0" borderId="3" xfId="0" applyFont="1" applyBorder="1" applyAlignment="1">
      <alignment horizontal="left" vertical="top"/>
    </xf>
    <xf numFmtId="0" fontId="4" fillId="0" borderId="29" xfId="0" applyFont="1" applyBorder="1" applyAlignment="1">
      <alignment horizontal="left" vertical="top"/>
    </xf>
    <xf numFmtId="0" fontId="4" fillId="0" borderId="30" xfId="0" applyFont="1" applyBorder="1" applyAlignment="1">
      <alignment horizontal="center" vertical="top"/>
    </xf>
    <xf numFmtId="49" fontId="15" fillId="10" borderId="30" xfId="1" applyNumberFormat="1" applyFont="1" applyFill="1" applyBorder="1" applyAlignment="1">
      <alignment horizontal="left" vertical="top"/>
    </xf>
    <xf numFmtId="0" fontId="4" fillId="2" borderId="30" xfId="5" applyFont="1" applyFill="1" applyBorder="1" applyAlignment="1">
      <alignment horizontal="left" vertical="top"/>
    </xf>
    <xf numFmtId="0" fontId="29" fillId="0" borderId="30" xfId="0" applyFont="1" applyBorder="1" applyAlignment="1">
      <alignment horizontal="center" vertical="top"/>
    </xf>
    <xf numFmtId="0" fontId="29" fillId="10" borderId="18" xfId="0" applyFont="1" applyFill="1" applyBorder="1" applyAlignment="1">
      <alignment horizontal="left" vertical="top"/>
    </xf>
    <xf numFmtId="0" fontId="4" fillId="2" borderId="18" xfId="0" applyFont="1" applyFill="1" applyBorder="1" applyAlignment="1" applyProtection="1">
      <alignment horizontal="left" vertical="top"/>
      <protection locked="0"/>
    </xf>
    <xf numFmtId="2" fontId="4" fillId="0" borderId="35" xfId="0" applyNumberFormat="1" applyFont="1" applyBorder="1" applyAlignment="1">
      <alignment horizontal="left" vertical="top"/>
    </xf>
    <xf numFmtId="0" fontId="4" fillId="0" borderId="36" xfId="0" applyFont="1" applyBorder="1" applyAlignment="1">
      <alignment horizontal="center" vertical="top"/>
    </xf>
    <xf numFmtId="0" fontId="4" fillId="0" borderId="30" xfId="0" applyFont="1" applyBorder="1" applyAlignment="1">
      <alignment horizontal="left" vertical="top"/>
    </xf>
    <xf numFmtId="2" fontId="4" fillId="0" borderId="37" xfId="0" applyNumberFormat="1" applyFont="1" applyBorder="1" applyAlignment="1">
      <alignment horizontal="left" vertical="top"/>
    </xf>
    <xf numFmtId="2" fontId="4" fillId="0" borderId="18" xfId="0" applyNumberFormat="1" applyFont="1" applyBorder="1" applyAlignment="1">
      <alignment horizontal="left" vertical="top"/>
    </xf>
    <xf numFmtId="0" fontId="4" fillId="2" borderId="19" xfId="0" applyFont="1" applyFill="1" applyBorder="1" applyAlignment="1" applyProtection="1">
      <alignment horizontal="left" vertical="top"/>
      <protection locked="0"/>
    </xf>
    <xf numFmtId="0" fontId="4" fillId="0" borderId="35" xfId="0" applyFont="1" applyBorder="1" applyAlignment="1" applyProtection="1">
      <alignment horizontal="left" vertical="top"/>
      <protection locked="0"/>
    </xf>
    <xf numFmtId="0" fontId="2" fillId="2" borderId="19" xfId="0" applyFont="1" applyFill="1" applyBorder="1" applyAlignment="1">
      <alignment horizontal="left" vertical="top"/>
    </xf>
    <xf numFmtId="0" fontId="4" fillId="0" borderId="36" xfId="0" applyFont="1" applyBorder="1" applyAlignment="1">
      <alignment horizontal="center" vertical="center"/>
    </xf>
    <xf numFmtId="0" fontId="2" fillId="0" borderId="36" xfId="0" applyFont="1" applyBorder="1" applyAlignment="1">
      <alignment horizontal="center" vertical="center"/>
    </xf>
    <xf numFmtId="0" fontId="2" fillId="2" borderId="18" xfId="0" applyFont="1" applyFill="1" applyBorder="1" applyAlignment="1" applyProtection="1">
      <alignment horizontal="center" vertical="center"/>
      <protection locked="0"/>
    </xf>
    <xf numFmtId="0" fontId="4" fillId="0" borderId="18" xfId="0" applyFont="1" applyBorder="1" applyAlignment="1">
      <alignment horizontal="left" vertical="center"/>
    </xf>
    <xf numFmtId="0" fontId="4" fillId="0" borderId="18" xfId="0" applyFont="1" applyBorder="1" applyAlignment="1" applyProtection="1">
      <alignment horizontal="left" vertical="center"/>
      <protection locked="0"/>
    </xf>
    <xf numFmtId="0" fontId="4" fillId="10" borderId="18" xfId="0" applyFont="1" applyFill="1" applyBorder="1" applyAlignment="1">
      <alignment horizontal="left" vertical="center"/>
    </xf>
    <xf numFmtId="2" fontId="4" fillId="0" borderId="18" xfId="0" applyNumberFormat="1" applyFont="1" applyBorder="1" applyAlignment="1">
      <alignment horizontal="left" vertical="center"/>
    </xf>
    <xf numFmtId="0" fontId="4" fillId="2" borderId="18" xfId="6" applyFont="1" applyFill="1" applyBorder="1" applyAlignment="1">
      <alignment horizontal="left" vertical="center"/>
    </xf>
    <xf numFmtId="49" fontId="15" fillId="10" borderId="18" xfId="1" applyNumberFormat="1" applyFont="1" applyFill="1" applyBorder="1" applyAlignment="1">
      <alignment horizontal="left" vertical="center"/>
    </xf>
    <xf numFmtId="0" fontId="4" fillId="2" borderId="18" xfId="5" applyFont="1" applyFill="1" applyBorder="1" applyAlignment="1">
      <alignment horizontal="left" vertical="center"/>
    </xf>
    <xf numFmtId="0" fontId="4" fillId="2" borderId="18" xfId="1" applyFont="1" applyFill="1" applyBorder="1" applyAlignment="1">
      <alignment horizontal="left" vertical="center"/>
    </xf>
    <xf numFmtId="0" fontId="4" fillId="0" borderId="18" xfId="0" applyFont="1" applyBorder="1" applyAlignment="1" applyProtection="1">
      <alignment horizontal="center" vertical="center"/>
      <protection locked="0"/>
    </xf>
    <xf numFmtId="0" fontId="4" fillId="0" borderId="18" xfId="5" applyFont="1" applyFill="1" applyBorder="1" applyAlignment="1">
      <alignment horizontal="left" vertical="center"/>
    </xf>
    <xf numFmtId="0" fontId="4" fillId="0" borderId="19" xfId="0" applyFont="1" applyBorder="1" applyAlignment="1" applyProtection="1">
      <alignment horizontal="left" vertical="center"/>
      <protection locked="0"/>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2" fillId="0" borderId="18" xfId="5" applyFont="1" applyFill="1" applyBorder="1" applyAlignment="1">
      <alignment horizontal="left" vertical="center"/>
    </xf>
    <xf numFmtId="0" fontId="2" fillId="2" borderId="18" xfId="5" applyFont="1" applyFill="1" applyBorder="1" applyAlignment="1">
      <alignment horizontal="left" vertical="center"/>
    </xf>
    <xf numFmtId="0" fontId="4" fillId="0" borderId="0" xfId="0" applyFont="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2" fillId="10" borderId="18" xfId="0" applyFont="1" applyFill="1" applyBorder="1" applyAlignment="1">
      <alignment horizontal="left" vertical="center"/>
    </xf>
    <xf numFmtId="2" fontId="4" fillId="0" borderId="35" xfId="0" applyNumberFormat="1" applyFont="1" applyBorder="1" applyAlignment="1">
      <alignment horizontal="left" vertical="center"/>
    </xf>
    <xf numFmtId="0" fontId="4" fillId="0" borderId="30" xfId="0" applyFont="1" applyBorder="1" applyAlignment="1">
      <alignment horizontal="center" vertical="center"/>
    </xf>
    <xf numFmtId="0" fontId="2" fillId="2" borderId="27" xfId="0" applyFont="1" applyFill="1" applyBorder="1" applyAlignment="1">
      <alignment horizontal="left" vertical="center"/>
    </xf>
    <xf numFmtId="0" fontId="2" fillId="2" borderId="35" xfId="5" applyFont="1" applyFill="1" applyBorder="1" applyAlignment="1">
      <alignment horizontal="left" vertical="center"/>
    </xf>
    <xf numFmtId="0" fontId="4" fillId="0" borderId="19" xfId="0" applyFont="1" applyBorder="1" applyAlignment="1">
      <alignment horizontal="left" vertical="center"/>
    </xf>
    <xf numFmtId="0" fontId="2" fillId="2" borderId="19" xfId="5" applyFont="1" applyFill="1" applyBorder="1" applyAlignment="1">
      <alignment horizontal="left" vertical="center"/>
    </xf>
    <xf numFmtId="0" fontId="15" fillId="0" borderId="18" xfId="0" applyFont="1" applyBorder="1" applyAlignment="1">
      <alignment horizontal="left" vertical="center"/>
    </xf>
    <xf numFmtId="0" fontId="4" fillId="0" borderId="0" xfId="0" applyFont="1" applyAlignment="1" applyProtection="1">
      <alignment horizontal="left" vertical="center"/>
      <protection locked="0"/>
    </xf>
    <xf numFmtId="0" fontId="4" fillId="0" borderId="30" xfId="0" applyFont="1" applyBorder="1" applyAlignment="1" applyProtection="1">
      <alignment horizontal="left" vertical="center"/>
      <protection locked="0"/>
    </xf>
    <xf numFmtId="2" fontId="4" fillId="0" borderId="19" xfId="0" applyNumberFormat="1" applyFont="1" applyBorder="1" applyAlignment="1">
      <alignment horizontal="left" vertical="center"/>
    </xf>
    <xf numFmtId="0" fontId="2" fillId="10" borderId="35" xfId="0" applyFont="1" applyFill="1" applyBorder="1" applyAlignment="1">
      <alignment horizontal="left" vertical="center"/>
    </xf>
    <xf numFmtId="0" fontId="4" fillId="2" borderId="35" xfId="5" applyFont="1" applyFill="1" applyBorder="1" applyAlignment="1">
      <alignment horizontal="left" vertical="center"/>
    </xf>
    <xf numFmtId="0" fontId="4" fillId="0" borderId="35" xfId="0" applyFont="1" applyBorder="1" applyAlignment="1" applyProtection="1">
      <alignment horizontal="left" vertical="center"/>
      <protection locked="0"/>
    </xf>
    <xf numFmtId="0" fontId="2" fillId="10" borderId="19" xfId="0" applyFont="1" applyFill="1" applyBorder="1" applyAlignment="1">
      <alignment horizontal="left" vertical="center"/>
    </xf>
    <xf numFmtId="0" fontId="4" fillId="0" borderId="35" xfId="0" applyFont="1" applyBorder="1" applyAlignment="1">
      <alignment horizontal="left" vertical="center"/>
    </xf>
    <xf numFmtId="0" fontId="4" fillId="2" borderId="19" xfId="5" applyFont="1" applyFill="1" applyBorder="1" applyAlignment="1">
      <alignment horizontal="left" vertical="center"/>
    </xf>
    <xf numFmtId="0" fontId="2" fillId="2" borderId="0" xfId="5" applyFont="1" applyFill="1" applyBorder="1" applyAlignment="1">
      <alignment horizontal="left" vertical="center"/>
    </xf>
    <xf numFmtId="0" fontId="2" fillId="0" borderId="35" xfId="5" applyFont="1" applyFill="1" applyBorder="1" applyAlignment="1">
      <alignment horizontal="left" vertical="center"/>
    </xf>
    <xf numFmtId="0" fontId="4" fillId="0" borderId="3"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21" fillId="0" borderId="19" xfId="0" applyFont="1" applyBorder="1" applyAlignment="1">
      <alignment vertical="center" wrapText="1"/>
    </xf>
    <xf numFmtId="0" fontId="18" fillId="0" borderId="27" xfId="0" applyFont="1" applyBorder="1" applyAlignment="1">
      <alignment horizontal="left" vertical="center" wrapText="1"/>
    </xf>
    <xf numFmtId="0" fontId="4" fillId="0" borderId="1" xfId="0" applyFont="1" applyBorder="1" applyAlignment="1">
      <alignment horizontal="left" vertical="center"/>
    </xf>
    <xf numFmtId="0" fontId="2" fillId="2" borderId="0" xfId="0" applyFont="1" applyFill="1" applyAlignment="1">
      <alignment horizontal="left" vertical="center"/>
    </xf>
    <xf numFmtId="0" fontId="15" fillId="0" borderId="27" xfId="0" applyFont="1" applyBorder="1" applyAlignment="1">
      <alignment horizontal="left" vertical="center" wrapText="1"/>
    </xf>
    <xf numFmtId="0" fontId="2" fillId="2" borderId="1" xfId="0" applyFont="1" applyFill="1" applyBorder="1" applyAlignment="1">
      <alignment horizontal="left" vertical="center"/>
    </xf>
    <xf numFmtId="0" fontId="2" fillId="0" borderId="27" xfId="0" applyFont="1" applyBorder="1" applyAlignment="1">
      <alignment horizontal="left" vertical="center"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19" xfId="0" applyFont="1" applyFill="1" applyBorder="1" applyAlignment="1">
      <alignment horizontal="center" vertical="center"/>
    </xf>
    <xf numFmtId="0" fontId="4" fillId="2" borderId="11" xfId="0" applyFont="1" applyFill="1" applyBorder="1" applyAlignment="1">
      <alignment horizontal="left" vertical="top"/>
    </xf>
    <xf numFmtId="0" fontId="4" fillId="2" borderId="0" xfId="0" applyFont="1" applyFill="1" applyAlignment="1">
      <alignment horizontal="left" vertical="top"/>
    </xf>
    <xf numFmtId="0" fontId="4" fillId="2" borderId="23" xfId="0" applyFont="1" applyFill="1" applyBorder="1" applyAlignment="1">
      <alignment horizontal="left" vertical="top"/>
    </xf>
    <xf numFmtId="0" fontId="11" fillId="3" borderId="4" xfId="0" applyFont="1" applyFill="1" applyBorder="1" applyAlignment="1">
      <alignment horizontal="center" vertical="center"/>
    </xf>
    <xf numFmtId="0" fontId="11" fillId="3" borderId="2" xfId="0" applyFont="1" applyFill="1" applyBorder="1" applyAlignment="1">
      <alignment horizontal="center" vertical="center"/>
    </xf>
    <xf numFmtId="0" fontId="4" fillId="2" borderId="24" xfId="0" applyFont="1" applyFill="1" applyBorder="1" applyAlignment="1">
      <alignment horizontal="left" vertical="top"/>
    </xf>
    <xf numFmtId="0" fontId="4" fillId="2" borderId="25" xfId="0" applyFont="1" applyFill="1" applyBorder="1" applyAlignment="1">
      <alignment horizontal="left" vertical="top"/>
    </xf>
    <xf numFmtId="0" fontId="4" fillId="2" borderId="26" xfId="0" applyFont="1" applyFill="1" applyBorder="1" applyAlignment="1">
      <alignment horizontal="left" vertical="top"/>
    </xf>
    <xf numFmtId="0" fontId="19" fillId="2" borderId="30" xfId="0" applyFont="1" applyFill="1" applyBorder="1" applyAlignment="1">
      <alignment horizontal="left" vertical="top"/>
    </xf>
    <xf numFmtId="0" fontId="4" fillId="2" borderId="30" xfId="0" applyFont="1" applyFill="1" applyBorder="1" applyAlignment="1">
      <alignment horizontal="left" vertical="top"/>
    </xf>
    <xf numFmtId="0" fontId="4" fillId="2" borderId="33" xfId="0" applyFont="1" applyFill="1" applyBorder="1" applyAlignment="1">
      <alignment horizontal="left" vertical="center"/>
    </xf>
    <xf numFmtId="0" fontId="4" fillId="2" borderId="25" xfId="0" applyFont="1" applyFill="1" applyBorder="1" applyAlignment="1">
      <alignment horizontal="left" vertical="center"/>
    </xf>
    <xf numFmtId="0" fontId="4" fillId="2" borderId="34" xfId="0" applyFont="1" applyFill="1" applyBorder="1" applyAlignment="1">
      <alignment horizontal="left" vertical="center"/>
    </xf>
    <xf numFmtId="0" fontId="11" fillId="3" borderId="18" xfId="0" applyFont="1" applyFill="1" applyBorder="1" applyAlignment="1">
      <alignment horizontal="center" vertical="center"/>
    </xf>
    <xf numFmtId="0" fontId="1" fillId="5" borderId="18" xfId="0" applyFont="1" applyFill="1" applyBorder="1" applyAlignment="1">
      <alignment horizontal="center" vertical="center"/>
    </xf>
    <xf numFmtId="0" fontId="11" fillId="5" borderId="18" xfId="0" applyFont="1" applyFill="1" applyBorder="1" applyAlignment="1">
      <alignment horizontal="center" vertical="center"/>
    </xf>
    <xf numFmtId="0" fontId="11" fillId="11" borderId="4" xfId="0" applyFont="1" applyFill="1" applyBorder="1" applyAlignment="1">
      <alignment horizontal="center" vertical="center"/>
    </xf>
    <xf numFmtId="0" fontId="11" fillId="11" borderId="2" xfId="0" applyFont="1" applyFill="1" applyBorder="1" applyAlignment="1">
      <alignment horizontal="center" vertical="center"/>
    </xf>
    <xf numFmtId="0" fontId="11" fillId="5" borderId="20" xfId="0" applyFont="1" applyFill="1" applyBorder="1" applyAlignment="1">
      <alignment horizontal="left" vertical="center"/>
    </xf>
    <xf numFmtId="0" fontId="11" fillId="5" borderId="21" xfId="0" applyFont="1" applyFill="1" applyBorder="1" applyAlignment="1">
      <alignment horizontal="left" vertical="center"/>
    </xf>
    <xf numFmtId="0" fontId="11" fillId="5" borderId="19" xfId="0" applyFont="1" applyFill="1" applyBorder="1" applyAlignment="1">
      <alignment horizontal="left" vertical="center"/>
    </xf>
    <xf numFmtId="0" fontId="11" fillId="5" borderId="4" xfId="0" applyFont="1" applyFill="1" applyBorder="1" applyAlignment="1">
      <alignment horizontal="left" vertical="center"/>
    </xf>
    <xf numFmtId="0" fontId="11" fillId="5" borderId="2" xfId="0" applyFont="1" applyFill="1" applyBorder="1" applyAlignment="1">
      <alignment horizontal="left" vertical="center"/>
    </xf>
    <xf numFmtId="0" fontId="11" fillId="5" borderId="22" xfId="0" applyFont="1" applyFill="1" applyBorder="1" applyAlignment="1">
      <alignment horizontal="left" vertical="center"/>
    </xf>
    <xf numFmtId="0" fontId="4" fillId="2" borderId="5" xfId="0" applyFont="1" applyFill="1" applyBorder="1" applyAlignment="1">
      <alignment horizontal="left" vertical="center"/>
    </xf>
    <xf numFmtId="0" fontId="4" fillId="2" borderId="0" xfId="0" applyFont="1" applyFill="1" applyAlignment="1">
      <alignment horizontal="left" vertical="center"/>
    </xf>
    <xf numFmtId="0" fontId="4" fillId="2" borderId="8" xfId="0" applyFont="1" applyFill="1" applyBorder="1" applyAlignment="1">
      <alignment horizontal="left" vertical="center"/>
    </xf>
    <xf numFmtId="0" fontId="1" fillId="5" borderId="3" xfId="0" applyFont="1" applyFill="1" applyBorder="1" applyAlignment="1">
      <alignment horizontal="left" vertical="center"/>
    </xf>
    <xf numFmtId="0" fontId="11" fillId="5" borderId="20" xfId="0" applyFont="1" applyFill="1" applyBorder="1" applyAlignment="1">
      <alignment horizontal="center" vertical="center"/>
    </xf>
    <xf numFmtId="0" fontId="11" fillId="5" borderId="21"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2" xfId="0" applyFont="1" applyFill="1" applyBorder="1" applyAlignment="1">
      <alignment horizontal="center" vertical="center"/>
    </xf>
    <xf numFmtId="0" fontId="27" fillId="5" borderId="3" xfId="0" applyFont="1" applyFill="1" applyBorder="1" applyAlignment="1">
      <alignment horizontal="left" vertical="center"/>
    </xf>
    <xf numFmtId="0" fontId="11" fillId="9" borderId="4" xfId="0" applyFont="1" applyFill="1" applyBorder="1" applyAlignment="1">
      <alignment horizontal="left" vertical="center"/>
    </xf>
    <xf numFmtId="0" fontId="11" fillId="9" borderId="31" xfId="0" applyFont="1" applyFill="1" applyBorder="1" applyAlignment="1">
      <alignment horizontal="left" vertical="center"/>
    </xf>
    <xf numFmtId="0" fontId="11" fillId="5" borderId="30" xfId="0" applyFont="1" applyFill="1" applyBorder="1" applyAlignment="1">
      <alignment horizontal="center" vertical="center"/>
    </xf>
    <xf numFmtId="0" fontId="1" fillId="5" borderId="30" xfId="0" applyFont="1" applyFill="1" applyBorder="1" applyAlignment="1">
      <alignment horizontal="center" vertical="center"/>
    </xf>
    <xf numFmtId="0" fontId="1" fillId="5" borderId="18" xfId="0" applyFont="1" applyFill="1" applyBorder="1" applyAlignment="1">
      <alignment horizontal="left" vertical="center"/>
    </xf>
    <xf numFmtId="0" fontId="25" fillId="8" borderId="18" xfId="0" applyFont="1" applyFill="1" applyBorder="1" applyAlignment="1">
      <alignment horizontal="center" vertical="center"/>
    </xf>
    <xf numFmtId="0" fontId="26" fillId="0" borderId="18" xfId="5" applyFont="1" applyBorder="1" applyAlignment="1">
      <alignment horizontal="center" vertical="center"/>
    </xf>
    <xf numFmtId="0" fontId="26" fillId="0" borderId="18" xfId="5" applyFont="1" applyFill="1" applyBorder="1" applyAlignment="1">
      <alignment horizontal="center" vertical="center"/>
    </xf>
    <xf numFmtId="0" fontId="19" fillId="2" borderId="4" xfId="0" applyFont="1" applyFill="1" applyBorder="1" applyAlignment="1">
      <alignment horizontal="left" vertical="top"/>
    </xf>
    <xf numFmtId="0" fontId="19" fillId="2" borderId="2" xfId="0" applyFont="1" applyFill="1" applyBorder="1" applyAlignment="1">
      <alignment horizontal="left" vertical="top"/>
    </xf>
    <xf numFmtId="0" fontId="19" fillId="2" borderId="22" xfId="0" applyFont="1" applyFill="1" applyBorder="1" applyAlignment="1">
      <alignment horizontal="left" vertical="top"/>
    </xf>
  </cellXfs>
  <cellStyles count="7">
    <cellStyle name="Normal" xfId="6" xr:uid="{CECC4789-A894-4202-AEC8-82C86F324B39}"/>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18">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4" tint="-0.499984740745262"/>
      </font>
      <fill>
        <patternFill>
          <bgColor rgb="FFD6E0F2"/>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3" Type="http://schemas.openxmlformats.org/officeDocument/2006/relationships/hyperlink" Target="..\2.%20&#1043;&#1086;&#1090;&#1086;&#1074;&#1099;&#1077;%20&#1087;&#1072;&#1082;&#1077;&#1090;&#1099;%20&#1048;&#1051;\!&#1057;&#1086;&#1075;&#1083;&#1072;&#1089;&#1086;&#1074;&#1072;&#1085;&#1086;\&#1063;&#1091;&#1074;&#1072;&#1096;&#1089;&#1082;&#1072;&#1103;%20&#1056;&#1077;&#1089;&#1087;&#1091;&#1073;&#1083;&#1080;&#1082;&#1072;_&#1058;&#1091;&#1088;&#1080;&#1079;&#1084;%20&#1080;%20&#1089;&#1092;&#1077;&#1088;&#1072;%20&#1091;&#1089;&#1083;&#1091;&#1075;\&#1042;&#1077;&#1088;&#1089;&#1080;&#1103;%203%20&#1048;&#1051;.xls" TargetMode="External"/><Relationship Id="rId18" Type="http://schemas.openxmlformats.org/officeDocument/2006/relationships/hyperlink" Target="..\2.%20&#1043;&#1086;&#1090;&#1086;&#1074;&#1099;&#1077;%20&#1087;&#1072;&#1082;&#1077;&#1090;&#1099;%20&#1048;&#1051;\!&#1057;&#1086;&#1075;&#1083;&#1072;&#1089;&#1086;&#1074;&#1072;&#1085;&#1086;\&#1050;&#1088;&#1072;&#1089;&#1085;&#1086;&#1076;&#1072;&#1088;&#1089;&#1082;&#1080;&#1080;&#1081;%20&#1082;&#1088;&#1072;&#1081;_&#1058;&#1091;&#1088;&#1080;&#1079;&#1084;%20&#1080;%20&#1089;&#1092;&#1077;&#1088;&#1072;%20&#1091;&#1089;&#1083;&#1091;&#1075;_&#1050;&#1058;&#1069;&#1050;\&#1048;&#1085;&#1092;&#1088;&#1072;&#1089;&#1090;&#1088;&#1091;&#1082;&#1090;&#1091;&#1088;&#1085;&#1099;&#1081;_&#1083;&#1080;&#1089;&#1090;_2023_&#1050;&#1088;&#1072;&#1089;&#1085;&#1086;&#1076;&#1072;&#1088;&#1089;&#1082;&#1080;&#1081;_&#1058;&#1086;&#1088;&#1075;&#1086;&#1074;&#1086;_&#1101;&#1082;&#1086;&#1085;&#1086;&#1084;&#1080;&#1095;&#1077;&#1089;&#1082;&#1080;&#1081;_&#1082;&#1086;&#1083;&#1083;&#1077;&#1076;&#1078;.xlsx" TargetMode="External"/><Relationship Id="rId26" Type="http://schemas.openxmlformats.org/officeDocument/2006/relationships/hyperlink" Target="..\..\2.%20&#1043;&#1086;&#1090;&#1086;&#1074;&#1099;&#1077;%20&#1087;&#1072;&#1082;&#1077;&#1090;&#1099;%20&#1048;&#1051;\!&#1057;&#1086;&#1075;&#1083;&#1072;&#1089;&#1086;&#1074;&#1072;&#1085;&#1086;\&#1048;&#1088;&#1082;&#1091;&#1090;&#1089;&#1082;&#1072;&#1103;%20&#1086;&#1073;&#1083;&#1072;&#1089;&#1090;&#1100;_&#1058;&#1091;&#1088;&#1080;&#1079;&#1084;%20&#1080;%20&#1089;&#1092;&#1077;&#1088;&#1072;%20&#1091;&#1089;&#1083;&#1091;&#1075;\&#1048;&#1051;_&#1041;&#1088;&#1072;&#1090;&#1089;&#1082;&#1080;&#1081;_&#1090;&#1086;&#1088;&#1075;&#1086;&#1074;&#1086;_&#1090;&#1077;&#1093;&#1085;&#1086;&#1083;&#1086;&#1075;&#1080;&#1095;&#1077;&#1089;&#1082;&#1080;&#1081;_&#1090;&#1077;&#1093;&#1085;&#1080;&#1082;&#1091;&#1084;_&#1086;&#1090;_29_06_23.xlsx" TargetMode="External"/><Relationship Id="rId39"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90;&#1072;%20&#1091;&#1089;&#1083;&#1091;&#1075;_&#1052;&#1050;&#1057;\&#1080;&#1085;&#1092;&#1088;&#1072;&#1089;&#1090;&#1088;&#1091;&#1082;&#1090;&#1091;&#1088;&#1085;&#1099;&#1081;%20&#1083;&#1080;&#1089;&#1090;%20&#1052;&#1050;&#1057;.xlsx" TargetMode="External"/><Relationship Id="rId21" Type="http://schemas.openxmlformats.org/officeDocument/2006/relationships/hyperlink" Target="..\2.%20&#1043;&#1086;&#1090;&#1086;&#1074;&#1099;&#1077;%20&#1087;&#1072;&#1082;&#1077;&#1090;&#1099;%20&#1048;&#1051;\!&#1057;&#1086;&#1075;&#1083;&#1072;&#1089;&#1086;&#1074;&#1072;&#1085;&#1086;\&#1052;&#1091;&#1088;&#1084;&#1072;&#1085;&#1089;&#1082;&#1072;&#1103;%20&#1086;&#1073;&#1083;&#1072;&#1089;&#1090;&#1100;_&#1058;&#1091;&#1088;&#1080;&#1079;&#1084;%20&#1080;%20&#1089;&#1092;&#1077;&#1088;&#1072;%20&#1091;&#1089;&#1083;&#1091;&#1075;\v_2_&#1041;&#1072;&#1079;&#1086;&#1074;&#1099;&#1081;_&#1048;&#1051;_&#1086;&#1073;&#1088;&#1072;&#1079;&#1086;&#1074;&#1072;&#1090;&#1077;&#1083;&#1100;&#1085;&#1099;&#1081;_&#1082;&#1083;&#1072;&#1089;&#1090;&#1077;&#1088;_&#1057;&#1055;&#1054;_&#1057;&#1077;&#1074;&#1077;&#1088;_&#1080;_&#1058;&#1091;&#1088;&#1080;&#1079;&#1084;_27_06%20&#1080;&#1089;&#1087;&#1088;&#1072;&#1074;&#1083;&#1077;&#1085;&#1085;&#1099;&#1081;%20%20&#1086;&#1090;%2005.07.23.xlsx" TargetMode="External"/><Relationship Id="rId34" Type="http://schemas.openxmlformats.org/officeDocument/2006/relationships/hyperlink" Target="..\..\2.%20&#1043;&#1086;&#1090;&#1086;&#1074;&#1099;&#1077;%20&#1087;&#1072;&#1082;&#1077;&#1090;&#1099;%20&#1048;&#1051;\!&#1057;&#1086;&#1075;&#1083;&#1072;&#1089;&#1086;&#1074;&#1072;&#1085;&#1086;\&#1056;&#1077;&#1089;&#1087;&#1091;&#1073;&#1083;&#1080;&#1082;&#1072;%20&#1040;&#1083;&#1090;&#1072;&#1081;_&#1058;&#1091;&#1088;&#1080;&#1079;&#1084;%20&#1080;%20&#1089;&#1092;&#1077;&#1088;&#1072;%20&#1091;&#1089;&#1083;&#1091;&#1075;\&#1048;&#1051;%20&#1055;&#1088;&#1086;&#1092;&#1077;&#1089;&#1089;&#1080;&#1086;&#1085;&#1072;&#1083;&#1080;&#1090;&#1077;&#1090;%20&#1043;&#1040;&#1043;&#1055;&#1050;%20&#1080;&#1084;.%20&#1043;&#1085;&#1077;&#1079;&#1076;&#1080;&#1083;&#1086;&#1074;&#1072;%2014.07.xlsx" TargetMode="External"/><Relationship Id="rId42" Type="http://schemas.openxmlformats.org/officeDocument/2006/relationships/hyperlink" Target="..\..\2.%20&#1043;&#1086;&#1090;&#1086;&#1074;&#1099;&#1077;%20&#1087;&#1072;&#1082;&#1077;&#1090;&#1099;%20&#1048;&#1051;\!&#1057;&#1086;&#1075;&#1083;&#1072;&#1089;&#1086;&#1074;&#1072;&#1085;&#1086;\&#1057;&#1074;&#1077;&#1088;&#1076;&#1083;&#1086;&#1074;&#1089;&#1082;&#1072;&#1103;%20&#1086;&#1073;&#1083;&#1072;&#1089;&#1090;&#1100;_&#1058;&#1091;&#1088;&#1080;&#1079;&#1084;%20&#1080;%20&#1089;&#1092;&#1077;&#1088;&#1072;%20&#1091;&#1089;&#1083;&#1091;&#1075;%20&#1045;&#1058;&#1069;&#1058;\29.06.%20&#1048;&#1051;%20&#1058;&#1091;&#1088;&#1080;&#1079;&#1084;%20&#1080;%20&#1089;&#1092;&#1077;&#1088;&#1072;%20&#1091;&#1089;&#1083;&#1091;&#1075;%20&#1057;&#1074;&#1077;&#1088;&#1076;&#1083;&#1086;&#1074;&#1089;&#1082;&#1072;&#1103;%20&#1086;&#1073;&#1083;&#1072;&#1089;&#1090;&#1100;%20&#1045;&#1058;&#1069;&#1058;.xlsx" TargetMode="External"/><Relationship Id="rId47" Type="http://schemas.openxmlformats.org/officeDocument/2006/relationships/hyperlink" Target="..\..\2.%20&#1043;&#1086;&#1090;&#1086;&#1074;&#1099;&#1077;%20&#1087;&#1072;&#1082;&#1077;&#1090;&#1099;%20&#1048;&#1051;\!&#1057;&#1086;&#1075;&#1083;&#1072;&#1089;&#1086;&#1074;&#1072;&#1085;&#1086;\&#1071;&#1084;&#1072;&#1083;&#1086;-&#1053;&#1077;&#1085;&#1077;&#1094;&#1082;&#1080;&#1081;%20&#1072;&#1074;&#1090;&#1086;&#1085;&#1086;&#1084;&#1085;&#1099;&#1081;%20&#1086;&#1082;&#1088;&#1091;&#1075;_&#1058;&#1091;&#1088;&#1080;&#1079;&#1084;%20&#1080;%20&#1089;&#1092;&#1077;&#1088;&#1072;%20&#1091;&#1089;&#1083;&#1091;&#1075;\2_&#1055;&#1088;&#1080;&#1083;&#1086;&#1078;&#1077;&#1085;&#1080;&#1077;_1_56_&#1048;&#1051;_&#1086;&#1073;&#1088;&#1072;&#1079;_&#1082;&#1083;&#1072;&#1089;&#1090;&#1077;&#1088;_&#1057;&#1055;&#1054;_&#1058;&#1091;&#1088;&#1080;&#1079;&#1084;&#1071;&#1053;&#1040;&#1054;_&#1080;&#1089;&#1087;&#1088;&#1072;&#1074;_29_06.xlsx" TargetMode="External"/><Relationship Id="rId50" Type="http://schemas.openxmlformats.org/officeDocument/2006/relationships/comments" Target="../comments1.xml"/><Relationship Id="rId7"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90;&#1072;%20&#1091;&#1089;&#1083;&#1091;&#1075;_&#1052;&#1050;&#1057;\&#1080;&#1085;&#1092;&#1088;&#1072;&#1089;&#1090;&#1088;&#1091;&#1082;&#1090;&#1091;&#1088;&#1085;&#1099;&#1081;%20&#1083;&#1080;&#1089;&#1090;%20&#1052;&#1050;&#1057;.xlsx" TargetMode="External"/><Relationship Id="rId2" Type="http://schemas.openxmlformats.org/officeDocument/2006/relationships/hyperlink" Target="..\2.%20&#1043;&#1086;&#1090;&#1086;&#1074;&#1099;&#1077;%20&#1087;&#1072;&#1082;&#1077;&#1090;&#1099;%20&#1048;&#1051;\!&#1057;&#1086;&#1075;&#1083;&#1072;&#1089;&#1086;&#1074;&#1072;&#1085;&#1086;\&#1056;&#1077;&#1089;&#1087;&#1091;&#1073;&#1083;&#1080;&#1082;&#1072;%20&#1040;&#1083;&#1090;&#1072;&#1081;_&#1058;&#1091;&#1088;&#1080;&#1079;&#1084;%20&#1080;%20&#1089;&#1092;&#1077;&#1088;&#1072;%20&#1091;&#1089;&#1083;&#1091;&#1075;\&#1048;&#1051;%20&#1055;&#1088;&#1086;&#1092;&#1077;&#1089;&#1089;&#1080;&#1086;&#1085;&#1072;&#1083;&#1080;&#1090;&#1077;&#1090;%20&#1043;&#1040;&#1043;&#1055;&#1050;%20&#1080;&#1084;.%20&#1043;&#1085;&#1077;&#1079;&#1076;&#1080;&#1083;&#1086;&#1074;&#1072;%2014.07.xlsx" TargetMode="External"/><Relationship Id="rId16" Type="http://schemas.openxmlformats.org/officeDocument/2006/relationships/hyperlink" Target="..\2.%20&#1043;&#1086;&#1090;&#1086;&#1074;&#1099;&#1077;%20&#1087;&#1072;&#1082;&#1077;&#1090;&#1099;%20&#1048;&#1051;\!&#1057;&#1086;&#1075;&#1083;&#1072;&#1089;&#1086;&#1074;&#1072;&#1085;&#1086;\&#1042;&#1086;&#1088;&#1086;&#1085;&#1077;&#1078;&#1089;&#1082;&#1072;&#1103;%20&#1086;&#1073;&#1083;&#1072;&#1089;&#1090;&#1100;_&#1058;&#1091;&#1088;&#1080;&#1079;&#1084;%20&#1080;%20&#1089;&#1092;&#1077;&#1088;&#1072;%20&#1091;&#1089;&#1083;&#1091;&#1075;\17_07_2023_&#1048;&#1085;&#1092;&#1088;&#1072;&#1089;&#1090;&#1088;&#1091;&#1082;&#1090;&#1091;&#1088;&#1085;&#1099;&#1081;_&#1083;&#1080;&#1089;&#1090;_2023_&#1061;&#1088;&#1077;&#1085;&#1086;&#1074;&#1089;&#1082;&#1072;&#1103;_&#1096;&#1082;&#1086;&#1083;&#1072;_&#1085;&#1072;&#1077;&#1079;&#1076;&#1085;&#1080;&#1082;&#1086;&#1074;.xls" TargetMode="External"/><Relationship Id="rId29" Type="http://schemas.openxmlformats.org/officeDocument/2006/relationships/hyperlink" Target="..\..\2.%20&#1043;&#1086;&#1090;&#1086;&#1074;&#1099;&#1077;%20&#1087;&#1072;&#1082;&#1077;&#1090;&#1099;%20&#1048;&#1051;\!&#1057;&#1086;&#1075;&#1083;&#1072;&#1089;&#1086;&#1074;&#1072;&#1085;&#1086;\&#1052;&#1086;&#1089;&#1082;&#1086;&#1074;&#1089;&#1082;&#1072;&#1103;%20&#1086;&#1073;&#1083;&#1072;&#1089;&#1090;&#1100;_&#1058;&#1091;&#1088;&#1080;&#1079;&#1084;%20&#1080;%20&#1089;&#1092;&#1077;&#1088;&#1072;%20&#1091;&#1089;&#1083;&#1091;&#1075;\&#1048;&#1085;&#1092;&#1088;&#1072;&#1089;&#1090;&#1088;&#1091;&#1082;&#1090;&#1091;&#1088;&#1085;&#1099;&#1081;_&#1083;&#1080;&#1089;&#1090;_2023_&#1050;&#1088;&#1072;&#1089;&#1085;&#1086;&#1075;&#1086;&#1088;&#1089;&#1082;&#1080;&#1081;_&#1082;&#1086;&#1083;&#1083;&#1077;&#1076;&#1078;_.xlsx" TargetMode="External"/><Relationship Id="rId11"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44;&#1055;&#1050;\&#1048;&#1085;&#1092;&#1088;&#1072;&#1089;&#1090;&#1088;&#1091;&#1082;&#1090;&#1091;&#1088;&#1085;&#1099;&#1081;_&#1083;&#1080;&#1089;&#1090;_2023_&#1044;&#1055;&#1050;.xlsx" TargetMode="External"/><Relationship Id="rId24" Type="http://schemas.openxmlformats.org/officeDocument/2006/relationships/hyperlink" Target="..\..\2.%20&#1043;&#1086;&#1090;&#1086;&#1074;&#1099;&#1077;%20&#1087;&#1072;&#1082;&#1077;&#1090;&#1099;%20&#1048;&#1051;\!&#1057;&#1086;&#1075;&#1083;&#1072;&#1089;&#1086;&#1074;&#1072;&#1085;&#1086;\&#1040;&#1083;&#1090;&#1072;&#1081;&#1089;&#1082;&#1080;&#1081;%20&#1082;&#1088;&#1072;&#1081;_&#1058;&#1091;&#1088;&#1080;&#1079;&#1084;%20&#1080;%20&#1089;&#1092;&#1077;&#1088;&#1072;%20&#1091;&#1089;&#1083;&#1091;&#1075;\&#1055;&#1088;&#1080;&#1083;&#1086;&#1078;&#1077;&#1085;&#1080;&#1077;_&#8470;_1_&#1048;&#1085;&#1092;&#1088;&#1072;&#1089;&#1090;&#1088;&#1091;&#1082;&#1090;&#1091;&#1088;&#1085;&#1099;&#1081;_&#1083;&#1080;&#1089;&#1090;.xlsx" TargetMode="External"/><Relationship Id="rId32" Type="http://schemas.openxmlformats.org/officeDocument/2006/relationships/hyperlink" Target="..\..\2.%20&#1043;&#1086;&#1090;&#1086;&#1074;&#1099;&#1077;%20&#1087;&#1072;&#1082;&#1077;&#1090;&#1099;%20&#1048;&#1051;\!&#1057;&#1086;&#1075;&#1083;&#1072;&#1089;&#1086;&#1074;&#1072;&#1085;&#1086;\&#1054;&#1088;&#1083;&#1086;&#1074;&#1089;&#1082;&#1072;&#1103;%20&#1086;&#1073;&#1083;&#1072;&#1089;&#1090;&#1100;_&#1058;&#1091;&#1088;&#1080;&#1079;&#1084;%20&#1080;%20&#1089;&#1092;&#1077;&#1088;&#1072;%20&#1091;&#1089;&#1083;&#1091;&#1075;\&#1048;&#1051;%2023062023.xlsx" TargetMode="External"/><Relationship Id="rId37"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9;%20&#1089;&#1092;&#1077;&#1088;&#1072;%20&#1091;&#1089;&#1083;&#1091;&#1075;_&#1053;&#1058;&#1058;\&#1048;&#1051;_&#1050;&#1051;&#1040;&#1057;&#1058;&#1045;&#1056;_&#1043;&#1040;&#1055;&#1054;&#1059;_&#1053;&#1058;&#1058;_&#1090;&#1091;&#1088;&#1080;&#1079;&#1084;_&#1080;_&#1089;&#1092;&#1077;&#1088;&#1072;_&#1091;&#1089;&#1083;&#1091;&#1075;.xlsx" TargetMode="External"/><Relationship Id="rId40" Type="http://schemas.openxmlformats.org/officeDocument/2006/relationships/hyperlink" Target="..\..\2.%20&#1043;&#1086;&#1090;&#1086;&#1074;&#1099;&#1077;%20&#1087;&#1072;&#1082;&#1077;&#1090;&#1099;%20&#1048;&#1051;\!&#1057;&#1086;&#1075;&#1083;&#1072;&#1089;&#1086;&#1074;&#1072;&#1085;&#1086;\&#1056;&#1103;&#1079;&#1072;&#1085;&#1089;&#1082;&#1072;&#1103;%20&#1086;&#1073;&#1083;&#1072;&#1089;&#1090;&#1100;_&#1058;&#1091;&#1088;&#1080;&#1079;&#1084;%20&#1080;%20&#1089;&#1092;&#1077;&#1088;&#1072;%20&#1091;&#1089;&#1083;&#1091;&#1075;\&#1048;&#1051;_2023_&#1056;&#1103;&#1079;&#1072;&#1085;&#1100;_05.07%20&#1048;&#1090;&#1086;&#1075;.xlsx" TargetMode="External"/><Relationship Id="rId45"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58;&#1050;&#1055;&#1058;&#1080;&#1057;\&#1058;&#1091;&#1083;&#1100;&#1089;&#1082;&#1080;&#1081;%20&#1082;&#1086;&#1083;&#1083;&#1077;&#1076;&#1078;%20&#1087;&#1088;&#1086;&#1092;&#1077;&#1089;&#1089;&#1080;&#1086;&#1085;&#1072;&#1083;&#1100;&#1085;&#1099;&#1093;%20&#1090;&#1077;&#1093;&#1085;&#1086;&#1083;&#1086;&#1075;&#1080;&#1081;%20&#1080;%20&#1089;&#1077;&#1088;&#1074;&#1080;&#1089;&#1072;_v.2.xlsx" TargetMode="External"/><Relationship Id="rId5"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9;%20&#1089;&#1092;&#1077;&#1088;&#1072;%20&#1091;&#1089;&#1083;&#1091;&#1075;_&#1053;&#1058;&#1058;\&#1048;&#1051;_&#1050;&#1051;&#1040;&#1057;&#1058;&#1045;&#1056;_&#1043;&#1040;&#1055;&#1054;&#1059;_&#1053;&#1058;&#1058;_&#1090;&#1091;&#1088;&#1080;&#1079;&#1084;_&#1080;_&#1089;&#1092;&#1077;&#1088;&#1072;_&#1091;&#1089;&#1083;&#1091;&#1075;.xlsx" TargetMode="External"/><Relationship Id="rId15" Type="http://schemas.openxmlformats.org/officeDocument/2006/relationships/hyperlink" Target="..\2.%20&#1043;&#1086;&#1090;&#1086;&#1074;&#1099;&#1077;%20&#1087;&#1072;&#1082;&#1077;&#1090;&#1099;%20&#1048;&#1051;\!&#1057;&#1086;&#1075;&#1083;&#1072;&#1089;&#1086;&#1074;&#1072;&#1085;&#1086;\&#1040;&#1083;&#1090;&#1072;&#1081;&#1089;&#1082;&#1080;&#1081;%20&#1082;&#1088;&#1072;&#1081;_&#1058;&#1091;&#1088;&#1080;&#1079;&#1084;%20&#1080;%20&#1089;&#1092;&#1077;&#1088;&#1072;%20&#1091;&#1089;&#1083;&#1091;&#1075;\&#1055;&#1088;&#1080;&#1083;&#1086;&#1078;&#1077;&#1085;&#1080;&#1077;_&#8470;_1_&#1048;&#1085;&#1092;&#1088;&#1072;&#1089;&#1090;&#1088;&#1091;&#1082;&#1090;&#1091;&#1088;&#1085;&#1099;&#1081;_&#1083;&#1080;&#1089;&#1090;.xlsx" TargetMode="External"/><Relationship Id="rId23" Type="http://schemas.openxmlformats.org/officeDocument/2006/relationships/hyperlink" Target="..\2.%20&#1043;&#1086;&#1090;&#1086;&#1074;&#1099;&#1077;%20&#1087;&#1072;&#1082;&#1077;&#1090;&#1099;%20&#1048;&#1051;\!&#1057;&#1086;&#1075;&#1083;&#1072;&#1089;&#1086;&#1074;&#1072;&#1085;&#1086;\&#1054;&#1088;&#1083;&#1086;&#1074;&#1089;&#1082;&#1072;&#1103;%20&#1086;&#1073;&#1083;&#1072;&#1089;&#1090;&#1100;_&#1058;&#1091;&#1088;&#1080;&#1079;&#1084;%20&#1080;%20&#1089;&#1092;&#1077;&#1088;&#1072;%20&#1091;&#1089;&#1083;&#1091;&#1075;\&#1048;&#1051;%2023062023.xlsx" TargetMode="External"/><Relationship Id="rId28" Type="http://schemas.openxmlformats.org/officeDocument/2006/relationships/hyperlink" Target="..\..\2.%20&#1043;&#1086;&#1090;&#1086;&#1074;&#1099;&#1077;%20&#1087;&#1072;&#1082;&#1077;&#1090;&#1099;%20&#1048;&#1051;\!&#1057;&#1086;&#1075;&#1083;&#1072;&#1089;&#1086;&#1074;&#1072;&#1085;&#1086;\&#1050;&#1091;&#1088;&#1089;&#1082;&#1072;&#1103;%20&#1086;&#1073;&#1083;&#1072;&#1089;&#1090;&#1100;_&#1058;&#1091;&#1088;&#1080;&#1079;&#1084;%20&#1080;%20&#1089;&#1092;&#1077;&#1088;&#1072;%20&#1091;&#1089;&#1083;&#1091;&#1075;\&#1048;&#1051;_&#1090;&#1091;&#1088;&#1080;&#1079;&#1084;%20&#1080;%20&#1089;&#1092;&#1077;&#1088;&#1072;%20&#1091;&#1089;&#1083;&#1091;&#1075;_&#1050;&#1091;&#1088;&#1089;&#1082;&#1072;&#1103;%20&#1086;&#1073;&#1083;&#1072;&#1089;&#1090;&#1100;_&#1076;&#1086;&#1088;&#1072;&#1073;&#1086;&#1090;&#1072;&#1085;&#1085;&#1099;&#1081;.xlsx" TargetMode="External"/><Relationship Id="rId36" Type="http://schemas.openxmlformats.org/officeDocument/2006/relationships/hyperlink" Target="..\..\2.%20&#1043;&#1086;&#1090;&#1086;&#1074;&#1099;&#1077;%20&#1087;&#1072;&#1082;&#1077;&#1090;&#1099;%20&#1048;&#1051;\!&#1057;&#1086;&#1075;&#1083;&#1072;&#1089;&#1086;&#1074;&#1072;&#1085;&#1086;\&#1056;&#1077;&#1089;&#1087;&#1091;&#1073;&#1083;&#1080;&#1082;&#1080;%20&#1052;&#1086;&#1088;&#1076;&#1086;&#1074;&#1080;&#1103;_&#1058;&#1091;&#1088;&#1080;&#1079;&#1084;%20&#1080;%20&#1089;&#1092;&#1077;&#1088;&#1072;%20&#1091;&#1089;&#1083;&#1091;&#1075;\06.07&#1048;&#1051;_&#1056;&#1077;&#1089;&#1087;&#1091;&#1073;&#1083;&#1080;&#1082;&#1072;_&#1052;&#1086;&#1088;&#1076;&#1086;&#1074;&#1080;&#1103;_&#1057;&#1072;&#1088;&#1072;&#1085;&#1089;&#1082;&#1080;&#1081;_&#1090;&#1077;&#1093;&#1085;&#1080;&#1082;&#1091;&#1084;_.xlsx" TargetMode="External"/><Relationship Id="rId49" Type="http://schemas.openxmlformats.org/officeDocument/2006/relationships/vmlDrawing" Target="../drawings/vmlDrawing1.vml"/><Relationship Id="rId10" Type="http://schemas.openxmlformats.org/officeDocument/2006/relationships/hyperlink" Target="..\2.%20&#1043;&#1086;&#1090;&#1086;&#1074;&#1099;&#1077;%20&#1087;&#1072;&#1082;&#1077;&#1090;&#1099;%20&#1048;&#1051;\!&#1057;&#1086;&#1075;&#1083;&#1072;&#1089;&#1086;&#1074;&#1072;&#1085;&#1086;\&#1058;&#1086;&#1084;&#1089;&#1082;&#1072;&#1103;%20&#1086;&#1073;&#1083;&#1072;&#1089;&#1090;&#1100;_&#1058;&#1091;&#1088;&#1080;&#1079;&#1084;%20&#1080;%20&#1089;&#1092;&#1077;&#1088;&#1072;%20&#1091;&#1089;&#1083;&#1091;&#1075;\&#1048;&#1085;&#1092;&#1088;&#1072;&#1089;&#1090;&#1088;&#1091;&#1082;&#1090;&#1091;&#1088;&#1085;&#1099;&#1081;_&#1083;&#1080;&#1089;&#1090;_2023_&#1050;&#1086;&#1083;&#1083;&#1077;&#1076;&#1078;_&#1080;&#1085;&#1076;&#1091;&#1089;&#1090;&#1088;&#1080;&#1080;_&#1087;&#1080;&#1090;&#1072;&#1085;&#1080;&#1103;_&#1090;&#1086;&#1088;&#1075;&#1086;&#1074;&#1083;&#1080;.xlsx" TargetMode="External"/><Relationship Id="rId19" Type="http://schemas.openxmlformats.org/officeDocument/2006/relationships/hyperlink" Target="..\2.%20&#1043;&#1086;&#1090;&#1086;&#1074;&#1099;&#1077;%20&#1087;&#1072;&#1082;&#1077;&#1090;&#1099;%20&#1048;&#1051;\!&#1057;&#1086;&#1075;&#1083;&#1072;&#1089;&#1086;&#1074;&#1072;&#1085;&#1086;\&#1050;&#1091;&#1088;&#1089;&#1082;&#1072;&#1103;%20&#1086;&#1073;&#1083;&#1072;&#1089;&#1090;&#1100;_&#1058;&#1091;&#1088;&#1080;&#1079;&#1084;%20&#1080;%20&#1089;&#1092;&#1077;&#1088;&#1072;%20&#1091;&#1089;&#1083;&#1091;&#1075;\&#1048;&#1051;_&#1090;&#1091;&#1088;&#1080;&#1079;&#1084;%20&#1080;%20&#1089;&#1092;&#1077;&#1088;&#1072;%20&#1091;&#1089;&#1083;&#1091;&#1075;_&#1050;&#1091;&#1088;&#1089;&#1082;&#1072;&#1103;%20&#1086;&#1073;&#1083;&#1072;&#1089;&#1090;&#1100;_&#1076;&#1086;&#1088;&#1072;&#1073;&#1086;&#1090;&#1072;&#1085;&#1085;&#1099;&#1081;.xlsx" TargetMode="External"/><Relationship Id="rId31" Type="http://schemas.openxmlformats.org/officeDocument/2006/relationships/hyperlink" Target="..\..\2.%20&#1043;&#1086;&#1090;&#1086;&#1074;&#1099;&#1077;%20&#1087;&#1072;&#1082;&#1077;&#1090;&#1099;%20&#1048;&#1051;\!&#1057;&#1086;&#1075;&#1083;&#1072;&#1089;&#1086;&#1074;&#1072;&#1085;&#1086;\&#1054;&#1084;&#1089;&#1082;&#1072;&#1103;%20&#1086;&#1073;&#1083;&#1072;&#1089;&#1090;&#1100;_&#1058;&#1091;&#1088;&#1080;&#1079;&#1084;%20&#1080;%20&#1089;&#1092;&#1077;&#1088;&#1072;%20&#1091;&#1089;&#1083;&#1091;&#1075;\&#1048;&#1051;%20&#1057;&#1077;&#1088;&#1074;&#1080;&#1089;&#1055;&#1056;&#1054;&#1060;&#1048;%2030.06.xlsx" TargetMode="External"/><Relationship Id="rId44"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44;&#1055;&#1050;\&#1048;&#1085;&#1092;&#1088;&#1072;&#1089;&#1090;&#1088;&#1091;&#1082;&#1090;&#1091;&#1088;&#1085;&#1099;&#1081;_&#1083;&#1080;&#1089;&#1090;_2023_&#1044;&#1055;&#1050;.xlsx" TargetMode="External"/><Relationship Id="rId4" Type="http://schemas.openxmlformats.org/officeDocument/2006/relationships/hyperlink" Target="..\2.%20&#1043;&#1086;&#1090;&#1086;&#1074;&#1099;&#1077;%20&#1087;&#1072;&#1082;&#1077;&#1090;&#1099;%20&#1048;&#1051;\!&#1057;&#1086;&#1075;&#1083;&#1072;&#1089;&#1086;&#1074;&#1072;&#1085;&#1086;\&#1056;&#1077;&#1089;&#1087;&#1091;&#1073;&#1083;&#1080;&#1082;&#1080;%20&#1052;&#1086;&#1088;&#1076;&#1086;&#1074;&#1080;&#1103;_&#1058;&#1091;&#1088;&#1080;&#1079;&#1084;%20&#1080;%20&#1089;&#1092;&#1077;&#1088;&#1072;%20&#1091;&#1089;&#1083;&#1091;&#1075;\06.07&#1048;&#1051;_&#1056;&#1077;&#1089;&#1087;&#1091;&#1073;&#1083;&#1080;&#1082;&#1072;_&#1052;&#1086;&#1088;&#1076;&#1086;&#1074;&#1080;&#1103;_&#1057;&#1072;&#1088;&#1072;&#1085;&#1089;&#1082;&#1080;&#1081;_&#1090;&#1077;&#1093;&#1085;&#1080;&#1082;&#1091;&#1084;_.xlsx" TargetMode="External"/><Relationship Id="rId9" Type="http://schemas.openxmlformats.org/officeDocument/2006/relationships/hyperlink" Target="..\2.%20&#1043;&#1086;&#1090;&#1086;&#1074;&#1099;&#1077;%20&#1087;&#1072;&#1082;&#1077;&#1090;&#1099;%20&#1048;&#1051;\!&#1057;&#1086;&#1075;&#1083;&#1072;&#1089;&#1086;&#1074;&#1072;&#1085;&#1086;\&#1057;&#1074;&#1077;&#1088;&#1076;&#1083;&#1086;&#1074;&#1089;&#1082;&#1072;&#1103;%20&#1086;&#1073;&#1083;&#1072;&#1089;&#1090;&#1100;_&#1058;&#1091;&#1088;&#1080;&#1079;&#1084;%20&#1080;%20&#1089;&#1092;&#1077;&#1088;&#1072;%20&#1091;&#1089;&#1083;&#1091;&#1075;%20&#1045;&#1058;&#1069;&#1058;\29.06.%20&#1048;&#1051;%20&#1058;&#1091;&#1088;&#1080;&#1079;&#1084;%20&#1080;%20&#1089;&#1092;&#1077;&#1088;&#1072;%20&#1091;&#1089;&#1083;&#1091;&#1075;%20&#1057;&#1074;&#1077;&#1088;&#1076;&#1083;&#1086;&#1074;&#1089;&#1082;&#1072;&#1103;%20&#1086;&#1073;&#1083;&#1072;&#1089;&#1090;&#1100;%20&#1045;&#1058;&#1069;&#1058;.xlsx" TargetMode="External"/><Relationship Id="rId14" Type="http://schemas.openxmlformats.org/officeDocument/2006/relationships/hyperlink" Target="..\2.%20&#1043;&#1086;&#1090;&#1086;&#1074;&#1099;&#1077;%20&#1087;&#1072;&#1082;&#1077;&#1090;&#1099;%20&#1048;&#1051;\!&#1057;&#1086;&#1075;&#1083;&#1072;&#1089;&#1086;&#1074;&#1072;&#1085;&#1086;\&#1071;&#1084;&#1072;&#1083;&#1086;-&#1053;&#1077;&#1085;&#1077;&#1094;&#1082;&#1080;&#1081;%20&#1072;&#1074;&#1090;&#1086;&#1085;&#1086;&#1084;&#1085;&#1099;&#1081;%20&#1086;&#1082;&#1088;&#1091;&#1075;_&#1058;&#1091;&#1088;&#1080;&#1079;&#1084;%20&#1080;%20&#1089;&#1092;&#1077;&#1088;&#1072;%20&#1091;&#1089;&#1083;&#1091;&#1075;\2_&#1055;&#1088;&#1080;&#1083;&#1086;&#1078;&#1077;&#1085;&#1080;&#1077;_1_56_&#1048;&#1051;_&#1086;&#1073;&#1088;&#1072;&#1079;_&#1082;&#1083;&#1072;&#1089;&#1090;&#1077;&#1088;_&#1057;&#1055;&#1054;_&#1058;&#1091;&#1088;&#1080;&#1079;&#1084;&#1071;&#1053;&#1040;&#1054;_&#1080;&#1089;&#1087;&#1088;&#1072;&#1074;_29_06.xlsx" TargetMode="External"/><Relationship Id="rId22" Type="http://schemas.openxmlformats.org/officeDocument/2006/relationships/hyperlink" Target="..\2.%20&#1043;&#1086;&#1090;&#1086;&#1074;&#1099;&#1077;%20&#1087;&#1072;&#1082;&#1077;&#1090;&#1099;%20&#1048;&#1051;\!&#1057;&#1086;&#1075;&#1083;&#1072;&#1089;&#1086;&#1074;&#1072;&#1085;&#1086;\&#1054;&#1084;&#1089;&#1082;&#1072;&#1103;%20&#1086;&#1073;&#1083;&#1072;&#1089;&#1090;&#1100;_&#1058;&#1091;&#1088;&#1080;&#1079;&#1084;%20&#1080;%20&#1089;&#1092;&#1077;&#1088;&#1072;%20&#1091;&#1089;&#1083;&#1091;&#1075;\&#1048;&#1051;%20&#1057;&#1077;&#1088;&#1074;&#1080;&#1089;&#1055;&#1056;&#1054;&#1060;&#1048;%2030.06.xlsx" TargetMode="External"/><Relationship Id="rId27" Type="http://schemas.openxmlformats.org/officeDocument/2006/relationships/hyperlink" Target="..\..\2.%20&#1043;&#1086;&#1090;&#1086;&#1074;&#1099;&#1077;%20&#1087;&#1072;&#1082;&#1077;&#1090;&#1099;%20&#1048;&#1051;\!&#1057;&#1086;&#1075;&#1083;&#1072;&#1089;&#1086;&#1074;&#1072;&#1085;&#1086;\&#1050;&#1088;&#1072;&#1089;&#1085;&#1086;&#1076;&#1072;&#1088;&#1089;&#1082;&#1080;&#1080;&#1081;%20&#1082;&#1088;&#1072;&#1081;_&#1058;&#1091;&#1088;&#1080;&#1079;&#1084;%20&#1080;%20&#1089;&#1092;&#1077;&#1088;&#1072;%20&#1091;&#1089;&#1083;&#1091;&#1075;_&#1050;&#1058;&#1069;&#1050;\&#1048;&#1085;&#1092;&#1088;&#1072;&#1089;&#1090;&#1088;&#1091;&#1082;&#1090;&#1091;&#1088;&#1085;&#1099;&#1081;_&#1083;&#1080;&#1089;&#1090;_2023_&#1050;&#1088;&#1072;&#1089;&#1085;&#1086;&#1076;&#1072;&#1088;&#1089;&#1082;&#1080;&#1081;_&#1058;&#1086;&#1088;&#1075;&#1086;&#1074;&#1086;_&#1101;&#1082;&#1086;&#1085;&#1086;&#1084;&#1080;&#1095;&#1077;&#1089;&#1082;&#1080;&#1081;_&#1082;&#1086;&#1083;&#1083;&#1077;&#1076;&#1078;.xlsx" TargetMode="External"/><Relationship Id="rId30" Type="http://schemas.openxmlformats.org/officeDocument/2006/relationships/hyperlink" Target="..\..\2.%20&#1043;&#1086;&#1090;&#1086;&#1074;&#1099;&#1077;%20&#1087;&#1072;&#1082;&#1077;&#1090;&#1099;%20&#1048;&#1051;\!&#1057;&#1086;&#1075;&#1083;&#1072;&#1089;&#1086;&#1074;&#1072;&#1085;&#1086;\&#1052;&#1091;&#1088;&#1084;&#1072;&#1085;&#1089;&#1082;&#1072;&#1103;%20&#1086;&#1073;&#1083;&#1072;&#1089;&#1090;&#1100;_&#1058;&#1091;&#1088;&#1080;&#1079;&#1084;%20&#1080;%20&#1089;&#1092;&#1077;&#1088;&#1072;%20&#1091;&#1089;&#1083;&#1091;&#1075;\v_2_&#1041;&#1072;&#1079;&#1086;&#1074;&#1099;&#1081;_&#1048;&#1051;_&#1086;&#1073;&#1088;&#1072;&#1079;&#1086;&#1074;&#1072;&#1090;&#1077;&#1083;&#1100;&#1085;&#1099;&#1081;_&#1082;&#1083;&#1072;&#1089;&#1090;&#1077;&#1088;_&#1057;&#1055;&#1054;_&#1057;&#1077;&#1074;&#1077;&#1088;_&#1080;_&#1058;&#1091;&#1088;&#1080;&#1079;&#1084;_27_06%20&#1080;&#1089;&#1087;&#1088;&#1072;&#1074;&#1083;&#1077;&#1085;&#1085;&#1099;&#1081;%20%20&#1086;&#1090;%2005.07.23.xlsx" TargetMode="External"/><Relationship Id="rId35" Type="http://schemas.openxmlformats.org/officeDocument/2006/relationships/hyperlink" Target="..\..\2.%20&#1043;&#1086;&#1090;&#1086;&#1074;&#1099;&#1077;%20&#1087;&#1072;&#1082;&#1077;&#1090;&#1099;%20&#1048;&#1051;\!&#1057;&#1086;&#1075;&#1083;&#1072;&#1089;&#1086;&#1074;&#1072;&#1085;&#1086;\&#1056;&#1077;&#1089;&#1087;&#1091;&#1073;&#1083;&#1080;&#1082;&#1072;%20&#1050;&#1072;&#1088;&#1077;&#1083;&#1080;&#1103;_&#1058;&#1091;&#1088;&#1080;&#1079;&#1084;%20&#1080;%20&#1089;&#1092;&#1077;&#1088;&#1072;%20&#1091;&#1089;&#1083;&#1091;&#1075;\v_2_&#1041;&#1072;&#1079;&#1086;&#1074;&#1099;&#1081;_&#1048;&#1051;_&#1050;&#1051;&#1040;&#1057;&#1058;&#1045;&#1056;_&#1055;&#1077;&#1090;&#1088;&#1086;&#1074;&#1089;&#1082;&#1072;&#1103;_&#1089;&#1083;&#1086;&#1073;&#1086;&#1076;&#1072;_&#1080;&#1089;&#1087;&#1088;&#1072;&#1074;&#1083;&#1077;&#1085;&#1086;_&#1060;&#1043;&#1054;&#1057;.xlsx" TargetMode="External"/><Relationship Id="rId43" Type="http://schemas.openxmlformats.org/officeDocument/2006/relationships/hyperlink" Target="..\..\2.%20&#1043;&#1086;&#1090;&#1086;&#1074;&#1099;&#1077;%20&#1087;&#1072;&#1082;&#1077;&#1090;&#1099;%20&#1048;&#1051;\!&#1057;&#1086;&#1075;&#1083;&#1072;&#1089;&#1086;&#1074;&#1072;&#1085;&#1086;\&#1058;&#1086;&#1084;&#1089;&#1082;&#1072;&#1103;%20&#1086;&#1073;&#1083;&#1072;&#1089;&#1090;&#1100;_&#1058;&#1091;&#1088;&#1080;&#1079;&#1084;%20&#1080;%20&#1089;&#1092;&#1077;&#1088;&#1072;%20&#1091;&#1089;&#1083;&#1091;&#1075;\&#1048;&#1085;&#1092;&#1088;&#1072;&#1089;&#1090;&#1088;&#1091;&#1082;&#1090;&#1091;&#1088;&#1085;&#1099;&#1081;_&#1083;&#1080;&#1089;&#1090;_2023_&#1050;&#1086;&#1083;&#1083;&#1077;&#1076;&#1078;_&#1080;&#1085;&#1076;&#1091;&#1089;&#1090;&#1088;&#1080;&#1080;_&#1087;&#1080;&#1090;&#1072;&#1085;&#1080;&#1103;_&#1090;&#1086;&#1088;&#1075;&#1086;&#1074;&#1083;&#1080;.xlsx" TargetMode="External"/><Relationship Id="rId48" Type="http://schemas.openxmlformats.org/officeDocument/2006/relationships/printerSettings" Target="../printerSettings/printerSettings6.bin"/><Relationship Id="rId8" Type="http://schemas.openxmlformats.org/officeDocument/2006/relationships/hyperlink" Target="..\2.%20&#1043;&#1086;&#1090;&#1086;&#1074;&#1099;&#1077;%20&#1087;&#1072;&#1082;&#1077;&#1090;&#1099;%20&#1048;&#1051;\!&#1057;&#1086;&#1075;&#1083;&#1072;&#1089;&#1086;&#1074;&#1072;&#1085;&#1086;\&#1056;&#1103;&#1079;&#1072;&#1085;&#1089;&#1082;&#1072;&#1103;%20&#1086;&#1073;&#1083;&#1072;&#1089;&#1090;&#1100;_&#1058;&#1091;&#1088;&#1080;&#1079;&#1084;%20&#1080;%20&#1089;&#1092;&#1077;&#1088;&#1072;%20&#1091;&#1089;&#1083;&#1091;&#1075;\&#1048;&#1051;_2023_&#1056;&#1103;&#1079;&#1072;&#1085;&#1100;_05.07%20&#1048;&#1090;&#1086;&#1075;.xlsx" TargetMode="External"/><Relationship Id="rId3" Type="http://schemas.openxmlformats.org/officeDocument/2006/relationships/hyperlink" Target="..\2.%20&#1043;&#1086;&#1090;&#1086;&#1074;&#1099;&#1077;%20&#1087;&#1072;&#1082;&#1077;&#1090;&#1099;%20&#1048;&#1051;\!&#1057;&#1086;&#1075;&#1083;&#1072;&#1089;&#1086;&#1074;&#1072;&#1085;&#1086;\&#1056;&#1077;&#1089;&#1087;&#1091;&#1073;&#1083;&#1080;&#1082;&#1072;%20&#1050;&#1072;&#1088;&#1077;&#1083;&#1080;&#1103;_&#1058;&#1091;&#1088;&#1080;&#1079;&#1084;%20&#1080;%20&#1089;&#1092;&#1077;&#1088;&#1072;%20&#1091;&#1089;&#1083;&#1091;&#1075;\v_2_&#1041;&#1072;&#1079;&#1086;&#1074;&#1099;&#1081;_&#1048;&#1051;_&#1050;&#1051;&#1040;&#1057;&#1058;&#1045;&#1056;_&#1055;&#1077;&#1090;&#1088;&#1086;&#1074;&#1089;&#1082;&#1072;&#1103;_&#1089;&#1083;&#1086;&#1073;&#1086;&#1076;&#1072;_&#1080;&#1089;&#1087;&#1088;&#1072;&#1074;&#1083;&#1077;&#1085;&#1086;_&#1060;&#1043;&#1054;&#1057;.xlsx" TargetMode="External"/><Relationship Id="rId12"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58;&#1050;&#1055;&#1058;&#1080;&#1057;\&#1058;&#1091;&#1083;&#1100;&#1089;&#1082;&#1080;&#1081;%20&#1082;&#1086;&#1083;&#1083;&#1077;&#1076;&#1078;%20&#1087;&#1088;&#1086;&#1092;&#1077;&#1089;&#1089;&#1080;&#1086;&#1085;&#1072;&#1083;&#1100;&#1085;&#1099;&#1093;%20&#1090;&#1077;&#1093;&#1085;&#1086;&#1083;&#1086;&#1075;&#1080;&#1081;%20&#1080;%20&#1089;&#1077;&#1088;&#1074;&#1080;&#1089;&#1072;_v.2.xlsx" TargetMode="External"/><Relationship Id="rId17" Type="http://schemas.openxmlformats.org/officeDocument/2006/relationships/hyperlink" Target="..\2.%20&#1043;&#1086;&#1090;&#1086;&#1074;&#1099;&#1077;%20&#1087;&#1072;&#1082;&#1077;&#1090;&#1099;%20&#1048;&#1051;\!&#1057;&#1086;&#1075;&#1083;&#1072;&#1089;&#1086;&#1074;&#1072;&#1085;&#1086;\&#1048;&#1088;&#1082;&#1091;&#1090;&#1089;&#1082;&#1072;&#1103;%20&#1086;&#1073;&#1083;&#1072;&#1089;&#1090;&#1100;_&#1058;&#1091;&#1088;&#1080;&#1079;&#1084;%20&#1080;%20&#1089;&#1092;&#1077;&#1088;&#1072;%20&#1091;&#1089;&#1083;&#1091;&#1075;\&#1048;&#1051;_&#1041;&#1088;&#1072;&#1090;&#1089;&#1082;&#1080;&#1081;_&#1090;&#1086;&#1088;&#1075;&#1086;&#1074;&#1086;_&#1090;&#1077;&#1093;&#1085;&#1086;&#1083;&#1086;&#1075;&#1080;&#1095;&#1077;&#1089;&#1082;&#1080;&#1081;_&#1090;&#1077;&#1093;&#1085;&#1080;&#1082;&#1091;&#1084;_&#1086;&#1090;_29_06_23.xlsx" TargetMode="External"/><Relationship Id="rId25" Type="http://schemas.openxmlformats.org/officeDocument/2006/relationships/hyperlink" Target="..\..\2.%20&#1043;&#1086;&#1090;&#1086;&#1074;&#1099;&#1077;%20&#1087;&#1072;&#1082;&#1077;&#1090;&#1099;%20&#1048;&#1051;\!&#1057;&#1086;&#1075;&#1083;&#1072;&#1089;&#1086;&#1074;&#1072;&#1085;&#1086;\&#1042;&#1086;&#1088;&#1086;&#1085;&#1077;&#1078;&#1089;&#1082;&#1072;&#1103;%20&#1086;&#1073;&#1083;&#1072;&#1089;&#1090;&#1100;_&#1058;&#1091;&#1088;&#1080;&#1079;&#1084;%20&#1080;%20&#1089;&#1092;&#1077;&#1088;&#1072;%20&#1091;&#1089;&#1083;&#1091;&#1075;\17_07_2023_&#1048;&#1085;&#1092;&#1088;&#1072;&#1089;&#1090;&#1088;&#1091;&#1082;&#1090;&#1091;&#1088;&#1085;&#1099;&#1081;_&#1083;&#1080;&#1089;&#1090;_2023_&#1061;&#1088;&#1077;&#1085;&#1086;&#1074;&#1089;&#1082;&#1072;&#1103;_&#1096;&#1082;&#1086;&#1083;&#1072;_&#1085;&#1072;&#1077;&#1079;&#1076;&#1085;&#1080;&#1082;&#1086;&#1074;.xls" TargetMode="External"/><Relationship Id="rId33" Type="http://schemas.openxmlformats.org/officeDocument/2006/relationships/hyperlink" Target="..\..\2.%20&#1043;&#1086;&#1090;&#1086;&#1074;&#1099;&#1077;%20&#1087;&#1072;&#1082;&#1077;&#1090;&#1099;%20&#1048;&#1051;\!&#1057;&#1086;&#1075;&#1083;&#1072;&#1089;&#1086;&#1074;&#1072;&#1085;&#1086;\&#1056;&#1077;&#1089;&#1087;&#1091;&#1073;&#1083;&#1080;&#1082;&#1072;%20&#1040;&#1076;&#1099;&#1075;&#1077;&#1103;_&#1058;&#1091;&#1088;&#1080;&#1079;&#1084;%20&#1080;%20&#1089;&#1092;&#1077;&#1088;&#1072;%20&#1091;&#1089;&#1083;&#1091;&#1075;\&#1048;&#1085;&#1092;&#1088;&#1072;&#1089;&#1090;&#1088;&#1091;&#1082;&#1090;&#1091;&#1088;&#1085;&#1099;&#1081;_&#1083;&#1080;&#1089;&#1090;_&#1056;&#1077;&#1089;&#1087;&#1091;&#1073;&#1083;&#1080;&#1082;&#1072;_&#1040;&#1076;&#1099;&#1075;&#1077;&#1103;_&#1058;&#1091;&#1088;&#1080;&#1079;&#1084;_&#1080;_&#1089;&#1092;&#1077;&#1088;&#1072;_&#1091;&#1089;&#1083;&#1091;&#1075;.xlsx" TargetMode="External"/><Relationship Id="rId38"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88;&#1072;%20&#1091;&#1089;&#1083;&#1091;&#1075;_&#1063;&#1057;&#1061;&#1058;\&#1048;&#1051;%2019.07.2023.xlsx" TargetMode="External"/><Relationship Id="rId46" Type="http://schemas.openxmlformats.org/officeDocument/2006/relationships/hyperlink" Target="..\..\2.%20&#1043;&#1086;&#1090;&#1086;&#1074;&#1099;&#1077;%20&#1087;&#1072;&#1082;&#1077;&#1090;&#1099;%20&#1048;&#1051;\!&#1057;&#1086;&#1075;&#1083;&#1072;&#1089;&#1086;&#1074;&#1072;&#1085;&#1086;\&#1063;&#1091;&#1074;&#1072;&#1096;&#1089;&#1082;&#1072;&#1103;%20&#1056;&#1077;&#1089;&#1087;&#1091;&#1073;&#1083;&#1080;&#1082;&#1072;_&#1058;&#1091;&#1088;&#1080;&#1079;&#1084;%20&#1080;%20&#1089;&#1092;&#1077;&#1088;&#1072;%20&#1091;&#1089;&#1083;&#1091;&#1075;\&#1042;&#1077;&#1088;&#1089;&#1080;&#1103;%203%20&#1048;&#1051;.xls" TargetMode="External"/><Relationship Id="rId20" Type="http://schemas.openxmlformats.org/officeDocument/2006/relationships/hyperlink" Target="..\2.%20&#1043;&#1086;&#1090;&#1086;&#1074;&#1099;&#1077;%20&#1087;&#1072;&#1082;&#1077;&#1090;&#1099;%20&#1048;&#1051;\!&#1057;&#1086;&#1075;&#1083;&#1072;&#1089;&#1086;&#1074;&#1072;&#1085;&#1086;\&#1052;&#1086;&#1089;&#1082;&#1086;&#1074;&#1089;&#1082;&#1072;&#1103;%20&#1086;&#1073;&#1083;&#1072;&#1089;&#1090;&#1100;_&#1058;&#1091;&#1088;&#1080;&#1079;&#1084;%20&#1080;%20&#1089;&#1092;&#1077;&#1088;&#1072;%20&#1091;&#1089;&#1083;&#1091;&#1075;\&#1048;&#1085;&#1092;&#1088;&#1072;&#1089;&#1090;&#1088;&#1091;&#1082;&#1090;&#1091;&#1088;&#1085;&#1099;&#1081;_&#1083;&#1080;&#1089;&#1090;_2023_&#1050;&#1088;&#1072;&#1089;&#1085;&#1086;&#1075;&#1086;&#1088;&#1089;&#1082;&#1080;&#1081;_&#1082;&#1086;&#1083;&#1083;&#1077;&#1076;&#1078;_.xlsx" TargetMode="External"/><Relationship Id="rId41" Type="http://schemas.openxmlformats.org/officeDocument/2006/relationships/hyperlink" Target="..\..\2.%20&#1043;&#1086;&#1090;&#1086;&#1074;&#1099;&#1077;%20&#1087;&#1072;&#1082;&#1077;&#1090;&#1099;%20&#1048;&#1051;\!&#1057;&#1086;&#1075;&#1083;&#1072;&#1089;&#1086;&#1074;&#1072;&#1085;&#1086;\&#1057;&#1074;&#1077;&#1088;&#1076;&#1083;&#1086;&#1074;&#1089;&#1082;&#1072;&#1103;%20&#1086;&#1073;&#1083;&#1072;&#1089;&#1090;&#1100;%20_&#1058;&#1091;&#1088;&#1080;&#1079;&#1084;%20&#1080;%20&#1089;&#1092;&#1077;&#1088;&#1072;%20&#1091;&#1089;&#1083;&#1091;&#1075;\04.07.&#1048;&#1085;&#1092;&#1088;&#1072;&#1089;&#1090;&#1088;&#1091;&#1082;&#1090;&#1091;&#1088;&#1085;&#1099;&#1081;_&#1083;&#1080;&#1089;&#1090;_2023_&#1058;&#1077;&#1093;&#1085;&#1080;&#1082;&#1091;&#1084;_&#1080;&#1085;&#1076;&#1091;&#1089;&#1090;&#1088;&#1080;&#1080;_&#1087;&#1080;&#1090;&#1072;&#1085;&#1080;&#1103;_&#1080;_&#1091;&#1089;&#1083;&#1091;&#1075;%20(4).xlsx" TargetMode="External"/><Relationship Id="rId1" Type="http://schemas.openxmlformats.org/officeDocument/2006/relationships/hyperlink" Target="..\2.%20&#1043;&#1086;&#1090;&#1086;&#1074;&#1099;&#1077;%20&#1087;&#1072;&#1082;&#1077;&#1090;&#1099;%20&#1048;&#1051;\!&#1057;&#1086;&#1075;&#1083;&#1072;&#1089;&#1086;&#1074;&#1072;&#1085;&#1086;\&#1056;&#1077;&#1089;&#1087;&#1091;&#1073;&#1083;&#1080;&#1082;&#1072;%20&#1040;&#1076;&#1099;&#1075;&#1077;&#1103;_&#1058;&#1091;&#1088;&#1080;&#1079;&#1084;%20&#1080;%20&#1089;&#1092;&#1077;&#1088;&#1072;%20&#1091;&#1089;&#1083;&#1091;&#1075;\&#1048;&#1085;&#1092;&#1088;&#1072;&#1089;&#1090;&#1088;&#1091;&#1082;&#1090;&#1091;&#1088;&#1085;&#1099;&#1081;_&#1083;&#1080;&#1089;&#1090;_&#1056;&#1077;&#1089;&#1087;&#1091;&#1073;&#1083;&#1080;&#1082;&#1072;_&#1040;&#1076;&#1099;&#1075;&#1077;&#1103;_&#1058;&#1091;&#1088;&#1080;&#1079;&#1084;_&#1080;_&#1089;&#1092;&#1077;&#1088;&#1072;_&#1091;&#1089;&#1083;&#1091;&#1075;.xlsx" TargetMode="External"/><Relationship Id="rId6"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88;&#1072;%20&#1091;&#1089;&#1083;&#1091;&#1075;_&#1063;&#1057;&#1061;&#1058;\&#1048;&#1051;%2019.07.2023.xls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2.%20&#1043;&#1086;&#1090;&#1086;&#1074;&#1099;&#1077;%20&#1087;&#1072;&#1082;&#1077;&#1090;&#1099;%20&#1048;&#1051;\!&#1057;&#1086;&#1075;&#1083;&#1072;&#1089;&#1086;&#1074;&#1072;&#1085;&#1086;\&#1052;&#1091;&#1088;&#1084;&#1072;&#1085;&#1089;&#1082;&#1072;&#1103;%20&#1086;&#1073;&#1083;&#1072;&#1089;&#1090;&#1100;_&#1058;&#1091;&#1088;&#1080;&#1079;&#1084;%20&#1080;%20&#1089;&#1092;&#1077;&#1088;&#1072;%20&#1091;&#1089;&#1083;&#1091;&#1075;\v_2_&#1041;&#1072;&#1079;&#1086;&#1074;&#1099;&#1081;_&#1048;&#1051;_&#1086;&#1073;&#1088;&#1072;&#1079;&#1086;&#1074;&#1072;&#1090;&#1077;&#1083;&#1100;&#1085;&#1099;&#1081;_&#1082;&#1083;&#1072;&#1089;&#1090;&#1077;&#1088;_&#1057;&#1055;&#1054;_&#1057;&#1077;&#1074;&#1077;&#1088;_&#1080;_&#1058;&#1091;&#1088;&#1080;&#1079;&#1084;_27_06%20&#1080;&#1089;&#1087;&#1088;&#1072;&#1074;&#1083;&#1077;&#1085;&#1085;&#1099;&#1081;%20%20&#1086;&#1090;%2005.07.23.xlsx" TargetMode="External"/><Relationship Id="rId2" Type="http://schemas.openxmlformats.org/officeDocument/2006/relationships/hyperlink" Target="..\..\2.%20&#1043;&#1086;&#1090;&#1086;&#1074;&#1099;&#1077;%20&#1087;&#1072;&#1082;&#1077;&#1090;&#1099;%20&#1048;&#1051;\!&#1057;&#1086;&#1075;&#1083;&#1072;&#1089;&#1086;&#1074;&#1072;&#1085;&#1086;\&#1050;&#1088;&#1072;&#1089;&#1085;&#1086;&#1076;&#1072;&#1088;&#1089;&#1082;&#1080;&#1080;&#1081;%20&#1082;&#1088;&#1072;&#1081;_&#1058;&#1091;&#1088;&#1080;&#1079;&#1084;%20&#1080;%20&#1089;&#1092;&#1077;&#1088;&#1072;%20&#1091;&#1089;&#1083;&#1091;&#1075;_&#1050;&#1058;&#1069;&#1050;\&#1048;&#1085;&#1092;&#1088;&#1072;&#1089;&#1090;&#1088;&#1091;&#1082;&#1090;&#1091;&#1088;&#1085;&#1099;&#1081;_&#1083;&#1080;&#1089;&#1090;_2023_&#1050;&#1088;&#1072;&#1089;&#1085;&#1086;&#1076;&#1072;&#1088;&#1089;&#1082;&#1080;&#1081;_&#1058;&#1086;&#1088;&#1075;&#1086;&#1074;&#1086;_&#1101;&#1082;&#1086;&#1085;&#1086;&#1084;&#1080;&#1095;&#1077;&#1089;&#1082;&#1080;&#1081;_&#1082;&#1086;&#1083;&#1083;&#1077;&#1076;&#1078;.xlsx" TargetMode="External"/><Relationship Id="rId1" Type="http://schemas.openxmlformats.org/officeDocument/2006/relationships/hyperlink" Target="..\..\2.%20&#1043;&#1086;&#1090;&#1086;&#1074;&#1099;&#1077;%20&#1087;&#1072;&#1082;&#1077;&#1090;&#1099;%20&#1048;&#1051;\!&#1057;&#1086;&#1075;&#1083;&#1072;&#1089;&#1086;&#1074;&#1072;&#1085;&#1086;\&#1042;&#1086;&#1088;&#1086;&#1085;&#1077;&#1078;&#1089;&#1082;&#1072;&#1103;%20&#1086;&#1073;&#1083;&#1072;&#1089;&#1090;&#1100;_&#1058;&#1091;&#1088;&#1080;&#1079;&#1084;%20&#1080;%20&#1089;&#1092;&#1077;&#1088;&#1072;%20&#1091;&#1089;&#1083;&#1091;&#1075;\17_07_2023_&#1048;&#1085;&#1092;&#1088;&#1072;&#1089;&#1090;&#1088;&#1091;&#1082;&#1090;&#1091;&#1088;&#1085;&#1099;&#1081;_&#1083;&#1080;&#1089;&#1090;_2023_&#1061;&#1088;&#1077;&#1085;&#1086;&#1074;&#1089;&#1082;&#1072;&#1103;_&#1096;&#1082;&#1086;&#1083;&#1072;_&#1085;&#1072;&#1077;&#1079;&#1076;&#1085;&#1080;&#1082;&#1086;&#1074;.xls" TargetMode="External"/><Relationship Id="rId5" Type="http://schemas.openxmlformats.org/officeDocument/2006/relationships/hyperlink" Target="..\..\2.%20&#1043;&#1086;&#1090;&#1086;&#1074;&#1099;&#1077;%20&#1087;&#1072;&#1082;&#1077;&#1090;&#1099;%20&#1048;&#1051;\!&#1057;&#1086;&#1075;&#1083;&#1072;&#1089;&#1086;&#1074;&#1072;&#1085;&#1086;\&#1071;&#1084;&#1072;&#1083;&#1086;-&#1053;&#1077;&#1085;&#1077;&#1094;&#1082;&#1080;&#1081;%20&#1072;&#1074;&#1090;&#1086;&#1085;&#1086;&#1084;&#1085;&#1099;&#1081;%20&#1086;&#1082;&#1088;&#1091;&#1075;_&#1058;&#1091;&#1088;&#1080;&#1079;&#1084;%20&#1080;%20&#1089;&#1092;&#1077;&#1088;&#1072;%20&#1091;&#1089;&#1083;&#1091;&#1075;\2_&#1055;&#1088;&#1080;&#1083;&#1086;&#1078;&#1077;&#1085;&#1080;&#1077;_1_56_&#1048;&#1051;_&#1086;&#1073;&#1088;&#1072;&#1079;_&#1082;&#1083;&#1072;&#1089;&#1090;&#1077;&#1088;_&#1057;&#1055;&#1054;_&#1058;&#1091;&#1088;&#1080;&#1079;&#1084;&#1071;&#1053;&#1040;&#1054;_&#1080;&#1089;&#1087;&#1088;&#1072;&#1074;_29_06.xlsx" TargetMode="External"/><Relationship Id="rId4" Type="http://schemas.openxmlformats.org/officeDocument/2006/relationships/hyperlink" Target="..\..\2.%20&#1043;&#1086;&#1090;&#1086;&#1074;&#1099;&#1077;%20&#1087;&#1072;&#1082;&#1077;&#1090;&#1099;%20&#1048;&#1051;\!&#1057;&#1086;&#1075;&#1083;&#1072;&#1089;&#1086;&#1074;&#1072;&#1085;&#1086;\&#1057;&#1074;&#1077;&#1088;&#1076;&#1083;&#1086;&#1074;&#1089;&#1082;&#1072;&#1103;%20&#1086;&#1073;&#1083;&#1072;&#1089;&#1090;&#1100;%20_&#1058;&#1091;&#1088;&#1080;&#1079;&#1084;%20&#1080;%20&#1089;&#1092;&#1077;&#1088;&#1072;%20&#1091;&#1089;&#1083;&#1091;&#1075;\04.07.&#1048;&#1085;&#1092;&#1088;&#1072;&#1089;&#1090;&#1088;&#1091;&#1082;&#1090;&#1091;&#1088;&#1085;&#1099;&#1081;_&#1083;&#1080;&#1089;&#1090;_2023_&#1058;&#1077;&#1093;&#1085;&#1080;&#1082;&#1091;&#1084;_&#1080;&#1085;&#1076;&#1091;&#1089;&#1090;&#1088;&#1080;&#1080;_&#1087;&#1080;&#1090;&#1072;&#1085;&#1080;&#1103;_&#1080;_&#1091;&#1089;&#1083;&#1091;&#1075;%20(4).xlsx"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46"/>
  <sheetViews>
    <sheetView tabSelected="1" workbookViewId="0">
      <selection activeCell="A2" sqref="A2:B2"/>
    </sheetView>
  </sheetViews>
  <sheetFormatPr defaultColWidth="0" defaultRowHeight="14.4" x14ac:dyDescent="0.3"/>
  <cols>
    <col min="1" max="1" width="5.109375" style="13" customWidth="1"/>
    <col min="2" max="2" width="46" customWidth="1"/>
    <col min="3" max="3" width="46.5546875" customWidth="1"/>
    <col min="4" max="4" width="26.5546875" customWidth="1"/>
    <col min="5" max="5" width="15.5546875" customWidth="1"/>
    <col min="6" max="6" width="14.88671875" customWidth="1"/>
    <col min="7" max="7" width="14.44140625" customWidth="1"/>
    <col min="8" max="8" width="30.33203125" hidden="1" customWidth="1"/>
    <col min="9" max="16384" width="9.109375" hidden="1"/>
  </cols>
  <sheetData>
    <row r="1" spans="1:8" ht="22.8" x14ac:dyDescent="0.3">
      <c r="A1" s="230" t="s">
        <v>69</v>
      </c>
      <c r="B1" s="231"/>
      <c r="C1" s="231"/>
      <c r="D1" s="231"/>
      <c r="E1" s="231"/>
      <c r="F1" s="231"/>
      <c r="G1" s="232"/>
    </row>
    <row r="2" spans="1:8" ht="80.25" customHeight="1" x14ac:dyDescent="0.3">
      <c r="A2" s="233" t="s">
        <v>21</v>
      </c>
      <c r="B2" s="233"/>
      <c r="C2" s="234" t="s">
        <v>74</v>
      </c>
      <c r="D2" s="235"/>
      <c r="E2" s="235"/>
      <c r="F2" s="235"/>
      <c r="G2" s="235"/>
    </row>
    <row r="3" spans="1:8" ht="21" x14ac:dyDescent="0.3">
      <c r="A3" s="222" t="s">
        <v>12</v>
      </c>
      <c r="B3" s="222"/>
      <c r="C3" s="222"/>
      <c r="D3" s="222"/>
      <c r="E3" s="222"/>
      <c r="F3" s="222"/>
      <c r="G3" s="223"/>
    </row>
    <row r="4" spans="1:8" ht="15" thickBot="1" x14ac:dyDescent="0.35">
      <c r="A4" s="236" t="s">
        <v>19</v>
      </c>
      <c r="B4" s="237"/>
      <c r="C4" s="9">
        <v>12</v>
      </c>
      <c r="D4" s="10"/>
      <c r="E4" s="10"/>
      <c r="F4" s="10"/>
      <c r="G4" s="10"/>
    </row>
    <row r="5" spans="1:8" x14ac:dyDescent="0.3">
      <c r="A5" s="219" t="s">
        <v>13</v>
      </c>
      <c r="B5" s="220"/>
      <c r="C5" s="220"/>
      <c r="D5" s="220"/>
      <c r="E5" s="220"/>
      <c r="F5" s="220"/>
      <c r="G5" s="221"/>
    </row>
    <row r="6" spans="1:8" x14ac:dyDescent="0.3">
      <c r="A6" s="224" t="s">
        <v>22</v>
      </c>
      <c r="B6" s="225"/>
      <c r="C6" s="225"/>
      <c r="D6" s="225"/>
      <c r="E6" s="225"/>
      <c r="F6" s="225"/>
      <c r="G6" s="226"/>
    </row>
    <row r="7" spans="1:8" x14ac:dyDescent="0.3">
      <c r="A7" s="224" t="s">
        <v>29</v>
      </c>
      <c r="B7" s="225"/>
      <c r="C7" s="225"/>
      <c r="D7" s="225"/>
      <c r="E7" s="225"/>
      <c r="F7" s="225"/>
      <c r="G7" s="226"/>
    </row>
    <row r="8" spans="1:8" x14ac:dyDescent="0.3">
      <c r="A8" s="224" t="s">
        <v>28</v>
      </c>
      <c r="B8" s="225"/>
      <c r="C8" s="225"/>
      <c r="D8" s="225"/>
      <c r="E8" s="225"/>
      <c r="F8" s="225"/>
      <c r="G8" s="226"/>
    </row>
    <row r="9" spans="1:8" x14ac:dyDescent="0.3">
      <c r="A9" s="224" t="s">
        <v>27</v>
      </c>
      <c r="B9" s="225"/>
      <c r="C9" s="225"/>
      <c r="D9" s="225"/>
      <c r="E9" s="225"/>
      <c r="F9" s="225"/>
      <c r="G9" s="226"/>
    </row>
    <row r="10" spans="1:8" x14ac:dyDescent="0.3">
      <c r="A10" s="224" t="s">
        <v>25</v>
      </c>
      <c r="B10" s="225"/>
      <c r="C10" s="225"/>
      <c r="D10" s="225"/>
      <c r="E10" s="225"/>
      <c r="F10" s="225"/>
      <c r="G10" s="226"/>
    </row>
    <row r="11" spans="1:8" x14ac:dyDescent="0.3">
      <c r="A11" s="224" t="s">
        <v>26</v>
      </c>
      <c r="B11" s="225"/>
      <c r="C11" s="225"/>
      <c r="D11" s="225"/>
      <c r="E11" s="225"/>
      <c r="F11" s="225"/>
      <c r="G11" s="226"/>
    </row>
    <row r="12" spans="1:8" x14ac:dyDescent="0.3">
      <c r="A12" s="224" t="s">
        <v>24</v>
      </c>
      <c r="B12" s="225"/>
      <c r="C12" s="225"/>
      <c r="D12" s="225"/>
      <c r="E12" s="225"/>
      <c r="F12" s="225"/>
      <c r="G12" s="226"/>
    </row>
    <row r="13" spans="1:8" ht="15" thickBot="1" x14ac:dyDescent="0.35">
      <c r="A13" s="227" t="s">
        <v>23</v>
      </c>
      <c r="B13" s="228"/>
      <c r="C13" s="228"/>
      <c r="D13" s="228"/>
      <c r="E13" s="228"/>
      <c r="F13" s="228"/>
      <c r="G13" s="229"/>
    </row>
    <row r="14" spans="1:8" ht="27.6" x14ac:dyDescent="0.3">
      <c r="A14" s="8" t="s">
        <v>0</v>
      </c>
      <c r="B14" s="8" t="s">
        <v>1</v>
      </c>
      <c r="C14" s="8" t="s">
        <v>10</v>
      </c>
      <c r="D14" s="8" t="s">
        <v>2</v>
      </c>
      <c r="E14" s="8" t="s">
        <v>4</v>
      </c>
      <c r="F14" s="8" t="s">
        <v>3</v>
      </c>
      <c r="G14" s="8" t="s">
        <v>8</v>
      </c>
      <c r="H14" s="25" t="s">
        <v>45</v>
      </c>
    </row>
    <row r="15" spans="1:8" ht="31.2" x14ac:dyDescent="0.3">
      <c r="A15" s="4">
        <v>1</v>
      </c>
      <c r="B15" s="183" t="s">
        <v>145</v>
      </c>
      <c r="C15" s="55" t="s">
        <v>18</v>
      </c>
      <c r="D15" s="42" t="s">
        <v>20</v>
      </c>
      <c r="E15" s="41">
        <v>1</v>
      </c>
      <c r="F15" s="43" t="s">
        <v>6</v>
      </c>
      <c r="G15" s="41">
        <v>1</v>
      </c>
    </row>
    <row r="16" spans="1:8" ht="31.2" x14ac:dyDescent="0.3">
      <c r="A16" s="4">
        <v>2</v>
      </c>
      <c r="B16" s="213" t="s">
        <v>54</v>
      </c>
      <c r="C16" s="55" t="s">
        <v>18</v>
      </c>
      <c r="D16" s="56" t="s">
        <v>5</v>
      </c>
      <c r="E16" s="41">
        <v>1</v>
      </c>
      <c r="F16" s="43" t="s">
        <v>6</v>
      </c>
      <c r="G16" s="41">
        <v>1</v>
      </c>
    </row>
    <row r="17" spans="1:7" ht="31.2" x14ac:dyDescent="0.3">
      <c r="A17" s="4">
        <v>3</v>
      </c>
      <c r="B17" s="189" t="s">
        <v>127</v>
      </c>
      <c r="C17" s="55" t="s">
        <v>18</v>
      </c>
      <c r="D17" s="42" t="s">
        <v>7</v>
      </c>
      <c r="E17" s="41">
        <v>1</v>
      </c>
      <c r="F17" s="43" t="s">
        <v>6</v>
      </c>
      <c r="G17" s="41">
        <v>1</v>
      </c>
    </row>
    <row r="18" spans="1:7" ht="31.2" x14ac:dyDescent="0.3">
      <c r="A18" s="4">
        <v>4</v>
      </c>
      <c r="B18" s="172" t="s">
        <v>310</v>
      </c>
      <c r="C18" s="55" t="s">
        <v>18</v>
      </c>
      <c r="D18" s="42" t="s">
        <v>7</v>
      </c>
      <c r="E18" s="41">
        <v>1</v>
      </c>
      <c r="F18" s="43" t="s">
        <v>6</v>
      </c>
      <c r="G18" s="41">
        <v>1</v>
      </c>
    </row>
    <row r="19" spans="1:7" ht="31.2" x14ac:dyDescent="0.3">
      <c r="A19" s="4">
        <v>5</v>
      </c>
      <c r="B19" s="172" t="s">
        <v>53</v>
      </c>
      <c r="C19" s="55" t="s">
        <v>18</v>
      </c>
      <c r="D19" s="42" t="s">
        <v>7</v>
      </c>
      <c r="E19" s="41">
        <v>1</v>
      </c>
      <c r="F19" s="43" t="s">
        <v>6</v>
      </c>
      <c r="G19" s="41">
        <v>1</v>
      </c>
    </row>
    <row r="20" spans="1:7" ht="31.2" x14ac:dyDescent="0.3">
      <c r="A20" s="4">
        <v>6</v>
      </c>
      <c r="B20" s="172" t="s">
        <v>132</v>
      </c>
      <c r="C20" s="55" t="s">
        <v>18</v>
      </c>
      <c r="D20" s="42" t="s">
        <v>7</v>
      </c>
      <c r="E20" s="41">
        <v>1</v>
      </c>
      <c r="F20" s="43" t="s">
        <v>6</v>
      </c>
      <c r="G20" s="41">
        <v>1</v>
      </c>
    </row>
    <row r="21" spans="1:7" ht="31.2" x14ac:dyDescent="0.3">
      <c r="A21" s="4">
        <v>7</v>
      </c>
      <c r="B21" s="172" t="s">
        <v>34</v>
      </c>
      <c r="C21" s="55" t="s">
        <v>18</v>
      </c>
      <c r="D21" s="42" t="s">
        <v>7</v>
      </c>
      <c r="E21" s="41">
        <v>1</v>
      </c>
      <c r="F21" s="43" t="s">
        <v>6</v>
      </c>
      <c r="G21" s="41">
        <v>1</v>
      </c>
    </row>
    <row r="22" spans="1:7" ht="31.2" x14ac:dyDescent="0.3">
      <c r="A22" s="4">
        <v>8</v>
      </c>
      <c r="B22" s="172" t="s">
        <v>48</v>
      </c>
      <c r="C22" s="55" t="s">
        <v>18</v>
      </c>
      <c r="D22" s="42" t="s">
        <v>7</v>
      </c>
      <c r="E22" s="41">
        <v>1</v>
      </c>
      <c r="F22" s="43" t="s">
        <v>6</v>
      </c>
      <c r="G22" s="41">
        <v>1</v>
      </c>
    </row>
    <row r="23" spans="1:7" ht="31.2" x14ac:dyDescent="0.3">
      <c r="A23" s="4">
        <v>9</v>
      </c>
      <c r="B23" s="172" t="s">
        <v>402</v>
      </c>
      <c r="C23" s="212" t="s">
        <v>18</v>
      </c>
      <c r="D23" s="42" t="s">
        <v>7</v>
      </c>
      <c r="E23" s="41">
        <v>1</v>
      </c>
      <c r="F23" s="43" t="s">
        <v>6</v>
      </c>
      <c r="G23" s="41">
        <v>1</v>
      </c>
    </row>
    <row r="24" spans="1:7" ht="21.6" thickBot="1" x14ac:dyDescent="0.35">
      <c r="A24" s="222" t="s">
        <v>16</v>
      </c>
      <c r="B24" s="222"/>
      <c r="C24" s="222"/>
      <c r="D24" s="222"/>
      <c r="E24" s="222"/>
      <c r="F24" s="222"/>
      <c r="G24" s="223"/>
    </row>
    <row r="25" spans="1:7" x14ac:dyDescent="0.3">
      <c r="A25" s="219" t="s">
        <v>13</v>
      </c>
      <c r="B25" s="220"/>
      <c r="C25" s="220"/>
      <c r="D25" s="220"/>
      <c r="E25" s="220"/>
      <c r="F25" s="220"/>
      <c r="G25" s="221"/>
    </row>
    <row r="26" spans="1:7" x14ac:dyDescent="0.3">
      <c r="A26" s="224" t="s">
        <v>22</v>
      </c>
      <c r="B26" s="225"/>
      <c r="C26" s="225"/>
      <c r="D26" s="225"/>
      <c r="E26" s="225"/>
      <c r="F26" s="225"/>
      <c r="G26" s="226"/>
    </row>
    <row r="27" spans="1:7" x14ac:dyDescent="0.3">
      <c r="A27" s="224" t="s">
        <v>29</v>
      </c>
      <c r="B27" s="225"/>
      <c r="C27" s="225"/>
      <c r="D27" s="225"/>
      <c r="E27" s="225"/>
      <c r="F27" s="225"/>
      <c r="G27" s="226"/>
    </row>
    <row r="28" spans="1:7" x14ac:dyDescent="0.3">
      <c r="A28" s="224" t="s">
        <v>28</v>
      </c>
      <c r="B28" s="225"/>
      <c r="C28" s="225"/>
      <c r="D28" s="225"/>
      <c r="E28" s="225"/>
      <c r="F28" s="225"/>
      <c r="G28" s="226"/>
    </row>
    <row r="29" spans="1:7" x14ac:dyDescent="0.3">
      <c r="A29" s="224" t="s">
        <v>27</v>
      </c>
      <c r="B29" s="225"/>
      <c r="C29" s="225"/>
      <c r="D29" s="225"/>
      <c r="E29" s="225"/>
      <c r="F29" s="225"/>
      <c r="G29" s="226"/>
    </row>
    <row r="30" spans="1:7" x14ac:dyDescent="0.3">
      <c r="A30" s="224" t="s">
        <v>25</v>
      </c>
      <c r="B30" s="225"/>
      <c r="C30" s="225"/>
      <c r="D30" s="225"/>
      <c r="E30" s="225"/>
      <c r="F30" s="225"/>
      <c r="G30" s="226"/>
    </row>
    <row r="31" spans="1:7" x14ac:dyDescent="0.3">
      <c r="A31" s="224" t="s">
        <v>26</v>
      </c>
      <c r="B31" s="225"/>
      <c r="C31" s="225"/>
      <c r="D31" s="225"/>
      <c r="E31" s="225"/>
      <c r="F31" s="225"/>
      <c r="G31" s="226"/>
    </row>
    <row r="32" spans="1:7" x14ac:dyDescent="0.3">
      <c r="A32" s="224" t="s">
        <v>24</v>
      </c>
      <c r="B32" s="225"/>
      <c r="C32" s="225"/>
      <c r="D32" s="225"/>
      <c r="E32" s="225"/>
      <c r="F32" s="225"/>
      <c r="G32" s="226"/>
    </row>
    <row r="33" spans="1:7" ht="15" thickBot="1" x14ac:dyDescent="0.35">
      <c r="A33" s="227" t="s">
        <v>23</v>
      </c>
      <c r="B33" s="228"/>
      <c r="C33" s="228"/>
      <c r="D33" s="228"/>
      <c r="E33" s="228"/>
      <c r="F33" s="228"/>
      <c r="G33" s="229"/>
    </row>
    <row r="34" spans="1:7" ht="27.6" x14ac:dyDescent="0.3">
      <c r="A34" s="8" t="s">
        <v>0</v>
      </c>
      <c r="B34" s="8" t="s">
        <v>1</v>
      </c>
      <c r="C34" s="8" t="s">
        <v>10</v>
      </c>
      <c r="D34" s="8" t="s">
        <v>2</v>
      </c>
      <c r="E34" s="8" t="s">
        <v>4</v>
      </c>
      <c r="F34" s="8" t="s">
        <v>3</v>
      </c>
      <c r="G34" s="8" t="s">
        <v>8</v>
      </c>
    </row>
    <row r="35" spans="1:7" ht="27.6" x14ac:dyDescent="0.3">
      <c r="A35" s="8">
        <v>1</v>
      </c>
      <c r="B35" s="30" t="s">
        <v>52</v>
      </c>
      <c r="C35" s="7" t="s">
        <v>18</v>
      </c>
      <c r="D35" s="22" t="s">
        <v>5</v>
      </c>
      <c r="E35" s="41">
        <v>1</v>
      </c>
      <c r="F35" s="43" t="s">
        <v>6</v>
      </c>
      <c r="G35" s="41">
        <v>1</v>
      </c>
    </row>
    <row r="36" spans="1:7" ht="31.8" thickBot="1" x14ac:dyDescent="0.35">
      <c r="A36" s="8">
        <v>2</v>
      </c>
      <c r="B36" s="60" t="s">
        <v>54</v>
      </c>
      <c r="C36" s="64" t="s">
        <v>18</v>
      </c>
      <c r="D36" s="65" t="s">
        <v>5</v>
      </c>
      <c r="E36" s="5">
        <v>1</v>
      </c>
      <c r="F36" s="31" t="s">
        <v>6</v>
      </c>
      <c r="G36" s="5">
        <f>E36</f>
        <v>1</v>
      </c>
    </row>
    <row r="37" spans="1:7" ht="27.6" x14ac:dyDescent="0.3">
      <c r="A37" s="8">
        <v>3</v>
      </c>
      <c r="B37" s="45" t="s">
        <v>38</v>
      </c>
      <c r="C37" s="51" t="s">
        <v>18</v>
      </c>
      <c r="D37" s="42" t="s">
        <v>5</v>
      </c>
      <c r="E37" s="57">
        <v>1</v>
      </c>
      <c r="F37" s="50" t="s">
        <v>17</v>
      </c>
      <c r="G37" s="59">
        <v>1</v>
      </c>
    </row>
    <row r="38" spans="1:7" ht="31.2" x14ac:dyDescent="0.3">
      <c r="A38" s="8">
        <v>4</v>
      </c>
      <c r="B38" s="54" t="s">
        <v>53</v>
      </c>
      <c r="C38" s="55" t="s">
        <v>18</v>
      </c>
      <c r="D38" s="56" t="s">
        <v>7</v>
      </c>
      <c r="E38" s="57">
        <v>1</v>
      </c>
      <c r="F38" s="58" t="s">
        <v>6</v>
      </c>
      <c r="G38" s="59">
        <v>1</v>
      </c>
    </row>
    <row r="39" spans="1:7" ht="31.2" x14ac:dyDescent="0.3">
      <c r="A39" s="8">
        <v>5</v>
      </c>
      <c r="B39" s="54" t="s">
        <v>34</v>
      </c>
      <c r="C39" s="55" t="s">
        <v>18</v>
      </c>
      <c r="D39" s="56" t="s">
        <v>7</v>
      </c>
      <c r="E39" s="57">
        <v>1</v>
      </c>
      <c r="F39" s="68" t="s">
        <v>6</v>
      </c>
      <c r="G39" s="59">
        <v>1</v>
      </c>
    </row>
    <row r="40" spans="1:7" ht="21" x14ac:dyDescent="0.3">
      <c r="A40" s="222" t="s">
        <v>14</v>
      </c>
      <c r="B40" s="222"/>
      <c r="C40" s="222"/>
      <c r="D40" s="222"/>
      <c r="E40" s="222"/>
      <c r="F40" s="222"/>
      <c r="G40" s="223"/>
    </row>
    <row r="41" spans="1:7" ht="27.6" x14ac:dyDescent="0.3">
      <c r="A41" s="4" t="s">
        <v>0</v>
      </c>
      <c r="B41" s="4" t="s">
        <v>1</v>
      </c>
      <c r="C41" s="4" t="s">
        <v>10</v>
      </c>
      <c r="D41" s="4" t="s">
        <v>2</v>
      </c>
      <c r="E41" s="4" t="s">
        <v>4</v>
      </c>
      <c r="F41" s="4" t="s">
        <v>3</v>
      </c>
      <c r="G41" s="4" t="s">
        <v>8</v>
      </c>
    </row>
    <row r="42" spans="1:7" ht="27.6" x14ac:dyDescent="0.3">
      <c r="A42" s="3">
        <v>1</v>
      </c>
      <c r="B42" s="12" t="s">
        <v>30</v>
      </c>
      <c r="C42" s="7" t="s">
        <v>18</v>
      </c>
      <c r="D42" s="28" t="s">
        <v>9</v>
      </c>
      <c r="E42" s="5">
        <v>1</v>
      </c>
      <c r="F42" s="3" t="s">
        <v>6</v>
      </c>
      <c r="G42" s="5">
        <f>E42</f>
        <v>1</v>
      </c>
    </row>
    <row r="43" spans="1:7" ht="27.6" x14ac:dyDescent="0.3">
      <c r="A43" s="3">
        <v>2</v>
      </c>
      <c r="B43" s="11" t="s">
        <v>33</v>
      </c>
      <c r="C43" s="7" t="s">
        <v>18</v>
      </c>
      <c r="D43" s="28" t="s">
        <v>9</v>
      </c>
      <c r="E43" s="5">
        <v>1</v>
      </c>
      <c r="F43" s="3" t="s">
        <v>6</v>
      </c>
      <c r="G43" s="5">
        <f>E43</f>
        <v>1</v>
      </c>
    </row>
    <row r="44" spans="1:7" ht="27.6" x14ac:dyDescent="0.3">
      <c r="A44" s="3">
        <v>3</v>
      </c>
      <c r="B44" s="69" t="s">
        <v>49</v>
      </c>
      <c r="C44" s="7" t="s">
        <v>18</v>
      </c>
      <c r="D44" s="70" t="s">
        <v>9</v>
      </c>
      <c r="E44" s="16">
        <v>1</v>
      </c>
      <c r="F44" s="4" t="s">
        <v>6</v>
      </c>
      <c r="G44" s="16">
        <v>12</v>
      </c>
    </row>
    <row r="45" spans="1:7" ht="27.6" x14ac:dyDescent="0.3">
      <c r="A45" s="3">
        <v>4</v>
      </c>
      <c r="B45" s="12" t="s">
        <v>31</v>
      </c>
      <c r="C45" s="7" t="s">
        <v>18</v>
      </c>
      <c r="D45" s="28" t="s">
        <v>9</v>
      </c>
      <c r="E45" s="5">
        <v>1</v>
      </c>
      <c r="F45" s="3" t="s">
        <v>6</v>
      </c>
      <c r="G45" s="5">
        <f>E45</f>
        <v>1</v>
      </c>
    </row>
    <row r="46" spans="1:7" ht="27.6" x14ac:dyDescent="0.3">
      <c r="A46" s="3">
        <v>5</v>
      </c>
      <c r="B46" s="40" t="s">
        <v>32</v>
      </c>
      <c r="C46" s="7" t="s">
        <v>18</v>
      </c>
      <c r="D46" s="71" t="s">
        <v>9</v>
      </c>
      <c r="E46" s="5">
        <v>1</v>
      </c>
      <c r="F46" s="3" t="s">
        <v>6</v>
      </c>
      <c r="G46" s="5">
        <f>E46</f>
        <v>1</v>
      </c>
    </row>
  </sheetData>
  <sortState xmlns:xlrd2="http://schemas.microsoft.com/office/spreadsheetml/2017/richdata2" ref="B35:D39">
    <sortCondition ref="B35:B39"/>
  </sortState>
  <mergeCells count="25">
    <mergeCell ref="A1:G1"/>
    <mergeCell ref="A2:B2"/>
    <mergeCell ref="C2:G2"/>
    <mergeCell ref="A13:G13"/>
    <mergeCell ref="A5:G5"/>
    <mergeCell ref="A6:G6"/>
    <mergeCell ref="A7:G7"/>
    <mergeCell ref="A8:G8"/>
    <mergeCell ref="A9:G9"/>
    <mergeCell ref="A10:G10"/>
    <mergeCell ref="A11:G11"/>
    <mergeCell ref="A3:G3"/>
    <mergeCell ref="A4:B4"/>
    <mergeCell ref="A12:G12"/>
    <mergeCell ref="A25:G25"/>
    <mergeCell ref="A24:G24"/>
    <mergeCell ref="A32:G32"/>
    <mergeCell ref="A33:G33"/>
    <mergeCell ref="A40:G40"/>
    <mergeCell ref="A26:G26"/>
    <mergeCell ref="A27:G27"/>
    <mergeCell ref="A28:G28"/>
    <mergeCell ref="A29:G29"/>
    <mergeCell ref="A30:G30"/>
    <mergeCell ref="A31:G31"/>
  </mergeCells>
  <conditionalFormatting sqref="B46">
    <cfRule type="cellIs" dxfId="117" priority="34" operator="equal">
      <formula>"Аппаратный тренажер "</formula>
    </cfRule>
  </conditionalFormatting>
  <conditionalFormatting sqref="D15:D21">
    <cfRule type="endsWith" dxfId="116" priority="24" stopIfTrue="1" operator="endsWith" text="Оборудование">
      <formula>RIGHT(D15,LEN("Оборудование"))="Оборудование"</formula>
    </cfRule>
    <cfRule type="cellIs" dxfId="115" priority="23" stopIfTrue="1" operator="equal">
      <formula>"Охрана труда"</formula>
    </cfRule>
    <cfRule type="containsText" dxfId="114" priority="27" stopIfTrue="1" operator="containsText" text="Мебель">
      <formula>NOT(ISERROR(SEARCH("Мебель",D15)))</formula>
    </cfRule>
    <cfRule type="endsWith" dxfId="113" priority="26" stopIfTrue="1" operator="endsWith" text="Оборудование IT">
      <formula>RIGHT(D15,LEN("Оборудование IT"))="Оборудование IT"</formula>
    </cfRule>
    <cfRule type="containsText" dxfId="112" priority="25" stopIfTrue="1" operator="containsText" text="Программное обеспечение">
      <formula>NOT(ISERROR(SEARCH("Программное обеспечение",D15)))</formula>
    </cfRule>
    <cfRule type="cellIs" dxfId="111" priority="21" stopIfTrue="1" operator="equal">
      <formula>"Учебное пособие"</formula>
    </cfRule>
    <cfRule type="cellIs" dxfId="110" priority="22" stopIfTrue="1" operator="equal">
      <formula>"Техника безопасности"</formula>
    </cfRule>
  </conditionalFormatting>
  <conditionalFormatting sqref="D22">
    <cfRule type="cellIs" dxfId="109" priority="2" operator="equal">
      <formula>"Охрана труда"</formula>
    </cfRule>
    <cfRule type="endsWith" dxfId="108" priority="3" operator="endsWith" text="Оборудование">
      <formula>RIGHT(D22,LEN("Оборудование"))="Оборудование"</formula>
    </cfRule>
    <cfRule type="containsText" dxfId="107" priority="4" operator="containsText" text="Программное обеспечение">
      <formula>NOT(ISERROR(SEARCH("Программное обеспечение",D22)))</formula>
    </cfRule>
    <cfRule type="endsWith" dxfId="106" priority="5" operator="endsWith" text="Оборудование IT">
      <formula>RIGHT(D22,LEN("Оборудование IT"))="Оборудование IT"</formula>
    </cfRule>
    <cfRule type="containsText" dxfId="105" priority="6" operator="containsText" text="Мебель">
      <formula>NOT(ISERROR(SEARCH("Мебель",D22)))</formula>
    </cfRule>
    <cfRule type="cellIs" dxfId="104" priority="1" operator="equal">
      <formula>"Техника безопасности"</formula>
    </cfRule>
  </conditionalFormatting>
  <conditionalFormatting sqref="D23">
    <cfRule type="cellIs" dxfId="103" priority="7" stopIfTrue="1" operator="equal">
      <formula>"Учебное пособие"</formula>
    </cfRule>
    <cfRule type="cellIs" dxfId="102" priority="8" stopIfTrue="1" operator="equal">
      <formula>"Техника безопасности"</formula>
    </cfRule>
    <cfRule type="cellIs" dxfId="101" priority="9" stopIfTrue="1" operator="equal">
      <formula>"Охрана труда"</formula>
    </cfRule>
    <cfRule type="containsText" dxfId="100" priority="13" stopIfTrue="1" operator="containsText" text="Мебель">
      <formula>NOT(ISERROR(SEARCH("Мебель",D23)))</formula>
    </cfRule>
    <cfRule type="endsWith" dxfId="99" priority="12" stopIfTrue="1" operator="endsWith" text="Оборудование IT">
      <formula>RIGHT(D23,LEN("Оборудование IT"))="Оборудование IT"</formula>
    </cfRule>
    <cfRule type="containsText" dxfId="98" priority="11" stopIfTrue="1" operator="containsText" text="Программное обеспечение">
      <formula>NOT(ISERROR(SEARCH("Программное обеспечение",D23)))</formula>
    </cfRule>
    <cfRule type="endsWith" dxfId="97" priority="10" stopIfTrue="1" operator="endsWith" text="Оборудование">
      <formula>RIGHT(D23,LEN("Оборудование"))="Оборудование"</formula>
    </cfRule>
  </conditionalFormatting>
  <conditionalFormatting sqref="D35:D39">
    <cfRule type="cellIs" dxfId="96" priority="36" operator="equal">
      <formula>"Техника безопасности"</formula>
    </cfRule>
    <cfRule type="cellIs" dxfId="95" priority="37" operator="equal">
      <formula>"Охрана труда"</formula>
    </cfRule>
    <cfRule type="endsWith" dxfId="94" priority="38" operator="endsWith" text="Оборудование">
      <formula>RIGHT(D35,LEN("Оборудование"))="Оборудование"</formula>
    </cfRule>
    <cfRule type="containsText" dxfId="93" priority="39" operator="containsText" text="Программное обеспечение">
      <formula>NOT(ISERROR(SEARCH("Программное обеспечение",D35)))</formula>
    </cfRule>
    <cfRule type="endsWith" dxfId="92" priority="40" operator="endsWith" text="Оборудование IT">
      <formula>RIGHT(D35,LEN("Оборудование IT"))="Оборудование IT"</formula>
    </cfRule>
    <cfRule type="containsText" dxfId="91" priority="41" operator="containsText" text="Мебель">
      <formula>NOT(ISERROR(SEARCH("Мебель",D35)))</formula>
    </cfRule>
  </conditionalFormatting>
  <conditionalFormatting sqref="D42:D46">
    <cfRule type="cellIs" dxfId="90" priority="28" operator="equal">
      <formula>"Техника безопасности"</formula>
    </cfRule>
    <cfRule type="cellIs" dxfId="89" priority="29" operator="equal">
      <formula>"Охрана труда"</formula>
    </cfRule>
    <cfRule type="endsWith" dxfId="88" priority="30" operator="endsWith" text="Оборудование">
      <formula>RIGHT(D42,LEN("Оборудование"))="Оборудование"</formula>
    </cfRule>
    <cfRule type="containsText" dxfId="87" priority="31" operator="containsText" text="Программное обеспечение">
      <formula>NOT(ISERROR(SEARCH("Программное обеспечение",D42)))</formula>
    </cfRule>
    <cfRule type="endsWith" dxfId="86" priority="32" operator="endsWith" text="Оборудование IT">
      <formula>RIGHT(D42,LEN("Оборудование IT"))="Оборудование IT"</formula>
    </cfRule>
  </conditionalFormatting>
  <conditionalFormatting sqref="D46">
    <cfRule type="containsText" dxfId="85" priority="33" operator="containsText" text="Мебель">
      <formula>NOT(ISERROR(SEARCH("Мебель",D46)))</formula>
    </cfRule>
  </conditionalFormatting>
  <dataValidations count="2">
    <dataValidation type="list" allowBlank="1" showInputMessage="1" showErrorMessage="1" sqref="D42:D43" xr:uid="{E7B0AEAF-CE11-4135-8AAA-E3F392E3D2E1}">
      <formula1>"Охрана труда, Техника безопасности"</formula1>
    </dataValidation>
    <dataValidation allowBlank="1" showErrorMessage="1" sqref="B1:B1048576" xr:uid="{06003B31-A22C-4C25-9B43-27FCE2F65A0B}"/>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D35:D36</xm:sqref>
        </x14:dataValidation>
        <x14:dataValidation type="list" allowBlank="1" showInputMessage="1" showErrorMessage="1" xr:uid="{342F2F31-2347-4144-A9E4-8A084CA60719}">
          <x14:formula1>
            <xm:f>Виды!$A$1:$A$7</xm:f>
          </x14:formula1>
          <xm:sqref>D15:D21 D23 D46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43"/>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53" customWidth="1"/>
    <col min="3" max="3" width="54.44140625" customWidth="1"/>
    <col min="4" max="4" width="21.44140625" style="21" customWidth="1"/>
    <col min="5" max="5" width="12.5546875" customWidth="1"/>
    <col min="6" max="6" width="13.44140625" customWidth="1"/>
    <col min="7" max="7" width="12" customWidth="1"/>
    <col min="8" max="8" width="26.6640625" hidden="1" customWidth="1"/>
    <col min="9" max="9" width="0" hidden="1" customWidth="1"/>
  </cols>
  <sheetData>
    <row r="1" spans="1:8" ht="27.6" x14ac:dyDescent="0.3">
      <c r="A1" s="17" t="s">
        <v>0</v>
      </c>
      <c r="B1" s="18" t="s">
        <v>1</v>
      </c>
      <c r="C1" s="17" t="s">
        <v>10</v>
      </c>
      <c r="D1" s="17" t="s">
        <v>2</v>
      </c>
      <c r="E1" s="17" t="s">
        <v>4</v>
      </c>
      <c r="F1" s="17" t="s">
        <v>3</v>
      </c>
      <c r="G1" s="17" t="s">
        <v>8</v>
      </c>
      <c r="H1" s="23" t="s">
        <v>45</v>
      </c>
    </row>
    <row r="2" spans="1:8" ht="21" x14ac:dyDescent="0.3">
      <c r="A2" s="238" t="s">
        <v>7</v>
      </c>
      <c r="B2" s="238"/>
      <c r="C2" s="238"/>
      <c r="D2" s="238"/>
      <c r="E2" s="238"/>
      <c r="F2" s="238"/>
      <c r="G2" s="238"/>
    </row>
    <row r="3" spans="1:8" ht="27.6" x14ac:dyDescent="0.3">
      <c r="A3" s="4">
        <v>1</v>
      </c>
      <c r="B3" s="214" t="s">
        <v>130</v>
      </c>
      <c r="C3" s="7" t="s">
        <v>18</v>
      </c>
      <c r="D3" s="1" t="s">
        <v>7</v>
      </c>
      <c r="E3" s="6">
        <v>1</v>
      </c>
      <c r="F3" s="2" t="s">
        <v>6</v>
      </c>
      <c r="G3" s="6">
        <v>1</v>
      </c>
      <c r="H3" s="24">
        <f>COUNTIF('Сводка по кластерам'!$1:$1048576,B3)</f>
        <v>1</v>
      </c>
    </row>
    <row r="4" spans="1:8" ht="27.6" x14ac:dyDescent="0.3">
      <c r="A4" s="4">
        <v>2</v>
      </c>
      <c r="B4" s="12" t="s">
        <v>43</v>
      </c>
      <c r="C4" s="7" t="s">
        <v>18</v>
      </c>
      <c r="D4" s="1" t="s">
        <v>7</v>
      </c>
      <c r="E4" s="6">
        <v>1</v>
      </c>
      <c r="F4" s="2" t="s">
        <v>6</v>
      </c>
      <c r="G4" s="6">
        <v>1</v>
      </c>
      <c r="H4" s="24">
        <f>COUNTIF('Сводка по кластерам'!$1:$1048576,B4)</f>
        <v>0</v>
      </c>
    </row>
    <row r="5" spans="1:8" ht="27.6" x14ac:dyDescent="0.3">
      <c r="A5" s="4">
        <v>3</v>
      </c>
      <c r="B5" s="12" t="s">
        <v>42</v>
      </c>
      <c r="C5" s="7" t="s">
        <v>18</v>
      </c>
      <c r="D5" s="1" t="s">
        <v>7</v>
      </c>
      <c r="E5" s="6">
        <v>1</v>
      </c>
      <c r="F5" s="2" t="s">
        <v>6</v>
      </c>
      <c r="G5" s="6">
        <v>1</v>
      </c>
      <c r="H5" s="24">
        <f>COUNTIF('Сводка по кластерам'!$1:$1048576,B5)</f>
        <v>0</v>
      </c>
    </row>
    <row r="6" spans="1:8" ht="27.6" x14ac:dyDescent="0.3">
      <c r="A6" s="4">
        <v>4</v>
      </c>
      <c r="B6" s="172" t="s">
        <v>140</v>
      </c>
      <c r="C6" s="7" t="s">
        <v>18</v>
      </c>
      <c r="D6" s="22" t="s">
        <v>7</v>
      </c>
      <c r="E6" s="6">
        <v>1</v>
      </c>
      <c r="F6" s="2" t="s">
        <v>6</v>
      </c>
      <c r="G6" s="6">
        <v>1</v>
      </c>
      <c r="H6" s="24"/>
    </row>
    <row r="7" spans="1:8" ht="27.6" x14ac:dyDescent="0.3">
      <c r="A7" s="4">
        <v>5</v>
      </c>
      <c r="B7" s="217" t="s">
        <v>300</v>
      </c>
      <c r="C7" s="7" t="s">
        <v>18</v>
      </c>
      <c r="D7" s="22" t="s">
        <v>7</v>
      </c>
      <c r="E7" s="6">
        <v>1</v>
      </c>
      <c r="F7" s="2" t="s">
        <v>6</v>
      </c>
      <c r="G7" s="15">
        <v>1</v>
      </c>
      <c r="H7" s="24">
        <f>COUNTIF('Сводка по кластерам'!$1:$1048576,B7)</f>
        <v>1</v>
      </c>
    </row>
    <row r="8" spans="1:8" ht="27.6" x14ac:dyDescent="0.3">
      <c r="A8" s="4">
        <v>6</v>
      </c>
      <c r="B8" s="215" t="s">
        <v>390</v>
      </c>
      <c r="C8" s="7" t="s">
        <v>18</v>
      </c>
      <c r="D8" s="1" t="s">
        <v>7</v>
      </c>
      <c r="E8" s="6">
        <v>1</v>
      </c>
      <c r="F8" s="2" t="s">
        <v>6</v>
      </c>
      <c r="G8" s="15">
        <v>1</v>
      </c>
      <c r="H8" s="24"/>
    </row>
    <row r="9" spans="1:8" ht="27.6" x14ac:dyDescent="0.3">
      <c r="A9" s="4">
        <v>7</v>
      </c>
      <c r="B9" s="183" t="s">
        <v>337</v>
      </c>
      <c r="C9" s="7" t="s">
        <v>18</v>
      </c>
      <c r="D9" s="1" t="s">
        <v>7</v>
      </c>
      <c r="E9" s="6">
        <v>1</v>
      </c>
      <c r="F9" s="2" t="s">
        <v>6</v>
      </c>
      <c r="G9" s="15">
        <v>1</v>
      </c>
    </row>
    <row r="10" spans="1:8" ht="27.6" x14ac:dyDescent="0.3">
      <c r="A10" s="4">
        <v>8</v>
      </c>
      <c r="B10" s="172" t="s">
        <v>142</v>
      </c>
      <c r="C10" s="7" t="s">
        <v>18</v>
      </c>
      <c r="D10" s="1" t="s">
        <v>7</v>
      </c>
      <c r="E10" s="6">
        <v>1</v>
      </c>
      <c r="F10" s="2" t="s">
        <v>6</v>
      </c>
      <c r="G10" s="15">
        <v>1</v>
      </c>
    </row>
    <row r="11" spans="1:8" ht="27.6" x14ac:dyDescent="0.3">
      <c r="A11" s="4">
        <v>9</v>
      </c>
      <c r="B11" s="218" t="s">
        <v>41</v>
      </c>
      <c r="C11" s="7" t="s">
        <v>18</v>
      </c>
      <c r="D11" s="1" t="s">
        <v>7</v>
      </c>
      <c r="E11" s="6">
        <v>1</v>
      </c>
      <c r="F11" s="2" t="s">
        <v>6</v>
      </c>
      <c r="G11" s="15">
        <v>1</v>
      </c>
    </row>
    <row r="12" spans="1:8" ht="27.6" x14ac:dyDescent="0.3">
      <c r="A12" s="4">
        <v>10</v>
      </c>
      <c r="B12" s="216" t="s">
        <v>51</v>
      </c>
      <c r="C12" s="7" t="s">
        <v>18</v>
      </c>
      <c r="D12" s="1" t="s">
        <v>7</v>
      </c>
      <c r="E12" s="6">
        <v>1</v>
      </c>
      <c r="F12" s="2" t="s">
        <v>6</v>
      </c>
      <c r="G12" s="15">
        <v>1</v>
      </c>
    </row>
    <row r="13" spans="1:8" ht="21" x14ac:dyDescent="0.3">
      <c r="A13" s="238" t="s">
        <v>5</v>
      </c>
      <c r="B13" s="238"/>
      <c r="C13" s="238"/>
      <c r="D13" s="238"/>
      <c r="E13" s="238"/>
      <c r="F13" s="238"/>
      <c r="G13" s="238"/>
      <c r="H13" s="24"/>
    </row>
    <row r="14" spans="1:8" ht="27.6" x14ac:dyDescent="0.3">
      <c r="A14" s="4">
        <v>1</v>
      </c>
      <c r="B14" s="11" t="s">
        <v>36</v>
      </c>
      <c r="C14" s="7" t="s">
        <v>18</v>
      </c>
      <c r="D14" s="1" t="s">
        <v>5</v>
      </c>
      <c r="E14" s="14">
        <v>1</v>
      </c>
      <c r="F14" s="8" t="s">
        <v>6</v>
      </c>
      <c r="G14" s="14">
        <v>1</v>
      </c>
      <c r="H14" s="24">
        <f>COUNTIF('Сводка по кластерам'!$1:$1048576,B14)</f>
        <v>1</v>
      </c>
    </row>
    <row r="15" spans="1:8" ht="27.6" x14ac:dyDescent="0.3">
      <c r="A15" s="4">
        <v>2</v>
      </c>
      <c r="B15" s="12" t="s">
        <v>35</v>
      </c>
      <c r="C15" s="7" t="s">
        <v>18</v>
      </c>
      <c r="D15" s="1" t="s">
        <v>5</v>
      </c>
      <c r="E15" s="14">
        <v>1</v>
      </c>
      <c r="F15" s="8" t="s">
        <v>6</v>
      </c>
      <c r="G15" s="14">
        <v>1</v>
      </c>
      <c r="H15" s="24">
        <f>COUNTIF('Сводка по кластерам'!$1:$1048576,B15)</f>
        <v>0</v>
      </c>
    </row>
    <row r="16" spans="1:8" ht="31.2" x14ac:dyDescent="0.3">
      <c r="A16" s="4">
        <v>3</v>
      </c>
      <c r="B16" s="63" t="s">
        <v>54</v>
      </c>
      <c r="C16" s="64" t="s">
        <v>18</v>
      </c>
      <c r="D16" s="65" t="s">
        <v>5</v>
      </c>
      <c r="E16" s="66">
        <v>1</v>
      </c>
      <c r="F16" s="8" t="s">
        <v>6</v>
      </c>
      <c r="G16" s="14">
        <v>1</v>
      </c>
      <c r="H16" s="24">
        <f>COUNTIF('Сводка по кластерам'!$1:$1048576,B16)</f>
        <v>0</v>
      </c>
    </row>
    <row r="17" spans="1:8" ht="27.6" x14ac:dyDescent="0.3">
      <c r="A17" s="4">
        <v>4</v>
      </c>
      <c r="B17" s="214" t="s">
        <v>395</v>
      </c>
      <c r="C17" s="7" t="s">
        <v>18</v>
      </c>
      <c r="D17" s="22" t="s">
        <v>5</v>
      </c>
      <c r="E17" s="14">
        <v>1</v>
      </c>
      <c r="F17" s="8" t="s">
        <v>6</v>
      </c>
      <c r="G17" s="14">
        <v>1</v>
      </c>
      <c r="H17" s="24">
        <f>COUNTIF('Сводка по кластерам'!$1:$1048576,B17)</f>
        <v>0</v>
      </c>
    </row>
    <row r="18" spans="1:8" ht="27.6" x14ac:dyDescent="0.3">
      <c r="A18" s="4">
        <v>5</v>
      </c>
      <c r="B18" s="11" t="s">
        <v>38</v>
      </c>
      <c r="C18" s="7" t="s">
        <v>18</v>
      </c>
      <c r="D18" s="1" t="s">
        <v>5</v>
      </c>
      <c r="E18" s="14">
        <v>1</v>
      </c>
      <c r="F18" s="8" t="s">
        <v>6</v>
      </c>
      <c r="G18" s="14">
        <v>1</v>
      </c>
      <c r="H18" s="24">
        <f>COUNTIF('Сводка по кластерам'!$1:$1048576,B18)</f>
        <v>5</v>
      </c>
    </row>
    <row r="19" spans="1:8" ht="27.6" x14ac:dyDescent="0.3">
      <c r="A19" s="4">
        <v>6</v>
      </c>
      <c r="B19" s="30" t="s">
        <v>39</v>
      </c>
      <c r="C19" s="51" t="s">
        <v>18</v>
      </c>
      <c r="D19" s="52" t="s">
        <v>5</v>
      </c>
      <c r="E19" s="67">
        <v>1</v>
      </c>
      <c r="F19" s="8" t="s">
        <v>6</v>
      </c>
      <c r="G19" s="14">
        <v>1</v>
      </c>
      <c r="H19" s="24"/>
    </row>
    <row r="20" spans="1:8" ht="27.6" x14ac:dyDescent="0.3">
      <c r="A20" s="50">
        <v>7</v>
      </c>
      <c r="B20" s="40" t="s">
        <v>37</v>
      </c>
      <c r="C20" s="51" t="s">
        <v>18</v>
      </c>
      <c r="D20" s="52" t="s">
        <v>5</v>
      </c>
      <c r="E20" s="67">
        <v>1</v>
      </c>
      <c r="F20" s="8" t="s">
        <v>6</v>
      </c>
      <c r="G20" s="14">
        <v>1</v>
      </c>
      <c r="H20" s="24"/>
    </row>
    <row r="21" spans="1:8" ht="27.6" x14ac:dyDescent="0.3">
      <c r="A21" s="4">
        <v>8</v>
      </c>
      <c r="B21" s="74" t="s">
        <v>57</v>
      </c>
      <c r="C21" s="7" t="s">
        <v>18</v>
      </c>
      <c r="D21" s="1" t="s">
        <v>5</v>
      </c>
      <c r="E21" s="14">
        <v>1</v>
      </c>
      <c r="F21" s="8" t="s">
        <v>6</v>
      </c>
      <c r="G21" s="14">
        <v>1</v>
      </c>
      <c r="H21" s="24"/>
    </row>
    <row r="22" spans="1:8" ht="27.6" x14ac:dyDescent="0.3">
      <c r="A22" s="50">
        <v>9</v>
      </c>
      <c r="B22" s="172" t="s">
        <v>335</v>
      </c>
      <c r="C22" s="7" t="s">
        <v>18</v>
      </c>
      <c r="D22" s="42" t="s">
        <v>5</v>
      </c>
      <c r="E22" s="14">
        <v>1</v>
      </c>
      <c r="F22" s="8" t="s">
        <v>6</v>
      </c>
      <c r="G22" s="14">
        <v>1</v>
      </c>
      <c r="H22" s="24"/>
    </row>
    <row r="23" spans="1:8" ht="27.6" x14ac:dyDescent="0.3">
      <c r="A23" s="4">
        <v>10</v>
      </c>
      <c r="B23" s="74" t="s">
        <v>56</v>
      </c>
      <c r="C23" s="7" t="s">
        <v>18</v>
      </c>
      <c r="D23" s="42" t="s">
        <v>11</v>
      </c>
      <c r="E23" s="14">
        <v>1</v>
      </c>
      <c r="F23" s="8" t="s">
        <v>6</v>
      </c>
      <c r="G23" s="14">
        <v>1</v>
      </c>
      <c r="H23" s="24"/>
    </row>
    <row r="24" spans="1:8" ht="21" x14ac:dyDescent="0.3">
      <c r="A24" s="239" t="s">
        <v>11</v>
      </c>
      <c r="B24" s="240"/>
      <c r="C24" s="240"/>
      <c r="D24" s="240"/>
      <c r="E24" s="240"/>
      <c r="F24" s="240"/>
      <c r="G24" s="241"/>
      <c r="H24" s="24"/>
    </row>
    <row r="25" spans="1:8" ht="27.6" x14ac:dyDescent="0.3">
      <c r="A25" s="20">
        <v>1</v>
      </c>
      <c r="B25" s="183" t="s">
        <v>169</v>
      </c>
      <c r="C25" s="7" t="s">
        <v>18</v>
      </c>
      <c r="D25" s="22" t="s">
        <v>11</v>
      </c>
      <c r="E25" s="14">
        <v>1</v>
      </c>
      <c r="F25" s="8" t="s">
        <v>6</v>
      </c>
      <c r="G25" s="14">
        <v>1</v>
      </c>
    </row>
    <row r="26" spans="1:8" ht="27.6" x14ac:dyDescent="0.3">
      <c r="A26" s="20">
        <v>2</v>
      </c>
      <c r="B26" s="172" t="s">
        <v>186</v>
      </c>
      <c r="C26" s="7" t="s">
        <v>18</v>
      </c>
      <c r="D26" s="22" t="s">
        <v>11</v>
      </c>
      <c r="E26" s="14">
        <v>1</v>
      </c>
      <c r="F26" s="8" t="s">
        <v>6</v>
      </c>
      <c r="G26" s="14">
        <v>1</v>
      </c>
    </row>
    <row r="27" spans="1:8" ht="27.6" x14ac:dyDescent="0.3">
      <c r="A27" s="20">
        <v>3</v>
      </c>
      <c r="B27" s="184" t="s">
        <v>147</v>
      </c>
      <c r="C27" s="7" t="s">
        <v>18</v>
      </c>
      <c r="D27" s="22" t="s">
        <v>11</v>
      </c>
      <c r="E27" s="14">
        <v>1</v>
      </c>
      <c r="F27" s="8" t="s">
        <v>6</v>
      </c>
      <c r="G27" s="14">
        <v>1</v>
      </c>
    </row>
    <row r="28" spans="1:8" ht="27.6" x14ac:dyDescent="0.3">
      <c r="A28" s="20">
        <v>4</v>
      </c>
      <c r="B28" s="172" t="s">
        <v>173</v>
      </c>
      <c r="C28" s="7" t="s">
        <v>18</v>
      </c>
      <c r="D28" s="22" t="s">
        <v>11</v>
      </c>
      <c r="E28" s="14">
        <v>1</v>
      </c>
      <c r="F28" s="8" t="s">
        <v>6</v>
      </c>
      <c r="G28" s="14">
        <v>1</v>
      </c>
    </row>
    <row r="29" spans="1:8" ht="27.6" x14ac:dyDescent="0.3">
      <c r="A29" s="20">
        <v>5</v>
      </c>
      <c r="B29" s="172" t="s">
        <v>157</v>
      </c>
      <c r="C29" s="7" t="s">
        <v>18</v>
      </c>
      <c r="D29" s="22" t="s">
        <v>11</v>
      </c>
      <c r="E29" s="14">
        <v>1</v>
      </c>
      <c r="F29" s="8" t="s">
        <v>6</v>
      </c>
      <c r="G29" s="14">
        <v>1</v>
      </c>
    </row>
    <row r="30" spans="1:8" ht="27.6" x14ac:dyDescent="0.3">
      <c r="A30" s="20">
        <v>6</v>
      </c>
      <c r="B30" s="172" t="s">
        <v>163</v>
      </c>
      <c r="C30" s="7" t="s">
        <v>18</v>
      </c>
      <c r="D30" s="22" t="s">
        <v>11</v>
      </c>
      <c r="E30" s="14">
        <v>1</v>
      </c>
      <c r="F30" s="8" t="s">
        <v>6</v>
      </c>
      <c r="G30" s="14">
        <v>1</v>
      </c>
    </row>
    <row r="31" spans="1:8" ht="27.6" x14ac:dyDescent="0.3">
      <c r="A31" s="20">
        <v>7</v>
      </c>
      <c r="B31" s="183" t="s">
        <v>175</v>
      </c>
      <c r="C31" s="7" t="s">
        <v>18</v>
      </c>
      <c r="D31" s="22" t="s">
        <v>11</v>
      </c>
      <c r="E31" s="14">
        <v>1</v>
      </c>
      <c r="F31" s="8" t="s">
        <v>6</v>
      </c>
      <c r="G31" s="14">
        <v>1</v>
      </c>
    </row>
    <row r="32" spans="1:8" ht="27.6" x14ac:dyDescent="0.3">
      <c r="A32" s="20">
        <v>8</v>
      </c>
      <c r="B32" s="183" t="s">
        <v>161</v>
      </c>
      <c r="C32" s="7" t="s">
        <v>18</v>
      </c>
      <c r="D32" s="22" t="s">
        <v>11</v>
      </c>
      <c r="E32" s="14">
        <v>1</v>
      </c>
      <c r="F32" s="8" t="s">
        <v>6</v>
      </c>
      <c r="G32" s="14">
        <v>1</v>
      </c>
    </row>
    <row r="33" spans="1:7" ht="27.6" x14ac:dyDescent="0.3">
      <c r="A33" s="20">
        <v>9</v>
      </c>
      <c r="B33" s="172" t="s">
        <v>38</v>
      </c>
      <c r="C33" s="7" t="s">
        <v>18</v>
      </c>
      <c r="D33" s="22" t="s">
        <v>11</v>
      </c>
      <c r="E33" s="14">
        <v>1</v>
      </c>
      <c r="F33" s="8" t="s">
        <v>6</v>
      </c>
      <c r="G33" s="14">
        <v>1</v>
      </c>
    </row>
    <row r="34" spans="1:7" ht="27.6" x14ac:dyDescent="0.3">
      <c r="A34" s="20">
        <v>10</v>
      </c>
      <c r="B34" s="172" t="s">
        <v>138</v>
      </c>
      <c r="C34" s="7" t="s">
        <v>18</v>
      </c>
      <c r="D34" s="22" t="s">
        <v>11</v>
      </c>
      <c r="E34" s="14">
        <v>1</v>
      </c>
      <c r="F34" s="8" t="s">
        <v>6</v>
      </c>
      <c r="G34" s="14">
        <v>1</v>
      </c>
    </row>
    <row r="35" spans="1:7" ht="27.6" x14ac:dyDescent="0.3">
      <c r="A35" s="20">
        <v>11</v>
      </c>
      <c r="B35" s="172" t="s">
        <v>165</v>
      </c>
      <c r="C35" s="7" t="s">
        <v>18</v>
      </c>
      <c r="D35" s="22" t="s">
        <v>11</v>
      </c>
      <c r="E35" s="14">
        <v>1</v>
      </c>
      <c r="F35" s="8" t="s">
        <v>6</v>
      </c>
      <c r="G35" s="14">
        <v>1</v>
      </c>
    </row>
    <row r="36" spans="1:7" ht="27.6" x14ac:dyDescent="0.3">
      <c r="A36" s="20">
        <v>12</v>
      </c>
      <c r="B36" s="183" t="s">
        <v>171</v>
      </c>
      <c r="C36" s="7" t="s">
        <v>18</v>
      </c>
      <c r="D36" s="22" t="s">
        <v>11</v>
      </c>
      <c r="E36" s="14">
        <v>1</v>
      </c>
      <c r="F36" s="8" t="s">
        <v>6</v>
      </c>
      <c r="G36" s="14">
        <v>1</v>
      </c>
    </row>
    <row r="37" spans="1:7" ht="27.6" x14ac:dyDescent="0.3">
      <c r="A37" s="20">
        <v>13</v>
      </c>
      <c r="B37" s="183" t="s">
        <v>159</v>
      </c>
      <c r="C37" s="7" t="s">
        <v>18</v>
      </c>
      <c r="D37" s="22" t="s">
        <v>11</v>
      </c>
      <c r="E37" s="14">
        <v>1</v>
      </c>
      <c r="F37" s="8" t="s">
        <v>6</v>
      </c>
      <c r="G37" s="14">
        <v>1</v>
      </c>
    </row>
    <row r="38" spans="1:7" ht="27.6" x14ac:dyDescent="0.3">
      <c r="A38" s="20">
        <v>14</v>
      </c>
      <c r="B38" s="183" t="s">
        <v>167</v>
      </c>
      <c r="C38" s="7" t="s">
        <v>18</v>
      </c>
      <c r="D38" s="22" t="s">
        <v>11</v>
      </c>
      <c r="E38" s="14">
        <v>1</v>
      </c>
      <c r="F38" s="8" t="s">
        <v>6</v>
      </c>
      <c r="G38" s="14">
        <v>1</v>
      </c>
    </row>
    <row r="39" spans="1:7" ht="27.6" x14ac:dyDescent="0.3">
      <c r="A39" s="20">
        <v>15</v>
      </c>
      <c r="B39" s="189" t="s">
        <v>153</v>
      </c>
      <c r="C39" s="7" t="s">
        <v>18</v>
      </c>
      <c r="D39" s="22" t="s">
        <v>11</v>
      </c>
      <c r="E39" s="14">
        <v>1</v>
      </c>
      <c r="F39" s="8" t="s">
        <v>6</v>
      </c>
      <c r="G39" s="14">
        <v>1</v>
      </c>
    </row>
    <row r="40" spans="1:7" ht="27.6" x14ac:dyDescent="0.3">
      <c r="A40" s="20">
        <v>16</v>
      </c>
      <c r="B40" s="172" t="s">
        <v>151</v>
      </c>
      <c r="C40" s="7" t="s">
        <v>18</v>
      </c>
      <c r="D40" s="22" t="s">
        <v>11</v>
      </c>
      <c r="E40" s="14">
        <v>1</v>
      </c>
      <c r="F40" s="8" t="s">
        <v>6</v>
      </c>
      <c r="G40" s="14">
        <v>1</v>
      </c>
    </row>
    <row r="41" spans="1:7" ht="27.6" x14ac:dyDescent="0.3">
      <c r="A41" s="20">
        <v>17</v>
      </c>
      <c r="B41" s="172" t="s">
        <v>155</v>
      </c>
      <c r="C41" s="7" t="s">
        <v>18</v>
      </c>
      <c r="D41" s="22" t="s">
        <v>11</v>
      </c>
      <c r="E41" s="14">
        <v>1</v>
      </c>
      <c r="F41" s="8" t="s">
        <v>6</v>
      </c>
      <c r="G41" s="14">
        <v>1</v>
      </c>
    </row>
    <row r="42" spans="1:7" ht="27.6" x14ac:dyDescent="0.3">
      <c r="A42" s="20">
        <v>18</v>
      </c>
      <c r="B42" s="172" t="s">
        <v>149</v>
      </c>
      <c r="C42" s="7" t="s">
        <v>18</v>
      </c>
      <c r="D42" s="22" t="s">
        <v>11</v>
      </c>
      <c r="E42" s="14">
        <v>1</v>
      </c>
      <c r="F42" s="8" t="s">
        <v>6</v>
      </c>
      <c r="G42" s="14">
        <v>1</v>
      </c>
    </row>
    <row r="43" spans="1:7" ht="27.6" x14ac:dyDescent="0.3">
      <c r="A43" s="20">
        <v>19</v>
      </c>
      <c r="B43" s="177" t="s">
        <v>161</v>
      </c>
      <c r="C43" s="7" t="s">
        <v>18</v>
      </c>
      <c r="D43" s="22" t="s">
        <v>11</v>
      </c>
      <c r="E43" s="14">
        <v>1</v>
      </c>
      <c r="F43" s="8" t="s">
        <v>6</v>
      </c>
      <c r="G43" s="14">
        <v>1</v>
      </c>
    </row>
  </sheetData>
  <sortState xmlns:xlrd2="http://schemas.microsoft.com/office/spreadsheetml/2017/richdata2" ref="B3:B12">
    <sortCondition ref="B3:B12"/>
  </sortState>
  <mergeCells count="3">
    <mergeCell ref="A2:G2"/>
    <mergeCell ref="A13:G13"/>
    <mergeCell ref="A24:G24"/>
  </mergeCells>
  <conditionalFormatting sqref="D1:D19 D21 D24:D43">
    <cfRule type="containsText" dxfId="84" priority="115" operator="containsText" text="Программное обеспечение">
      <formula>NOT(ISERROR(SEARCH("Программное обеспечение",D1)))</formula>
    </cfRule>
    <cfRule type="endsWith" dxfId="83" priority="116" operator="endsWith" text="Оборудование IT">
      <formula>RIGHT(D1,LEN("Оборудование IT"))="Оборудование IT"</formula>
    </cfRule>
  </conditionalFormatting>
  <conditionalFormatting sqref="D1:D19 D24:D43 D21">
    <cfRule type="endsWith" dxfId="82" priority="114" operator="endsWith" text="Оборудование">
      <formula>RIGHT(D1,LEN("Оборудование"))="Оборудование"</formula>
    </cfRule>
  </conditionalFormatting>
  <conditionalFormatting sqref="D1:D19 D24:D43">
    <cfRule type="containsText" dxfId="81" priority="117" operator="containsText" text="Мебель">
      <formula>NOT(ISERROR(SEARCH("Мебель",D1)))</formula>
    </cfRule>
  </conditionalFormatting>
  <conditionalFormatting sqref="D19">
    <cfRule type="cellIs" dxfId="80" priority="86" operator="equal">
      <formula>"Техника безопасности"</formula>
    </cfRule>
    <cfRule type="cellIs" dxfId="79" priority="87" operator="equal">
      <formula>"Охрана труда"</formula>
    </cfRule>
  </conditionalFormatting>
  <conditionalFormatting sqref="D20:D21">
    <cfRule type="endsWith" dxfId="78" priority="43" operator="endsWith" text="Оборудование">
      <formula>RIGHT(D20,LEN("Оборудование"))="Оборудование"</formula>
    </cfRule>
    <cfRule type="containsText" dxfId="77" priority="44" operator="containsText" text="Программное обеспечение">
      <formula>NOT(ISERROR(SEARCH("Программное обеспечение",D20)))</formula>
    </cfRule>
    <cfRule type="endsWith" dxfId="76" priority="45" operator="endsWith" text="Оборудование IT">
      <formula>RIGHT(D20,LEN("Оборудование IT"))="Оборудование IT"</formula>
    </cfRule>
    <cfRule type="containsText" dxfId="75" priority="46" operator="containsText" text="Мебель">
      <formula>NOT(ISERROR(SEARCH("Мебель",D20)))</formula>
    </cfRule>
  </conditionalFormatting>
  <conditionalFormatting sqref="D21">
    <cfRule type="cellIs" dxfId="74" priority="61" operator="equal">
      <formula>"Техника безопасности"</formula>
    </cfRule>
    <cfRule type="cellIs" dxfId="73" priority="62" operator="equal">
      <formula>"Охрана труда"</formula>
    </cfRule>
  </conditionalFormatting>
  <conditionalFormatting sqref="D22:D23">
    <cfRule type="cellIs" dxfId="72" priority="8" stopIfTrue="1" operator="equal">
      <formula>"Учебное пособие"</formula>
    </cfRule>
    <cfRule type="cellIs" dxfId="71" priority="9" stopIfTrue="1" operator="equal">
      <formula>"Техника безопасности"</formula>
    </cfRule>
    <cfRule type="cellIs" dxfId="70" priority="10" stopIfTrue="1" operator="equal">
      <formula>"Охрана труда"</formula>
    </cfRule>
    <cfRule type="endsWith" dxfId="69" priority="11" stopIfTrue="1" operator="endsWith" text="Оборудование">
      <formula>RIGHT(D22,LEN("Оборудование"))="Оборудование"</formula>
    </cfRule>
    <cfRule type="containsText" dxfId="68" priority="12" stopIfTrue="1" operator="containsText" text="Программное обеспечение">
      <formula>NOT(ISERROR(SEARCH("Программное обеспечение",D22)))</formula>
    </cfRule>
    <cfRule type="endsWith" dxfId="67" priority="13" stopIfTrue="1" operator="endsWith" text="Оборудование IT">
      <formula>RIGHT(D22,LEN("Оборудование IT"))="Оборудование IT"</formula>
    </cfRule>
    <cfRule type="containsText" dxfId="66" priority="14" stopIfTrue="1" operator="containsText" text="Мебель">
      <formula>NOT(ISERROR(SEARCH("Мебель",D22)))</formula>
    </cfRule>
  </conditionalFormatting>
  <conditionalFormatting sqref="D24">
    <cfRule type="endsWith" dxfId="65" priority="101" operator="endsWith" text="Оборудование">
      <formula>RIGHT(D24,LEN("Оборудование"))="Оборудование"</formula>
    </cfRule>
    <cfRule type="containsText" dxfId="64" priority="102" operator="containsText" text="Программное обеспечение">
      <formula>NOT(ISERROR(SEARCH("Программное обеспечение",D24)))</formula>
    </cfRule>
    <cfRule type="endsWith" dxfId="63" priority="103" operator="endsWith" text="Оборудование IT">
      <formula>RIGHT(D24,LEN("Оборудование IT"))="Оборудование IT"</formula>
    </cfRule>
    <cfRule type="containsText" dxfId="62" priority="104" operator="containsText" text="Мебель">
      <formula>NOT(ISERROR(SEARCH("Мебель",D24)))</formula>
    </cfRule>
  </conditionalFormatting>
  <conditionalFormatting sqref="D24:D43 D6 D8:D12">
    <cfRule type="cellIs" dxfId="61" priority="112" operator="equal">
      <formula>"Техника безопасности"</formula>
    </cfRule>
    <cfRule type="cellIs" dxfId="60" priority="113" operator="equal">
      <formula>"Охрана труда"</formula>
    </cfRule>
  </conditionalFormatting>
  <conditionalFormatting sqref="D44:D9950">
    <cfRule type="endsWith" dxfId="59" priority="75" operator="endsWith" text="Оборудование">
      <formula>RIGHT(D44,LEN("Оборудование"))="Оборудование"</formula>
    </cfRule>
    <cfRule type="containsText" dxfId="58" priority="76" operator="containsText" text="Программное обеспечение">
      <formula>NOT(ISERROR(SEARCH("Программное обеспечение",D44)))</formula>
    </cfRule>
    <cfRule type="endsWith" dxfId="57" priority="77" operator="endsWith" text="Оборудование IT">
      <formula>RIGHT(D44,LEN("Оборудование IT"))="Оборудование IT"</formula>
    </cfRule>
    <cfRule type="containsText" dxfId="56" priority="78" operator="containsText" text="Мебель">
      <formula>NOT(ISERROR(SEARCH("Мебель",D44)))</formula>
    </cfRule>
  </conditionalFormatting>
  <conditionalFormatting sqref="H20">
    <cfRule type="colorScale" priority="47">
      <colorScale>
        <cfvo type="min"/>
        <cfvo type="percentile" val="50"/>
        <cfvo type="max"/>
        <color rgb="FFF8696B"/>
        <color rgb="FFFFEB84"/>
        <color rgb="FF63BE7B"/>
      </colorScale>
    </cfRule>
  </conditionalFormatting>
  <conditionalFormatting sqref="H21:H23 H3:H8 H13:H19">
    <cfRule type="colorScale" priority="393">
      <colorScale>
        <cfvo type="min"/>
        <cfvo type="percentile" val="50"/>
        <cfvo type="max"/>
        <color rgb="FFF8696B"/>
        <color rgb="FFFFEB84"/>
        <color rgb="FF63BE7B"/>
      </colorScale>
    </cfRule>
  </conditionalFormatting>
  <conditionalFormatting sqref="H24">
    <cfRule type="colorScale" priority="105">
      <colorScale>
        <cfvo type="min"/>
        <cfvo type="percentile" val="50"/>
        <cfvo type="max"/>
        <color rgb="FFF8696B"/>
        <color rgb="FFFFEB84"/>
        <color rgb="FF63BE7B"/>
      </colorScale>
    </cfRule>
  </conditionalFormatting>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9"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D21 D24:D1048576 D1:D18</xm:sqref>
        </x14:dataValidation>
        <x14:dataValidation type="list" allowBlank="1" showInputMessage="1" showErrorMessage="1" xr:uid="{41B43286-C2AC-4B24-A51A-7D3E9B900D47}">
          <x14:formula1>
            <xm:f>Виды!$A$1:$A$7</xm:f>
          </x14:formula1>
          <xm:sqref>D22:D23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dimension ref="A1:H55"/>
  <sheetViews>
    <sheetView workbookViewId="0">
      <pane ySplit="1" topLeftCell="A2" activePane="bottomLeft" state="frozen"/>
      <selection activeCell="A4" sqref="A4:C4"/>
      <selection pane="bottomLeft" activeCell="A4" sqref="A4:C4"/>
    </sheetView>
  </sheetViews>
  <sheetFormatPr defaultRowHeight="14.4" x14ac:dyDescent="0.3"/>
  <cols>
    <col min="1" max="1" width="82.109375" style="49" customWidth="1"/>
    <col min="2" max="2" width="46.33203125" customWidth="1"/>
    <col min="3" max="3" width="25.6640625" style="13" bestFit="1" customWidth="1"/>
    <col min="4" max="4" width="14.44140625" style="13" customWidth="1"/>
    <col min="5" max="5" width="25.6640625" style="13" customWidth="1"/>
    <col min="6" max="6" width="14.33203125" style="13" customWidth="1"/>
    <col min="7" max="7" width="13.88671875" customWidth="1"/>
    <col min="8" max="8" width="20.88671875" customWidth="1"/>
  </cols>
  <sheetData>
    <row r="1" spans="1:8" ht="31.2" x14ac:dyDescent="0.3">
      <c r="A1" s="48" t="s">
        <v>1</v>
      </c>
      <c r="B1" s="48" t="s">
        <v>10</v>
      </c>
      <c r="C1" s="48" t="s">
        <v>2</v>
      </c>
      <c r="D1" s="48" t="s">
        <v>4</v>
      </c>
      <c r="E1" s="47" t="s">
        <v>3</v>
      </c>
      <c r="F1" s="48" t="s">
        <v>8</v>
      </c>
      <c r="G1" s="27" t="s">
        <v>46</v>
      </c>
      <c r="H1" s="27" t="s">
        <v>47</v>
      </c>
    </row>
    <row r="2" spans="1:8" ht="15.6" x14ac:dyDescent="0.3">
      <c r="A2" s="172" t="s">
        <v>345</v>
      </c>
      <c r="B2" s="175" t="s">
        <v>346</v>
      </c>
      <c r="C2" s="42" t="s">
        <v>5</v>
      </c>
      <c r="D2" s="180">
        <v>4</v>
      </c>
      <c r="E2" s="180" t="s">
        <v>332</v>
      </c>
      <c r="F2" s="180">
        <v>4</v>
      </c>
      <c r="G2" s="38">
        <f t="shared" ref="G2:G33" si="0">COUNTIF($A$2:$A$55,A2)</f>
        <v>1</v>
      </c>
      <c r="H2" s="39" t="s">
        <v>50</v>
      </c>
    </row>
    <row r="3" spans="1:8" ht="15.6" x14ac:dyDescent="0.3">
      <c r="A3" s="35" t="s">
        <v>203</v>
      </c>
      <c r="B3" s="174" t="s">
        <v>204</v>
      </c>
      <c r="C3" s="42" t="s">
        <v>5</v>
      </c>
      <c r="D3" s="33">
        <v>2</v>
      </c>
      <c r="E3" s="33" t="s">
        <v>17</v>
      </c>
      <c r="F3" s="33">
        <v>2</v>
      </c>
      <c r="G3" s="38">
        <f t="shared" si="0"/>
        <v>1</v>
      </c>
      <c r="H3" s="39" t="s">
        <v>50</v>
      </c>
    </row>
    <row r="4" spans="1:8" ht="15.6" x14ac:dyDescent="0.3">
      <c r="A4" s="172" t="s">
        <v>145</v>
      </c>
      <c r="B4" s="195" t="s">
        <v>146</v>
      </c>
      <c r="C4" s="42" t="s">
        <v>20</v>
      </c>
      <c r="D4" s="180">
        <v>1</v>
      </c>
      <c r="E4" s="180" t="s">
        <v>6</v>
      </c>
      <c r="F4" s="32">
        <v>1</v>
      </c>
      <c r="G4" s="38">
        <f t="shared" si="0"/>
        <v>1</v>
      </c>
      <c r="H4" s="39" t="s">
        <v>50</v>
      </c>
    </row>
    <row r="5" spans="1:8" ht="15.6" x14ac:dyDescent="0.3">
      <c r="A5" s="183" t="s">
        <v>169</v>
      </c>
      <c r="B5" s="196" t="s">
        <v>170</v>
      </c>
      <c r="C5" s="42" t="s">
        <v>11</v>
      </c>
      <c r="D5" s="180">
        <v>1</v>
      </c>
      <c r="E5" s="180" t="s">
        <v>6</v>
      </c>
      <c r="F5" s="32">
        <v>1</v>
      </c>
      <c r="G5" s="38">
        <f t="shared" si="0"/>
        <v>1</v>
      </c>
      <c r="H5" s="39" t="s">
        <v>50</v>
      </c>
    </row>
    <row r="6" spans="1:8" ht="15.6" x14ac:dyDescent="0.3">
      <c r="A6" s="183" t="s">
        <v>130</v>
      </c>
      <c r="B6" s="182" t="s">
        <v>131</v>
      </c>
      <c r="C6" s="42" t="s">
        <v>7</v>
      </c>
      <c r="D6" s="180">
        <v>1</v>
      </c>
      <c r="E6" s="180" t="s">
        <v>6</v>
      </c>
      <c r="F6" s="180">
        <v>1</v>
      </c>
      <c r="G6" s="38">
        <f t="shared" si="0"/>
        <v>1</v>
      </c>
      <c r="H6" s="39" t="s">
        <v>50</v>
      </c>
    </row>
    <row r="7" spans="1:8" ht="15.6" x14ac:dyDescent="0.3">
      <c r="A7" s="172" t="s">
        <v>186</v>
      </c>
      <c r="B7" s="181" t="s">
        <v>187</v>
      </c>
      <c r="C7" s="42" t="s">
        <v>11</v>
      </c>
      <c r="D7" s="180">
        <v>1</v>
      </c>
      <c r="E7" s="180" t="s">
        <v>6</v>
      </c>
      <c r="F7" s="32">
        <v>1</v>
      </c>
      <c r="G7" s="38">
        <f t="shared" si="0"/>
        <v>1</v>
      </c>
      <c r="H7" s="39" t="s">
        <v>50</v>
      </c>
    </row>
    <row r="8" spans="1:8" ht="15.6" x14ac:dyDescent="0.3">
      <c r="A8" s="172" t="s">
        <v>140</v>
      </c>
      <c r="B8" s="185" t="s">
        <v>141</v>
      </c>
      <c r="C8" s="42" t="s">
        <v>7</v>
      </c>
      <c r="D8" s="180">
        <v>1</v>
      </c>
      <c r="E8" s="180" t="s">
        <v>6</v>
      </c>
      <c r="F8" s="180">
        <v>1</v>
      </c>
      <c r="G8" s="38">
        <f t="shared" si="0"/>
        <v>1</v>
      </c>
      <c r="H8" s="39" t="s">
        <v>50</v>
      </c>
    </row>
    <row r="9" spans="1:8" ht="15.6" x14ac:dyDescent="0.3">
      <c r="A9" s="184" t="s">
        <v>147</v>
      </c>
      <c r="B9" s="173" t="s">
        <v>148</v>
      </c>
      <c r="C9" s="42" t="s">
        <v>11</v>
      </c>
      <c r="D9" s="180">
        <v>5</v>
      </c>
      <c r="E9" s="180" t="s">
        <v>6</v>
      </c>
      <c r="F9" s="32">
        <v>5</v>
      </c>
      <c r="G9" s="38">
        <f t="shared" si="0"/>
        <v>1</v>
      </c>
      <c r="H9" s="39" t="s">
        <v>50</v>
      </c>
    </row>
    <row r="10" spans="1:8" ht="15.6" x14ac:dyDescent="0.3">
      <c r="A10" s="172" t="s">
        <v>333</v>
      </c>
      <c r="B10" s="175" t="s">
        <v>334</v>
      </c>
      <c r="C10" s="42" t="s">
        <v>5</v>
      </c>
      <c r="D10" s="180">
        <v>1</v>
      </c>
      <c r="E10" s="180" t="s">
        <v>332</v>
      </c>
      <c r="F10" s="180">
        <v>1</v>
      </c>
      <c r="G10" s="38">
        <f t="shared" si="0"/>
        <v>1</v>
      </c>
      <c r="H10" s="39" t="s">
        <v>50</v>
      </c>
    </row>
    <row r="11" spans="1:8" ht="15.6" x14ac:dyDescent="0.3">
      <c r="A11" s="172" t="s">
        <v>173</v>
      </c>
      <c r="B11" s="186" t="s">
        <v>174</v>
      </c>
      <c r="C11" s="42" t="s">
        <v>11</v>
      </c>
      <c r="D11" s="180">
        <v>3</v>
      </c>
      <c r="E11" s="180" t="s">
        <v>6</v>
      </c>
      <c r="F11" s="32">
        <v>3</v>
      </c>
      <c r="G11" s="38">
        <f t="shared" si="0"/>
        <v>1</v>
      </c>
      <c r="H11" s="39" t="s">
        <v>50</v>
      </c>
    </row>
    <row r="12" spans="1:8" ht="15.6" x14ac:dyDescent="0.3">
      <c r="A12" s="172" t="s">
        <v>157</v>
      </c>
      <c r="B12" s="187" t="s">
        <v>158</v>
      </c>
      <c r="C12" s="42" t="s">
        <v>11</v>
      </c>
      <c r="D12" s="180">
        <v>3</v>
      </c>
      <c r="E12" s="180" t="s">
        <v>6</v>
      </c>
      <c r="F12" s="32">
        <v>3</v>
      </c>
      <c r="G12" s="38">
        <f t="shared" si="0"/>
        <v>1</v>
      </c>
      <c r="H12" s="39" t="s">
        <v>50</v>
      </c>
    </row>
    <row r="13" spans="1:8" ht="15.6" x14ac:dyDescent="0.3">
      <c r="A13" s="172" t="s">
        <v>163</v>
      </c>
      <c r="B13" s="186" t="s">
        <v>164</v>
      </c>
      <c r="C13" s="42" t="s">
        <v>11</v>
      </c>
      <c r="D13" s="180">
        <v>24</v>
      </c>
      <c r="E13" s="180" t="s">
        <v>6</v>
      </c>
      <c r="F13" s="32">
        <v>24</v>
      </c>
      <c r="G13" s="38">
        <f t="shared" si="0"/>
        <v>1</v>
      </c>
      <c r="H13" s="39" t="s">
        <v>50</v>
      </c>
    </row>
    <row r="14" spans="1:8" ht="15.6" x14ac:dyDescent="0.3">
      <c r="A14" s="193" t="s">
        <v>300</v>
      </c>
      <c r="B14" s="190" t="s">
        <v>301</v>
      </c>
      <c r="C14" s="42" t="s">
        <v>7</v>
      </c>
      <c r="D14" s="133">
        <f>F14</f>
        <v>1</v>
      </c>
      <c r="E14" s="32" t="s">
        <v>180</v>
      </c>
      <c r="F14" s="32">
        <v>1</v>
      </c>
      <c r="G14" s="38">
        <f t="shared" si="0"/>
        <v>1</v>
      </c>
      <c r="H14" s="39" t="s">
        <v>50</v>
      </c>
    </row>
    <row r="15" spans="1:8" ht="15.6" x14ac:dyDescent="0.3">
      <c r="A15" s="183" t="s">
        <v>127</v>
      </c>
      <c r="B15" s="206" t="s">
        <v>128</v>
      </c>
      <c r="C15" s="42" t="s">
        <v>7</v>
      </c>
      <c r="D15" s="180">
        <v>2</v>
      </c>
      <c r="E15" s="180" t="s">
        <v>6</v>
      </c>
      <c r="F15" s="180">
        <v>2</v>
      </c>
      <c r="G15" s="38">
        <f t="shared" si="0"/>
        <v>2</v>
      </c>
      <c r="H15" s="39" t="s">
        <v>403</v>
      </c>
    </row>
    <row r="16" spans="1:8" ht="15.6" x14ac:dyDescent="0.3">
      <c r="A16" s="183" t="s">
        <v>127</v>
      </c>
      <c r="B16" s="173" t="s">
        <v>129</v>
      </c>
      <c r="C16" s="42" t="s">
        <v>7</v>
      </c>
      <c r="D16" s="180">
        <v>2</v>
      </c>
      <c r="E16" s="180" t="s">
        <v>6</v>
      </c>
      <c r="F16" s="180">
        <v>2</v>
      </c>
      <c r="G16" s="38">
        <f t="shared" si="0"/>
        <v>2</v>
      </c>
      <c r="H16" s="39" t="s">
        <v>403</v>
      </c>
    </row>
    <row r="17" spans="1:8" ht="15.6" x14ac:dyDescent="0.3">
      <c r="A17" s="183" t="s">
        <v>175</v>
      </c>
      <c r="B17" s="207" t="s">
        <v>176</v>
      </c>
      <c r="C17" s="42" t="s">
        <v>11</v>
      </c>
      <c r="D17" s="180">
        <v>3</v>
      </c>
      <c r="E17" s="180" t="s">
        <v>6</v>
      </c>
      <c r="F17" s="32">
        <v>3</v>
      </c>
      <c r="G17" s="38">
        <f t="shared" si="0"/>
        <v>1</v>
      </c>
      <c r="H17" s="39" t="s">
        <v>50</v>
      </c>
    </row>
    <row r="18" spans="1:8" ht="15.6" x14ac:dyDescent="0.3">
      <c r="A18" s="183" t="s">
        <v>181</v>
      </c>
      <c r="B18" s="196" t="s">
        <v>182</v>
      </c>
      <c r="C18" s="42" t="s">
        <v>5</v>
      </c>
      <c r="D18" s="32">
        <v>1</v>
      </c>
      <c r="E18" s="32" t="s">
        <v>180</v>
      </c>
      <c r="F18" s="32">
        <v>1</v>
      </c>
      <c r="G18" s="38">
        <f t="shared" si="0"/>
        <v>1</v>
      </c>
      <c r="H18" s="39" t="s">
        <v>50</v>
      </c>
    </row>
    <row r="19" spans="1:8" ht="15.6" x14ac:dyDescent="0.3">
      <c r="A19" s="193" t="s">
        <v>390</v>
      </c>
      <c r="B19" s="204" t="s">
        <v>305</v>
      </c>
      <c r="C19" s="42" t="s">
        <v>7</v>
      </c>
      <c r="D19" s="133">
        <v>2</v>
      </c>
      <c r="E19" s="32" t="s">
        <v>180</v>
      </c>
      <c r="F19" s="29">
        <v>2</v>
      </c>
      <c r="G19" s="38">
        <f t="shared" si="0"/>
        <v>1</v>
      </c>
      <c r="H19" s="39" t="s">
        <v>50</v>
      </c>
    </row>
    <row r="20" spans="1:8" ht="15.6" x14ac:dyDescent="0.3">
      <c r="A20" s="183" t="s">
        <v>161</v>
      </c>
      <c r="B20" s="198" t="s">
        <v>162</v>
      </c>
      <c r="C20" s="42" t="s">
        <v>11</v>
      </c>
      <c r="D20" s="180">
        <v>1</v>
      </c>
      <c r="E20" s="180" t="s">
        <v>6</v>
      </c>
      <c r="F20" s="32">
        <v>1</v>
      </c>
      <c r="G20" s="38">
        <f t="shared" si="0"/>
        <v>1</v>
      </c>
      <c r="H20" s="39" t="s">
        <v>50</v>
      </c>
    </row>
    <row r="21" spans="1:8" ht="15.6" x14ac:dyDescent="0.3">
      <c r="A21" s="188" t="s">
        <v>337</v>
      </c>
      <c r="B21" s="175" t="s">
        <v>338</v>
      </c>
      <c r="C21" s="42" t="s">
        <v>7</v>
      </c>
      <c r="D21" s="180">
        <v>1</v>
      </c>
      <c r="E21" s="180" t="s">
        <v>332</v>
      </c>
      <c r="F21" s="211">
        <v>1</v>
      </c>
      <c r="G21" s="38">
        <f t="shared" si="0"/>
        <v>1</v>
      </c>
      <c r="H21" s="39" t="s">
        <v>50</v>
      </c>
    </row>
    <row r="22" spans="1:8" ht="15.6" x14ac:dyDescent="0.3">
      <c r="A22" s="35" t="s">
        <v>200</v>
      </c>
      <c r="B22" s="174" t="s">
        <v>201</v>
      </c>
      <c r="C22" s="42" t="s">
        <v>5</v>
      </c>
      <c r="D22" s="33">
        <v>1</v>
      </c>
      <c r="E22" s="33" t="s">
        <v>17</v>
      </c>
      <c r="F22" s="33">
        <v>1</v>
      </c>
      <c r="G22" s="38">
        <f t="shared" si="0"/>
        <v>1</v>
      </c>
      <c r="H22" s="39" t="s">
        <v>50</v>
      </c>
    </row>
    <row r="23" spans="1:8" ht="15.6" x14ac:dyDescent="0.3">
      <c r="A23" s="172" t="s">
        <v>38</v>
      </c>
      <c r="B23" s="186" t="s">
        <v>144</v>
      </c>
      <c r="C23" s="42" t="s">
        <v>11</v>
      </c>
      <c r="D23" s="180">
        <v>2</v>
      </c>
      <c r="E23" s="180" t="s">
        <v>6</v>
      </c>
      <c r="F23" s="180">
        <v>2</v>
      </c>
      <c r="G23" s="38">
        <f t="shared" si="0"/>
        <v>1</v>
      </c>
      <c r="H23" s="39" t="s">
        <v>50</v>
      </c>
    </row>
    <row r="24" spans="1:8" ht="15.6" x14ac:dyDescent="0.3">
      <c r="A24" s="35" t="s">
        <v>298</v>
      </c>
      <c r="B24" s="35" t="s">
        <v>299</v>
      </c>
      <c r="C24" s="42" t="s">
        <v>5</v>
      </c>
      <c r="D24" s="133">
        <f>F24</f>
        <v>3</v>
      </c>
      <c r="E24" s="32" t="s">
        <v>180</v>
      </c>
      <c r="F24" s="133">
        <v>3</v>
      </c>
      <c r="G24" s="38">
        <f t="shared" si="0"/>
        <v>1</v>
      </c>
      <c r="H24" s="39" t="s">
        <v>50</v>
      </c>
    </row>
    <row r="25" spans="1:8" ht="15.6" x14ac:dyDescent="0.3">
      <c r="A25" s="172" t="s">
        <v>138</v>
      </c>
      <c r="B25" s="185" t="s">
        <v>139</v>
      </c>
      <c r="C25" s="42" t="s">
        <v>11</v>
      </c>
      <c r="D25" s="180">
        <v>1</v>
      </c>
      <c r="E25" s="180" t="s">
        <v>6</v>
      </c>
      <c r="F25" s="180">
        <f>D25</f>
        <v>1</v>
      </c>
      <c r="G25" s="38">
        <f t="shared" si="0"/>
        <v>1</v>
      </c>
      <c r="H25" s="39" t="s">
        <v>50</v>
      </c>
    </row>
    <row r="26" spans="1:8" ht="15.6" x14ac:dyDescent="0.3">
      <c r="A26" s="172" t="s">
        <v>142</v>
      </c>
      <c r="B26" s="197" t="s">
        <v>143</v>
      </c>
      <c r="C26" s="42" t="s">
        <v>7</v>
      </c>
      <c r="D26" s="180">
        <v>1</v>
      </c>
      <c r="E26" s="180" t="s">
        <v>6</v>
      </c>
      <c r="F26" s="180">
        <v>1</v>
      </c>
      <c r="G26" s="38">
        <f t="shared" si="0"/>
        <v>1</v>
      </c>
      <c r="H26" s="39" t="s">
        <v>50</v>
      </c>
    </row>
    <row r="27" spans="1:8" ht="15.6" x14ac:dyDescent="0.3">
      <c r="A27" s="172" t="s">
        <v>165</v>
      </c>
      <c r="B27" s="186" t="s">
        <v>166</v>
      </c>
      <c r="C27" s="42" t="s">
        <v>11</v>
      </c>
      <c r="D27" s="180">
        <v>12</v>
      </c>
      <c r="E27" s="180" t="s">
        <v>6</v>
      </c>
      <c r="F27" s="32">
        <v>12</v>
      </c>
      <c r="G27" s="38">
        <f t="shared" si="0"/>
        <v>1</v>
      </c>
      <c r="H27" s="39" t="s">
        <v>50</v>
      </c>
    </row>
    <row r="28" spans="1:8" ht="15.6" x14ac:dyDescent="0.3">
      <c r="A28" s="172" t="s">
        <v>37</v>
      </c>
      <c r="B28" s="185" t="s">
        <v>179</v>
      </c>
      <c r="C28" s="42" t="s">
        <v>5</v>
      </c>
      <c r="D28" s="32">
        <v>1</v>
      </c>
      <c r="E28" s="32" t="s">
        <v>180</v>
      </c>
      <c r="F28" s="32">
        <v>1</v>
      </c>
      <c r="G28" s="38">
        <f t="shared" si="0"/>
        <v>3</v>
      </c>
      <c r="H28" s="39" t="s">
        <v>50</v>
      </c>
    </row>
    <row r="29" spans="1:8" ht="15.6" x14ac:dyDescent="0.3">
      <c r="A29" s="36" t="s">
        <v>37</v>
      </c>
      <c r="B29" s="178" t="s">
        <v>297</v>
      </c>
      <c r="C29" s="42" t="s">
        <v>5</v>
      </c>
      <c r="D29" s="133">
        <f>F29</f>
        <v>3</v>
      </c>
      <c r="E29" s="32" t="s">
        <v>180</v>
      </c>
      <c r="F29" s="133">
        <v>3</v>
      </c>
      <c r="G29" s="38">
        <f t="shared" si="0"/>
        <v>3</v>
      </c>
      <c r="H29" s="39" t="s">
        <v>50</v>
      </c>
    </row>
    <row r="30" spans="1:8" ht="15.6" x14ac:dyDescent="0.3">
      <c r="A30" s="172" t="s">
        <v>37</v>
      </c>
      <c r="B30" s="175" t="s">
        <v>340</v>
      </c>
      <c r="C30" s="42" t="s">
        <v>5</v>
      </c>
      <c r="D30" s="180">
        <v>12</v>
      </c>
      <c r="E30" s="180" t="s">
        <v>332</v>
      </c>
      <c r="F30" s="180">
        <v>12</v>
      </c>
      <c r="G30" s="38">
        <f t="shared" si="0"/>
        <v>3</v>
      </c>
      <c r="H30" s="39" t="s">
        <v>50</v>
      </c>
    </row>
    <row r="31" spans="1:8" ht="15.6" x14ac:dyDescent="0.3">
      <c r="A31" s="183" t="s">
        <v>341</v>
      </c>
      <c r="B31" s="175" t="s">
        <v>342</v>
      </c>
      <c r="C31" s="42" t="s">
        <v>20</v>
      </c>
      <c r="D31" s="209">
        <v>12</v>
      </c>
      <c r="E31" s="209" t="s">
        <v>332</v>
      </c>
      <c r="F31" s="180">
        <v>12</v>
      </c>
      <c r="G31" s="38">
        <f t="shared" si="0"/>
        <v>1</v>
      </c>
      <c r="H31" s="39" t="s">
        <v>50</v>
      </c>
    </row>
    <row r="32" spans="1:8" ht="15.6" x14ac:dyDescent="0.3">
      <c r="A32" s="183" t="s">
        <v>171</v>
      </c>
      <c r="B32" s="186" t="s">
        <v>172</v>
      </c>
      <c r="C32" s="42" t="s">
        <v>11</v>
      </c>
      <c r="D32" s="209">
        <v>1</v>
      </c>
      <c r="E32" s="209" t="s">
        <v>6</v>
      </c>
      <c r="F32" s="32">
        <v>1</v>
      </c>
      <c r="G32" s="38">
        <f t="shared" si="0"/>
        <v>1</v>
      </c>
      <c r="H32" s="39" t="s">
        <v>50</v>
      </c>
    </row>
    <row r="33" spans="1:8" ht="15.6" x14ac:dyDescent="0.3">
      <c r="A33" s="183" t="s">
        <v>343</v>
      </c>
      <c r="B33" s="200" t="s">
        <v>344</v>
      </c>
      <c r="C33" s="42" t="s">
        <v>20</v>
      </c>
      <c r="D33" s="180">
        <v>12</v>
      </c>
      <c r="E33" s="180" t="s">
        <v>332</v>
      </c>
      <c r="F33" s="180">
        <v>12</v>
      </c>
      <c r="G33" s="38">
        <f t="shared" si="0"/>
        <v>1</v>
      </c>
      <c r="H33" s="39" t="s">
        <v>50</v>
      </c>
    </row>
    <row r="34" spans="1:8" ht="15.6" x14ac:dyDescent="0.3">
      <c r="A34" s="183" t="s">
        <v>159</v>
      </c>
      <c r="B34" s="186" t="s">
        <v>160</v>
      </c>
      <c r="C34" s="42" t="s">
        <v>11</v>
      </c>
      <c r="D34" s="180">
        <v>1</v>
      </c>
      <c r="E34" s="180" t="s">
        <v>6</v>
      </c>
      <c r="F34" s="32">
        <v>1</v>
      </c>
      <c r="G34" s="38">
        <f t="shared" ref="G34:G55" si="1">COUNTIF($A$2:$A$55,A34)</f>
        <v>1</v>
      </c>
      <c r="H34" s="39" t="s">
        <v>50</v>
      </c>
    </row>
    <row r="35" spans="1:8" ht="15.6" x14ac:dyDescent="0.3">
      <c r="A35" s="183" t="s">
        <v>167</v>
      </c>
      <c r="B35" s="186" t="s">
        <v>168</v>
      </c>
      <c r="C35" s="42" t="s">
        <v>11</v>
      </c>
      <c r="D35" s="180">
        <v>12</v>
      </c>
      <c r="E35" s="180" t="s">
        <v>6</v>
      </c>
      <c r="F35" s="32">
        <v>12</v>
      </c>
      <c r="G35" s="38">
        <f t="shared" si="1"/>
        <v>1</v>
      </c>
      <c r="H35" s="39" t="s">
        <v>50</v>
      </c>
    </row>
    <row r="36" spans="1:8" ht="15.6" x14ac:dyDescent="0.3">
      <c r="A36" s="172" t="s">
        <v>124</v>
      </c>
      <c r="B36" s="181" t="s">
        <v>125</v>
      </c>
      <c r="C36" s="42" t="s">
        <v>7</v>
      </c>
      <c r="D36" s="209">
        <v>1</v>
      </c>
      <c r="E36" s="209" t="s">
        <v>6</v>
      </c>
      <c r="F36" s="180">
        <f>D36</f>
        <v>1</v>
      </c>
      <c r="G36" s="38">
        <f t="shared" si="1"/>
        <v>1</v>
      </c>
      <c r="H36" s="39" t="s">
        <v>50</v>
      </c>
    </row>
    <row r="37" spans="1:8" ht="15.6" x14ac:dyDescent="0.3">
      <c r="A37" s="189" t="s">
        <v>53</v>
      </c>
      <c r="B37" s="199" t="s">
        <v>183</v>
      </c>
      <c r="C37" s="42" t="s">
        <v>7</v>
      </c>
      <c r="D37" s="210">
        <v>1</v>
      </c>
      <c r="E37" s="210" t="s">
        <v>6</v>
      </c>
      <c r="F37" s="192">
        <v>1</v>
      </c>
      <c r="G37" s="38">
        <f t="shared" si="1"/>
        <v>3</v>
      </c>
      <c r="H37" s="39" t="s">
        <v>403</v>
      </c>
    </row>
    <row r="38" spans="1:8" ht="15.6" x14ac:dyDescent="0.3">
      <c r="A38" s="172" t="s">
        <v>53</v>
      </c>
      <c r="B38" s="175" t="s">
        <v>331</v>
      </c>
      <c r="C38" s="42" t="s">
        <v>7</v>
      </c>
      <c r="D38" s="180">
        <v>12</v>
      </c>
      <c r="E38" s="209" t="s">
        <v>332</v>
      </c>
      <c r="F38" s="180">
        <v>12</v>
      </c>
      <c r="G38" s="38">
        <f t="shared" si="1"/>
        <v>3</v>
      </c>
      <c r="H38" s="39" t="s">
        <v>403</v>
      </c>
    </row>
    <row r="39" spans="1:8" ht="15.6" x14ac:dyDescent="0.3">
      <c r="A39" s="172" t="s">
        <v>53</v>
      </c>
      <c r="B39" s="178" t="s">
        <v>135</v>
      </c>
      <c r="C39" s="42" t="s">
        <v>7</v>
      </c>
      <c r="D39" s="180">
        <v>1</v>
      </c>
      <c r="E39" s="209" t="s">
        <v>6</v>
      </c>
      <c r="F39" s="32">
        <v>1</v>
      </c>
      <c r="G39" s="38">
        <f t="shared" si="1"/>
        <v>3</v>
      </c>
      <c r="H39" s="39" t="s">
        <v>403</v>
      </c>
    </row>
    <row r="40" spans="1:8" ht="15.6" x14ac:dyDescent="0.3">
      <c r="A40" s="172" t="s">
        <v>132</v>
      </c>
      <c r="B40" s="173" t="s">
        <v>133</v>
      </c>
      <c r="C40" s="42" t="s">
        <v>7</v>
      </c>
      <c r="D40" s="180">
        <v>1</v>
      </c>
      <c r="E40" s="209" t="s">
        <v>6</v>
      </c>
      <c r="F40" s="32">
        <v>1</v>
      </c>
      <c r="G40" s="38">
        <f t="shared" si="1"/>
        <v>2</v>
      </c>
      <c r="H40" s="39" t="s">
        <v>403</v>
      </c>
    </row>
    <row r="41" spans="1:8" ht="15.6" x14ac:dyDescent="0.3">
      <c r="A41" s="36" t="s">
        <v>132</v>
      </c>
      <c r="B41" s="190" t="s">
        <v>307</v>
      </c>
      <c r="C41" s="42" t="s">
        <v>7</v>
      </c>
      <c r="D41" s="133">
        <f>F41</f>
        <v>1</v>
      </c>
      <c r="E41" s="31" t="s">
        <v>180</v>
      </c>
      <c r="F41" s="29">
        <v>1</v>
      </c>
      <c r="G41" s="38">
        <f t="shared" si="1"/>
        <v>2</v>
      </c>
      <c r="H41" s="39" t="s">
        <v>403</v>
      </c>
    </row>
    <row r="42" spans="1:8" ht="15.6" x14ac:dyDescent="0.3">
      <c r="A42" s="36" t="s">
        <v>207</v>
      </c>
      <c r="B42" s="190" t="s">
        <v>302</v>
      </c>
      <c r="C42" s="42" t="s">
        <v>7</v>
      </c>
      <c r="D42" s="133">
        <f>F42</f>
        <v>3</v>
      </c>
      <c r="E42" s="31" t="s">
        <v>180</v>
      </c>
      <c r="F42" s="32">
        <v>3</v>
      </c>
      <c r="G42" s="38">
        <f t="shared" si="1"/>
        <v>1</v>
      </c>
      <c r="H42" s="39" t="s">
        <v>50</v>
      </c>
    </row>
    <row r="43" spans="1:8" ht="15.6" x14ac:dyDescent="0.3">
      <c r="A43" s="172" t="s">
        <v>34</v>
      </c>
      <c r="B43" s="178" t="s">
        <v>136</v>
      </c>
      <c r="C43" s="42" t="s">
        <v>7</v>
      </c>
      <c r="D43" s="180">
        <v>10</v>
      </c>
      <c r="E43" s="209" t="s">
        <v>6</v>
      </c>
      <c r="F43" s="32">
        <v>10</v>
      </c>
      <c r="G43" s="38">
        <f t="shared" si="1"/>
        <v>3</v>
      </c>
      <c r="H43" s="39" t="s">
        <v>403</v>
      </c>
    </row>
    <row r="44" spans="1:8" ht="15.6" x14ac:dyDescent="0.3">
      <c r="A44" s="36" t="s">
        <v>34</v>
      </c>
      <c r="B44" s="172" t="s">
        <v>303</v>
      </c>
      <c r="C44" s="42" t="s">
        <v>7</v>
      </c>
      <c r="D44" s="133">
        <f>F44</f>
        <v>6</v>
      </c>
      <c r="E44" s="31" t="s">
        <v>180</v>
      </c>
      <c r="F44" s="32">
        <v>6</v>
      </c>
      <c r="G44" s="38">
        <f t="shared" si="1"/>
        <v>3</v>
      </c>
      <c r="H44" s="39" t="s">
        <v>403</v>
      </c>
    </row>
    <row r="45" spans="1:8" ht="15.6" x14ac:dyDescent="0.3">
      <c r="A45" s="172" t="s">
        <v>34</v>
      </c>
      <c r="B45" s="175" t="s">
        <v>331</v>
      </c>
      <c r="C45" s="42" t="s">
        <v>7</v>
      </c>
      <c r="D45" s="180">
        <v>12</v>
      </c>
      <c r="E45" s="209" t="s">
        <v>332</v>
      </c>
      <c r="F45" s="180">
        <v>12</v>
      </c>
      <c r="G45" s="38">
        <f t="shared" si="1"/>
        <v>3</v>
      </c>
      <c r="H45" s="39" t="s">
        <v>403</v>
      </c>
    </row>
    <row r="46" spans="1:8" ht="15.6" x14ac:dyDescent="0.3">
      <c r="A46" s="189" t="s">
        <v>153</v>
      </c>
      <c r="B46" s="199" t="s">
        <v>154</v>
      </c>
      <c r="C46" s="42" t="s">
        <v>11</v>
      </c>
      <c r="D46" s="211">
        <v>1</v>
      </c>
      <c r="E46" s="210" t="s">
        <v>6</v>
      </c>
      <c r="F46" s="192">
        <v>1</v>
      </c>
      <c r="G46" s="38">
        <f t="shared" si="1"/>
        <v>1</v>
      </c>
      <c r="H46" s="39" t="s">
        <v>50</v>
      </c>
    </row>
    <row r="47" spans="1:8" ht="15.6" x14ac:dyDescent="0.3">
      <c r="A47" s="172" t="s">
        <v>151</v>
      </c>
      <c r="B47" s="205" t="s">
        <v>152</v>
      </c>
      <c r="C47" s="42" t="s">
        <v>11</v>
      </c>
      <c r="D47" s="180">
        <v>2</v>
      </c>
      <c r="E47" s="180" t="s">
        <v>6</v>
      </c>
      <c r="F47" s="32">
        <v>2</v>
      </c>
      <c r="G47" s="38">
        <f t="shared" si="1"/>
        <v>1</v>
      </c>
      <c r="H47" s="39" t="s">
        <v>50</v>
      </c>
    </row>
    <row r="48" spans="1:8" ht="15.6" x14ac:dyDescent="0.3">
      <c r="A48" s="172" t="s">
        <v>48</v>
      </c>
      <c r="B48" s="205" t="s">
        <v>137</v>
      </c>
      <c r="C48" s="42" t="s">
        <v>7</v>
      </c>
      <c r="D48" s="180">
        <v>1</v>
      </c>
      <c r="E48" s="180" t="s">
        <v>6</v>
      </c>
      <c r="F48" s="32">
        <v>1</v>
      </c>
      <c r="G48" s="38">
        <f t="shared" si="1"/>
        <v>1</v>
      </c>
      <c r="H48" s="39" t="s">
        <v>50</v>
      </c>
    </row>
    <row r="49" spans="1:8" ht="15.6" x14ac:dyDescent="0.3">
      <c r="A49" s="172" t="s">
        <v>184</v>
      </c>
      <c r="B49" s="202" t="s">
        <v>185</v>
      </c>
      <c r="C49" s="42" t="s">
        <v>7</v>
      </c>
      <c r="D49" s="180">
        <v>1</v>
      </c>
      <c r="E49" s="180" t="s">
        <v>6</v>
      </c>
      <c r="F49" s="32">
        <v>1</v>
      </c>
      <c r="G49" s="38">
        <f t="shared" si="1"/>
        <v>1</v>
      </c>
      <c r="H49" s="39" t="s">
        <v>50</v>
      </c>
    </row>
    <row r="50" spans="1:8" ht="15.6" x14ac:dyDescent="0.3">
      <c r="A50" s="172" t="s">
        <v>155</v>
      </c>
      <c r="B50" s="203" t="s">
        <v>156</v>
      </c>
      <c r="C50" s="42" t="s">
        <v>11</v>
      </c>
      <c r="D50" s="180">
        <v>1</v>
      </c>
      <c r="E50" s="180" t="s">
        <v>6</v>
      </c>
      <c r="F50" s="32">
        <v>1</v>
      </c>
      <c r="G50" s="38">
        <f t="shared" si="1"/>
        <v>1</v>
      </c>
      <c r="H50" s="39" t="s">
        <v>50</v>
      </c>
    </row>
    <row r="51" spans="1:8" ht="15.6" x14ac:dyDescent="0.3">
      <c r="A51" s="172" t="s">
        <v>335</v>
      </c>
      <c r="B51" s="191" t="s">
        <v>336</v>
      </c>
      <c r="C51" s="42" t="s">
        <v>5</v>
      </c>
      <c r="D51" s="180">
        <v>1</v>
      </c>
      <c r="E51" s="180" t="s">
        <v>332</v>
      </c>
      <c r="F51" s="180">
        <v>1</v>
      </c>
      <c r="G51" s="38">
        <f t="shared" si="1"/>
        <v>1</v>
      </c>
      <c r="H51" s="39" t="s">
        <v>50</v>
      </c>
    </row>
    <row r="52" spans="1:8" ht="15.6" x14ac:dyDescent="0.3">
      <c r="A52" s="172" t="s">
        <v>177</v>
      </c>
      <c r="B52" s="208" t="s">
        <v>178</v>
      </c>
      <c r="C52" s="42" t="s">
        <v>7</v>
      </c>
      <c r="D52" s="180">
        <v>2</v>
      </c>
      <c r="E52" s="180" t="s">
        <v>6</v>
      </c>
      <c r="F52" s="32">
        <v>2</v>
      </c>
      <c r="G52" s="38">
        <f t="shared" si="1"/>
        <v>2</v>
      </c>
      <c r="H52" s="39" t="s">
        <v>403</v>
      </c>
    </row>
    <row r="53" spans="1:8" ht="15.6" x14ac:dyDescent="0.3">
      <c r="A53" s="36" t="s">
        <v>177</v>
      </c>
      <c r="B53" s="201" t="s">
        <v>307</v>
      </c>
      <c r="C53" s="42" t="s">
        <v>7</v>
      </c>
      <c r="D53" s="133">
        <f>F53</f>
        <v>1</v>
      </c>
      <c r="E53" s="32" t="s">
        <v>180</v>
      </c>
      <c r="F53" s="29">
        <v>1</v>
      </c>
      <c r="G53" s="38">
        <f t="shared" si="1"/>
        <v>2</v>
      </c>
      <c r="H53" s="39" t="s">
        <v>403</v>
      </c>
    </row>
    <row r="54" spans="1:8" ht="15.6" x14ac:dyDescent="0.3">
      <c r="A54" s="36" t="s">
        <v>391</v>
      </c>
      <c r="B54" s="201" t="s">
        <v>307</v>
      </c>
      <c r="C54" s="42" t="s">
        <v>7</v>
      </c>
      <c r="D54" s="133">
        <f>F54</f>
        <v>1</v>
      </c>
      <c r="E54" s="32" t="s">
        <v>180</v>
      </c>
      <c r="F54" s="29">
        <v>1</v>
      </c>
      <c r="G54" s="38">
        <f t="shared" si="1"/>
        <v>1</v>
      </c>
      <c r="H54" s="39" t="s">
        <v>50</v>
      </c>
    </row>
    <row r="55" spans="1:8" ht="15.6" x14ac:dyDescent="0.3">
      <c r="A55" s="172" t="s">
        <v>149</v>
      </c>
      <c r="B55" s="194" t="s">
        <v>150</v>
      </c>
      <c r="C55" s="42" t="s">
        <v>11</v>
      </c>
      <c r="D55" s="180">
        <v>2</v>
      </c>
      <c r="E55" s="180" t="s">
        <v>6</v>
      </c>
      <c r="F55" s="32">
        <v>2</v>
      </c>
      <c r="G55" s="38">
        <f t="shared" si="1"/>
        <v>1</v>
      </c>
      <c r="H55" s="39" t="s">
        <v>50</v>
      </c>
    </row>
  </sheetData>
  <autoFilter ref="A1:H55" xr:uid="{B23CC546-2D1F-4D77-8557-6B74FEFF857B}">
    <sortState xmlns:xlrd2="http://schemas.microsoft.com/office/spreadsheetml/2017/richdata2" ref="A2:H55">
      <sortCondition ref="A1:A4"/>
    </sortState>
  </autoFilter>
  <conditionalFormatting sqref="C2:C55">
    <cfRule type="cellIs" dxfId="55" priority="1" stopIfTrue="1" operator="equal">
      <formula>"Учебное пособие"</formula>
    </cfRule>
    <cfRule type="cellIs" dxfId="54" priority="2" stopIfTrue="1" operator="equal">
      <formula>"Техника безопасности"</formula>
    </cfRule>
    <cfRule type="cellIs" dxfId="53" priority="3" stopIfTrue="1" operator="equal">
      <formula>"Охрана труда"</formula>
    </cfRule>
    <cfRule type="endsWith" dxfId="52" priority="4" stopIfTrue="1" operator="endsWith" text="Оборудование">
      <formula>RIGHT(C2,LEN("Оборудование"))="Оборудование"</formula>
    </cfRule>
    <cfRule type="containsText" dxfId="51" priority="5" stopIfTrue="1" operator="containsText" text="Программное обеспечение">
      <formula>NOT(ISERROR(SEARCH("Программное обеспечение",C2)))</formula>
    </cfRule>
    <cfRule type="endsWith" dxfId="50" priority="6" stopIfTrue="1" operator="endsWith" text="Оборудование IT">
      <formula>RIGHT(C2,LEN("Оборудование IT"))="Оборудование IT"</formula>
    </cfRule>
    <cfRule type="containsText" dxfId="49" priority="7" stopIfTrue="1" operator="containsText" text="Мебель">
      <formula>NOT(ISERROR(SEARCH("Мебель",C2)))</formula>
    </cfRule>
  </conditionalFormatting>
  <conditionalFormatting sqref="G2:G55">
    <cfRule type="colorScale" priority="322">
      <colorScale>
        <cfvo type="min"/>
        <cfvo type="percentile" val="50"/>
        <cfvo type="max"/>
        <color rgb="FFF8696B"/>
        <color rgb="FFFFEB84"/>
        <color rgb="FF63BE7B"/>
      </colorScale>
    </cfRule>
  </conditionalFormatting>
  <conditionalFormatting sqref="H2:H55">
    <cfRule type="cellIs" dxfId="48" priority="35" operator="equal">
      <formula>"Вариативная часть"</formula>
    </cfRule>
    <cfRule type="cellIs" dxfId="47" priority="36" operator="equal">
      <formula>"Базовая часть"</formula>
    </cfRule>
  </conditionalFormatting>
  <dataValidations count="1">
    <dataValidation type="list" allowBlank="1" showInputMessage="1" showErrorMessage="1" sqref="H2:H55"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1C7277C-CD50-4886-BB25-0A7C805CF0B0}">
          <x14:formula1>
            <xm:f>Виды!$A$1:$A$7</xm:f>
          </x14:formula1>
          <xm:sqref>C2:C55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filterMode="1"/>
  <dimension ref="A1:H22"/>
  <sheetViews>
    <sheetView workbookViewId="0">
      <pane ySplit="1" topLeftCell="A2" activePane="bottomLeft" state="frozen"/>
      <selection activeCell="A4" sqref="A4:C4"/>
      <selection pane="bottomLeft" activeCell="A4" sqref="A4:C4"/>
    </sheetView>
  </sheetViews>
  <sheetFormatPr defaultRowHeight="14.4" x14ac:dyDescent="0.3"/>
  <cols>
    <col min="1" max="1" width="79.109375" style="19" bestFit="1" customWidth="1"/>
    <col min="2" max="2" width="46.33203125" customWidth="1"/>
    <col min="3" max="3" width="25.6640625" style="13" bestFit="1" customWidth="1"/>
    <col min="4" max="4" width="14.44140625" style="13" customWidth="1"/>
    <col min="5" max="5" width="25.6640625" style="13" customWidth="1"/>
    <col min="6" max="6" width="14.33203125" style="13" customWidth="1"/>
    <col min="7" max="7" width="13.88671875" customWidth="1"/>
    <col min="8" max="8" width="20.88671875" customWidth="1"/>
  </cols>
  <sheetData>
    <row r="1" spans="1:8" ht="31.2" x14ac:dyDescent="0.3">
      <c r="A1" s="26" t="s">
        <v>1</v>
      </c>
      <c r="B1" s="27" t="s">
        <v>10</v>
      </c>
      <c r="C1" s="27" t="s">
        <v>2</v>
      </c>
      <c r="D1" s="27" t="s">
        <v>4</v>
      </c>
      <c r="E1" s="26" t="s">
        <v>3</v>
      </c>
      <c r="F1" s="27" t="s">
        <v>8</v>
      </c>
      <c r="G1" s="27" t="s">
        <v>46</v>
      </c>
      <c r="H1" s="27" t="s">
        <v>47</v>
      </c>
    </row>
    <row r="2" spans="1:8" ht="20.100000000000001" hidden="1" customHeight="1" x14ac:dyDescent="0.3">
      <c r="A2" s="172" t="s">
        <v>363</v>
      </c>
      <c r="B2" s="175" t="s">
        <v>364</v>
      </c>
      <c r="C2" s="42" t="s">
        <v>11</v>
      </c>
      <c r="D2" s="32">
        <v>1</v>
      </c>
      <c r="E2" s="32" t="s">
        <v>350</v>
      </c>
      <c r="F2" s="32">
        <v>1</v>
      </c>
      <c r="G2" s="61">
        <f t="shared" ref="G2:G22" si="0">COUNTIF($A$2:$A$22,A2)</f>
        <v>1</v>
      </c>
      <c r="H2" s="62" t="s">
        <v>50</v>
      </c>
    </row>
    <row r="3" spans="1:8" ht="20.100000000000001" hidden="1" customHeight="1" x14ac:dyDescent="0.3">
      <c r="A3" s="172" t="s">
        <v>357</v>
      </c>
      <c r="B3" s="175" t="s">
        <v>358</v>
      </c>
      <c r="C3" s="42" t="s">
        <v>11</v>
      </c>
      <c r="D3" s="32">
        <v>1</v>
      </c>
      <c r="E3" s="32" t="s">
        <v>359</v>
      </c>
      <c r="F3" s="32">
        <v>6</v>
      </c>
      <c r="G3" s="61">
        <f t="shared" si="0"/>
        <v>1</v>
      </c>
      <c r="H3" s="62" t="s">
        <v>50</v>
      </c>
    </row>
    <row r="4" spans="1:8" ht="20.100000000000001" hidden="1" customHeight="1" x14ac:dyDescent="0.3">
      <c r="A4" s="172" t="s">
        <v>365</v>
      </c>
      <c r="B4" s="175" t="s">
        <v>366</v>
      </c>
      <c r="C4" s="42" t="s">
        <v>11</v>
      </c>
      <c r="D4" s="32">
        <v>1</v>
      </c>
      <c r="E4" s="32" t="s">
        <v>350</v>
      </c>
      <c r="F4" s="32">
        <v>1</v>
      </c>
      <c r="G4" s="61">
        <f t="shared" si="0"/>
        <v>1</v>
      </c>
      <c r="H4" s="62" t="s">
        <v>50</v>
      </c>
    </row>
    <row r="5" spans="1:8" ht="15.6" hidden="1" x14ac:dyDescent="0.3">
      <c r="A5" s="172" t="s">
        <v>161</v>
      </c>
      <c r="B5" s="175" t="s">
        <v>362</v>
      </c>
      <c r="C5" s="42" t="s">
        <v>11</v>
      </c>
      <c r="D5" s="32">
        <v>1</v>
      </c>
      <c r="E5" s="32" t="s">
        <v>350</v>
      </c>
      <c r="F5" s="32">
        <v>1</v>
      </c>
      <c r="G5" s="61">
        <f t="shared" si="0"/>
        <v>1</v>
      </c>
      <c r="H5" s="62" t="s">
        <v>50</v>
      </c>
    </row>
    <row r="6" spans="1:8" ht="15.6" x14ac:dyDescent="0.3">
      <c r="A6" s="172" t="s">
        <v>396</v>
      </c>
      <c r="B6" s="173" t="s">
        <v>258</v>
      </c>
      <c r="C6" s="42" t="s">
        <v>5</v>
      </c>
      <c r="D6" s="32">
        <v>1</v>
      </c>
      <c r="E6" s="32" t="s">
        <v>281</v>
      </c>
      <c r="F6" s="32">
        <v>20</v>
      </c>
      <c r="G6" s="61">
        <f t="shared" si="0"/>
        <v>1</v>
      </c>
      <c r="H6" s="62" t="s">
        <v>50</v>
      </c>
    </row>
    <row r="7" spans="1:8" ht="15.6" x14ac:dyDescent="0.3">
      <c r="A7" s="35" t="s">
        <v>216</v>
      </c>
      <c r="B7" s="174" t="s">
        <v>217</v>
      </c>
      <c r="C7" s="42" t="s">
        <v>5</v>
      </c>
      <c r="D7" s="103">
        <v>1</v>
      </c>
      <c r="E7" s="103" t="s">
        <v>213</v>
      </c>
      <c r="F7" s="103">
        <v>25</v>
      </c>
      <c r="G7" s="61">
        <f t="shared" si="0"/>
        <v>1</v>
      </c>
      <c r="H7" s="62" t="s">
        <v>50</v>
      </c>
    </row>
    <row r="8" spans="1:8" ht="15.6" x14ac:dyDescent="0.3">
      <c r="A8" s="35" t="s">
        <v>37</v>
      </c>
      <c r="B8" s="174" t="s">
        <v>215</v>
      </c>
      <c r="C8" s="42" t="s">
        <v>5</v>
      </c>
      <c r="D8" s="103">
        <v>1</v>
      </c>
      <c r="E8" s="103" t="s">
        <v>213</v>
      </c>
      <c r="F8" s="103">
        <v>25</v>
      </c>
      <c r="G8" s="61">
        <f t="shared" si="0"/>
        <v>2</v>
      </c>
      <c r="H8" s="62" t="s">
        <v>50</v>
      </c>
    </row>
    <row r="9" spans="1:8" ht="15.6" x14ac:dyDescent="0.3">
      <c r="A9" s="172" t="s">
        <v>37</v>
      </c>
      <c r="B9" s="173" t="s">
        <v>282</v>
      </c>
      <c r="C9" s="42" t="s">
        <v>5</v>
      </c>
      <c r="D9" s="32">
        <v>1</v>
      </c>
      <c r="E9" s="32" t="s">
        <v>281</v>
      </c>
      <c r="F9" s="32">
        <v>20</v>
      </c>
      <c r="G9" s="61">
        <f t="shared" si="0"/>
        <v>2</v>
      </c>
      <c r="H9" s="62" t="s">
        <v>50</v>
      </c>
    </row>
    <row r="10" spans="1:8" ht="15.6" x14ac:dyDescent="0.3">
      <c r="A10" s="172" t="s">
        <v>20</v>
      </c>
      <c r="B10" s="173" t="s">
        <v>252</v>
      </c>
      <c r="C10" s="42" t="s">
        <v>20</v>
      </c>
      <c r="D10" s="32">
        <v>1</v>
      </c>
      <c r="E10" s="32" t="s">
        <v>281</v>
      </c>
      <c r="F10" s="32">
        <v>20</v>
      </c>
      <c r="G10" s="61">
        <f t="shared" si="0"/>
        <v>2</v>
      </c>
      <c r="H10" s="62" t="s">
        <v>50</v>
      </c>
    </row>
    <row r="11" spans="1:8" ht="15.6" x14ac:dyDescent="0.3">
      <c r="A11" s="179" t="s">
        <v>20</v>
      </c>
      <c r="B11" s="179" t="s">
        <v>145</v>
      </c>
      <c r="C11" s="42" t="s">
        <v>20</v>
      </c>
      <c r="D11" s="33">
        <v>1</v>
      </c>
      <c r="E11" s="33" t="s">
        <v>213</v>
      </c>
      <c r="F11" s="33">
        <v>25</v>
      </c>
      <c r="G11" s="61">
        <f t="shared" si="0"/>
        <v>2</v>
      </c>
      <c r="H11" s="62" t="s">
        <v>50</v>
      </c>
    </row>
    <row r="12" spans="1:8" ht="15.6" hidden="1" x14ac:dyDescent="0.3">
      <c r="A12" s="172" t="s">
        <v>310</v>
      </c>
      <c r="B12" s="175" t="s">
        <v>349</v>
      </c>
      <c r="C12" s="42" t="s">
        <v>7</v>
      </c>
      <c r="D12" s="32">
        <v>1</v>
      </c>
      <c r="E12" s="32" t="s">
        <v>350</v>
      </c>
      <c r="F12" s="32">
        <v>1</v>
      </c>
      <c r="G12" s="61">
        <f t="shared" si="0"/>
        <v>1</v>
      </c>
      <c r="H12" s="62" t="s">
        <v>403</v>
      </c>
    </row>
    <row r="13" spans="1:8" ht="15.6" x14ac:dyDescent="0.3">
      <c r="A13" s="172" t="s">
        <v>53</v>
      </c>
      <c r="B13" s="173" t="s">
        <v>277</v>
      </c>
      <c r="C13" s="42" t="s">
        <v>7</v>
      </c>
      <c r="D13" s="32">
        <v>1</v>
      </c>
      <c r="E13" s="32" t="s">
        <v>278</v>
      </c>
      <c r="F13" s="32">
        <v>12</v>
      </c>
      <c r="G13" s="61">
        <f t="shared" si="0"/>
        <v>1</v>
      </c>
      <c r="H13" s="62" t="s">
        <v>50</v>
      </c>
    </row>
    <row r="14" spans="1:8" ht="15.6" hidden="1" x14ac:dyDescent="0.3">
      <c r="A14" s="172" t="s">
        <v>351</v>
      </c>
      <c r="B14" s="175" t="s">
        <v>352</v>
      </c>
      <c r="C14" s="42" t="s">
        <v>7</v>
      </c>
      <c r="D14" s="32">
        <v>1</v>
      </c>
      <c r="E14" s="32" t="s">
        <v>350</v>
      </c>
      <c r="F14" s="32">
        <v>1</v>
      </c>
      <c r="G14" s="61">
        <f t="shared" si="0"/>
        <v>1</v>
      </c>
      <c r="H14" s="62" t="s">
        <v>403</v>
      </c>
    </row>
    <row r="15" spans="1:8" ht="15.6" x14ac:dyDescent="0.3">
      <c r="A15" s="35" t="s">
        <v>207</v>
      </c>
      <c r="B15" s="174" t="s">
        <v>208</v>
      </c>
      <c r="C15" s="42" t="s">
        <v>7</v>
      </c>
      <c r="D15" s="33">
        <v>1</v>
      </c>
      <c r="E15" s="33" t="s">
        <v>210</v>
      </c>
      <c r="F15" s="33">
        <v>13</v>
      </c>
      <c r="G15" s="61">
        <f t="shared" si="0"/>
        <v>1</v>
      </c>
      <c r="H15" s="62" t="s">
        <v>50</v>
      </c>
    </row>
    <row r="16" spans="1:8" ht="15.6" x14ac:dyDescent="0.3">
      <c r="A16" s="172" t="s">
        <v>34</v>
      </c>
      <c r="B16" s="175" t="s">
        <v>354</v>
      </c>
      <c r="C16" s="42" t="s">
        <v>7</v>
      </c>
      <c r="D16" s="180">
        <v>1</v>
      </c>
      <c r="E16" s="32" t="s">
        <v>355</v>
      </c>
      <c r="F16" s="180">
        <v>2</v>
      </c>
      <c r="G16" s="61">
        <f t="shared" si="0"/>
        <v>2</v>
      </c>
      <c r="H16" s="62" t="s">
        <v>50</v>
      </c>
    </row>
    <row r="17" spans="1:8" ht="15.6" x14ac:dyDescent="0.3">
      <c r="A17" s="172" t="s">
        <v>34</v>
      </c>
      <c r="B17" s="173" t="s">
        <v>280</v>
      </c>
      <c r="C17" s="42" t="s">
        <v>7</v>
      </c>
      <c r="D17" s="32">
        <v>1</v>
      </c>
      <c r="E17" s="32" t="s">
        <v>281</v>
      </c>
      <c r="F17" s="32">
        <v>24</v>
      </c>
      <c r="G17" s="61">
        <f t="shared" si="0"/>
        <v>2</v>
      </c>
      <c r="H17" s="62" t="s">
        <v>50</v>
      </c>
    </row>
    <row r="18" spans="1:8" ht="15.6" x14ac:dyDescent="0.3">
      <c r="A18" s="36" t="s">
        <v>211</v>
      </c>
      <c r="B18" s="36" t="s">
        <v>212</v>
      </c>
      <c r="C18" s="42" t="s">
        <v>7</v>
      </c>
      <c r="D18" s="103">
        <v>1</v>
      </c>
      <c r="E18" s="103" t="s">
        <v>213</v>
      </c>
      <c r="F18" s="103">
        <v>26</v>
      </c>
      <c r="G18" s="61">
        <f t="shared" si="0"/>
        <v>1</v>
      </c>
      <c r="H18" s="62" t="s">
        <v>50</v>
      </c>
    </row>
    <row r="19" spans="1:8" ht="15.6" hidden="1" x14ac:dyDescent="0.3">
      <c r="A19" s="172" t="s">
        <v>400</v>
      </c>
      <c r="B19" s="175" t="s">
        <v>361</v>
      </c>
      <c r="C19" s="42" t="s">
        <v>11</v>
      </c>
      <c r="D19" s="32">
        <v>1</v>
      </c>
      <c r="E19" s="32" t="s">
        <v>350</v>
      </c>
      <c r="F19" s="32">
        <v>1</v>
      </c>
      <c r="G19" s="61">
        <f t="shared" si="0"/>
        <v>1</v>
      </c>
      <c r="H19" s="62" t="s">
        <v>50</v>
      </c>
    </row>
    <row r="20" spans="1:8" ht="15.6" hidden="1" x14ac:dyDescent="0.3">
      <c r="A20" s="172" t="s">
        <v>48</v>
      </c>
      <c r="B20" s="175" t="s">
        <v>353</v>
      </c>
      <c r="C20" s="42" t="s">
        <v>7</v>
      </c>
      <c r="D20" s="32">
        <v>1</v>
      </c>
      <c r="E20" s="32" t="s">
        <v>350</v>
      </c>
      <c r="F20" s="32">
        <v>1</v>
      </c>
      <c r="G20" s="61">
        <f t="shared" si="0"/>
        <v>1</v>
      </c>
      <c r="H20" s="62" t="s">
        <v>403</v>
      </c>
    </row>
    <row r="21" spans="1:8" ht="15.6" hidden="1" x14ac:dyDescent="0.3">
      <c r="A21" s="172" t="s">
        <v>401</v>
      </c>
      <c r="B21" s="175" t="s">
        <v>368</v>
      </c>
      <c r="C21" s="42" t="s">
        <v>11</v>
      </c>
      <c r="D21" s="32">
        <v>1</v>
      </c>
      <c r="E21" s="32" t="s">
        <v>350</v>
      </c>
      <c r="F21" s="32">
        <v>1</v>
      </c>
      <c r="G21" s="61">
        <f t="shared" si="0"/>
        <v>1</v>
      </c>
      <c r="H21" s="62" t="s">
        <v>50</v>
      </c>
    </row>
    <row r="22" spans="1:8" ht="15.6" hidden="1" x14ac:dyDescent="0.3">
      <c r="A22" s="172" t="s">
        <v>402</v>
      </c>
      <c r="B22" s="175" t="s">
        <v>356</v>
      </c>
      <c r="C22" s="42" t="s">
        <v>7</v>
      </c>
      <c r="D22" s="32">
        <v>1</v>
      </c>
      <c r="E22" s="32" t="s">
        <v>350</v>
      </c>
      <c r="F22" s="32">
        <v>1</v>
      </c>
      <c r="G22" s="61">
        <f t="shared" si="0"/>
        <v>1</v>
      </c>
      <c r="H22" s="62" t="s">
        <v>403</v>
      </c>
    </row>
  </sheetData>
  <autoFilter ref="A1:H22" xr:uid="{862AB6E4-929E-4CA8-A82A-84513D3AB1A7}">
    <filterColumn colId="4">
      <filters>
        <filter val="шт ( на 1 раб.место)"/>
        <filter val="шт ( на 2 раб.место)"/>
        <filter val="шт. (1 шт. на 1 раб. место)"/>
        <filter val="шт. (1 шт. на 2 раб. места)"/>
        <filter val="шт. на 6 рабочих мест"/>
      </filters>
    </filterColumn>
    <sortState xmlns:xlrd2="http://schemas.microsoft.com/office/spreadsheetml/2017/richdata2" ref="A2:H22">
      <sortCondition ref="A1"/>
    </sortState>
  </autoFilter>
  <conditionalFormatting sqref="C2:C22">
    <cfRule type="cellIs" dxfId="46" priority="1" stopIfTrue="1" operator="equal">
      <formula>"Учебное пособие"</formula>
    </cfRule>
    <cfRule type="cellIs" dxfId="45" priority="2" stopIfTrue="1" operator="equal">
      <formula>"Техника безопасности"</formula>
    </cfRule>
    <cfRule type="cellIs" dxfId="44" priority="3" stopIfTrue="1" operator="equal">
      <formula>"Охрана труда"</formula>
    </cfRule>
    <cfRule type="endsWith" dxfId="43" priority="4" stopIfTrue="1" operator="endsWith" text="Оборудование">
      <formula>RIGHT(C2,LEN("Оборудование"))="Оборудование"</formula>
    </cfRule>
    <cfRule type="containsText" dxfId="42" priority="5" stopIfTrue="1" operator="containsText" text="Программное обеспечение">
      <formula>NOT(ISERROR(SEARCH("Программное обеспечение",C2)))</formula>
    </cfRule>
    <cfRule type="endsWith" dxfId="41" priority="6" stopIfTrue="1" operator="endsWith" text="Оборудование IT">
      <formula>RIGHT(C2,LEN("Оборудование IT"))="Оборудование IT"</formula>
    </cfRule>
    <cfRule type="containsText" dxfId="40" priority="7" stopIfTrue="1" operator="containsText" text="Мебель">
      <formula>NOT(ISERROR(SEARCH("Мебель",C2)))</formula>
    </cfRule>
  </conditionalFormatting>
  <conditionalFormatting sqref="G2:G22">
    <cfRule type="colorScale" priority="323">
      <colorScale>
        <cfvo type="min"/>
        <cfvo type="percentile" val="50"/>
        <cfvo type="max"/>
        <color rgb="FFF8696B"/>
        <color rgb="FFFFEB84"/>
        <color rgb="FF63BE7B"/>
      </colorScale>
    </cfRule>
  </conditionalFormatting>
  <conditionalFormatting sqref="H2:H22">
    <cfRule type="cellIs" dxfId="39" priority="30" operator="equal">
      <formula>"Вариативная часть"</formula>
    </cfRule>
    <cfRule type="cellIs" dxfId="38" priority="31" operator="equal">
      <formula>"Базовая часть"</formula>
    </cfRule>
  </conditionalFormatting>
  <dataValidations count="2">
    <dataValidation type="list" allowBlank="1" showInputMessage="1" showErrorMessage="1" sqref="H2:H22" xr:uid="{3116E6BD-2D16-4A6F-A5C8-481532240C5E}">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6:B6 A7 A12:A22" xr:uid="{59C1E2E4-5F77-479A-BC75-1AA6B34A9DF6}"/>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5B1B41F-29BC-43D9-9C57-2A436FC9CC59}">
          <x14:formula1>
            <xm:f>Виды!$A$1:$A$7</xm:f>
          </x14:formula1>
          <xm:sqref>C2:C22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filterMode="1"/>
  <dimension ref="A1:H30"/>
  <sheetViews>
    <sheetView workbookViewId="0">
      <pane ySplit="1" topLeftCell="A2" activePane="bottomLeft" state="frozen"/>
      <selection activeCell="A4" sqref="A4:C4"/>
      <selection pane="bottomLeft" activeCell="A4" sqref="A4:C4"/>
    </sheetView>
  </sheetViews>
  <sheetFormatPr defaultRowHeight="14.4" x14ac:dyDescent="0.3"/>
  <cols>
    <col min="1" max="1" width="82.109375" customWidth="1"/>
    <col min="2" max="2" width="46.33203125" customWidth="1"/>
    <col min="3" max="3" width="20.44140625" customWidth="1"/>
    <col min="4" max="4" width="14.44140625" customWidth="1"/>
    <col min="5" max="5" width="25.6640625" customWidth="1"/>
    <col min="6" max="6" width="14.33203125" customWidth="1"/>
    <col min="7" max="7" width="13.88671875" customWidth="1"/>
    <col min="8" max="8" width="20.88671875" customWidth="1"/>
  </cols>
  <sheetData>
    <row r="1" spans="1:8" ht="31.2" x14ac:dyDescent="0.3">
      <c r="A1" s="26" t="s">
        <v>1</v>
      </c>
      <c r="B1" s="27" t="s">
        <v>10</v>
      </c>
      <c r="C1" s="26" t="s">
        <v>2</v>
      </c>
      <c r="D1" s="26" t="s">
        <v>4</v>
      </c>
      <c r="E1" s="26" t="s">
        <v>3</v>
      </c>
      <c r="F1" s="26" t="s">
        <v>8</v>
      </c>
      <c r="G1" s="26" t="s">
        <v>46</v>
      </c>
      <c r="H1" s="27" t="s">
        <v>47</v>
      </c>
    </row>
    <row r="2" spans="1:8" ht="15.6" hidden="1" x14ac:dyDescent="0.3">
      <c r="A2" s="35" t="s">
        <v>315</v>
      </c>
      <c r="B2" s="35" t="s">
        <v>316</v>
      </c>
      <c r="C2" s="42" t="s">
        <v>5</v>
      </c>
      <c r="D2" s="33">
        <v>1</v>
      </c>
      <c r="E2" s="33" t="s">
        <v>6</v>
      </c>
      <c r="F2" s="33">
        <v>1</v>
      </c>
      <c r="G2" s="38">
        <f t="shared" ref="G2:G30" si="0">COUNTIF($A$2:$A$30,A2)</f>
        <v>1</v>
      </c>
      <c r="H2" s="39" t="s">
        <v>50</v>
      </c>
    </row>
    <row r="3" spans="1:8" ht="15.6" hidden="1" x14ac:dyDescent="0.3">
      <c r="A3" s="172" t="s">
        <v>392</v>
      </c>
      <c r="B3" s="173" t="s">
        <v>256</v>
      </c>
      <c r="C3" s="42" t="s">
        <v>5</v>
      </c>
      <c r="D3" s="89">
        <v>1</v>
      </c>
      <c r="E3" s="89" t="s">
        <v>6</v>
      </c>
      <c r="F3" s="89">
        <f>D3</f>
        <v>1</v>
      </c>
      <c r="G3" s="38">
        <f t="shared" si="0"/>
        <v>1</v>
      </c>
      <c r="H3" s="39" t="s">
        <v>50</v>
      </c>
    </row>
    <row r="4" spans="1:8" ht="15.6" hidden="1" x14ac:dyDescent="0.3">
      <c r="A4" s="35" t="s">
        <v>224</v>
      </c>
      <c r="B4" s="174" t="s">
        <v>225</v>
      </c>
      <c r="C4" s="42" t="s">
        <v>5</v>
      </c>
      <c r="D4" s="33">
        <v>1</v>
      </c>
      <c r="E4" s="33" t="s">
        <v>6</v>
      </c>
      <c r="F4" s="33">
        <f>D4</f>
        <v>1</v>
      </c>
      <c r="G4" s="38">
        <f t="shared" si="0"/>
        <v>1</v>
      </c>
      <c r="H4" s="39" t="s">
        <v>50</v>
      </c>
    </row>
    <row r="5" spans="1:8" ht="15.6" hidden="1" x14ac:dyDescent="0.3">
      <c r="A5" s="172" t="s">
        <v>393</v>
      </c>
      <c r="B5" s="175" t="s">
        <v>375</v>
      </c>
      <c r="C5" s="42" t="s">
        <v>5</v>
      </c>
      <c r="D5" s="89">
        <v>1</v>
      </c>
      <c r="E5" s="89" t="s">
        <v>6</v>
      </c>
      <c r="F5" s="89">
        <v>1</v>
      </c>
      <c r="G5" s="38">
        <f t="shared" si="0"/>
        <v>1</v>
      </c>
      <c r="H5" s="39" t="s">
        <v>50</v>
      </c>
    </row>
    <row r="6" spans="1:8" ht="15.6" hidden="1" x14ac:dyDescent="0.3">
      <c r="A6" s="172" t="s">
        <v>382</v>
      </c>
      <c r="B6" s="175" t="s">
        <v>354</v>
      </c>
      <c r="C6" s="42" t="s">
        <v>7</v>
      </c>
      <c r="D6" s="89">
        <v>1</v>
      </c>
      <c r="E6" s="89" t="s">
        <v>6</v>
      </c>
      <c r="F6" s="89">
        <v>1</v>
      </c>
      <c r="G6" s="38">
        <f t="shared" si="0"/>
        <v>1</v>
      </c>
      <c r="H6" s="39" t="s">
        <v>50</v>
      </c>
    </row>
    <row r="7" spans="1:8" ht="15.6" hidden="1" x14ac:dyDescent="0.3">
      <c r="A7" s="176" t="s">
        <v>227</v>
      </c>
      <c r="B7" s="174" t="s">
        <v>228</v>
      </c>
      <c r="C7" s="42" t="s">
        <v>229</v>
      </c>
      <c r="D7" s="33">
        <v>1</v>
      </c>
      <c r="E7" s="33" t="s">
        <v>6</v>
      </c>
      <c r="F7" s="33">
        <f>D7</f>
        <v>1</v>
      </c>
      <c r="G7" s="38">
        <f t="shared" si="0"/>
        <v>1</v>
      </c>
      <c r="H7" s="39" t="s">
        <v>50</v>
      </c>
    </row>
    <row r="8" spans="1:8" ht="15.6" x14ac:dyDescent="0.3">
      <c r="A8" s="177" t="s">
        <v>161</v>
      </c>
      <c r="B8" s="178" t="s">
        <v>322</v>
      </c>
      <c r="C8" s="42" t="s">
        <v>11</v>
      </c>
      <c r="D8" s="33">
        <v>1</v>
      </c>
      <c r="E8" s="33" t="s">
        <v>6</v>
      </c>
      <c r="F8" s="33">
        <v>1</v>
      </c>
      <c r="G8" s="38">
        <f t="shared" si="0"/>
        <v>1</v>
      </c>
      <c r="H8" s="39" t="s">
        <v>50</v>
      </c>
    </row>
    <row r="9" spans="1:8" ht="15.6" hidden="1" x14ac:dyDescent="0.3">
      <c r="A9" s="172" t="s">
        <v>394</v>
      </c>
      <c r="B9" s="175" t="s">
        <v>377</v>
      </c>
      <c r="C9" s="42" t="s">
        <v>5</v>
      </c>
      <c r="D9" s="89">
        <v>1</v>
      </c>
      <c r="E9" s="89" t="s">
        <v>6</v>
      </c>
      <c r="F9" s="89">
        <v>1</v>
      </c>
      <c r="G9" s="38">
        <f t="shared" si="0"/>
        <v>1</v>
      </c>
      <c r="H9" s="39" t="s">
        <v>50</v>
      </c>
    </row>
    <row r="10" spans="1:8" ht="15.6" hidden="1" x14ac:dyDescent="0.3">
      <c r="A10" s="172" t="s">
        <v>395</v>
      </c>
      <c r="B10" s="173" t="s">
        <v>284</v>
      </c>
      <c r="C10" s="42" t="s">
        <v>5</v>
      </c>
      <c r="D10" s="85">
        <v>1</v>
      </c>
      <c r="E10" s="85" t="s">
        <v>6</v>
      </c>
      <c r="F10" s="85">
        <v>1</v>
      </c>
      <c r="G10" s="38">
        <f t="shared" si="0"/>
        <v>1</v>
      </c>
      <c r="H10" s="39" t="s">
        <v>50</v>
      </c>
    </row>
    <row r="11" spans="1:8" ht="15.6" hidden="1" x14ac:dyDescent="0.3">
      <c r="A11" s="35" t="s">
        <v>221</v>
      </c>
      <c r="B11" s="174" t="s">
        <v>222</v>
      </c>
      <c r="C11" s="42" t="s">
        <v>5</v>
      </c>
      <c r="D11" s="33">
        <v>1</v>
      </c>
      <c r="E11" s="33" t="s">
        <v>6</v>
      </c>
      <c r="F11" s="33">
        <f>D11</f>
        <v>1</v>
      </c>
      <c r="G11" s="38">
        <f t="shared" si="0"/>
        <v>1</v>
      </c>
      <c r="H11" s="39" t="s">
        <v>50</v>
      </c>
    </row>
    <row r="12" spans="1:8" ht="15.6" hidden="1" x14ac:dyDescent="0.3">
      <c r="A12" s="35" t="s">
        <v>38</v>
      </c>
      <c r="B12" s="174" t="s">
        <v>223</v>
      </c>
      <c r="C12" s="42" t="s">
        <v>5</v>
      </c>
      <c r="D12" s="33">
        <v>1</v>
      </c>
      <c r="E12" s="33" t="s">
        <v>6</v>
      </c>
      <c r="F12" s="33">
        <f>D12</f>
        <v>1</v>
      </c>
      <c r="G12" s="38">
        <f t="shared" si="0"/>
        <v>2</v>
      </c>
      <c r="H12" s="39" t="s">
        <v>50</v>
      </c>
    </row>
    <row r="13" spans="1:8" ht="15.6" hidden="1" x14ac:dyDescent="0.3">
      <c r="A13" s="36" t="s">
        <v>38</v>
      </c>
      <c r="B13" s="178" t="s">
        <v>320</v>
      </c>
      <c r="C13" s="42" t="s">
        <v>5</v>
      </c>
      <c r="D13" s="33">
        <v>1</v>
      </c>
      <c r="E13" s="33" t="s">
        <v>6</v>
      </c>
      <c r="F13" s="33">
        <v>1</v>
      </c>
      <c r="G13" s="38">
        <f t="shared" si="0"/>
        <v>2</v>
      </c>
      <c r="H13" s="39" t="s">
        <v>50</v>
      </c>
    </row>
    <row r="14" spans="1:8" ht="15.6" hidden="1" x14ac:dyDescent="0.3">
      <c r="A14" s="172" t="s">
        <v>396</v>
      </c>
      <c r="B14" s="173" t="s">
        <v>258</v>
      </c>
      <c r="C14" s="42" t="s">
        <v>5</v>
      </c>
      <c r="D14" s="89">
        <v>1</v>
      </c>
      <c r="E14" s="89" t="s">
        <v>6</v>
      </c>
      <c r="F14" s="89">
        <f>D14</f>
        <v>1</v>
      </c>
      <c r="G14" s="38">
        <f t="shared" si="0"/>
        <v>1</v>
      </c>
      <c r="H14" s="39" t="s">
        <v>50</v>
      </c>
    </row>
    <row r="15" spans="1:8" ht="15.6" hidden="1" x14ac:dyDescent="0.3">
      <c r="A15" s="35" t="s">
        <v>298</v>
      </c>
      <c r="B15" s="35" t="s">
        <v>317</v>
      </c>
      <c r="C15" s="42" t="s">
        <v>5</v>
      </c>
      <c r="D15" s="132">
        <v>1</v>
      </c>
      <c r="E15" s="33" t="s">
        <v>6</v>
      </c>
      <c r="F15" s="132">
        <v>1</v>
      </c>
      <c r="G15" s="38">
        <f t="shared" si="0"/>
        <v>1</v>
      </c>
      <c r="H15" s="39" t="s">
        <v>50</v>
      </c>
    </row>
    <row r="16" spans="1:8" ht="15.6" hidden="1" x14ac:dyDescent="0.3">
      <c r="A16" s="35" t="s">
        <v>226</v>
      </c>
      <c r="B16" s="174" t="s">
        <v>217</v>
      </c>
      <c r="C16" s="42" t="s">
        <v>5</v>
      </c>
      <c r="D16" s="33">
        <v>1</v>
      </c>
      <c r="E16" s="33" t="s">
        <v>6</v>
      </c>
      <c r="F16" s="33">
        <f>D16</f>
        <v>1</v>
      </c>
      <c r="G16" s="38">
        <f t="shared" si="0"/>
        <v>1</v>
      </c>
      <c r="H16" s="39" t="s">
        <v>50</v>
      </c>
    </row>
    <row r="17" spans="1:8" ht="15.6" hidden="1" x14ac:dyDescent="0.3">
      <c r="A17" s="36" t="s">
        <v>37</v>
      </c>
      <c r="B17" s="178" t="s">
        <v>297</v>
      </c>
      <c r="C17" s="42" t="s">
        <v>5</v>
      </c>
      <c r="D17" s="132">
        <v>1</v>
      </c>
      <c r="E17" s="33" t="s">
        <v>6</v>
      </c>
      <c r="F17" s="132">
        <v>1</v>
      </c>
      <c r="G17" s="38">
        <f t="shared" si="0"/>
        <v>1</v>
      </c>
      <c r="H17" s="39" t="s">
        <v>50</v>
      </c>
    </row>
    <row r="18" spans="1:8" ht="27.6" hidden="1" x14ac:dyDescent="0.3">
      <c r="A18" s="172" t="s">
        <v>341</v>
      </c>
      <c r="B18" s="175" t="s">
        <v>342</v>
      </c>
      <c r="C18" s="42" t="s">
        <v>20</v>
      </c>
      <c r="D18" s="89">
        <v>1</v>
      </c>
      <c r="E18" s="89" t="s">
        <v>6</v>
      </c>
      <c r="F18" s="89">
        <v>1</v>
      </c>
      <c r="G18" s="38">
        <f t="shared" si="0"/>
        <v>1</v>
      </c>
      <c r="H18" s="39" t="s">
        <v>50</v>
      </c>
    </row>
    <row r="19" spans="1:8" ht="15.6" hidden="1" x14ac:dyDescent="0.3">
      <c r="A19" s="172" t="s">
        <v>397</v>
      </c>
      <c r="B19" s="173" t="s">
        <v>286</v>
      </c>
      <c r="C19" s="42" t="s">
        <v>7</v>
      </c>
      <c r="D19" s="89">
        <v>1</v>
      </c>
      <c r="E19" s="89" t="s">
        <v>6</v>
      </c>
      <c r="F19" s="89">
        <f>D19</f>
        <v>1</v>
      </c>
      <c r="G19" s="38">
        <f t="shared" si="0"/>
        <v>1</v>
      </c>
      <c r="H19" s="39" t="s">
        <v>50</v>
      </c>
    </row>
    <row r="20" spans="1:8" ht="15.6" hidden="1" x14ac:dyDescent="0.3">
      <c r="A20" s="172" t="s">
        <v>287</v>
      </c>
      <c r="B20" s="173" t="s">
        <v>288</v>
      </c>
      <c r="C20" s="42" t="s">
        <v>7</v>
      </c>
      <c r="D20" s="89">
        <v>1</v>
      </c>
      <c r="E20" s="89" t="s">
        <v>6</v>
      </c>
      <c r="F20" s="89">
        <f>D20</f>
        <v>1</v>
      </c>
      <c r="G20" s="38">
        <f t="shared" si="0"/>
        <v>1</v>
      </c>
      <c r="H20" s="39" t="s">
        <v>50</v>
      </c>
    </row>
    <row r="21" spans="1:8" ht="27.6" hidden="1" x14ac:dyDescent="0.3">
      <c r="A21" s="172" t="s">
        <v>343</v>
      </c>
      <c r="B21" s="175" t="s">
        <v>344</v>
      </c>
      <c r="C21" s="42" t="s">
        <v>20</v>
      </c>
      <c r="D21" s="89">
        <v>1</v>
      </c>
      <c r="E21" s="89" t="s">
        <v>6</v>
      </c>
      <c r="F21" s="89">
        <v>1</v>
      </c>
      <c r="G21" s="38">
        <f t="shared" si="0"/>
        <v>1</v>
      </c>
      <c r="H21" s="39" t="s">
        <v>50</v>
      </c>
    </row>
    <row r="22" spans="1:8" ht="27.6" hidden="1" x14ac:dyDescent="0.3">
      <c r="A22" s="36" t="s">
        <v>398</v>
      </c>
      <c r="B22" s="35" t="s">
        <v>319</v>
      </c>
      <c r="C22" s="42" t="s">
        <v>20</v>
      </c>
      <c r="D22" s="33">
        <v>1</v>
      </c>
      <c r="E22" s="33" t="s">
        <v>6</v>
      </c>
      <c r="F22" s="33">
        <v>1</v>
      </c>
      <c r="G22" s="38">
        <f t="shared" si="0"/>
        <v>1</v>
      </c>
      <c r="H22" s="39" t="s">
        <v>50</v>
      </c>
    </row>
    <row r="23" spans="1:8" ht="27.6" hidden="1" x14ac:dyDescent="0.3">
      <c r="A23" s="172" t="s">
        <v>20</v>
      </c>
      <c r="B23" s="173" t="s">
        <v>252</v>
      </c>
      <c r="C23" s="42" t="s">
        <v>20</v>
      </c>
      <c r="D23" s="85">
        <v>1</v>
      </c>
      <c r="E23" s="85" t="s">
        <v>6</v>
      </c>
      <c r="F23" s="85">
        <v>1</v>
      </c>
      <c r="G23" s="38">
        <f t="shared" si="0"/>
        <v>1</v>
      </c>
      <c r="H23" s="39" t="s">
        <v>50</v>
      </c>
    </row>
    <row r="24" spans="1:8" ht="15.6" hidden="1" x14ac:dyDescent="0.3">
      <c r="A24" s="172" t="s">
        <v>399</v>
      </c>
      <c r="B24" s="172" t="s">
        <v>314</v>
      </c>
      <c r="C24" s="42" t="s">
        <v>5</v>
      </c>
      <c r="D24" s="33">
        <v>1</v>
      </c>
      <c r="E24" s="33" t="s">
        <v>6</v>
      </c>
      <c r="F24" s="33">
        <v>1</v>
      </c>
      <c r="G24" s="38">
        <f t="shared" si="0"/>
        <v>1</v>
      </c>
      <c r="H24" s="39" t="s">
        <v>50</v>
      </c>
    </row>
    <row r="25" spans="1:8" ht="15.6" hidden="1" x14ac:dyDescent="0.3">
      <c r="A25" s="37" t="s">
        <v>310</v>
      </c>
      <c r="B25" s="172" t="s">
        <v>311</v>
      </c>
      <c r="C25" s="42" t="s">
        <v>7</v>
      </c>
      <c r="D25" s="171">
        <v>1</v>
      </c>
      <c r="E25" s="33" t="s">
        <v>6</v>
      </c>
      <c r="F25" s="33">
        <v>1</v>
      </c>
      <c r="G25" s="38">
        <f t="shared" si="0"/>
        <v>1</v>
      </c>
      <c r="H25" s="39" t="s">
        <v>50</v>
      </c>
    </row>
    <row r="26" spans="1:8" ht="15.6" hidden="1" x14ac:dyDescent="0.3">
      <c r="A26" s="35" t="s">
        <v>230</v>
      </c>
      <c r="B26" s="174" t="s">
        <v>231</v>
      </c>
      <c r="C26" s="42" t="s">
        <v>7</v>
      </c>
      <c r="D26" s="33">
        <v>1</v>
      </c>
      <c r="E26" s="33" t="s">
        <v>6</v>
      </c>
      <c r="F26" s="33">
        <f>D26</f>
        <v>1</v>
      </c>
      <c r="G26" s="38">
        <f t="shared" si="0"/>
        <v>1</v>
      </c>
      <c r="H26" s="39" t="s">
        <v>50</v>
      </c>
    </row>
    <row r="27" spans="1:8" ht="15.6" hidden="1" x14ac:dyDescent="0.3">
      <c r="A27" s="172" t="s">
        <v>378</v>
      </c>
      <c r="B27" s="175" t="s">
        <v>379</v>
      </c>
      <c r="C27" s="42" t="s">
        <v>7</v>
      </c>
      <c r="D27" s="89">
        <v>1</v>
      </c>
      <c r="E27" s="89" t="s">
        <v>6</v>
      </c>
      <c r="F27" s="89">
        <v>1</v>
      </c>
      <c r="G27" s="38">
        <f t="shared" si="0"/>
        <v>1</v>
      </c>
      <c r="H27" s="39" t="s">
        <v>50</v>
      </c>
    </row>
    <row r="28" spans="1:8" ht="15.6" hidden="1" x14ac:dyDescent="0.3">
      <c r="A28" s="35" t="s">
        <v>260</v>
      </c>
      <c r="B28" s="178" t="s">
        <v>312</v>
      </c>
      <c r="C28" s="42" t="s">
        <v>5</v>
      </c>
      <c r="D28" s="33">
        <v>1</v>
      </c>
      <c r="E28" s="33" t="s">
        <v>6</v>
      </c>
      <c r="F28" s="33">
        <v>1</v>
      </c>
      <c r="G28" s="38">
        <f t="shared" si="0"/>
        <v>1</v>
      </c>
      <c r="H28" s="39" t="s">
        <v>50</v>
      </c>
    </row>
    <row r="29" spans="1:8" ht="15.6" hidden="1" x14ac:dyDescent="0.3">
      <c r="A29" s="172" t="s">
        <v>48</v>
      </c>
      <c r="B29" s="175" t="s">
        <v>353</v>
      </c>
      <c r="C29" s="42" t="s">
        <v>7</v>
      </c>
      <c r="D29" s="89">
        <v>1</v>
      </c>
      <c r="E29" s="89" t="s">
        <v>6</v>
      </c>
      <c r="F29" s="89">
        <v>1</v>
      </c>
      <c r="G29" s="38">
        <f t="shared" si="0"/>
        <v>2</v>
      </c>
      <c r="H29" s="39" t="s">
        <v>50</v>
      </c>
    </row>
    <row r="30" spans="1:8" ht="15.6" hidden="1" x14ac:dyDescent="0.3">
      <c r="A30" s="172" t="s">
        <v>48</v>
      </c>
      <c r="B30" s="175" t="s">
        <v>381</v>
      </c>
      <c r="C30" s="42" t="s">
        <v>7</v>
      </c>
      <c r="D30" s="89">
        <v>1</v>
      </c>
      <c r="E30" s="89" t="s">
        <v>6</v>
      </c>
      <c r="F30" s="89">
        <v>1</v>
      </c>
      <c r="G30" s="38">
        <f t="shared" si="0"/>
        <v>2</v>
      </c>
      <c r="H30" s="39" t="s">
        <v>50</v>
      </c>
    </row>
  </sheetData>
  <autoFilter ref="A1:H30" xr:uid="{97F10251-FDCB-4286-A465-C747F863DD76}">
    <filterColumn colId="2">
      <filters>
        <filter val="Оборудование"/>
      </filters>
    </filterColumn>
    <sortState xmlns:xlrd2="http://schemas.microsoft.com/office/spreadsheetml/2017/richdata2" ref="A2:H30">
      <sortCondition ref="A1"/>
    </sortState>
  </autoFilter>
  <conditionalFormatting sqref="C2:C30">
    <cfRule type="cellIs" dxfId="37" priority="1" stopIfTrue="1" operator="equal">
      <formula>"Учебное пособие"</formula>
    </cfRule>
    <cfRule type="cellIs" dxfId="36" priority="2" stopIfTrue="1" operator="equal">
      <formula>"Техника безопасности"</formula>
    </cfRule>
    <cfRule type="cellIs" dxfId="35" priority="3" stopIfTrue="1" operator="equal">
      <formula>"Охрана труда"</formula>
    </cfRule>
    <cfRule type="endsWith" dxfId="34" priority="4" stopIfTrue="1" operator="endsWith" text="Оборудование">
      <formula>RIGHT(C2,LEN("Оборудование"))="Оборудование"</formula>
    </cfRule>
    <cfRule type="containsText" dxfId="33" priority="5" stopIfTrue="1" operator="containsText" text="Программное обеспечение">
      <formula>NOT(ISERROR(SEARCH("Программное обеспечение",C2)))</formula>
    </cfRule>
    <cfRule type="endsWith" dxfId="32" priority="6" stopIfTrue="1" operator="endsWith" text="Оборудование IT">
      <formula>RIGHT(C2,LEN("Оборудование IT"))="Оборудование IT"</formula>
    </cfRule>
    <cfRule type="containsText" dxfId="31" priority="7" stopIfTrue="1" operator="containsText" text="Мебель">
      <formula>NOT(ISERROR(SEARCH("Мебель",C2)))</formula>
    </cfRule>
  </conditionalFormatting>
  <conditionalFormatting sqref="D2:D4">
    <cfRule type="cellIs" dxfId="30" priority="8" stopIfTrue="1" operator="equal">
      <formula>"Учебное пособие"</formula>
    </cfRule>
    <cfRule type="cellIs" dxfId="29" priority="9" stopIfTrue="1" operator="equal">
      <formula>"Техника безопасности"</formula>
    </cfRule>
    <cfRule type="cellIs" dxfId="28" priority="10" stopIfTrue="1" operator="equal">
      <formula>"Охрана труда"</formula>
    </cfRule>
    <cfRule type="endsWith" dxfId="27" priority="11" stopIfTrue="1" operator="endsWith" text="Оборудование">
      <formula>RIGHT(D2,LEN("Оборудование"))="Оборудование"</formula>
    </cfRule>
    <cfRule type="containsText" dxfId="26" priority="12" stopIfTrue="1" operator="containsText" text="Программное обеспечение">
      <formula>NOT(ISERROR(SEARCH("Программное обеспечение",D2)))</formula>
    </cfRule>
    <cfRule type="endsWith" dxfId="25" priority="13" stopIfTrue="1" operator="endsWith" text="Оборудование IT">
      <formula>RIGHT(D2,LEN("Оборудование IT"))="Оборудование IT"</formula>
    </cfRule>
    <cfRule type="containsText" dxfId="24" priority="14" stopIfTrue="1" operator="containsText" text="Мебель">
      <formula>NOT(ISERROR(SEARCH("Мебель",D2)))</formula>
    </cfRule>
  </conditionalFormatting>
  <conditionalFormatting sqref="G2:G30">
    <cfRule type="colorScale" priority="324">
      <colorScale>
        <cfvo type="min"/>
        <cfvo type="percentile" val="50"/>
        <cfvo type="max"/>
        <color rgb="FFF8696B"/>
        <color rgb="FFFFEB84"/>
        <color rgb="FF63BE7B"/>
      </colorScale>
    </cfRule>
  </conditionalFormatting>
  <conditionalFormatting sqref="H2:H30">
    <cfRule type="cellIs" dxfId="23" priority="27" operator="equal">
      <formula>"Вариативная часть"</formula>
    </cfRule>
    <cfRule type="cellIs" dxfId="22" priority="28" operator="equal">
      <formula>"Базовая часть"</formula>
    </cfRule>
  </conditionalFormatting>
  <dataValidations count="2">
    <dataValidation type="list" allowBlank="1" showInputMessage="1" showErrorMessage="1" sqref="H2:H30" xr:uid="{512806FB-9C28-446C-B2DB-622B7C79F8B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2 A16:A17" xr:uid="{C9CDDA3D-4D43-436A-B251-FBAA43E09CF7}"/>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5203C0B-4389-4F26-B8DA-C5448E189AD1}">
          <x14:formula1>
            <xm:f>Виды!$A$1:$A$7</xm:f>
          </x14:formula1>
          <xm:sqref>C2:C30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17"/>
  <sheetViews>
    <sheetView workbookViewId="0">
      <pane ySplit="1" topLeftCell="A2" activePane="bottomLeft" state="frozen"/>
      <selection activeCell="A4" sqref="A4:C4"/>
      <selection pane="bottomLeft" activeCell="A4" sqref="A4:C4"/>
    </sheetView>
  </sheetViews>
  <sheetFormatPr defaultRowHeight="14.4" x14ac:dyDescent="0.3"/>
  <cols>
    <col min="1" max="1" width="32.33203125" bestFit="1" customWidth="1"/>
    <col min="2" max="2" width="46.33203125" customWidth="1"/>
    <col min="3" max="3" width="29.33203125" customWidth="1"/>
    <col min="4" max="4" width="14.44140625" customWidth="1"/>
    <col min="5" max="5" width="25.6640625" customWidth="1"/>
    <col min="6" max="6" width="14.33203125" customWidth="1"/>
    <col min="7" max="7" width="13.88671875" customWidth="1"/>
    <col min="8" max="8" width="20.88671875" customWidth="1"/>
  </cols>
  <sheetData>
    <row r="1" spans="1:8" ht="31.2" x14ac:dyDescent="0.3">
      <c r="A1" s="26" t="s">
        <v>1</v>
      </c>
      <c r="B1" s="27" t="s">
        <v>10</v>
      </c>
      <c r="C1" s="27" t="s">
        <v>2</v>
      </c>
      <c r="D1" s="27" t="s">
        <v>4</v>
      </c>
      <c r="E1" s="26" t="s">
        <v>3</v>
      </c>
      <c r="F1" s="27" t="s">
        <v>8</v>
      </c>
      <c r="G1" s="27" t="s">
        <v>46</v>
      </c>
      <c r="H1" s="27" t="s">
        <v>47</v>
      </c>
    </row>
    <row r="2" spans="1:8" ht="15.6" x14ac:dyDescent="0.3">
      <c r="A2" s="88" t="s">
        <v>30</v>
      </c>
      <c r="B2" s="136" t="s">
        <v>188</v>
      </c>
      <c r="C2" s="86" t="s">
        <v>9</v>
      </c>
      <c r="D2" s="87">
        <v>1</v>
      </c>
      <c r="E2" s="87" t="s">
        <v>6</v>
      </c>
      <c r="F2" s="89">
        <f>D2</f>
        <v>1</v>
      </c>
      <c r="G2" s="38">
        <f t="shared" ref="G2:G17" si="0">COUNTIF($A$2:$A$17,A2)</f>
        <v>5</v>
      </c>
      <c r="H2" s="39" t="s">
        <v>50</v>
      </c>
    </row>
    <row r="3" spans="1:8" ht="15.6" x14ac:dyDescent="0.3">
      <c r="A3" s="101" t="s">
        <v>30</v>
      </c>
      <c r="B3" s="166" t="s">
        <v>232</v>
      </c>
      <c r="C3" s="86" t="s">
        <v>9</v>
      </c>
      <c r="D3" s="33">
        <v>1</v>
      </c>
      <c r="E3" s="33" t="s">
        <v>6</v>
      </c>
      <c r="F3" s="33">
        <f>D3</f>
        <v>1</v>
      </c>
      <c r="G3" s="38">
        <f t="shared" si="0"/>
        <v>5</v>
      </c>
      <c r="H3" s="39" t="s">
        <v>50</v>
      </c>
    </row>
    <row r="4" spans="1:8" ht="15.6" x14ac:dyDescent="0.3">
      <c r="A4" s="90" t="s">
        <v>30</v>
      </c>
      <c r="B4" s="136" t="s">
        <v>289</v>
      </c>
      <c r="C4" s="86" t="s">
        <v>9</v>
      </c>
      <c r="D4" s="89">
        <v>1</v>
      </c>
      <c r="E4" s="89" t="s">
        <v>6</v>
      </c>
      <c r="F4" s="89">
        <f>D4</f>
        <v>1</v>
      </c>
      <c r="G4" s="38">
        <f t="shared" si="0"/>
        <v>5</v>
      </c>
      <c r="H4" s="39" t="s">
        <v>50</v>
      </c>
    </row>
    <row r="5" spans="1:8" ht="15.6" x14ac:dyDescent="0.3">
      <c r="A5" s="90" t="s">
        <v>30</v>
      </c>
      <c r="B5" s="84" t="s">
        <v>324</v>
      </c>
      <c r="C5" s="86" t="s">
        <v>9</v>
      </c>
      <c r="D5" s="32">
        <v>1</v>
      </c>
      <c r="E5" s="29" t="s">
        <v>17</v>
      </c>
      <c r="F5" s="33">
        <f>D5</f>
        <v>1</v>
      </c>
      <c r="G5" s="38">
        <f t="shared" si="0"/>
        <v>5</v>
      </c>
      <c r="H5" s="39" t="s">
        <v>50</v>
      </c>
    </row>
    <row r="6" spans="1:8" ht="15.6" x14ac:dyDescent="0.3">
      <c r="A6" s="129" t="s">
        <v>30</v>
      </c>
      <c r="B6" s="165" t="s">
        <v>383</v>
      </c>
      <c r="C6" s="86" t="s">
        <v>9</v>
      </c>
      <c r="D6" s="87">
        <v>1</v>
      </c>
      <c r="E6" s="89" t="s">
        <v>6</v>
      </c>
      <c r="F6" s="89">
        <v>1</v>
      </c>
      <c r="G6" s="38">
        <f t="shared" si="0"/>
        <v>5</v>
      </c>
      <c r="H6" s="39" t="s">
        <v>50</v>
      </c>
    </row>
    <row r="7" spans="1:8" ht="15.6" x14ac:dyDescent="0.3">
      <c r="A7" s="90" t="s">
        <v>191</v>
      </c>
      <c r="B7" s="84" t="s">
        <v>192</v>
      </c>
      <c r="C7" s="86" t="s">
        <v>9</v>
      </c>
      <c r="D7" s="89">
        <v>1</v>
      </c>
      <c r="E7" s="89" t="s">
        <v>6</v>
      </c>
      <c r="F7" s="89">
        <f>D7</f>
        <v>1</v>
      </c>
      <c r="G7" s="38">
        <f t="shared" si="0"/>
        <v>2</v>
      </c>
      <c r="H7" s="39" t="s">
        <v>50</v>
      </c>
    </row>
    <row r="8" spans="1:8" ht="15.6" x14ac:dyDescent="0.3">
      <c r="A8" s="129" t="s">
        <v>191</v>
      </c>
      <c r="B8" s="165" t="s">
        <v>389</v>
      </c>
      <c r="C8" s="89" t="s">
        <v>9</v>
      </c>
      <c r="D8" s="89">
        <v>1</v>
      </c>
      <c r="E8" s="89" t="s">
        <v>6</v>
      </c>
      <c r="F8" s="89">
        <v>1</v>
      </c>
      <c r="G8" s="38">
        <f t="shared" si="0"/>
        <v>2</v>
      </c>
      <c r="H8" s="39" t="s">
        <v>50</v>
      </c>
    </row>
    <row r="9" spans="1:8" ht="15.6" x14ac:dyDescent="0.3">
      <c r="A9" s="88" t="s">
        <v>49</v>
      </c>
      <c r="B9" s="136" t="s">
        <v>194</v>
      </c>
      <c r="C9" s="86" t="s">
        <v>9</v>
      </c>
      <c r="D9" s="87">
        <v>25</v>
      </c>
      <c r="E9" s="87" t="s">
        <v>6</v>
      </c>
      <c r="F9" s="89">
        <f>D9</f>
        <v>25</v>
      </c>
      <c r="G9" s="38">
        <f t="shared" si="0"/>
        <v>1</v>
      </c>
      <c r="H9" s="39" t="s">
        <v>50</v>
      </c>
    </row>
    <row r="10" spans="1:8" ht="15.6" x14ac:dyDescent="0.3">
      <c r="A10" s="90" t="s">
        <v>31</v>
      </c>
      <c r="B10" s="136" t="s">
        <v>190</v>
      </c>
      <c r="C10" s="86" t="s">
        <v>9</v>
      </c>
      <c r="D10" s="89">
        <v>1</v>
      </c>
      <c r="E10" s="89" t="s">
        <v>6</v>
      </c>
      <c r="F10" s="89">
        <f>D10</f>
        <v>1</v>
      </c>
      <c r="G10" s="38">
        <f t="shared" si="0"/>
        <v>5</v>
      </c>
      <c r="H10" s="39" t="s">
        <v>50</v>
      </c>
    </row>
    <row r="11" spans="1:8" ht="15.6" x14ac:dyDescent="0.3">
      <c r="A11" s="100" t="s">
        <v>31</v>
      </c>
      <c r="B11" s="168" t="s">
        <v>233</v>
      </c>
      <c r="C11" s="86" t="s">
        <v>9</v>
      </c>
      <c r="D11" s="34">
        <v>1</v>
      </c>
      <c r="E11" s="34" t="s">
        <v>6</v>
      </c>
      <c r="F11" s="33">
        <f>D11</f>
        <v>1</v>
      </c>
      <c r="G11" s="38">
        <f t="shared" si="0"/>
        <v>5</v>
      </c>
      <c r="H11" s="39" t="s">
        <v>50</v>
      </c>
    </row>
    <row r="12" spans="1:8" ht="15.6" x14ac:dyDescent="0.3">
      <c r="A12" s="90" t="s">
        <v>31</v>
      </c>
      <c r="B12" s="136" t="s">
        <v>291</v>
      </c>
      <c r="C12" s="86" t="s">
        <v>9</v>
      </c>
      <c r="D12" s="89">
        <v>1</v>
      </c>
      <c r="E12" s="89" t="s">
        <v>6</v>
      </c>
      <c r="F12" s="89">
        <f>D12</f>
        <v>1</v>
      </c>
      <c r="G12" s="38">
        <f t="shared" si="0"/>
        <v>5</v>
      </c>
      <c r="H12" s="39" t="s">
        <v>50</v>
      </c>
    </row>
    <row r="13" spans="1:8" ht="15.6" x14ac:dyDescent="0.3">
      <c r="A13" s="90" t="s">
        <v>31</v>
      </c>
      <c r="B13" s="167" t="s">
        <v>325</v>
      </c>
      <c r="C13" s="86" t="s">
        <v>9</v>
      </c>
      <c r="D13" s="169">
        <v>1</v>
      </c>
      <c r="E13" s="170" t="s">
        <v>17</v>
      </c>
      <c r="F13" s="33">
        <f>D13</f>
        <v>1</v>
      </c>
      <c r="G13" s="38">
        <f t="shared" si="0"/>
        <v>5</v>
      </c>
      <c r="H13" s="39" t="s">
        <v>50</v>
      </c>
    </row>
    <row r="14" spans="1:8" ht="15.6" x14ac:dyDescent="0.3">
      <c r="A14" s="129" t="s">
        <v>31</v>
      </c>
      <c r="B14" s="161" t="s">
        <v>384</v>
      </c>
      <c r="C14" s="86" t="s">
        <v>9</v>
      </c>
      <c r="D14" s="162">
        <v>1</v>
      </c>
      <c r="E14" s="162" t="s">
        <v>6</v>
      </c>
      <c r="F14" s="89">
        <v>2</v>
      </c>
      <c r="G14" s="38">
        <f t="shared" si="0"/>
        <v>5</v>
      </c>
      <c r="H14" s="39" t="s">
        <v>50</v>
      </c>
    </row>
    <row r="15" spans="1:8" ht="15.6" x14ac:dyDescent="0.3">
      <c r="A15" s="163" t="s">
        <v>387</v>
      </c>
      <c r="B15" s="164" t="s">
        <v>388</v>
      </c>
      <c r="C15" s="86" t="s">
        <v>9</v>
      </c>
      <c r="D15" s="162">
        <v>1</v>
      </c>
      <c r="E15" s="162" t="s">
        <v>6</v>
      </c>
      <c r="F15" s="155">
        <v>1</v>
      </c>
      <c r="G15" s="38">
        <f t="shared" si="0"/>
        <v>1</v>
      </c>
      <c r="H15" s="39" t="s">
        <v>50</v>
      </c>
    </row>
    <row r="16" spans="1:8" ht="15.6" x14ac:dyDescent="0.3">
      <c r="A16" s="90" t="s">
        <v>32</v>
      </c>
      <c r="B16" s="84" t="s">
        <v>193</v>
      </c>
      <c r="C16" s="86" t="s">
        <v>9</v>
      </c>
      <c r="D16" s="89">
        <v>1</v>
      </c>
      <c r="E16" s="89" t="s">
        <v>6</v>
      </c>
      <c r="F16" s="89">
        <f>D16</f>
        <v>1</v>
      </c>
      <c r="G16" s="38">
        <f t="shared" si="0"/>
        <v>1</v>
      </c>
      <c r="H16" s="39" t="s">
        <v>50</v>
      </c>
    </row>
    <row r="17" spans="1:8" ht="15.6" x14ac:dyDescent="0.3">
      <c r="A17" s="129" t="s">
        <v>385</v>
      </c>
      <c r="B17" s="165" t="s">
        <v>386</v>
      </c>
      <c r="C17" s="86" t="s">
        <v>9</v>
      </c>
      <c r="D17" s="89">
        <v>1</v>
      </c>
      <c r="E17" s="89" t="s">
        <v>6</v>
      </c>
      <c r="F17" s="89">
        <v>1</v>
      </c>
      <c r="G17" s="38">
        <f t="shared" si="0"/>
        <v>1</v>
      </c>
      <c r="H17" s="39" t="s">
        <v>50</v>
      </c>
    </row>
  </sheetData>
  <autoFilter ref="A1:H1" xr:uid="{6E043B89-60E6-4362-A6B7-D2324202873B}">
    <sortState xmlns:xlrd2="http://schemas.microsoft.com/office/spreadsheetml/2017/richdata2" ref="A2:H17">
      <sortCondition ref="A1"/>
    </sortState>
  </autoFilter>
  <conditionalFormatting sqref="C2:C16">
    <cfRule type="cellIs" dxfId="21" priority="1" stopIfTrue="1" operator="equal">
      <formula>"Учебное пособие"</formula>
    </cfRule>
    <cfRule type="cellIs" dxfId="20" priority="2" stopIfTrue="1" operator="equal">
      <formula>"Техника безопасности"</formula>
    </cfRule>
    <cfRule type="cellIs" dxfId="19" priority="3" stopIfTrue="1" operator="equal">
      <formula>"Охрана труда"</formula>
    </cfRule>
    <cfRule type="endsWith" dxfId="18" priority="4" stopIfTrue="1" operator="endsWith" text="Оборудование">
      <formula>RIGHT(C2,LEN("Оборудование"))="Оборудование"</formula>
    </cfRule>
    <cfRule type="containsText" dxfId="17" priority="5" stopIfTrue="1" operator="containsText" text="Программное обеспечение">
      <formula>NOT(ISERROR(SEARCH("Программное обеспечение",C2)))</formula>
    </cfRule>
    <cfRule type="endsWith" dxfId="16" priority="6" stopIfTrue="1" operator="endsWith" text="Оборудование IT">
      <formula>RIGHT(C2,LEN("Оборудование IT"))="Оборудование IT"</formula>
    </cfRule>
    <cfRule type="containsText" dxfId="15" priority="7" stopIfTrue="1" operator="containsText" text="Мебель">
      <formula>NOT(ISERROR(SEARCH("Мебель",C2)))</formula>
    </cfRule>
  </conditionalFormatting>
  <conditionalFormatting sqref="G2:G17">
    <cfRule type="colorScale" priority="318">
      <colorScale>
        <cfvo type="min"/>
        <cfvo type="percentile" val="50"/>
        <cfvo type="max"/>
        <color rgb="FFF8696B"/>
        <color rgb="FFFFEB84"/>
        <color rgb="FF63BE7B"/>
      </colorScale>
    </cfRule>
  </conditionalFormatting>
  <conditionalFormatting sqref="H2:H17">
    <cfRule type="cellIs" dxfId="14" priority="21" operator="equal">
      <formula>"Вариативная часть"</formula>
    </cfRule>
    <cfRule type="cellIs" dxfId="13" priority="22" operator="equal">
      <formula>"Базовая часть"</formula>
    </cfRule>
  </conditionalFormatting>
  <dataValidations count="1">
    <dataValidation type="list" allowBlank="1" showInputMessage="1" showErrorMessage="1" sqref="H2:H17" xr:uid="{28FCD83D-5D09-4A8F-9473-A10307130490}">
      <formula1>"Базовая часть, Вариативная часть"</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64B7B-0AA2-4B7F-A222-B27B0116062B}">
  <sheetPr>
    <outlinePr summaryRight="0"/>
  </sheetPr>
  <dimension ref="A1:GJ73"/>
  <sheetViews>
    <sheetView topLeftCell="AW1" zoomScale="60" zoomScaleNormal="60" workbookViewId="0">
      <pane ySplit="1" topLeftCell="A18" activePane="bottomLeft" state="frozen"/>
      <selection pane="bottomLeft" activeCell="EH27" sqref="EH27"/>
    </sheetView>
  </sheetViews>
  <sheetFormatPr defaultColWidth="9.109375" defaultRowHeight="18" x14ac:dyDescent="0.3"/>
  <cols>
    <col min="1" max="1" width="5.109375" style="46" hidden="1" customWidth="1"/>
    <col min="2" max="2" width="52" style="46" hidden="1" customWidth="1"/>
    <col min="3" max="3" width="27.44140625" style="46" hidden="1" customWidth="1"/>
    <col min="4" max="4" width="22" style="46" hidden="1" customWidth="1"/>
    <col min="5" max="5" width="15.44140625" style="46" hidden="1" customWidth="1"/>
    <col min="6" max="6" width="14.88671875" style="46" hidden="1" customWidth="1"/>
    <col min="7" max="7" width="14.44140625" style="46" hidden="1" customWidth="1"/>
    <col min="8" max="8" width="14.109375" style="46" hidden="1" customWidth="1"/>
    <col min="9" max="9" width="5.109375" style="46" customWidth="1"/>
    <col min="10" max="10" width="45.33203125" style="46" customWidth="1"/>
    <col min="11" max="11" width="27.44140625" style="46" customWidth="1"/>
    <col min="12" max="12" width="22" style="46" customWidth="1"/>
    <col min="13" max="13" width="15.5546875" style="46" customWidth="1"/>
    <col min="14" max="14" width="14.88671875" style="46" customWidth="1"/>
    <col min="15" max="15" width="14.44140625" style="46" customWidth="1"/>
    <col min="16" max="16" width="14.109375" style="46" bestFit="1" customWidth="1"/>
    <col min="17" max="17" width="5.109375" style="46" hidden="1" customWidth="1"/>
    <col min="18" max="18" width="47.109375" style="46" hidden="1" customWidth="1"/>
    <col min="19" max="19" width="31.33203125" style="46" hidden="1" customWidth="1"/>
    <col min="20" max="20" width="22" style="46" hidden="1" customWidth="1"/>
    <col min="21" max="21" width="15.5546875" style="46" hidden="1" customWidth="1"/>
    <col min="22" max="22" width="14.88671875" style="46" hidden="1" customWidth="1"/>
    <col min="23" max="23" width="14.44140625" style="46" hidden="1" customWidth="1"/>
    <col min="24" max="24" width="14.109375" style="46" hidden="1" customWidth="1"/>
    <col min="25" max="25" width="5.109375" style="46" customWidth="1"/>
    <col min="26" max="26" width="72" style="46" customWidth="1"/>
    <col min="27" max="27" width="106.88671875" style="46" customWidth="1"/>
    <col min="28" max="28" width="22" style="46" customWidth="1"/>
    <col min="29" max="29" width="15.5546875" style="46" customWidth="1"/>
    <col min="30" max="30" width="14.88671875" style="46" customWidth="1"/>
    <col min="31" max="31" width="14.44140625" style="46" customWidth="1"/>
    <col min="32" max="32" width="16.44140625" style="46" customWidth="1"/>
    <col min="33" max="33" width="5.109375" style="46" hidden="1" customWidth="1"/>
    <col min="34" max="34" width="52" style="46" hidden="1" customWidth="1"/>
    <col min="35" max="35" width="27.44140625" style="46" hidden="1" customWidth="1"/>
    <col min="36" max="36" width="20.44140625" style="46" hidden="1" customWidth="1"/>
    <col min="37" max="37" width="14.44140625" style="46" hidden="1" customWidth="1"/>
    <col min="38" max="38" width="14.88671875" style="46" hidden="1" customWidth="1"/>
    <col min="39" max="39" width="14.33203125" style="46" hidden="1" customWidth="1"/>
    <col min="40" max="40" width="16" style="46" hidden="1" customWidth="1"/>
    <col min="41" max="41" width="6.109375" style="46" hidden="1" customWidth="1"/>
    <col min="42" max="42" width="43.44140625" style="46" hidden="1" customWidth="1"/>
    <col min="43" max="43" width="22" style="46" hidden="1" customWidth="1"/>
    <col min="44" max="44" width="15.5546875" style="46" hidden="1" customWidth="1"/>
    <col min="45" max="45" width="15" style="46" hidden="1" customWidth="1"/>
    <col min="46" max="46" width="14.44140625" style="46" hidden="1" customWidth="1"/>
    <col min="47" max="47" width="15" style="46" hidden="1" customWidth="1"/>
    <col min="48" max="48" width="5.109375" style="46" hidden="1" customWidth="1"/>
    <col min="49" max="49" width="5.109375" style="46" customWidth="1"/>
    <col min="50" max="50" width="41.109375" style="46" customWidth="1"/>
    <col min="51" max="51" width="75.6640625" style="46" customWidth="1"/>
    <col min="52" max="52" width="22" style="46" customWidth="1"/>
    <col min="53" max="53" width="15.5546875" style="46" customWidth="1"/>
    <col min="54" max="54" width="14.88671875" style="46" customWidth="1"/>
    <col min="55" max="55" width="14.44140625" style="46" customWidth="1"/>
    <col min="56" max="56" width="14.109375" style="46" bestFit="1" customWidth="1"/>
    <col min="57" max="57" width="4" style="46" hidden="1" customWidth="1"/>
    <col min="58" max="58" width="53.88671875" style="46" hidden="1" customWidth="1"/>
    <col min="59" max="59" width="21.44140625" style="46" hidden="1" customWidth="1"/>
    <col min="60" max="60" width="11.6640625" style="46" hidden="1" customWidth="1"/>
    <col min="61" max="61" width="13.109375" style="46" hidden="1" customWidth="1"/>
    <col min="62" max="62" width="16.33203125" style="46" hidden="1" customWidth="1"/>
    <col min="63" max="63" width="23" style="46" hidden="1" customWidth="1"/>
    <col min="64" max="64" width="0" style="46" hidden="1" customWidth="1"/>
    <col min="65" max="65" width="4" style="46" hidden="1" customWidth="1"/>
    <col min="66" max="66" width="53.88671875" style="46" hidden="1" customWidth="1"/>
    <col min="67" max="67" width="21.44140625" style="46" hidden="1" customWidth="1"/>
    <col min="68" max="68" width="11.6640625" style="46" hidden="1" customWidth="1"/>
    <col min="69" max="69" width="13.109375" style="46" hidden="1" customWidth="1"/>
    <col min="70" max="70" width="16.33203125" style="46" hidden="1" customWidth="1"/>
    <col min="71" max="71" width="23" style="46" hidden="1" customWidth="1"/>
    <col min="72" max="79" width="0" style="46" hidden="1" customWidth="1"/>
    <col min="80" max="80" width="50.33203125" style="46" hidden="1" customWidth="1"/>
    <col min="81" max="87" width="0" style="46" hidden="1" customWidth="1"/>
    <col min="88" max="88" width="44.5546875" style="46" hidden="1" customWidth="1"/>
    <col min="89" max="95" width="0" style="46" hidden="1" customWidth="1"/>
    <col min="96" max="96" width="32" style="46" hidden="1" customWidth="1"/>
    <col min="97" max="103" width="0" style="46" hidden="1" customWidth="1"/>
    <col min="104" max="104" width="27.44140625" style="46" hidden="1" customWidth="1"/>
    <col min="105" max="111" width="0" style="46" hidden="1" customWidth="1"/>
    <col min="112" max="112" width="58.6640625" style="46" hidden="1" customWidth="1"/>
    <col min="113" max="119" width="0" style="46" hidden="1" customWidth="1"/>
    <col min="120" max="120" width="33.6640625" style="46" hidden="1" customWidth="1"/>
    <col min="121" max="127" width="0" style="46" hidden="1" customWidth="1"/>
    <col min="128" max="128" width="45.88671875" style="46" hidden="1" customWidth="1"/>
    <col min="129" max="135" width="0" style="46" hidden="1" customWidth="1"/>
    <col min="136" max="136" width="44.88671875" style="46" hidden="1" customWidth="1"/>
    <col min="137" max="137" width="4.88671875" style="46" customWidth="1"/>
    <col min="138" max="138" width="52" style="46" customWidth="1"/>
    <col min="139" max="139" width="34.33203125" style="46" customWidth="1"/>
    <col min="140" max="140" width="17.6640625" style="46" customWidth="1"/>
    <col min="141" max="144" width="16.33203125" style="46" customWidth="1"/>
    <col min="145" max="184" width="0" style="46" hidden="1" customWidth="1"/>
    <col min="185" max="185" width="5.109375" style="46" customWidth="1"/>
    <col min="186" max="186" width="58.44140625" style="46" customWidth="1"/>
    <col min="187" max="187" width="46.44140625" style="46" customWidth="1"/>
    <col min="188" max="188" width="19.33203125" style="46" customWidth="1"/>
    <col min="189" max="189" width="15.5546875" style="46" customWidth="1"/>
    <col min="190" max="190" width="13.44140625" style="46" customWidth="1"/>
    <col min="191" max="191" width="14.44140625" style="46" customWidth="1"/>
    <col min="192" max="192" width="14.109375" style="46" bestFit="1" customWidth="1"/>
    <col min="193" max="16384" width="9.109375" style="46"/>
  </cols>
  <sheetData>
    <row r="1" spans="1:192" x14ac:dyDescent="0.3">
      <c r="A1" s="281" t="s">
        <v>82</v>
      </c>
      <c r="B1" s="281"/>
      <c r="C1" s="281"/>
      <c r="D1" s="281"/>
      <c r="E1" s="281"/>
      <c r="F1" s="281"/>
      <c r="G1" s="281"/>
      <c r="H1" s="281"/>
      <c r="I1" s="281" t="s">
        <v>58</v>
      </c>
      <c r="J1" s="281"/>
      <c r="K1" s="281"/>
      <c r="L1" s="281"/>
      <c r="M1" s="281"/>
      <c r="N1" s="281"/>
      <c r="O1" s="281"/>
      <c r="P1" s="281"/>
      <c r="Q1" s="281" t="s">
        <v>55</v>
      </c>
      <c r="R1" s="281"/>
      <c r="S1" s="281"/>
      <c r="T1" s="281"/>
      <c r="U1" s="281"/>
      <c r="V1" s="281"/>
      <c r="W1" s="281"/>
      <c r="X1" s="281"/>
      <c r="Y1" s="281" t="s">
        <v>71</v>
      </c>
      <c r="Z1" s="281"/>
      <c r="AA1" s="281"/>
      <c r="AB1" s="281"/>
      <c r="AC1" s="281"/>
      <c r="AD1" s="281"/>
      <c r="AE1" s="281"/>
      <c r="AF1" s="281"/>
      <c r="AG1" s="281" t="s">
        <v>83</v>
      </c>
      <c r="AH1" s="281"/>
      <c r="AI1" s="281"/>
      <c r="AJ1" s="281"/>
      <c r="AK1" s="281"/>
      <c r="AL1" s="281"/>
      <c r="AM1" s="281"/>
      <c r="AN1" s="281"/>
      <c r="AO1" s="281" t="s">
        <v>59</v>
      </c>
      <c r="AP1" s="281"/>
      <c r="AQ1" s="281"/>
      <c r="AR1" s="281"/>
      <c r="AS1" s="281"/>
      <c r="AT1" s="281"/>
      <c r="AU1" s="281"/>
      <c r="AV1" s="281"/>
      <c r="AW1" s="281" t="s">
        <v>60</v>
      </c>
      <c r="AX1" s="281"/>
      <c r="AY1" s="281"/>
      <c r="AZ1" s="281"/>
      <c r="BA1" s="281"/>
      <c r="BB1" s="281"/>
      <c r="BC1" s="281"/>
      <c r="BD1" s="281"/>
      <c r="BE1" s="281" t="s">
        <v>84</v>
      </c>
      <c r="BF1" s="281"/>
      <c r="BG1" s="281"/>
      <c r="BH1" s="281"/>
      <c r="BI1" s="281"/>
      <c r="BJ1" s="281"/>
      <c r="BK1" s="281"/>
      <c r="BL1" s="281"/>
      <c r="BM1" s="281" t="s">
        <v>85</v>
      </c>
      <c r="BN1" s="281"/>
      <c r="BO1" s="281"/>
      <c r="BP1" s="281"/>
      <c r="BQ1" s="281"/>
      <c r="BR1" s="281"/>
      <c r="BS1" s="281"/>
      <c r="BT1" s="281"/>
      <c r="BU1" s="281" t="s">
        <v>86</v>
      </c>
      <c r="BV1" s="281"/>
      <c r="BW1" s="281"/>
      <c r="BX1" s="281"/>
      <c r="BY1" s="281"/>
      <c r="BZ1" s="281"/>
      <c r="CA1" s="281"/>
      <c r="CB1" s="281"/>
      <c r="CC1" s="281" t="s">
        <v>87</v>
      </c>
      <c r="CD1" s="281"/>
      <c r="CE1" s="281"/>
      <c r="CF1" s="281"/>
      <c r="CG1" s="281"/>
      <c r="CH1" s="281"/>
      <c r="CI1" s="281"/>
      <c r="CJ1" s="281"/>
      <c r="CK1" s="281" t="s">
        <v>88</v>
      </c>
      <c r="CL1" s="281"/>
      <c r="CM1" s="281"/>
      <c r="CN1" s="281"/>
      <c r="CO1" s="281"/>
      <c r="CP1" s="281"/>
      <c r="CQ1" s="281"/>
      <c r="CR1" s="281"/>
      <c r="CS1" s="281" t="s">
        <v>89</v>
      </c>
      <c r="CT1" s="281"/>
      <c r="CU1" s="281"/>
      <c r="CV1" s="281"/>
      <c r="CW1" s="281"/>
      <c r="CX1" s="281"/>
      <c r="CY1" s="281"/>
      <c r="CZ1" s="281"/>
      <c r="DA1" s="281" t="s">
        <v>90</v>
      </c>
      <c r="DB1" s="281"/>
      <c r="DC1" s="281"/>
      <c r="DD1" s="281"/>
      <c r="DE1" s="281"/>
      <c r="DF1" s="281"/>
      <c r="DG1" s="281"/>
      <c r="DH1" s="281"/>
      <c r="DI1" s="281" t="s">
        <v>90</v>
      </c>
      <c r="DJ1" s="281"/>
      <c r="DK1" s="281"/>
      <c r="DL1" s="281"/>
      <c r="DM1" s="281"/>
      <c r="DN1" s="281"/>
      <c r="DO1" s="281"/>
      <c r="DP1" s="281"/>
      <c r="DQ1" s="281" t="s">
        <v>90</v>
      </c>
      <c r="DR1" s="281"/>
      <c r="DS1" s="281"/>
      <c r="DT1" s="281"/>
      <c r="DU1" s="281"/>
      <c r="DV1" s="281"/>
      <c r="DW1" s="281"/>
      <c r="DX1" s="281"/>
      <c r="DY1" s="281" t="s">
        <v>91</v>
      </c>
      <c r="DZ1" s="281"/>
      <c r="EA1" s="281"/>
      <c r="EB1" s="281"/>
      <c r="EC1" s="281"/>
      <c r="ED1" s="281"/>
      <c r="EE1" s="281"/>
      <c r="EF1" s="281"/>
      <c r="EG1" s="281" t="s">
        <v>61</v>
      </c>
      <c r="EH1" s="281"/>
      <c r="EI1" s="281"/>
      <c r="EJ1" s="281"/>
      <c r="EK1" s="281"/>
      <c r="EL1" s="281"/>
      <c r="EM1" s="281"/>
      <c r="EN1" s="281"/>
      <c r="EO1" s="281" t="s">
        <v>61</v>
      </c>
      <c r="EP1" s="281"/>
      <c r="EQ1" s="281"/>
      <c r="ER1" s="281"/>
      <c r="ES1" s="281"/>
      <c r="ET1" s="281"/>
      <c r="EU1" s="281"/>
      <c r="EV1" s="281"/>
      <c r="EW1" s="281" t="s">
        <v>92</v>
      </c>
      <c r="EX1" s="281"/>
      <c r="EY1" s="281"/>
      <c r="EZ1" s="281"/>
      <c r="FA1" s="281"/>
      <c r="FB1" s="281"/>
      <c r="FC1" s="281"/>
      <c r="FD1" s="281"/>
      <c r="FE1" s="281" t="s">
        <v>93</v>
      </c>
      <c r="FF1" s="281"/>
      <c r="FG1" s="281"/>
      <c r="FH1" s="281"/>
      <c r="FI1" s="281"/>
      <c r="FJ1" s="281"/>
      <c r="FK1" s="281"/>
      <c r="FL1" s="281"/>
      <c r="FM1" s="281" t="s">
        <v>93</v>
      </c>
      <c r="FN1" s="281"/>
      <c r="FO1" s="281"/>
      <c r="FP1" s="281"/>
      <c r="FQ1" s="281"/>
      <c r="FR1" s="281"/>
      <c r="FS1" s="281"/>
      <c r="FT1" s="281"/>
      <c r="FU1" s="281" t="s">
        <v>62</v>
      </c>
      <c r="FV1" s="281"/>
      <c r="FW1" s="281"/>
      <c r="FX1" s="281"/>
      <c r="FY1" s="281"/>
      <c r="FZ1" s="281"/>
      <c r="GA1" s="281"/>
      <c r="GB1" s="281"/>
      <c r="GC1" s="281" t="s">
        <v>79</v>
      </c>
      <c r="GD1" s="281"/>
      <c r="GE1" s="281"/>
      <c r="GF1" s="281"/>
      <c r="GG1" s="281"/>
      <c r="GH1" s="281"/>
      <c r="GI1" s="281"/>
      <c r="GJ1" s="281"/>
    </row>
    <row r="2" spans="1:192" x14ac:dyDescent="0.3">
      <c r="A2" s="282" t="s">
        <v>94</v>
      </c>
      <c r="B2" s="282"/>
      <c r="C2" s="282"/>
      <c r="D2" s="282"/>
      <c r="E2" s="282"/>
      <c r="F2" s="282"/>
      <c r="G2" s="282"/>
      <c r="H2" s="282"/>
      <c r="I2" s="282" t="s">
        <v>68</v>
      </c>
      <c r="J2" s="282"/>
      <c r="K2" s="282"/>
      <c r="L2" s="282"/>
      <c r="M2" s="282"/>
      <c r="N2" s="282"/>
      <c r="O2" s="282"/>
      <c r="P2" s="282"/>
      <c r="Q2" s="282" t="s">
        <v>95</v>
      </c>
      <c r="R2" s="282"/>
      <c r="S2" s="282"/>
      <c r="T2" s="282"/>
      <c r="U2" s="282"/>
      <c r="V2" s="282"/>
      <c r="W2" s="282"/>
      <c r="X2" s="282"/>
      <c r="Y2" s="282" t="s">
        <v>72</v>
      </c>
      <c r="Z2" s="282"/>
      <c r="AA2" s="282"/>
      <c r="AB2" s="282"/>
      <c r="AC2" s="282"/>
      <c r="AD2" s="282"/>
      <c r="AE2" s="282"/>
      <c r="AF2" s="282"/>
      <c r="AG2" s="282" t="s">
        <v>96</v>
      </c>
      <c r="AH2" s="282"/>
      <c r="AI2" s="282"/>
      <c r="AJ2" s="282"/>
      <c r="AK2" s="282"/>
      <c r="AL2" s="282"/>
      <c r="AM2" s="282"/>
      <c r="AN2" s="282"/>
      <c r="AO2" s="282" t="s">
        <v>97</v>
      </c>
      <c r="AP2" s="282"/>
      <c r="AQ2" s="282"/>
      <c r="AR2" s="282"/>
      <c r="AS2" s="282"/>
      <c r="AT2" s="282"/>
      <c r="AU2" s="282"/>
      <c r="AV2" s="282"/>
      <c r="AW2" s="282" t="s">
        <v>75</v>
      </c>
      <c r="AX2" s="282"/>
      <c r="AY2" s="282"/>
      <c r="AZ2" s="282"/>
      <c r="BA2" s="282"/>
      <c r="BB2" s="282"/>
      <c r="BC2" s="282"/>
      <c r="BD2" s="282"/>
      <c r="BE2" s="282" t="s">
        <v>98</v>
      </c>
      <c r="BF2" s="282"/>
      <c r="BG2" s="282"/>
      <c r="BH2" s="282"/>
      <c r="BI2" s="282"/>
      <c r="BJ2" s="282"/>
      <c r="BK2" s="282"/>
      <c r="BL2" s="282"/>
      <c r="BM2" s="282" t="s">
        <v>99</v>
      </c>
      <c r="BN2" s="282"/>
      <c r="BO2" s="282"/>
      <c r="BP2" s="282"/>
      <c r="BQ2" s="282"/>
      <c r="BR2" s="282"/>
      <c r="BS2" s="282"/>
      <c r="BT2" s="282"/>
      <c r="BU2" s="282" t="s">
        <v>100</v>
      </c>
      <c r="BV2" s="282"/>
      <c r="BW2" s="282"/>
      <c r="BX2" s="282"/>
      <c r="BY2" s="282"/>
      <c r="BZ2" s="282"/>
      <c r="CA2" s="282"/>
      <c r="CB2" s="282"/>
      <c r="CC2" s="282" t="s">
        <v>101</v>
      </c>
      <c r="CD2" s="282"/>
      <c r="CE2" s="282"/>
      <c r="CF2" s="282"/>
      <c r="CG2" s="282"/>
      <c r="CH2" s="282"/>
      <c r="CI2" s="282"/>
      <c r="CJ2" s="282"/>
      <c r="CK2" s="282" t="s">
        <v>102</v>
      </c>
      <c r="CL2" s="282"/>
      <c r="CM2" s="282"/>
      <c r="CN2" s="282"/>
      <c r="CO2" s="282"/>
      <c r="CP2" s="282"/>
      <c r="CQ2" s="282"/>
      <c r="CR2" s="282"/>
      <c r="CS2" s="282" t="s">
        <v>103</v>
      </c>
      <c r="CT2" s="282"/>
      <c r="CU2" s="282"/>
      <c r="CV2" s="282"/>
      <c r="CW2" s="282"/>
      <c r="CX2" s="282"/>
      <c r="CY2" s="282"/>
      <c r="CZ2" s="282"/>
      <c r="DA2" s="282" t="s">
        <v>104</v>
      </c>
      <c r="DB2" s="282"/>
      <c r="DC2" s="282"/>
      <c r="DD2" s="282"/>
      <c r="DE2" s="282"/>
      <c r="DF2" s="282"/>
      <c r="DG2" s="282"/>
      <c r="DH2" s="282"/>
      <c r="DI2" s="282" t="s">
        <v>105</v>
      </c>
      <c r="DJ2" s="282"/>
      <c r="DK2" s="282"/>
      <c r="DL2" s="282"/>
      <c r="DM2" s="282"/>
      <c r="DN2" s="282"/>
      <c r="DO2" s="282"/>
      <c r="DP2" s="282"/>
      <c r="DQ2" s="282" t="s">
        <v>106</v>
      </c>
      <c r="DR2" s="282"/>
      <c r="DS2" s="282"/>
      <c r="DT2" s="282"/>
      <c r="DU2" s="282"/>
      <c r="DV2" s="282"/>
      <c r="DW2" s="282"/>
      <c r="DX2" s="282"/>
      <c r="DY2" s="282" t="s">
        <v>107</v>
      </c>
      <c r="DZ2" s="282"/>
      <c r="EA2" s="282"/>
      <c r="EB2" s="282"/>
      <c r="EC2" s="282"/>
      <c r="ED2" s="282"/>
      <c r="EE2" s="282"/>
      <c r="EF2" s="282"/>
      <c r="EG2" s="283" t="s">
        <v>77</v>
      </c>
      <c r="EH2" s="283"/>
      <c r="EI2" s="283"/>
      <c r="EJ2" s="283"/>
      <c r="EK2" s="283"/>
      <c r="EL2" s="283"/>
      <c r="EM2" s="283"/>
      <c r="EN2" s="283"/>
      <c r="EO2" s="282" t="s">
        <v>108</v>
      </c>
      <c r="EP2" s="282"/>
      <c r="EQ2" s="282"/>
      <c r="ER2" s="282"/>
      <c r="ES2" s="282"/>
      <c r="ET2" s="282"/>
      <c r="EU2" s="282"/>
      <c r="EV2" s="282"/>
      <c r="EW2" s="282" t="s">
        <v>109</v>
      </c>
      <c r="EX2" s="282"/>
      <c r="EY2" s="282"/>
      <c r="EZ2" s="282"/>
      <c r="FA2" s="282"/>
      <c r="FB2" s="282"/>
      <c r="FC2" s="282"/>
      <c r="FD2" s="282"/>
      <c r="FE2" s="282" t="s">
        <v>110</v>
      </c>
      <c r="FF2" s="282"/>
      <c r="FG2" s="282"/>
      <c r="FH2" s="282"/>
      <c r="FI2" s="282"/>
      <c r="FJ2" s="282"/>
      <c r="FK2" s="282"/>
      <c r="FL2" s="282"/>
      <c r="FM2" s="282" t="s">
        <v>111</v>
      </c>
      <c r="FN2" s="282"/>
      <c r="FO2" s="282"/>
      <c r="FP2" s="282"/>
      <c r="FQ2" s="282"/>
      <c r="FR2" s="282"/>
      <c r="FS2" s="282"/>
      <c r="FT2" s="282"/>
      <c r="FU2" s="282" t="s">
        <v>112</v>
      </c>
      <c r="FV2" s="282"/>
      <c r="FW2" s="282"/>
      <c r="FX2" s="282"/>
      <c r="FY2" s="282"/>
      <c r="FZ2" s="282"/>
      <c r="GA2" s="282"/>
      <c r="GB2" s="282"/>
      <c r="GC2" s="282" t="s">
        <v>80</v>
      </c>
      <c r="GD2" s="282"/>
      <c r="GE2" s="282"/>
      <c r="GF2" s="282"/>
      <c r="GG2" s="282"/>
      <c r="GH2" s="282"/>
      <c r="GI2" s="282"/>
      <c r="GJ2" s="282"/>
    </row>
    <row r="3" spans="1:192" ht="21" x14ac:dyDescent="0.3">
      <c r="I3" s="280" t="s">
        <v>113</v>
      </c>
      <c r="J3" s="280"/>
      <c r="K3" s="280"/>
      <c r="L3" s="280"/>
      <c r="M3" s="280"/>
      <c r="N3" s="280"/>
      <c r="O3" s="280"/>
      <c r="P3" s="280"/>
      <c r="Y3" s="275" t="s">
        <v>195</v>
      </c>
      <c r="Z3" s="275"/>
      <c r="AA3" s="275"/>
      <c r="AB3" s="275"/>
      <c r="AC3" s="275"/>
      <c r="AD3" s="275"/>
      <c r="AE3" s="275"/>
      <c r="AF3" s="275"/>
      <c r="AW3" s="269" t="s">
        <v>234</v>
      </c>
      <c r="AX3" s="269"/>
      <c r="AY3" s="269"/>
      <c r="AZ3" s="269"/>
      <c r="BA3" s="269"/>
      <c r="BB3" s="269"/>
      <c r="BC3" s="269"/>
      <c r="BD3" s="269"/>
      <c r="EG3" s="260" t="s">
        <v>292</v>
      </c>
      <c r="EH3" s="261"/>
      <c r="EI3" s="261"/>
      <c r="EJ3" s="261"/>
      <c r="EK3" s="261"/>
      <c r="EL3" s="261"/>
      <c r="EM3" s="261"/>
      <c r="EN3" s="262"/>
      <c r="GC3" s="256" t="s">
        <v>326</v>
      </c>
      <c r="GD3" s="256"/>
      <c r="GE3" s="256"/>
      <c r="GF3" s="256"/>
      <c r="GG3" s="256"/>
      <c r="GH3" s="256"/>
      <c r="GI3" s="256"/>
      <c r="GJ3" s="256"/>
    </row>
    <row r="4" spans="1:192" ht="21" x14ac:dyDescent="0.3">
      <c r="I4" s="270" t="s">
        <v>114</v>
      </c>
      <c r="J4" s="271"/>
      <c r="K4" s="257" t="s">
        <v>70</v>
      </c>
      <c r="L4" s="256"/>
      <c r="M4" s="256"/>
      <c r="N4" s="256"/>
      <c r="O4" s="256"/>
      <c r="P4" s="256"/>
      <c r="Y4" s="276" t="s">
        <v>114</v>
      </c>
      <c r="Z4" s="277"/>
      <c r="AA4" s="278" t="s">
        <v>74</v>
      </c>
      <c r="AB4" s="279"/>
      <c r="AC4" s="279"/>
      <c r="AD4" s="279"/>
      <c r="AE4" s="279"/>
      <c r="AF4" s="279"/>
      <c r="AW4" s="270" t="s">
        <v>114</v>
      </c>
      <c r="AX4" s="271"/>
      <c r="AY4" s="257" t="s">
        <v>70</v>
      </c>
      <c r="AZ4" s="256"/>
      <c r="BA4" s="256"/>
      <c r="BB4" s="256"/>
      <c r="BC4" s="256"/>
      <c r="BD4" s="256"/>
      <c r="EG4" s="263" t="s">
        <v>114</v>
      </c>
      <c r="EH4" s="264"/>
      <c r="EI4" s="263" t="s">
        <v>293</v>
      </c>
      <c r="EJ4" s="264"/>
      <c r="EK4" s="264"/>
      <c r="EL4" s="264"/>
      <c r="EM4" s="264"/>
      <c r="EN4" s="265"/>
      <c r="GC4" s="257" t="s">
        <v>114</v>
      </c>
      <c r="GD4" s="256"/>
      <c r="GE4" s="257" t="s">
        <v>70</v>
      </c>
      <c r="GF4" s="256"/>
      <c r="GG4" s="256"/>
      <c r="GH4" s="256"/>
      <c r="GI4" s="256"/>
      <c r="GJ4" s="256"/>
    </row>
    <row r="5" spans="1:192" ht="21" x14ac:dyDescent="0.3">
      <c r="I5" s="273" t="s">
        <v>12</v>
      </c>
      <c r="J5" s="274"/>
      <c r="K5" s="274"/>
      <c r="L5" s="274"/>
      <c r="M5" s="274"/>
      <c r="N5" s="274"/>
      <c r="O5" s="274"/>
      <c r="P5" s="274"/>
      <c r="Y5" s="250" t="s">
        <v>13</v>
      </c>
      <c r="Z5" s="251"/>
      <c r="AA5" s="251"/>
      <c r="AB5" s="251"/>
      <c r="AC5" s="251"/>
      <c r="AD5" s="251"/>
      <c r="AE5" s="251"/>
      <c r="AF5" s="251"/>
      <c r="AW5" s="258" t="s">
        <v>12</v>
      </c>
      <c r="AX5" s="259"/>
      <c r="AY5" s="259"/>
      <c r="AZ5" s="259"/>
      <c r="BA5" s="259"/>
      <c r="BB5" s="259"/>
      <c r="BC5" s="259"/>
      <c r="BD5" s="259"/>
      <c r="EG5" s="255" t="s">
        <v>12</v>
      </c>
      <c r="EH5" s="255"/>
      <c r="EI5" s="255"/>
      <c r="EJ5" s="255"/>
      <c r="EK5" s="255"/>
      <c r="EL5" s="255"/>
      <c r="EM5" s="255"/>
      <c r="EN5" s="255"/>
      <c r="GC5" s="245" t="s">
        <v>12</v>
      </c>
      <c r="GD5" s="246"/>
      <c r="GE5" s="246"/>
      <c r="GF5" s="246"/>
      <c r="GG5" s="246"/>
      <c r="GH5" s="246"/>
      <c r="GI5" s="246"/>
      <c r="GJ5" s="246"/>
    </row>
    <row r="6" spans="1:192" x14ac:dyDescent="0.3">
      <c r="I6" s="284" t="s">
        <v>13</v>
      </c>
      <c r="J6" s="285"/>
      <c r="K6" s="285"/>
      <c r="L6" s="285"/>
      <c r="M6" s="285"/>
      <c r="N6" s="285"/>
      <c r="O6" s="285"/>
      <c r="P6" s="286"/>
      <c r="Y6" s="242" t="s">
        <v>196</v>
      </c>
      <c r="Z6" s="243"/>
      <c r="AA6" s="243"/>
      <c r="AB6" s="243"/>
      <c r="AC6" s="243"/>
      <c r="AD6" s="243"/>
      <c r="AE6" s="243"/>
      <c r="AF6" s="244"/>
      <c r="AW6" s="250" t="s">
        <v>13</v>
      </c>
      <c r="AX6" s="251"/>
      <c r="AY6" s="251"/>
      <c r="AZ6" s="251"/>
      <c r="BA6" s="251"/>
      <c r="BB6" s="251"/>
      <c r="BC6" s="251"/>
      <c r="BD6" s="251"/>
      <c r="EG6" s="266" t="s">
        <v>13</v>
      </c>
      <c r="EH6" s="267"/>
      <c r="EI6" s="267"/>
      <c r="EJ6" s="267"/>
      <c r="EK6" s="267"/>
      <c r="EL6" s="267"/>
      <c r="EM6" s="267"/>
      <c r="EN6" s="268"/>
      <c r="GC6" s="250" t="s">
        <v>13</v>
      </c>
      <c r="GD6" s="251"/>
      <c r="GE6" s="251"/>
      <c r="GF6" s="251"/>
      <c r="GG6" s="251"/>
      <c r="GH6" s="251"/>
      <c r="GI6" s="251"/>
      <c r="GJ6" s="251"/>
    </row>
    <row r="7" spans="1:192" x14ac:dyDescent="0.3">
      <c r="I7" s="242" t="s">
        <v>115</v>
      </c>
      <c r="J7" s="243"/>
      <c r="K7" s="243"/>
      <c r="L7" s="243"/>
      <c r="M7" s="243"/>
      <c r="N7" s="243"/>
      <c r="O7" s="243"/>
      <c r="P7" s="244"/>
      <c r="Y7" s="242" t="s">
        <v>197</v>
      </c>
      <c r="Z7" s="243"/>
      <c r="AA7" s="243"/>
      <c r="AB7" s="243"/>
      <c r="AC7" s="243"/>
      <c r="AD7" s="243"/>
      <c r="AE7" s="243"/>
      <c r="AF7" s="244"/>
      <c r="AW7" s="242" t="s">
        <v>235</v>
      </c>
      <c r="AX7" s="243"/>
      <c r="AY7" s="243"/>
      <c r="AZ7" s="243"/>
      <c r="BA7" s="243"/>
      <c r="BB7" s="243"/>
      <c r="BC7" s="243"/>
      <c r="BD7" s="244"/>
      <c r="EG7" s="266" t="s">
        <v>294</v>
      </c>
      <c r="EH7" s="267"/>
      <c r="EI7" s="267"/>
      <c r="EJ7" s="267"/>
      <c r="EK7" s="267"/>
      <c r="EL7" s="267"/>
      <c r="EM7" s="267"/>
      <c r="EN7" s="268"/>
      <c r="GC7" s="242" t="s">
        <v>327</v>
      </c>
      <c r="GD7" s="243"/>
      <c r="GE7" s="243"/>
      <c r="GF7" s="243"/>
      <c r="GG7" s="243"/>
      <c r="GH7" s="243"/>
      <c r="GI7" s="243"/>
      <c r="GJ7" s="244"/>
    </row>
    <row r="8" spans="1:192" x14ac:dyDescent="0.3">
      <c r="I8" s="242" t="s">
        <v>116</v>
      </c>
      <c r="J8" s="243"/>
      <c r="K8" s="243"/>
      <c r="L8" s="243"/>
      <c r="M8" s="243"/>
      <c r="N8" s="243"/>
      <c r="O8" s="243"/>
      <c r="P8" s="244"/>
      <c r="Y8" s="242" t="s">
        <v>117</v>
      </c>
      <c r="Z8" s="243"/>
      <c r="AA8" s="243"/>
      <c r="AB8" s="243"/>
      <c r="AC8" s="243"/>
      <c r="AD8" s="243"/>
      <c r="AE8" s="243"/>
      <c r="AF8" s="244"/>
      <c r="AW8" s="242" t="s">
        <v>236</v>
      </c>
      <c r="AX8" s="243"/>
      <c r="AY8" s="243"/>
      <c r="AZ8" s="243"/>
      <c r="BA8" s="243"/>
      <c r="BB8" s="243"/>
      <c r="BC8" s="243"/>
      <c r="BD8" s="244"/>
      <c r="EG8" s="266" t="s">
        <v>197</v>
      </c>
      <c r="EH8" s="267"/>
      <c r="EI8" s="267"/>
      <c r="EJ8" s="267"/>
      <c r="EK8" s="267"/>
      <c r="EL8" s="267"/>
      <c r="EM8" s="267"/>
      <c r="EN8" s="268"/>
      <c r="GC8" s="242" t="s">
        <v>328</v>
      </c>
      <c r="GD8" s="243"/>
      <c r="GE8" s="243"/>
      <c r="GF8" s="243"/>
      <c r="GG8" s="243"/>
      <c r="GH8" s="243"/>
      <c r="GI8" s="243"/>
      <c r="GJ8" s="244"/>
    </row>
    <row r="9" spans="1:192" x14ac:dyDescent="0.3">
      <c r="I9" s="242" t="s">
        <v>117</v>
      </c>
      <c r="J9" s="243"/>
      <c r="K9" s="243"/>
      <c r="L9" s="243"/>
      <c r="M9" s="243"/>
      <c r="N9" s="243"/>
      <c r="O9" s="243"/>
      <c r="P9" s="244"/>
      <c r="Y9" s="242" t="s">
        <v>198</v>
      </c>
      <c r="Z9" s="243"/>
      <c r="AA9" s="243"/>
      <c r="AB9" s="243"/>
      <c r="AC9" s="243"/>
      <c r="AD9" s="243"/>
      <c r="AE9" s="243"/>
      <c r="AF9" s="244"/>
      <c r="AW9" s="242" t="s">
        <v>117</v>
      </c>
      <c r="AX9" s="243"/>
      <c r="AY9" s="243"/>
      <c r="AZ9" s="243"/>
      <c r="BA9" s="243"/>
      <c r="BB9" s="243"/>
      <c r="BC9" s="243"/>
      <c r="BD9" s="244"/>
      <c r="EG9" s="266" t="s">
        <v>117</v>
      </c>
      <c r="EH9" s="267"/>
      <c r="EI9" s="267"/>
      <c r="EJ9" s="267"/>
      <c r="EK9" s="267"/>
      <c r="EL9" s="267"/>
      <c r="EM9" s="267"/>
      <c r="EN9" s="268"/>
      <c r="GC9" s="242" t="s">
        <v>117</v>
      </c>
      <c r="GD9" s="243"/>
      <c r="GE9" s="243"/>
      <c r="GF9" s="243"/>
      <c r="GG9" s="243"/>
      <c r="GH9" s="243"/>
      <c r="GI9" s="243"/>
      <c r="GJ9" s="244"/>
    </row>
    <row r="10" spans="1:192" x14ac:dyDescent="0.3">
      <c r="I10" s="242" t="s">
        <v>118</v>
      </c>
      <c r="J10" s="243"/>
      <c r="K10" s="243"/>
      <c r="L10" s="243"/>
      <c r="M10" s="243"/>
      <c r="N10" s="243"/>
      <c r="O10" s="243"/>
      <c r="P10" s="244"/>
      <c r="Y10" s="242" t="s">
        <v>119</v>
      </c>
      <c r="Z10" s="243"/>
      <c r="AA10" s="243"/>
      <c r="AB10" s="243"/>
      <c r="AC10" s="243"/>
      <c r="AD10" s="243"/>
      <c r="AE10" s="243"/>
      <c r="AF10" s="244"/>
      <c r="AW10" s="242" t="s">
        <v>237</v>
      </c>
      <c r="AX10" s="243"/>
      <c r="AY10" s="243"/>
      <c r="AZ10" s="243"/>
      <c r="BA10" s="243"/>
      <c r="BB10" s="243"/>
      <c r="BC10" s="243"/>
      <c r="BD10" s="244"/>
      <c r="EG10" s="266" t="s">
        <v>295</v>
      </c>
      <c r="EH10" s="267"/>
      <c r="EI10" s="267"/>
      <c r="EJ10" s="267"/>
      <c r="EK10" s="267"/>
      <c r="EL10" s="267"/>
      <c r="EM10" s="267"/>
      <c r="EN10" s="268"/>
      <c r="GC10" s="242" t="s">
        <v>329</v>
      </c>
      <c r="GD10" s="243"/>
      <c r="GE10" s="243"/>
      <c r="GF10" s="243"/>
      <c r="GG10" s="243"/>
      <c r="GH10" s="243"/>
      <c r="GI10" s="243"/>
      <c r="GJ10" s="244"/>
    </row>
    <row r="11" spans="1:192" x14ac:dyDescent="0.3">
      <c r="I11" s="242" t="s">
        <v>119</v>
      </c>
      <c r="J11" s="243"/>
      <c r="K11" s="243"/>
      <c r="L11" s="243"/>
      <c r="M11" s="243"/>
      <c r="N11" s="243"/>
      <c r="O11" s="243"/>
      <c r="P11" s="244"/>
      <c r="Y11" s="242" t="s">
        <v>199</v>
      </c>
      <c r="Z11" s="243"/>
      <c r="AA11" s="243"/>
      <c r="AB11" s="243"/>
      <c r="AC11" s="243"/>
      <c r="AD11" s="243"/>
      <c r="AE11" s="243"/>
      <c r="AF11" s="244"/>
      <c r="AW11" s="242" t="s">
        <v>238</v>
      </c>
      <c r="AX11" s="243"/>
      <c r="AY11" s="243"/>
      <c r="AZ11" s="243"/>
      <c r="BA11" s="243"/>
      <c r="BB11" s="243"/>
      <c r="BC11" s="243"/>
      <c r="BD11" s="244"/>
      <c r="EG11" s="266" t="s">
        <v>119</v>
      </c>
      <c r="EH11" s="267"/>
      <c r="EI11" s="267"/>
      <c r="EJ11" s="267"/>
      <c r="EK11" s="267"/>
      <c r="EL11" s="267"/>
      <c r="EM11" s="267"/>
      <c r="EN11" s="268"/>
      <c r="GC11" s="242" t="s">
        <v>119</v>
      </c>
      <c r="GD11" s="243"/>
      <c r="GE11" s="243"/>
      <c r="GF11" s="243"/>
      <c r="GG11" s="243"/>
      <c r="GH11" s="243"/>
      <c r="GI11" s="243"/>
      <c r="GJ11" s="244"/>
    </row>
    <row r="12" spans="1:192" x14ac:dyDescent="0.3">
      <c r="I12" s="242" t="s">
        <v>120</v>
      </c>
      <c r="J12" s="243"/>
      <c r="K12" s="243"/>
      <c r="L12" s="243"/>
      <c r="M12" s="243"/>
      <c r="N12" s="243"/>
      <c r="O12" s="243"/>
      <c r="P12" s="244"/>
      <c r="Y12" s="242" t="s">
        <v>121</v>
      </c>
      <c r="Z12" s="243"/>
      <c r="AA12" s="243"/>
      <c r="AB12" s="243"/>
      <c r="AC12" s="243"/>
      <c r="AD12" s="243"/>
      <c r="AE12" s="243"/>
      <c r="AF12" s="244"/>
      <c r="AW12" s="242" t="s">
        <v>239</v>
      </c>
      <c r="AX12" s="243"/>
      <c r="AY12" s="243"/>
      <c r="AZ12" s="243"/>
      <c r="BA12" s="243"/>
      <c r="BB12" s="243"/>
      <c r="BC12" s="243"/>
      <c r="BD12" s="244"/>
      <c r="EG12" s="266" t="s">
        <v>296</v>
      </c>
      <c r="EH12" s="267"/>
      <c r="EI12" s="267"/>
      <c r="EJ12" s="267"/>
      <c r="EK12" s="267"/>
      <c r="EL12" s="267"/>
      <c r="EM12" s="267"/>
      <c r="EN12" s="268"/>
      <c r="GC12" s="242" t="s">
        <v>330</v>
      </c>
      <c r="GD12" s="243"/>
      <c r="GE12" s="243"/>
      <c r="GF12" s="243"/>
      <c r="GG12" s="243"/>
      <c r="GH12" s="243"/>
      <c r="GI12" s="243"/>
      <c r="GJ12" s="244"/>
    </row>
    <row r="13" spans="1:192" x14ac:dyDescent="0.3">
      <c r="I13" s="242" t="s">
        <v>121</v>
      </c>
      <c r="J13" s="243"/>
      <c r="K13" s="243"/>
      <c r="L13" s="243"/>
      <c r="M13" s="243"/>
      <c r="N13" s="243"/>
      <c r="O13" s="243"/>
      <c r="P13" s="244"/>
      <c r="Y13" s="247" t="s">
        <v>122</v>
      </c>
      <c r="Z13" s="248"/>
      <c r="AA13" s="248"/>
      <c r="AB13" s="248"/>
      <c r="AC13" s="248"/>
      <c r="AD13" s="248"/>
      <c r="AE13" s="248"/>
      <c r="AF13" s="249"/>
      <c r="AW13" s="242" t="s">
        <v>121</v>
      </c>
      <c r="AX13" s="243"/>
      <c r="AY13" s="243"/>
      <c r="AZ13" s="243"/>
      <c r="BA13" s="243"/>
      <c r="BB13" s="243"/>
      <c r="BC13" s="243"/>
      <c r="BD13" s="244"/>
      <c r="EG13" s="266" t="s">
        <v>121</v>
      </c>
      <c r="EH13" s="267"/>
      <c r="EI13" s="267"/>
      <c r="EJ13" s="267"/>
      <c r="EK13" s="267"/>
      <c r="EL13" s="267"/>
      <c r="EM13" s="267"/>
      <c r="EN13" s="268"/>
      <c r="GC13" s="242" t="s">
        <v>121</v>
      </c>
      <c r="GD13" s="243"/>
      <c r="GE13" s="243"/>
      <c r="GF13" s="243"/>
      <c r="GG13" s="243"/>
      <c r="GH13" s="243"/>
      <c r="GI13" s="243"/>
      <c r="GJ13" s="244"/>
    </row>
    <row r="14" spans="1:192" x14ac:dyDescent="0.3">
      <c r="I14" s="247" t="s">
        <v>122</v>
      </c>
      <c r="J14" s="248"/>
      <c r="K14" s="248"/>
      <c r="L14" s="248"/>
      <c r="M14" s="248"/>
      <c r="N14" s="248"/>
      <c r="O14" s="248"/>
      <c r="P14" s="249"/>
      <c r="Y14" s="92" t="s">
        <v>0</v>
      </c>
      <c r="Z14" s="93" t="s">
        <v>1</v>
      </c>
      <c r="AA14" s="93" t="s">
        <v>10</v>
      </c>
      <c r="AB14" s="94" t="s">
        <v>2</v>
      </c>
      <c r="AC14" s="94" t="s">
        <v>4</v>
      </c>
      <c r="AD14" s="94" t="s">
        <v>3</v>
      </c>
      <c r="AE14" s="94" t="s">
        <v>8</v>
      </c>
      <c r="AF14" s="94" t="s">
        <v>123</v>
      </c>
      <c r="AW14" s="247" t="s">
        <v>122</v>
      </c>
      <c r="AX14" s="248"/>
      <c r="AY14" s="248"/>
      <c r="AZ14" s="248"/>
      <c r="BA14" s="248"/>
      <c r="BB14" s="248"/>
      <c r="BC14" s="248"/>
      <c r="BD14" s="249"/>
      <c r="EG14" s="252" t="s">
        <v>122</v>
      </c>
      <c r="EH14" s="253"/>
      <c r="EI14" s="253"/>
      <c r="EJ14" s="253"/>
      <c r="EK14" s="253"/>
      <c r="EL14" s="253"/>
      <c r="EM14" s="253"/>
      <c r="EN14" s="254"/>
      <c r="GC14" s="247" t="s">
        <v>122</v>
      </c>
      <c r="GD14" s="248"/>
      <c r="GE14" s="248"/>
      <c r="GF14" s="248"/>
      <c r="GG14" s="248"/>
      <c r="GH14" s="248"/>
      <c r="GI14" s="248"/>
      <c r="GJ14" s="249"/>
    </row>
    <row r="15" spans="1:192" x14ac:dyDescent="0.3">
      <c r="I15" s="126" t="s">
        <v>0</v>
      </c>
      <c r="J15" s="120" t="s">
        <v>1</v>
      </c>
      <c r="K15" s="120" t="s">
        <v>10</v>
      </c>
      <c r="L15" s="120" t="s">
        <v>2</v>
      </c>
      <c r="M15" s="120" t="s">
        <v>4</v>
      </c>
      <c r="N15" s="120" t="s">
        <v>3</v>
      </c>
      <c r="O15" s="120" t="s">
        <v>8</v>
      </c>
      <c r="P15" s="120" t="s">
        <v>123</v>
      </c>
      <c r="Y15" s="95">
        <v>1</v>
      </c>
      <c r="Z15" s="96" t="s">
        <v>200</v>
      </c>
      <c r="AA15" s="95" t="s">
        <v>201</v>
      </c>
      <c r="AB15" s="34" t="s">
        <v>202</v>
      </c>
      <c r="AC15" s="34">
        <v>1</v>
      </c>
      <c r="AD15" s="34" t="s">
        <v>17</v>
      </c>
      <c r="AE15" s="33">
        <v>1</v>
      </c>
      <c r="AF15" s="33" t="s">
        <v>126</v>
      </c>
      <c r="AW15" s="31" t="s">
        <v>0</v>
      </c>
      <c r="AX15" s="127" t="s">
        <v>1</v>
      </c>
      <c r="AY15" s="127" t="s">
        <v>10</v>
      </c>
      <c r="AZ15" s="31" t="s">
        <v>2</v>
      </c>
      <c r="BA15" s="31" t="s">
        <v>4</v>
      </c>
      <c r="BB15" s="31" t="s">
        <v>3</v>
      </c>
      <c r="BC15" s="31" t="s">
        <v>8</v>
      </c>
      <c r="BD15" s="31" t="s">
        <v>123</v>
      </c>
      <c r="EG15" s="29" t="s">
        <v>0</v>
      </c>
      <c r="EH15" s="37" t="s">
        <v>1</v>
      </c>
      <c r="EI15" s="37" t="s">
        <v>10</v>
      </c>
      <c r="EJ15" s="29" t="s">
        <v>2</v>
      </c>
      <c r="EK15" s="29" t="s">
        <v>4</v>
      </c>
      <c r="EL15" s="29" t="s">
        <v>3</v>
      </c>
      <c r="EM15" s="29" t="s">
        <v>8</v>
      </c>
      <c r="EN15" s="110" t="s">
        <v>123</v>
      </c>
      <c r="GC15" s="126" t="s">
        <v>0</v>
      </c>
      <c r="GD15" s="128" t="s">
        <v>1</v>
      </c>
      <c r="GE15" s="127" t="s">
        <v>10</v>
      </c>
      <c r="GF15" s="120" t="s">
        <v>2</v>
      </c>
      <c r="GG15" s="120" t="s">
        <v>4</v>
      </c>
      <c r="GH15" s="120" t="s">
        <v>3</v>
      </c>
      <c r="GI15" s="120" t="s">
        <v>8</v>
      </c>
      <c r="GJ15" s="120" t="s">
        <v>123</v>
      </c>
    </row>
    <row r="16" spans="1:192" x14ac:dyDescent="0.3">
      <c r="I16" s="84">
        <v>1</v>
      </c>
      <c r="J16" s="129" t="s">
        <v>124</v>
      </c>
      <c r="K16" s="130" t="s">
        <v>125</v>
      </c>
      <c r="L16" s="85" t="s">
        <v>7</v>
      </c>
      <c r="M16" s="85">
        <v>1</v>
      </c>
      <c r="N16" s="85" t="s">
        <v>6</v>
      </c>
      <c r="O16" s="85">
        <f>M16</f>
        <v>1</v>
      </c>
      <c r="P16" s="86" t="s">
        <v>126</v>
      </c>
      <c r="Y16" s="97">
        <v>2</v>
      </c>
      <c r="Z16" s="91" t="s">
        <v>203</v>
      </c>
      <c r="AA16" s="97" t="s">
        <v>204</v>
      </c>
      <c r="AB16" s="98" t="s">
        <v>202</v>
      </c>
      <c r="AC16" s="98">
        <v>2</v>
      </c>
      <c r="AD16" s="98" t="s">
        <v>17</v>
      </c>
      <c r="AE16" s="99">
        <v>2</v>
      </c>
      <c r="AF16" s="99" t="s">
        <v>126</v>
      </c>
      <c r="AW16" s="84">
        <v>1</v>
      </c>
      <c r="AX16" s="129" t="s">
        <v>240</v>
      </c>
      <c r="AY16" s="84" t="s">
        <v>241</v>
      </c>
      <c r="AZ16" s="85" t="s">
        <v>7</v>
      </c>
      <c r="BA16" s="85">
        <v>1</v>
      </c>
      <c r="BB16" s="85" t="s">
        <v>6</v>
      </c>
      <c r="BC16" s="85">
        <v>1</v>
      </c>
      <c r="BD16" s="89" t="s">
        <v>242</v>
      </c>
      <c r="EG16" s="101">
        <v>1</v>
      </c>
      <c r="EH16" s="101" t="s">
        <v>37</v>
      </c>
      <c r="EI16" s="131" t="s">
        <v>297</v>
      </c>
      <c r="EJ16" s="132" t="s">
        <v>5</v>
      </c>
      <c r="EK16" s="133">
        <f>EM16</f>
        <v>3</v>
      </c>
      <c r="EL16" s="31" t="s">
        <v>180</v>
      </c>
      <c r="EM16" s="133">
        <v>3</v>
      </c>
      <c r="EN16" s="134" t="s">
        <v>126</v>
      </c>
      <c r="GC16" s="121">
        <v>1</v>
      </c>
      <c r="GD16" s="125" t="s">
        <v>53</v>
      </c>
      <c r="GE16" s="135" t="s">
        <v>331</v>
      </c>
      <c r="GF16" s="122" t="s">
        <v>7</v>
      </c>
      <c r="GG16" s="122">
        <v>12</v>
      </c>
      <c r="GH16" s="122" t="s">
        <v>332</v>
      </c>
      <c r="GI16" s="122">
        <v>12</v>
      </c>
      <c r="GJ16" s="123" t="s">
        <v>126</v>
      </c>
    </row>
    <row r="17" spans="9:192" x14ac:dyDescent="0.3">
      <c r="I17" s="84">
        <v>2</v>
      </c>
      <c r="J17" s="129" t="s">
        <v>127</v>
      </c>
      <c r="K17" s="131" t="s">
        <v>128</v>
      </c>
      <c r="L17" s="85" t="s">
        <v>7</v>
      </c>
      <c r="M17" s="85">
        <v>2</v>
      </c>
      <c r="N17" s="85" t="s">
        <v>6</v>
      </c>
      <c r="O17" s="85">
        <v>2</v>
      </c>
      <c r="P17" s="86" t="s">
        <v>126</v>
      </c>
      <c r="Y17" s="250" t="s">
        <v>13</v>
      </c>
      <c r="Z17" s="251"/>
      <c r="AA17" s="251"/>
      <c r="AB17" s="251"/>
      <c r="AC17" s="251"/>
      <c r="AD17" s="251"/>
      <c r="AE17" s="251"/>
      <c r="AF17" s="251"/>
      <c r="AW17" s="84">
        <v>2</v>
      </c>
      <c r="AX17" s="129" t="s">
        <v>243</v>
      </c>
      <c r="AY17" s="84" t="s">
        <v>244</v>
      </c>
      <c r="AZ17" s="85" t="s">
        <v>7</v>
      </c>
      <c r="BA17" s="85">
        <v>1</v>
      </c>
      <c r="BB17" s="85" t="s">
        <v>6</v>
      </c>
      <c r="BC17" s="85">
        <v>1</v>
      </c>
      <c r="BD17" s="89" t="s">
        <v>242</v>
      </c>
      <c r="EG17" s="101">
        <v>2</v>
      </c>
      <c r="EH17" s="96" t="s">
        <v>298</v>
      </c>
      <c r="EI17" s="96" t="s">
        <v>299</v>
      </c>
      <c r="EJ17" s="33" t="s">
        <v>5</v>
      </c>
      <c r="EK17" s="133">
        <f t="shared" ref="EK17:EK24" si="0">EM17</f>
        <v>3</v>
      </c>
      <c r="EL17" s="31" t="s">
        <v>180</v>
      </c>
      <c r="EM17" s="133">
        <v>3</v>
      </c>
      <c r="EN17" s="110" t="s">
        <v>126</v>
      </c>
      <c r="GC17" s="121">
        <v>2</v>
      </c>
      <c r="GD17" s="125" t="s">
        <v>34</v>
      </c>
      <c r="GE17" s="135" t="s">
        <v>331</v>
      </c>
      <c r="GF17" s="122" t="s">
        <v>7</v>
      </c>
      <c r="GG17" s="122">
        <v>12</v>
      </c>
      <c r="GH17" s="122" t="s">
        <v>332</v>
      </c>
      <c r="GI17" s="122">
        <v>12</v>
      </c>
      <c r="GJ17" s="123" t="s">
        <v>126</v>
      </c>
    </row>
    <row r="18" spans="9:192" x14ac:dyDescent="0.3">
      <c r="I18" s="84">
        <v>3</v>
      </c>
      <c r="J18" s="129" t="s">
        <v>127</v>
      </c>
      <c r="K18" s="136" t="s">
        <v>129</v>
      </c>
      <c r="L18" s="85" t="s">
        <v>7</v>
      </c>
      <c r="M18" s="85">
        <v>2</v>
      </c>
      <c r="N18" s="85" t="s">
        <v>6</v>
      </c>
      <c r="O18" s="85">
        <v>2</v>
      </c>
      <c r="P18" s="86" t="s">
        <v>126</v>
      </c>
      <c r="Y18" s="242" t="s">
        <v>205</v>
      </c>
      <c r="Z18" s="243"/>
      <c r="AA18" s="243"/>
      <c r="AB18" s="243"/>
      <c r="AC18" s="243"/>
      <c r="AD18" s="243"/>
      <c r="AE18" s="243"/>
      <c r="AF18" s="244"/>
      <c r="AW18" s="84">
        <v>3</v>
      </c>
      <c r="AX18" s="129" t="s">
        <v>245</v>
      </c>
      <c r="AY18" s="84" t="s">
        <v>246</v>
      </c>
      <c r="AZ18" s="85" t="s">
        <v>7</v>
      </c>
      <c r="BA18" s="85">
        <v>2</v>
      </c>
      <c r="BB18" s="85" t="s">
        <v>6</v>
      </c>
      <c r="BC18" s="85">
        <v>2</v>
      </c>
      <c r="BD18" s="89" t="s">
        <v>242</v>
      </c>
      <c r="EG18" s="111">
        <v>3</v>
      </c>
      <c r="EH18" s="101" t="s">
        <v>300</v>
      </c>
      <c r="EI18" s="137" t="s">
        <v>301</v>
      </c>
      <c r="EJ18" s="103" t="s">
        <v>7</v>
      </c>
      <c r="EK18" s="133">
        <f t="shared" si="0"/>
        <v>1</v>
      </c>
      <c r="EL18" s="31" t="s">
        <v>180</v>
      </c>
      <c r="EM18" s="32">
        <v>1</v>
      </c>
      <c r="EN18" s="110" t="s">
        <v>126</v>
      </c>
      <c r="GC18" s="121">
        <v>3</v>
      </c>
      <c r="GD18" s="125" t="s">
        <v>333</v>
      </c>
      <c r="GE18" s="135" t="s">
        <v>334</v>
      </c>
      <c r="GF18" s="122" t="s">
        <v>5</v>
      </c>
      <c r="GG18" s="122">
        <v>1</v>
      </c>
      <c r="GH18" s="122" t="s">
        <v>332</v>
      </c>
      <c r="GI18" s="122">
        <v>1</v>
      </c>
      <c r="GJ18" s="123" t="s">
        <v>126</v>
      </c>
    </row>
    <row r="19" spans="9:192" x14ac:dyDescent="0.3">
      <c r="I19" s="84">
        <v>4</v>
      </c>
      <c r="J19" s="138" t="s">
        <v>130</v>
      </c>
      <c r="K19" s="136" t="s">
        <v>131</v>
      </c>
      <c r="L19" s="85" t="s">
        <v>7</v>
      </c>
      <c r="M19" s="85">
        <v>1</v>
      </c>
      <c r="N19" s="85" t="s">
        <v>6</v>
      </c>
      <c r="O19" s="85">
        <v>1</v>
      </c>
      <c r="P19" s="86" t="s">
        <v>126</v>
      </c>
      <c r="Y19" s="242" t="s">
        <v>197</v>
      </c>
      <c r="Z19" s="243"/>
      <c r="AA19" s="243"/>
      <c r="AB19" s="243"/>
      <c r="AC19" s="243"/>
      <c r="AD19" s="243"/>
      <c r="AE19" s="243"/>
      <c r="AF19" s="244"/>
      <c r="AW19" s="84">
        <v>4</v>
      </c>
      <c r="AX19" s="129" t="s">
        <v>40</v>
      </c>
      <c r="AY19" s="84" t="s">
        <v>247</v>
      </c>
      <c r="AZ19" s="85" t="s">
        <v>7</v>
      </c>
      <c r="BA19" s="85">
        <v>1</v>
      </c>
      <c r="BB19" s="85" t="s">
        <v>6</v>
      </c>
      <c r="BC19" s="85">
        <v>1</v>
      </c>
      <c r="BD19" s="89" t="s">
        <v>242</v>
      </c>
      <c r="EG19" s="101">
        <v>4</v>
      </c>
      <c r="EH19" s="101" t="s">
        <v>207</v>
      </c>
      <c r="EI19" s="137" t="s">
        <v>302</v>
      </c>
      <c r="EJ19" s="103" t="s">
        <v>7</v>
      </c>
      <c r="EK19" s="133">
        <f t="shared" si="0"/>
        <v>3</v>
      </c>
      <c r="EL19" s="31" t="s">
        <v>180</v>
      </c>
      <c r="EM19" s="32">
        <v>3</v>
      </c>
      <c r="EN19" s="110" t="s">
        <v>126</v>
      </c>
      <c r="GC19" s="121">
        <v>4</v>
      </c>
      <c r="GD19" s="125" t="s">
        <v>335</v>
      </c>
      <c r="GE19" s="135" t="s">
        <v>336</v>
      </c>
      <c r="GF19" s="122" t="s">
        <v>5</v>
      </c>
      <c r="GG19" s="122">
        <v>1</v>
      </c>
      <c r="GH19" s="122" t="s">
        <v>332</v>
      </c>
      <c r="GI19" s="122">
        <v>1</v>
      </c>
      <c r="GJ19" s="123" t="s">
        <v>126</v>
      </c>
    </row>
    <row r="20" spans="9:192" x14ac:dyDescent="0.3">
      <c r="I20" s="84">
        <v>5</v>
      </c>
      <c r="J20" s="138" t="s">
        <v>132</v>
      </c>
      <c r="K20" s="136" t="s">
        <v>133</v>
      </c>
      <c r="L20" s="85" t="s">
        <v>7</v>
      </c>
      <c r="M20" s="85">
        <v>1</v>
      </c>
      <c r="N20" s="85" t="s">
        <v>6</v>
      </c>
      <c r="O20" s="89">
        <v>1</v>
      </c>
      <c r="P20" s="86" t="s">
        <v>126</v>
      </c>
      <c r="Y20" s="242" t="s">
        <v>117</v>
      </c>
      <c r="Z20" s="243"/>
      <c r="AA20" s="243"/>
      <c r="AB20" s="243"/>
      <c r="AC20" s="243"/>
      <c r="AD20" s="243"/>
      <c r="AE20" s="243"/>
      <c r="AF20" s="244"/>
      <c r="AW20" s="84">
        <v>5</v>
      </c>
      <c r="AX20" s="129" t="s">
        <v>248</v>
      </c>
      <c r="AY20" s="84" t="s">
        <v>249</v>
      </c>
      <c r="AZ20" s="85" t="s">
        <v>7</v>
      </c>
      <c r="BA20" s="85">
        <v>2</v>
      </c>
      <c r="BB20" s="85" t="s">
        <v>6</v>
      </c>
      <c r="BC20" s="85">
        <v>2</v>
      </c>
      <c r="BD20" s="89" t="s">
        <v>126</v>
      </c>
      <c r="EG20" s="101">
        <v>5</v>
      </c>
      <c r="EH20" s="101" t="s">
        <v>34</v>
      </c>
      <c r="EI20" s="129" t="s">
        <v>303</v>
      </c>
      <c r="EJ20" s="103" t="s">
        <v>7</v>
      </c>
      <c r="EK20" s="133">
        <f t="shared" si="0"/>
        <v>6</v>
      </c>
      <c r="EL20" s="31" t="s">
        <v>180</v>
      </c>
      <c r="EM20" s="32">
        <v>6</v>
      </c>
      <c r="EN20" s="110" t="s">
        <v>126</v>
      </c>
      <c r="GC20" s="121">
        <v>5</v>
      </c>
      <c r="GD20" s="125" t="s">
        <v>337</v>
      </c>
      <c r="GE20" s="135" t="s">
        <v>338</v>
      </c>
      <c r="GF20" s="122" t="s">
        <v>5</v>
      </c>
      <c r="GG20" s="122">
        <v>1</v>
      </c>
      <c r="GH20" s="122" t="s">
        <v>332</v>
      </c>
      <c r="GI20" s="122">
        <v>1</v>
      </c>
      <c r="GJ20" s="123" t="s">
        <v>126</v>
      </c>
    </row>
    <row r="21" spans="9:192" x14ac:dyDescent="0.3">
      <c r="I21" s="84">
        <v>6</v>
      </c>
      <c r="J21" s="129" t="s">
        <v>134</v>
      </c>
      <c r="K21" s="131" t="s">
        <v>135</v>
      </c>
      <c r="L21" s="85" t="s">
        <v>7</v>
      </c>
      <c r="M21" s="85">
        <v>1</v>
      </c>
      <c r="N21" s="85" t="s">
        <v>6</v>
      </c>
      <c r="O21" s="89">
        <v>1</v>
      </c>
      <c r="P21" s="86" t="s">
        <v>126</v>
      </c>
      <c r="Y21" s="242" t="s">
        <v>198</v>
      </c>
      <c r="Z21" s="243"/>
      <c r="AA21" s="243"/>
      <c r="AB21" s="243"/>
      <c r="AC21" s="243"/>
      <c r="AD21" s="243"/>
      <c r="AE21" s="243"/>
      <c r="AF21" s="244"/>
      <c r="AW21" s="84">
        <v>6</v>
      </c>
      <c r="AX21" s="129" t="s">
        <v>132</v>
      </c>
      <c r="AY21" s="84" t="s">
        <v>250</v>
      </c>
      <c r="AZ21" s="85" t="s">
        <v>7</v>
      </c>
      <c r="BA21" s="85">
        <v>1</v>
      </c>
      <c r="BB21" s="85" t="s">
        <v>6</v>
      </c>
      <c r="BC21" s="85">
        <v>1</v>
      </c>
      <c r="BD21" s="89" t="s">
        <v>126</v>
      </c>
      <c r="EG21" s="111">
        <v>6</v>
      </c>
      <c r="EH21" s="101" t="s">
        <v>304</v>
      </c>
      <c r="EI21" s="137" t="s">
        <v>305</v>
      </c>
      <c r="EJ21" s="103" t="s">
        <v>7</v>
      </c>
      <c r="EK21" s="133">
        <v>2</v>
      </c>
      <c r="EL21" s="31" t="s">
        <v>180</v>
      </c>
      <c r="EM21" s="29">
        <v>2</v>
      </c>
      <c r="EN21" s="110" t="s">
        <v>126</v>
      </c>
      <c r="GC21" s="121">
        <v>6</v>
      </c>
      <c r="GD21" s="125" t="s">
        <v>339</v>
      </c>
      <c r="GE21" s="135" t="s">
        <v>340</v>
      </c>
      <c r="GF21" s="122" t="s">
        <v>5</v>
      </c>
      <c r="GG21" s="122">
        <v>12</v>
      </c>
      <c r="GH21" s="122" t="s">
        <v>332</v>
      </c>
      <c r="GI21" s="122">
        <v>12</v>
      </c>
      <c r="GJ21" s="123" t="s">
        <v>126</v>
      </c>
    </row>
    <row r="22" spans="9:192" x14ac:dyDescent="0.3">
      <c r="I22" s="84">
        <v>7</v>
      </c>
      <c r="J22" s="129" t="s">
        <v>34</v>
      </c>
      <c r="K22" s="131" t="s">
        <v>136</v>
      </c>
      <c r="L22" s="85" t="s">
        <v>7</v>
      </c>
      <c r="M22" s="85">
        <v>10</v>
      </c>
      <c r="N22" s="85" t="s">
        <v>6</v>
      </c>
      <c r="O22" s="89">
        <v>10</v>
      </c>
      <c r="P22" s="86" t="s">
        <v>126</v>
      </c>
      <c r="Y22" s="242" t="s">
        <v>119</v>
      </c>
      <c r="Z22" s="243"/>
      <c r="AA22" s="243"/>
      <c r="AB22" s="243"/>
      <c r="AC22" s="243"/>
      <c r="AD22" s="243"/>
      <c r="AE22" s="243"/>
      <c r="AF22" s="244"/>
      <c r="AW22" s="84">
        <v>7</v>
      </c>
      <c r="AX22" s="129" t="s">
        <v>161</v>
      </c>
      <c r="AY22" s="84" t="s">
        <v>251</v>
      </c>
      <c r="AZ22" s="85" t="s">
        <v>11</v>
      </c>
      <c r="BA22" s="85">
        <v>1</v>
      </c>
      <c r="BB22" s="85" t="s">
        <v>6</v>
      </c>
      <c r="BC22" s="85">
        <v>1</v>
      </c>
      <c r="BD22" s="89" t="s">
        <v>126</v>
      </c>
      <c r="EG22" s="101">
        <v>7</v>
      </c>
      <c r="EH22" s="101" t="s">
        <v>306</v>
      </c>
      <c r="EI22" s="137" t="s">
        <v>307</v>
      </c>
      <c r="EJ22" s="103" t="s">
        <v>7</v>
      </c>
      <c r="EK22" s="133">
        <f t="shared" si="0"/>
        <v>1</v>
      </c>
      <c r="EL22" s="31" t="s">
        <v>180</v>
      </c>
      <c r="EM22" s="29">
        <v>1</v>
      </c>
      <c r="EN22" s="110" t="s">
        <v>126</v>
      </c>
      <c r="GC22" s="121">
        <v>7</v>
      </c>
      <c r="GD22" s="125" t="s">
        <v>341</v>
      </c>
      <c r="GE22" s="135" t="s">
        <v>342</v>
      </c>
      <c r="GF22" s="139" t="s">
        <v>20</v>
      </c>
      <c r="GG22" s="122">
        <v>12</v>
      </c>
      <c r="GH22" s="122" t="s">
        <v>332</v>
      </c>
      <c r="GI22" s="122">
        <v>12</v>
      </c>
      <c r="GJ22" s="123" t="s">
        <v>189</v>
      </c>
    </row>
    <row r="23" spans="9:192" x14ac:dyDescent="0.3">
      <c r="I23" s="84">
        <v>8</v>
      </c>
      <c r="J23" s="140" t="s">
        <v>48</v>
      </c>
      <c r="K23" s="129" t="s">
        <v>137</v>
      </c>
      <c r="L23" s="85" t="s">
        <v>7</v>
      </c>
      <c r="M23" s="85">
        <v>1</v>
      </c>
      <c r="N23" s="85" t="s">
        <v>6</v>
      </c>
      <c r="O23" s="89">
        <v>1</v>
      </c>
      <c r="P23" s="86" t="s">
        <v>126</v>
      </c>
      <c r="Y23" s="242" t="s">
        <v>206</v>
      </c>
      <c r="Z23" s="243"/>
      <c r="AA23" s="243"/>
      <c r="AB23" s="243"/>
      <c r="AC23" s="243"/>
      <c r="AD23" s="243"/>
      <c r="AE23" s="243"/>
      <c r="AF23" s="244"/>
      <c r="AW23" s="84">
        <v>8</v>
      </c>
      <c r="AX23" s="129" t="s">
        <v>20</v>
      </c>
      <c r="AY23" s="84" t="s">
        <v>252</v>
      </c>
      <c r="AZ23" s="85" t="s">
        <v>20</v>
      </c>
      <c r="BA23" s="85">
        <v>1</v>
      </c>
      <c r="BB23" s="85" t="s">
        <v>6</v>
      </c>
      <c r="BC23" s="85">
        <v>1</v>
      </c>
      <c r="BD23" s="89" t="s">
        <v>126</v>
      </c>
      <c r="EG23" s="101">
        <v>8</v>
      </c>
      <c r="EH23" s="101" t="s">
        <v>308</v>
      </c>
      <c r="EI23" s="137" t="s">
        <v>307</v>
      </c>
      <c r="EJ23" s="103" t="s">
        <v>7</v>
      </c>
      <c r="EK23" s="133">
        <f t="shared" si="0"/>
        <v>1</v>
      </c>
      <c r="EL23" s="31" t="s">
        <v>180</v>
      </c>
      <c r="EM23" s="29">
        <v>1</v>
      </c>
      <c r="EN23" s="110" t="s">
        <v>126</v>
      </c>
      <c r="GC23" s="121">
        <v>8</v>
      </c>
      <c r="GD23" s="125" t="s">
        <v>343</v>
      </c>
      <c r="GE23" s="135" t="s">
        <v>344</v>
      </c>
      <c r="GF23" s="139" t="s">
        <v>20</v>
      </c>
      <c r="GG23" s="122">
        <v>12</v>
      </c>
      <c r="GH23" s="122" t="s">
        <v>332</v>
      </c>
      <c r="GI23" s="122">
        <v>12</v>
      </c>
      <c r="GJ23" s="123" t="s">
        <v>189</v>
      </c>
    </row>
    <row r="24" spans="9:192" x14ac:dyDescent="0.3">
      <c r="I24" s="84">
        <v>9</v>
      </c>
      <c r="J24" s="129" t="s">
        <v>138</v>
      </c>
      <c r="K24" s="141" t="s">
        <v>139</v>
      </c>
      <c r="L24" s="85" t="s">
        <v>11</v>
      </c>
      <c r="M24" s="85">
        <v>1</v>
      </c>
      <c r="N24" s="85" t="s">
        <v>6</v>
      </c>
      <c r="O24" s="85">
        <f>M24</f>
        <v>1</v>
      </c>
      <c r="P24" s="86" t="s">
        <v>126</v>
      </c>
      <c r="Y24" s="242" t="s">
        <v>121</v>
      </c>
      <c r="Z24" s="243"/>
      <c r="AA24" s="243"/>
      <c r="AB24" s="243"/>
      <c r="AC24" s="243"/>
      <c r="AD24" s="243"/>
      <c r="AE24" s="243"/>
      <c r="AF24" s="244"/>
      <c r="AW24" s="84">
        <v>9</v>
      </c>
      <c r="AX24" s="142" t="s">
        <v>253</v>
      </c>
      <c r="AY24" s="84" t="s">
        <v>254</v>
      </c>
      <c r="AZ24" s="85" t="s">
        <v>5</v>
      </c>
      <c r="BA24" s="85">
        <v>1</v>
      </c>
      <c r="BB24" s="85" t="s">
        <v>6</v>
      </c>
      <c r="BC24" s="85">
        <v>1</v>
      </c>
      <c r="BD24" s="89" t="s">
        <v>126</v>
      </c>
      <c r="EG24" s="112">
        <v>9</v>
      </c>
      <c r="EH24" s="113" t="s">
        <v>309</v>
      </c>
      <c r="EI24" s="143" t="s">
        <v>307</v>
      </c>
      <c r="EJ24" s="114" t="s">
        <v>7</v>
      </c>
      <c r="EK24" s="144">
        <f t="shared" si="0"/>
        <v>1</v>
      </c>
      <c r="EL24" s="127" t="s">
        <v>180</v>
      </c>
      <c r="EM24" s="115">
        <v>1</v>
      </c>
      <c r="EN24" s="116" t="s">
        <v>126</v>
      </c>
      <c r="GC24" s="121">
        <v>9</v>
      </c>
      <c r="GD24" s="125" t="s">
        <v>345</v>
      </c>
      <c r="GE24" s="135" t="s">
        <v>346</v>
      </c>
      <c r="GF24" s="122" t="s">
        <v>5</v>
      </c>
      <c r="GG24" s="122">
        <v>4</v>
      </c>
      <c r="GH24" s="122" t="s">
        <v>332</v>
      </c>
      <c r="GI24" s="122">
        <v>4</v>
      </c>
      <c r="GJ24" s="123" t="s">
        <v>189</v>
      </c>
    </row>
    <row r="25" spans="9:192" x14ac:dyDescent="0.3">
      <c r="I25" s="84">
        <v>10</v>
      </c>
      <c r="J25" s="129" t="s">
        <v>140</v>
      </c>
      <c r="K25" s="141" t="s">
        <v>141</v>
      </c>
      <c r="L25" s="85" t="s">
        <v>7</v>
      </c>
      <c r="M25" s="85">
        <v>1</v>
      </c>
      <c r="N25" s="85" t="s">
        <v>6</v>
      </c>
      <c r="O25" s="85">
        <v>1</v>
      </c>
      <c r="P25" s="86" t="s">
        <v>126</v>
      </c>
      <c r="Y25" s="247" t="s">
        <v>122</v>
      </c>
      <c r="Z25" s="248"/>
      <c r="AA25" s="248"/>
      <c r="AB25" s="248"/>
      <c r="AC25" s="248"/>
      <c r="AD25" s="248"/>
      <c r="AE25" s="248"/>
      <c r="AF25" s="249"/>
      <c r="AW25" s="84">
        <v>10</v>
      </c>
      <c r="AX25" s="107" t="s">
        <v>255</v>
      </c>
      <c r="AY25" s="145" t="s">
        <v>256</v>
      </c>
      <c r="AZ25" s="105" t="s">
        <v>5</v>
      </c>
      <c r="BA25" s="106">
        <v>1</v>
      </c>
      <c r="BB25" s="105" t="s">
        <v>6</v>
      </c>
      <c r="BC25" s="106">
        <v>1</v>
      </c>
      <c r="BD25" s="89" t="s">
        <v>126</v>
      </c>
      <c r="EG25" s="255" t="s">
        <v>16</v>
      </c>
      <c r="EH25" s="255"/>
      <c r="EI25" s="255"/>
      <c r="EJ25" s="255"/>
      <c r="EK25" s="255"/>
      <c r="EL25" s="255"/>
      <c r="EM25" s="255"/>
      <c r="EN25" s="255"/>
      <c r="GC25" s="245" t="s">
        <v>15</v>
      </c>
      <c r="GD25" s="246"/>
      <c r="GE25" s="246"/>
      <c r="GF25" s="246"/>
      <c r="GG25" s="246"/>
      <c r="GH25" s="246"/>
      <c r="GI25" s="246"/>
      <c r="GJ25" s="246"/>
    </row>
    <row r="26" spans="9:192" x14ac:dyDescent="0.3">
      <c r="I26" s="84">
        <v>11</v>
      </c>
      <c r="J26" s="129" t="s">
        <v>142</v>
      </c>
      <c r="K26" s="146" t="s">
        <v>143</v>
      </c>
      <c r="L26" s="85" t="s">
        <v>7</v>
      </c>
      <c r="M26" s="85">
        <v>1</v>
      </c>
      <c r="N26" s="85" t="s">
        <v>6</v>
      </c>
      <c r="O26" s="85">
        <v>1</v>
      </c>
      <c r="P26" s="86" t="s">
        <v>126</v>
      </c>
      <c r="Y26" s="94" t="s">
        <v>0</v>
      </c>
      <c r="Z26" s="94" t="s">
        <v>1</v>
      </c>
      <c r="AA26" s="93" t="s">
        <v>10</v>
      </c>
      <c r="AB26" s="94" t="s">
        <v>2</v>
      </c>
      <c r="AC26" s="94" t="s">
        <v>4</v>
      </c>
      <c r="AD26" s="94" t="s">
        <v>3</v>
      </c>
      <c r="AE26" s="94" t="s">
        <v>8</v>
      </c>
      <c r="AF26" s="94" t="s">
        <v>123</v>
      </c>
      <c r="AW26" s="84">
        <v>11</v>
      </c>
      <c r="AX26" s="107" t="s">
        <v>257</v>
      </c>
      <c r="AY26" s="145" t="s">
        <v>258</v>
      </c>
      <c r="AZ26" s="105" t="s">
        <v>5</v>
      </c>
      <c r="BA26" s="106">
        <v>1</v>
      </c>
      <c r="BB26" s="105" t="s">
        <v>6</v>
      </c>
      <c r="BC26" s="106">
        <v>1</v>
      </c>
      <c r="BD26" s="89" t="s">
        <v>126</v>
      </c>
      <c r="EG26" s="120" t="s">
        <v>0</v>
      </c>
      <c r="EH26" s="126" t="s">
        <v>1</v>
      </c>
      <c r="EI26" s="126" t="s">
        <v>10</v>
      </c>
      <c r="EJ26" s="120" t="s">
        <v>2</v>
      </c>
      <c r="EK26" s="120" t="s">
        <v>4</v>
      </c>
      <c r="EL26" s="120" t="s">
        <v>3</v>
      </c>
      <c r="EM26" s="120" t="s">
        <v>8</v>
      </c>
      <c r="EN26" s="147" t="s">
        <v>123</v>
      </c>
      <c r="GC26" s="250" t="s">
        <v>13</v>
      </c>
      <c r="GD26" s="251"/>
      <c r="GE26" s="251"/>
      <c r="GF26" s="251"/>
      <c r="GG26" s="251"/>
      <c r="GH26" s="251"/>
      <c r="GI26" s="251"/>
      <c r="GJ26" s="251"/>
    </row>
    <row r="27" spans="9:192" x14ac:dyDescent="0.3">
      <c r="I27" s="84">
        <v>12</v>
      </c>
      <c r="J27" s="129" t="s">
        <v>38</v>
      </c>
      <c r="K27" s="148" t="s">
        <v>144</v>
      </c>
      <c r="L27" s="85" t="s">
        <v>11</v>
      </c>
      <c r="M27" s="85">
        <v>2</v>
      </c>
      <c r="N27" s="85" t="s">
        <v>6</v>
      </c>
      <c r="O27" s="85">
        <v>2</v>
      </c>
      <c r="P27" s="86" t="s">
        <v>126</v>
      </c>
      <c r="Y27" s="100">
        <v>1</v>
      </c>
      <c r="Z27" s="96" t="s">
        <v>207</v>
      </c>
      <c r="AA27" s="95" t="s">
        <v>208</v>
      </c>
      <c r="AB27" s="34" t="s">
        <v>209</v>
      </c>
      <c r="AC27" s="33">
        <v>1</v>
      </c>
      <c r="AD27" s="34" t="s">
        <v>210</v>
      </c>
      <c r="AE27" s="33">
        <v>13</v>
      </c>
      <c r="AF27" s="33" t="s">
        <v>126</v>
      </c>
      <c r="AW27" s="84">
        <v>12</v>
      </c>
      <c r="AX27" s="107" t="s">
        <v>38</v>
      </c>
      <c r="AY27" s="149" t="s">
        <v>259</v>
      </c>
      <c r="AZ27" s="105" t="s">
        <v>5</v>
      </c>
      <c r="BA27" s="105">
        <v>1</v>
      </c>
      <c r="BB27" s="105" t="s">
        <v>6</v>
      </c>
      <c r="BC27" s="105">
        <v>1</v>
      </c>
      <c r="BD27" s="106" t="s">
        <v>126</v>
      </c>
      <c r="EG27" s="101">
        <v>1</v>
      </c>
      <c r="EH27" s="90" t="s">
        <v>310</v>
      </c>
      <c r="EI27" s="129" t="s">
        <v>311</v>
      </c>
      <c r="EJ27" s="117" t="s">
        <v>7</v>
      </c>
      <c r="EK27" s="118">
        <v>1</v>
      </c>
      <c r="EL27" s="150" t="s">
        <v>6</v>
      </c>
      <c r="EM27" s="117">
        <v>1</v>
      </c>
      <c r="EN27" s="119" t="s">
        <v>126</v>
      </c>
      <c r="GC27" s="242" t="s">
        <v>347</v>
      </c>
      <c r="GD27" s="243"/>
      <c r="GE27" s="243"/>
      <c r="GF27" s="243"/>
      <c r="GG27" s="243"/>
      <c r="GH27" s="243"/>
      <c r="GI27" s="243"/>
      <c r="GJ27" s="244"/>
    </row>
    <row r="28" spans="9:192" x14ac:dyDescent="0.3">
      <c r="I28" s="84">
        <v>13</v>
      </c>
      <c r="J28" s="138" t="s">
        <v>145</v>
      </c>
      <c r="K28" s="129" t="s">
        <v>146</v>
      </c>
      <c r="L28" s="85" t="s">
        <v>20</v>
      </c>
      <c r="M28" s="85">
        <v>1</v>
      </c>
      <c r="N28" s="85" t="s">
        <v>6</v>
      </c>
      <c r="O28" s="89">
        <v>1</v>
      </c>
      <c r="P28" s="86" t="s">
        <v>126</v>
      </c>
      <c r="Y28" s="100">
        <v>3</v>
      </c>
      <c r="Z28" s="101" t="s">
        <v>211</v>
      </c>
      <c r="AA28" s="102" t="s">
        <v>212</v>
      </c>
      <c r="AB28" s="94" t="s">
        <v>209</v>
      </c>
      <c r="AC28" s="103">
        <v>1</v>
      </c>
      <c r="AD28" s="94" t="s">
        <v>213</v>
      </c>
      <c r="AE28" s="103">
        <v>26</v>
      </c>
      <c r="AF28" s="103" t="s">
        <v>126</v>
      </c>
      <c r="AW28" s="84">
        <v>13</v>
      </c>
      <c r="AX28" s="107" t="s">
        <v>260</v>
      </c>
      <c r="AY28" s="149" t="s">
        <v>261</v>
      </c>
      <c r="AZ28" s="105" t="s">
        <v>262</v>
      </c>
      <c r="BA28" s="106">
        <v>1</v>
      </c>
      <c r="BB28" s="105" t="s">
        <v>6</v>
      </c>
      <c r="BC28" s="106">
        <v>1</v>
      </c>
      <c r="BD28" s="106" t="s">
        <v>126</v>
      </c>
      <c r="EG28" s="101">
        <v>2</v>
      </c>
      <c r="EH28" s="96" t="s">
        <v>260</v>
      </c>
      <c r="EI28" s="131" t="s">
        <v>312</v>
      </c>
      <c r="EJ28" s="33" t="s">
        <v>5</v>
      </c>
      <c r="EK28" s="33">
        <v>1</v>
      </c>
      <c r="EL28" s="34" t="s">
        <v>6</v>
      </c>
      <c r="EM28" s="33">
        <v>1</v>
      </c>
      <c r="EN28" s="110" t="s">
        <v>126</v>
      </c>
      <c r="GC28" s="242" t="s">
        <v>328</v>
      </c>
      <c r="GD28" s="243"/>
      <c r="GE28" s="243"/>
      <c r="GF28" s="243"/>
      <c r="GG28" s="243"/>
      <c r="GH28" s="243"/>
      <c r="GI28" s="243"/>
      <c r="GJ28" s="244"/>
    </row>
    <row r="29" spans="9:192" x14ac:dyDescent="0.3">
      <c r="I29" s="84">
        <v>14</v>
      </c>
      <c r="J29" s="138" t="s">
        <v>147</v>
      </c>
      <c r="K29" s="136" t="s">
        <v>148</v>
      </c>
      <c r="L29" s="85" t="s">
        <v>11</v>
      </c>
      <c r="M29" s="85">
        <v>5</v>
      </c>
      <c r="N29" s="85" t="s">
        <v>6</v>
      </c>
      <c r="O29" s="89">
        <v>5</v>
      </c>
      <c r="P29" s="86" t="s">
        <v>126</v>
      </c>
      <c r="Y29" s="100">
        <v>4</v>
      </c>
      <c r="Z29" s="96" t="s">
        <v>214</v>
      </c>
      <c r="AA29" s="95" t="s">
        <v>215</v>
      </c>
      <c r="AB29" s="34" t="s">
        <v>5</v>
      </c>
      <c r="AC29" s="103">
        <v>1</v>
      </c>
      <c r="AD29" s="94" t="s">
        <v>213</v>
      </c>
      <c r="AE29" s="103">
        <v>25</v>
      </c>
      <c r="AF29" s="33" t="s">
        <v>126</v>
      </c>
      <c r="AW29" s="84">
        <v>14</v>
      </c>
      <c r="AX29" s="107" t="s">
        <v>263</v>
      </c>
      <c r="AY29" s="149" t="s">
        <v>264</v>
      </c>
      <c r="AZ29" s="105" t="s">
        <v>262</v>
      </c>
      <c r="BA29" s="106">
        <v>1</v>
      </c>
      <c r="BB29" s="105" t="s">
        <v>6</v>
      </c>
      <c r="BC29" s="106">
        <v>1</v>
      </c>
      <c r="BD29" s="106" t="s">
        <v>126</v>
      </c>
      <c r="EG29" s="101">
        <v>3</v>
      </c>
      <c r="EH29" s="129" t="s">
        <v>313</v>
      </c>
      <c r="EI29" s="129" t="s">
        <v>314</v>
      </c>
      <c r="EJ29" s="117" t="s">
        <v>5</v>
      </c>
      <c r="EK29" s="117">
        <v>1</v>
      </c>
      <c r="EL29" s="150" t="s">
        <v>6</v>
      </c>
      <c r="EM29" s="117">
        <v>1</v>
      </c>
      <c r="EN29" s="110" t="s">
        <v>126</v>
      </c>
      <c r="GC29" s="242" t="s">
        <v>117</v>
      </c>
      <c r="GD29" s="243"/>
      <c r="GE29" s="243"/>
      <c r="GF29" s="243"/>
      <c r="GG29" s="243"/>
      <c r="GH29" s="243"/>
      <c r="GI29" s="243"/>
      <c r="GJ29" s="244"/>
    </row>
    <row r="30" spans="9:192" x14ac:dyDescent="0.3">
      <c r="I30" s="84">
        <v>15</v>
      </c>
      <c r="J30" s="138" t="s">
        <v>149</v>
      </c>
      <c r="K30" s="148" t="s">
        <v>150</v>
      </c>
      <c r="L30" s="85" t="s">
        <v>11</v>
      </c>
      <c r="M30" s="85">
        <v>2</v>
      </c>
      <c r="N30" s="85" t="s">
        <v>6</v>
      </c>
      <c r="O30" s="89">
        <v>2</v>
      </c>
      <c r="P30" s="86" t="s">
        <v>126</v>
      </c>
      <c r="Y30" s="100">
        <v>5</v>
      </c>
      <c r="Z30" s="96" t="s">
        <v>216</v>
      </c>
      <c r="AA30" s="95" t="s">
        <v>217</v>
      </c>
      <c r="AB30" s="34" t="s">
        <v>5</v>
      </c>
      <c r="AC30" s="103">
        <v>1</v>
      </c>
      <c r="AD30" s="94" t="s">
        <v>213</v>
      </c>
      <c r="AE30" s="103">
        <v>25</v>
      </c>
      <c r="AF30" s="103" t="s">
        <v>126</v>
      </c>
      <c r="AW30" s="84">
        <v>15</v>
      </c>
      <c r="AX30" s="129" t="s">
        <v>265</v>
      </c>
      <c r="AY30" s="84" t="s">
        <v>266</v>
      </c>
      <c r="AZ30" s="89" t="s">
        <v>5</v>
      </c>
      <c r="BA30" s="89">
        <v>1</v>
      </c>
      <c r="BB30" s="87" t="s">
        <v>6</v>
      </c>
      <c r="BC30" s="89">
        <v>1</v>
      </c>
      <c r="BD30" s="89" t="s">
        <v>126</v>
      </c>
      <c r="EG30" s="101">
        <v>4</v>
      </c>
      <c r="EH30" s="96" t="s">
        <v>315</v>
      </c>
      <c r="EI30" s="96" t="s">
        <v>316</v>
      </c>
      <c r="EJ30" s="33" t="s">
        <v>5</v>
      </c>
      <c r="EK30" s="33">
        <v>1</v>
      </c>
      <c r="EL30" s="34" t="s">
        <v>6</v>
      </c>
      <c r="EM30" s="33">
        <v>1</v>
      </c>
      <c r="EN30" s="110" t="s">
        <v>126</v>
      </c>
      <c r="GC30" s="242" t="s">
        <v>348</v>
      </c>
      <c r="GD30" s="243"/>
      <c r="GE30" s="243"/>
      <c r="GF30" s="243"/>
      <c r="GG30" s="243"/>
      <c r="GH30" s="243"/>
      <c r="GI30" s="243"/>
      <c r="GJ30" s="244"/>
    </row>
    <row r="31" spans="9:192" x14ac:dyDescent="0.3">
      <c r="I31" s="84">
        <v>16</v>
      </c>
      <c r="J31" s="138" t="s">
        <v>151</v>
      </c>
      <c r="K31" s="151" t="s">
        <v>152</v>
      </c>
      <c r="L31" s="85" t="s">
        <v>11</v>
      </c>
      <c r="M31" s="85">
        <v>2</v>
      </c>
      <c r="N31" s="85" t="s">
        <v>6</v>
      </c>
      <c r="O31" s="89">
        <v>2</v>
      </c>
      <c r="P31" s="86" t="s">
        <v>126</v>
      </c>
      <c r="Y31" s="101">
        <v>6</v>
      </c>
      <c r="Z31" s="152" t="s">
        <v>218</v>
      </c>
      <c r="AA31" s="152" t="s">
        <v>145</v>
      </c>
      <c r="AB31" s="33" t="s">
        <v>20</v>
      </c>
      <c r="AC31" s="33">
        <v>1</v>
      </c>
      <c r="AD31" s="33" t="s">
        <v>213</v>
      </c>
      <c r="AE31" s="33">
        <v>25</v>
      </c>
      <c r="AF31" s="33" t="s">
        <v>189</v>
      </c>
      <c r="AW31" s="84">
        <v>16</v>
      </c>
      <c r="AX31" s="107" t="s">
        <v>38</v>
      </c>
      <c r="AY31" s="149" t="s">
        <v>267</v>
      </c>
      <c r="AZ31" s="105" t="s">
        <v>5</v>
      </c>
      <c r="BA31" s="105">
        <v>1</v>
      </c>
      <c r="BB31" s="105" t="s">
        <v>6</v>
      </c>
      <c r="BC31" s="106">
        <f t="shared" ref="BC31" si="1">BA31</f>
        <v>1</v>
      </c>
      <c r="BD31" s="106" t="s">
        <v>126</v>
      </c>
      <c r="EG31" s="101">
        <v>5</v>
      </c>
      <c r="EH31" s="101" t="s">
        <v>37</v>
      </c>
      <c r="EI31" s="131" t="s">
        <v>297</v>
      </c>
      <c r="EJ31" s="132" t="s">
        <v>5</v>
      </c>
      <c r="EK31" s="132">
        <v>1</v>
      </c>
      <c r="EL31" s="34" t="s">
        <v>6</v>
      </c>
      <c r="EM31" s="132">
        <v>1</v>
      </c>
      <c r="EN31" s="134" t="s">
        <v>126</v>
      </c>
      <c r="GC31" s="242" t="s">
        <v>119</v>
      </c>
      <c r="GD31" s="243"/>
      <c r="GE31" s="243"/>
      <c r="GF31" s="243"/>
      <c r="GG31" s="243"/>
      <c r="GH31" s="243"/>
      <c r="GI31" s="243"/>
      <c r="GJ31" s="244"/>
    </row>
    <row r="32" spans="9:192" ht="21" x14ac:dyDescent="0.3">
      <c r="I32" s="84">
        <v>17</v>
      </c>
      <c r="J32" s="138" t="s">
        <v>153</v>
      </c>
      <c r="K32" s="136" t="s">
        <v>154</v>
      </c>
      <c r="L32" s="85" t="s">
        <v>11</v>
      </c>
      <c r="M32" s="85">
        <v>1</v>
      </c>
      <c r="N32" s="85" t="s">
        <v>6</v>
      </c>
      <c r="O32" s="89">
        <v>1</v>
      </c>
      <c r="P32" s="86" t="s">
        <v>126</v>
      </c>
      <c r="Y32" s="272" t="s">
        <v>16</v>
      </c>
      <c r="Z32" s="272"/>
      <c r="AA32" s="272"/>
      <c r="AB32" s="272"/>
      <c r="AC32" s="272"/>
      <c r="AD32" s="272"/>
      <c r="AE32" s="272"/>
      <c r="AF32" s="272"/>
      <c r="AW32" s="84">
        <v>17</v>
      </c>
      <c r="AX32" s="153" t="s">
        <v>36</v>
      </c>
      <c r="AY32" s="136" t="s">
        <v>268</v>
      </c>
      <c r="AZ32" s="87" t="s">
        <v>5</v>
      </c>
      <c r="BA32" s="87">
        <v>1</v>
      </c>
      <c r="BB32" s="87" t="s">
        <v>6</v>
      </c>
      <c r="BC32" s="89">
        <f>BA32</f>
        <v>1</v>
      </c>
      <c r="BD32" s="89" t="s">
        <v>126</v>
      </c>
      <c r="EG32" s="101">
        <v>6</v>
      </c>
      <c r="EH32" s="96" t="s">
        <v>298</v>
      </c>
      <c r="EI32" s="96" t="s">
        <v>317</v>
      </c>
      <c r="EJ32" s="33" t="s">
        <v>5</v>
      </c>
      <c r="EK32" s="132">
        <v>1</v>
      </c>
      <c r="EL32" s="34" t="s">
        <v>6</v>
      </c>
      <c r="EM32" s="132">
        <v>1</v>
      </c>
      <c r="EN32" s="110" t="s">
        <v>126</v>
      </c>
      <c r="GC32" s="242" t="s">
        <v>330</v>
      </c>
      <c r="GD32" s="243"/>
      <c r="GE32" s="243"/>
      <c r="GF32" s="243"/>
      <c r="GG32" s="243"/>
      <c r="GH32" s="243"/>
      <c r="GI32" s="243"/>
      <c r="GJ32" s="244"/>
    </row>
    <row r="33" spans="9:192" x14ac:dyDescent="0.3">
      <c r="I33" s="84">
        <v>18</v>
      </c>
      <c r="J33" s="138" t="s">
        <v>155</v>
      </c>
      <c r="K33" s="136" t="s">
        <v>156</v>
      </c>
      <c r="L33" s="85" t="s">
        <v>11</v>
      </c>
      <c r="M33" s="85">
        <v>1</v>
      </c>
      <c r="N33" s="85" t="s">
        <v>6</v>
      </c>
      <c r="O33" s="89">
        <v>1</v>
      </c>
      <c r="P33" s="86" t="s">
        <v>126</v>
      </c>
      <c r="Y33" s="250" t="s">
        <v>13</v>
      </c>
      <c r="Z33" s="251"/>
      <c r="AA33" s="251"/>
      <c r="AB33" s="251"/>
      <c r="AC33" s="251"/>
      <c r="AD33" s="251"/>
      <c r="AE33" s="251"/>
      <c r="AF33" s="251"/>
      <c r="AW33" s="84">
        <v>18</v>
      </c>
      <c r="AX33" s="153" t="s">
        <v>269</v>
      </c>
      <c r="AY33" s="145" t="s">
        <v>270</v>
      </c>
      <c r="AZ33" s="105" t="s">
        <v>5</v>
      </c>
      <c r="BA33" s="106">
        <v>1</v>
      </c>
      <c r="BB33" s="105" t="s">
        <v>6</v>
      </c>
      <c r="BC33" s="106">
        <f t="shared" ref="BC33" si="2">BA33</f>
        <v>1</v>
      </c>
      <c r="BD33" s="106" t="s">
        <v>126</v>
      </c>
      <c r="EG33" s="101">
        <v>7</v>
      </c>
      <c r="EH33" s="101" t="s">
        <v>318</v>
      </c>
      <c r="EI33" s="96" t="s">
        <v>319</v>
      </c>
      <c r="EJ33" s="33" t="s">
        <v>20</v>
      </c>
      <c r="EK33" s="33">
        <v>1</v>
      </c>
      <c r="EL33" s="33" t="s">
        <v>6</v>
      </c>
      <c r="EM33" s="33">
        <v>1</v>
      </c>
      <c r="EN33" s="110" t="s">
        <v>126</v>
      </c>
      <c r="GC33" s="242" t="s">
        <v>121</v>
      </c>
      <c r="GD33" s="243"/>
      <c r="GE33" s="243"/>
      <c r="GF33" s="243"/>
      <c r="GG33" s="243"/>
      <c r="GH33" s="243"/>
      <c r="GI33" s="243"/>
      <c r="GJ33" s="244"/>
    </row>
    <row r="34" spans="9:192" x14ac:dyDescent="0.3">
      <c r="I34" s="84">
        <v>19</v>
      </c>
      <c r="J34" s="138" t="s">
        <v>157</v>
      </c>
      <c r="K34" s="151" t="s">
        <v>158</v>
      </c>
      <c r="L34" s="85" t="s">
        <v>11</v>
      </c>
      <c r="M34" s="85">
        <v>3</v>
      </c>
      <c r="N34" s="85" t="s">
        <v>6</v>
      </c>
      <c r="O34" s="89">
        <v>3</v>
      </c>
      <c r="P34" s="86" t="s">
        <v>126</v>
      </c>
      <c r="Y34" s="242" t="s">
        <v>219</v>
      </c>
      <c r="Z34" s="243"/>
      <c r="AA34" s="243"/>
      <c r="AB34" s="243"/>
      <c r="AC34" s="243"/>
      <c r="AD34" s="243"/>
      <c r="AE34" s="243"/>
      <c r="AF34" s="244"/>
      <c r="AW34" s="84">
        <v>19</v>
      </c>
      <c r="AX34" s="129" t="s">
        <v>271</v>
      </c>
      <c r="AY34" s="149" t="s">
        <v>272</v>
      </c>
      <c r="AZ34" s="105" t="s">
        <v>262</v>
      </c>
      <c r="BA34" s="105">
        <v>1</v>
      </c>
      <c r="BB34" s="105" t="s">
        <v>6</v>
      </c>
      <c r="BC34" s="106">
        <f>BA34</f>
        <v>1</v>
      </c>
      <c r="BD34" s="106" t="s">
        <v>126</v>
      </c>
      <c r="EG34" s="101">
        <v>8</v>
      </c>
      <c r="EH34" s="101" t="s">
        <v>38</v>
      </c>
      <c r="EI34" s="131" t="s">
        <v>320</v>
      </c>
      <c r="EJ34" s="33" t="s">
        <v>5</v>
      </c>
      <c r="EK34" s="33">
        <v>1</v>
      </c>
      <c r="EL34" s="34" t="s">
        <v>6</v>
      </c>
      <c r="EM34" s="33">
        <v>1</v>
      </c>
      <c r="EN34" s="110" t="s">
        <v>126</v>
      </c>
      <c r="GC34" s="247" t="s">
        <v>122</v>
      </c>
      <c r="GD34" s="248"/>
      <c r="GE34" s="248"/>
      <c r="GF34" s="248"/>
      <c r="GG34" s="248"/>
      <c r="GH34" s="248"/>
      <c r="GI34" s="248"/>
      <c r="GJ34" s="249"/>
    </row>
    <row r="35" spans="9:192" x14ac:dyDescent="0.3">
      <c r="I35" s="84">
        <v>20</v>
      </c>
      <c r="J35" s="154" t="s">
        <v>159</v>
      </c>
      <c r="K35" s="148" t="s">
        <v>160</v>
      </c>
      <c r="L35" s="85" t="s">
        <v>11</v>
      </c>
      <c r="M35" s="85">
        <v>1</v>
      </c>
      <c r="N35" s="85" t="s">
        <v>6</v>
      </c>
      <c r="O35" s="155">
        <v>1</v>
      </c>
      <c r="P35" s="86" t="s">
        <v>126</v>
      </c>
      <c r="Y35" s="242" t="s">
        <v>197</v>
      </c>
      <c r="Z35" s="243"/>
      <c r="AA35" s="243"/>
      <c r="AB35" s="243"/>
      <c r="AC35" s="243"/>
      <c r="AD35" s="243"/>
      <c r="AE35" s="243"/>
      <c r="AF35" s="244"/>
      <c r="AW35" s="84">
        <v>20</v>
      </c>
      <c r="AX35" s="129" t="s">
        <v>273</v>
      </c>
      <c r="AY35" s="136" t="s">
        <v>274</v>
      </c>
      <c r="AZ35" s="85" t="s">
        <v>7</v>
      </c>
      <c r="BA35" s="85">
        <v>1</v>
      </c>
      <c r="BB35" s="85" t="s">
        <v>6</v>
      </c>
      <c r="BC35" s="85">
        <f t="shared" ref="BC35:BC36" si="3">BA35</f>
        <v>1</v>
      </c>
      <c r="BD35" s="89" t="s">
        <v>126</v>
      </c>
      <c r="EG35" s="112">
        <v>9</v>
      </c>
      <c r="EH35" s="156" t="s">
        <v>321</v>
      </c>
      <c r="EI35" s="157" t="s">
        <v>322</v>
      </c>
      <c r="EJ35" s="99" t="s">
        <v>262</v>
      </c>
      <c r="EK35" s="99">
        <v>1</v>
      </c>
      <c r="EL35" s="98" t="s">
        <v>6</v>
      </c>
      <c r="EM35" s="99">
        <v>1</v>
      </c>
      <c r="EN35" s="116" t="s">
        <v>126</v>
      </c>
      <c r="GC35" s="32" t="s">
        <v>0</v>
      </c>
      <c r="GD35" s="32" t="s">
        <v>1</v>
      </c>
      <c r="GE35" s="127" t="s">
        <v>10</v>
      </c>
      <c r="GF35" s="32" t="s">
        <v>2</v>
      </c>
      <c r="GG35" s="32" t="s">
        <v>4</v>
      </c>
      <c r="GH35" s="32" t="s">
        <v>3</v>
      </c>
      <c r="GI35" s="32" t="s">
        <v>8</v>
      </c>
      <c r="GJ35" s="32" t="s">
        <v>123</v>
      </c>
    </row>
    <row r="36" spans="9:192" x14ac:dyDescent="0.3">
      <c r="I36" s="84">
        <v>21</v>
      </c>
      <c r="J36" s="129" t="s">
        <v>161</v>
      </c>
      <c r="K36" s="84" t="s">
        <v>162</v>
      </c>
      <c r="L36" s="85" t="s">
        <v>11</v>
      </c>
      <c r="M36" s="85">
        <v>1</v>
      </c>
      <c r="N36" s="85" t="s">
        <v>6</v>
      </c>
      <c r="O36" s="89">
        <v>1</v>
      </c>
      <c r="P36" s="86" t="s">
        <v>126</v>
      </c>
      <c r="Y36" s="242" t="s">
        <v>117</v>
      </c>
      <c r="Z36" s="243"/>
      <c r="AA36" s="243"/>
      <c r="AB36" s="243"/>
      <c r="AC36" s="243"/>
      <c r="AD36" s="243"/>
      <c r="AE36" s="243"/>
      <c r="AF36" s="244"/>
      <c r="AW36" s="84">
        <v>21</v>
      </c>
      <c r="AX36" s="129" t="s">
        <v>275</v>
      </c>
      <c r="AY36" s="136" t="s">
        <v>276</v>
      </c>
      <c r="AZ36" s="85" t="s">
        <v>11</v>
      </c>
      <c r="BA36" s="85">
        <v>1</v>
      </c>
      <c r="BB36" s="85" t="s">
        <v>6</v>
      </c>
      <c r="BC36" s="85">
        <f t="shared" si="3"/>
        <v>1</v>
      </c>
      <c r="BD36" s="89" t="s">
        <v>126</v>
      </c>
      <c r="EG36" s="255" t="s">
        <v>323</v>
      </c>
      <c r="EH36" s="255"/>
      <c r="EI36" s="255"/>
      <c r="EJ36" s="255"/>
      <c r="EK36" s="255"/>
      <c r="EL36" s="255"/>
      <c r="EM36" s="255"/>
      <c r="EN36" s="255"/>
      <c r="GC36" s="124">
        <v>1</v>
      </c>
      <c r="GD36" s="125" t="s">
        <v>310</v>
      </c>
      <c r="GE36" s="135" t="s">
        <v>349</v>
      </c>
      <c r="GF36" s="139" t="s">
        <v>7</v>
      </c>
      <c r="GG36" s="139">
        <v>1</v>
      </c>
      <c r="GH36" s="139" t="s">
        <v>350</v>
      </c>
      <c r="GI36" s="123">
        <v>1</v>
      </c>
      <c r="GJ36" s="123" t="s">
        <v>126</v>
      </c>
    </row>
    <row r="37" spans="9:192" x14ac:dyDescent="0.3">
      <c r="I37" s="84">
        <v>22</v>
      </c>
      <c r="J37" s="129" t="s">
        <v>163</v>
      </c>
      <c r="K37" s="148" t="s">
        <v>164</v>
      </c>
      <c r="L37" s="85" t="s">
        <v>11</v>
      </c>
      <c r="M37" s="85">
        <v>24</v>
      </c>
      <c r="N37" s="85" t="s">
        <v>6</v>
      </c>
      <c r="O37" s="89">
        <v>24</v>
      </c>
      <c r="P37" s="86" t="s">
        <v>126</v>
      </c>
      <c r="Y37" s="242" t="s">
        <v>198</v>
      </c>
      <c r="Z37" s="243"/>
      <c r="AA37" s="243"/>
      <c r="AB37" s="243"/>
      <c r="AC37" s="243"/>
      <c r="AD37" s="243"/>
      <c r="AE37" s="243"/>
      <c r="AF37" s="244"/>
      <c r="AW37" s="258" t="e">
        <f>#REF!</f>
        <v>#REF!</v>
      </c>
      <c r="AX37" s="259"/>
      <c r="AY37" s="259"/>
      <c r="AZ37" s="259"/>
      <c r="BA37" s="259"/>
      <c r="BB37" s="259"/>
      <c r="BC37" s="259"/>
      <c r="BD37" s="259"/>
      <c r="EG37" s="120" t="s">
        <v>0</v>
      </c>
      <c r="EH37" s="126" t="s">
        <v>1</v>
      </c>
      <c r="EI37" s="126" t="s">
        <v>10</v>
      </c>
      <c r="EJ37" s="120" t="s">
        <v>2</v>
      </c>
      <c r="EK37" s="120" t="s">
        <v>4</v>
      </c>
      <c r="EL37" s="120" t="s">
        <v>3</v>
      </c>
      <c r="EM37" s="120" t="s">
        <v>8</v>
      </c>
      <c r="EN37" s="147" t="s">
        <v>123</v>
      </c>
      <c r="GC37" s="124">
        <v>2</v>
      </c>
      <c r="GD37" s="125" t="s">
        <v>351</v>
      </c>
      <c r="GE37" s="135" t="s">
        <v>352</v>
      </c>
      <c r="GF37" s="139" t="s">
        <v>7</v>
      </c>
      <c r="GG37" s="139">
        <v>1</v>
      </c>
      <c r="GH37" s="139" t="s">
        <v>350</v>
      </c>
      <c r="GI37" s="123">
        <v>1</v>
      </c>
      <c r="GJ37" s="123" t="s">
        <v>126</v>
      </c>
    </row>
    <row r="38" spans="9:192" x14ac:dyDescent="0.3">
      <c r="I38" s="84">
        <v>23</v>
      </c>
      <c r="J38" s="129" t="s">
        <v>165</v>
      </c>
      <c r="K38" s="148" t="s">
        <v>166</v>
      </c>
      <c r="L38" s="85" t="s">
        <v>11</v>
      </c>
      <c r="M38" s="85">
        <v>12</v>
      </c>
      <c r="N38" s="85" t="s">
        <v>6</v>
      </c>
      <c r="O38" s="89">
        <v>12</v>
      </c>
      <c r="P38" s="86" t="s">
        <v>126</v>
      </c>
      <c r="Y38" s="242" t="s">
        <v>119</v>
      </c>
      <c r="Z38" s="243"/>
      <c r="AA38" s="243"/>
      <c r="AB38" s="243"/>
      <c r="AC38" s="243"/>
      <c r="AD38" s="243"/>
      <c r="AE38" s="243"/>
      <c r="AF38" s="244"/>
      <c r="AW38" s="250" t="s">
        <v>13</v>
      </c>
      <c r="AX38" s="251"/>
      <c r="AY38" s="251"/>
      <c r="AZ38" s="251"/>
      <c r="BA38" s="251"/>
      <c r="BB38" s="251"/>
      <c r="BC38" s="251"/>
      <c r="BD38" s="251"/>
      <c r="EG38" s="88">
        <v>1</v>
      </c>
      <c r="EH38" s="88" t="s">
        <v>30</v>
      </c>
      <c r="EI38" s="136" t="s">
        <v>324</v>
      </c>
      <c r="EJ38" s="29" t="s">
        <v>9</v>
      </c>
      <c r="EK38" s="31">
        <v>1</v>
      </c>
      <c r="EL38" s="120" t="s">
        <v>17</v>
      </c>
      <c r="EM38" s="33">
        <f>EK38</f>
        <v>1</v>
      </c>
      <c r="EN38" s="110" t="s">
        <v>290</v>
      </c>
      <c r="GC38" s="124">
        <v>3</v>
      </c>
      <c r="GD38" s="125" t="s">
        <v>48</v>
      </c>
      <c r="GE38" s="135" t="s">
        <v>353</v>
      </c>
      <c r="GF38" s="139" t="s">
        <v>7</v>
      </c>
      <c r="GG38" s="139">
        <v>1</v>
      </c>
      <c r="GH38" s="139" t="s">
        <v>350</v>
      </c>
      <c r="GI38" s="158">
        <v>1</v>
      </c>
      <c r="GJ38" s="123" t="s">
        <v>126</v>
      </c>
    </row>
    <row r="39" spans="9:192" x14ac:dyDescent="0.3">
      <c r="I39" s="84">
        <v>24</v>
      </c>
      <c r="J39" s="129" t="s">
        <v>167</v>
      </c>
      <c r="K39" s="148" t="s">
        <v>168</v>
      </c>
      <c r="L39" s="85" t="s">
        <v>11</v>
      </c>
      <c r="M39" s="85">
        <v>12</v>
      </c>
      <c r="N39" s="85" t="s">
        <v>6</v>
      </c>
      <c r="O39" s="89">
        <v>12</v>
      </c>
      <c r="P39" s="86" t="s">
        <v>126</v>
      </c>
      <c r="Y39" s="242" t="s">
        <v>220</v>
      </c>
      <c r="Z39" s="243"/>
      <c r="AA39" s="243"/>
      <c r="AB39" s="243"/>
      <c r="AC39" s="243"/>
      <c r="AD39" s="243"/>
      <c r="AE39" s="243"/>
      <c r="AF39" s="244"/>
      <c r="AW39" s="242" t="s">
        <v>235</v>
      </c>
      <c r="AX39" s="243"/>
      <c r="AY39" s="243"/>
      <c r="AZ39" s="243"/>
      <c r="BA39" s="243"/>
      <c r="BB39" s="243"/>
      <c r="BC39" s="243"/>
      <c r="BD39" s="244"/>
      <c r="EG39" s="90">
        <v>2</v>
      </c>
      <c r="EH39" s="90" t="s">
        <v>31</v>
      </c>
      <c r="EI39" s="136" t="s">
        <v>325</v>
      </c>
      <c r="EJ39" s="29" t="s">
        <v>9</v>
      </c>
      <c r="EK39" s="32">
        <v>1</v>
      </c>
      <c r="EL39" s="29" t="s">
        <v>17</v>
      </c>
      <c r="EM39" s="33">
        <f>EK39</f>
        <v>1</v>
      </c>
      <c r="EN39" s="110" t="s">
        <v>290</v>
      </c>
      <c r="GC39" s="124">
        <v>4</v>
      </c>
      <c r="GD39" s="125" t="s">
        <v>34</v>
      </c>
      <c r="GE39" s="135" t="s">
        <v>354</v>
      </c>
      <c r="GF39" s="122" t="s">
        <v>7</v>
      </c>
      <c r="GG39" s="122">
        <v>1</v>
      </c>
      <c r="GH39" s="139" t="s">
        <v>355</v>
      </c>
      <c r="GI39" s="122">
        <v>2</v>
      </c>
      <c r="GJ39" s="123" t="s">
        <v>126</v>
      </c>
    </row>
    <row r="40" spans="9:192" x14ac:dyDescent="0.3">
      <c r="I40" s="84">
        <v>25</v>
      </c>
      <c r="J40" s="129" t="s">
        <v>169</v>
      </c>
      <c r="K40" s="148" t="s">
        <v>170</v>
      </c>
      <c r="L40" s="85" t="s">
        <v>11</v>
      </c>
      <c r="M40" s="85">
        <v>1</v>
      </c>
      <c r="N40" s="85" t="s">
        <v>6</v>
      </c>
      <c r="O40" s="89">
        <v>1</v>
      </c>
      <c r="P40" s="86" t="s">
        <v>126</v>
      </c>
      <c r="Y40" s="242" t="s">
        <v>121</v>
      </c>
      <c r="Z40" s="243"/>
      <c r="AA40" s="243"/>
      <c r="AB40" s="243"/>
      <c r="AC40" s="243"/>
      <c r="AD40" s="243"/>
      <c r="AE40" s="243"/>
      <c r="AF40" s="244"/>
      <c r="AW40" s="242" t="s">
        <v>236</v>
      </c>
      <c r="AX40" s="243"/>
      <c r="AY40" s="243"/>
      <c r="AZ40" s="243"/>
      <c r="BA40" s="243"/>
      <c r="BB40" s="243"/>
      <c r="BC40" s="243"/>
      <c r="BD40" s="244"/>
      <c r="GC40" s="124">
        <v>5</v>
      </c>
      <c r="GD40" s="125" t="s">
        <v>40</v>
      </c>
      <c r="GE40" s="135" t="s">
        <v>356</v>
      </c>
      <c r="GF40" s="139" t="s">
        <v>7</v>
      </c>
      <c r="GG40" s="139">
        <v>1</v>
      </c>
      <c r="GH40" s="139" t="s">
        <v>350</v>
      </c>
      <c r="GI40" s="158">
        <v>1</v>
      </c>
      <c r="GJ40" s="123" t="s">
        <v>126</v>
      </c>
    </row>
    <row r="41" spans="9:192" x14ac:dyDescent="0.3">
      <c r="I41" s="84">
        <v>26</v>
      </c>
      <c r="J41" s="129" t="s">
        <v>171</v>
      </c>
      <c r="K41" s="148" t="s">
        <v>172</v>
      </c>
      <c r="L41" s="85" t="s">
        <v>11</v>
      </c>
      <c r="M41" s="85">
        <v>1</v>
      </c>
      <c r="N41" s="85" t="s">
        <v>6</v>
      </c>
      <c r="O41" s="89">
        <v>1</v>
      </c>
      <c r="P41" s="86" t="s">
        <v>126</v>
      </c>
      <c r="Y41" s="247" t="s">
        <v>122</v>
      </c>
      <c r="Z41" s="248"/>
      <c r="AA41" s="248"/>
      <c r="AB41" s="248"/>
      <c r="AC41" s="248"/>
      <c r="AD41" s="248"/>
      <c r="AE41" s="248"/>
      <c r="AF41" s="249"/>
      <c r="AW41" s="242" t="s">
        <v>117</v>
      </c>
      <c r="AX41" s="243"/>
      <c r="AY41" s="243"/>
      <c r="AZ41" s="243"/>
      <c r="BA41" s="243"/>
      <c r="BB41" s="243"/>
      <c r="BC41" s="243"/>
      <c r="BD41" s="244"/>
      <c r="GC41" s="124">
        <v>6</v>
      </c>
      <c r="GD41" s="125" t="s">
        <v>357</v>
      </c>
      <c r="GE41" s="135" t="s">
        <v>358</v>
      </c>
      <c r="GF41" s="139" t="s">
        <v>11</v>
      </c>
      <c r="GG41" s="123">
        <v>1</v>
      </c>
      <c r="GH41" s="139" t="s">
        <v>359</v>
      </c>
      <c r="GI41" s="158">
        <v>6</v>
      </c>
      <c r="GJ41" s="123" t="s">
        <v>189</v>
      </c>
    </row>
    <row r="42" spans="9:192" x14ac:dyDescent="0.3">
      <c r="I42" s="84">
        <v>27</v>
      </c>
      <c r="J42" s="129" t="s">
        <v>173</v>
      </c>
      <c r="K42" s="148" t="s">
        <v>174</v>
      </c>
      <c r="L42" s="85" t="s">
        <v>11</v>
      </c>
      <c r="M42" s="85">
        <v>3</v>
      </c>
      <c r="N42" s="85" t="s">
        <v>6</v>
      </c>
      <c r="O42" s="89">
        <v>3</v>
      </c>
      <c r="P42" s="86" t="s">
        <v>126</v>
      </c>
      <c r="Y42" s="92" t="s">
        <v>0</v>
      </c>
      <c r="Z42" s="94" t="s">
        <v>1</v>
      </c>
      <c r="AA42" s="93" t="s">
        <v>10</v>
      </c>
      <c r="AB42" s="94" t="s">
        <v>2</v>
      </c>
      <c r="AC42" s="94" t="s">
        <v>4</v>
      </c>
      <c r="AD42" s="94" t="s">
        <v>3</v>
      </c>
      <c r="AE42" s="94" t="s">
        <v>8</v>
      </c>
      <c r="AF42" s="94" t="s">
        <v>123</v>
      </c>
      <c r="AW42" s="242" t="s">
        <v>237</v>
      </c>
      <c r="AX42" s="243"/>
      <c r="AY42" s="243"/>
      <c r="AZ42" s="243"/>
      <c r="BA42" s="243"/>
      <c r="BB42" s="243"/>
      <c r="BC42" s="243"/>
      <c r="BD42" s="244"/>
      <c r="GC42" s="124">
        <v>7</v>
      </c>
      <c r="GD42" s="125" t="s">
        <v>360</v>
      </c>
      <c r="GE42" s="135" t="s">
        <v>361</v>
      </c>
      <c r="GF42" s="139" t="s">
        <v>11</v>
      </c>
      <c r="GG42" s="139">
        <v>1</v>
      </c>
      <c r="GH42" s="139" t="s">
        <v>350</v>
      </c>
      <c r="GI42" s="158">
        <v>1</v>
      </c>
      <c r="GJ42" s="123" t="s">
        <v>126</v>
      </c>
    </row>
    <row r="43" spans="9:192" x14ac:dyDescent="0.3">
      <c r="I43" s="84">
        <v>28</v>
      </c>
      <c r="J43" s="129" t="s">
        <v>175</v>
      </c>
      <c r="K43" s="148" t="s">
        <v>176</v>
      </c>
      <c r="L43" s="85" t="s">
        <v>11</v>
      </c>
      <c r="M43" s="85">
        <v>3</v>
      </c>
      <c r="N43" s="85" t="s">
        <v>6</v>
      </c>
      <c r="O43" s="89">
        <v>3</v>
      </c>
      <c r="P43" s="86" t="s">
        <v>126</v>
      </c>
      <c r="Y43" s="100">
        <v>1</v>
      </c>
      <c r="Z43" s="96" t="s">
        <v>221</v>
      </c>
      <c r="AA43" s="159" t="s">
        <v>222</v>
      </c>
      <c r="AB43" s="34" t="s">
        <v>5</v>
      </c>
      <c r="AC43" s="34">
        <v>1</v>
      </c>
      <c r="AD43" s="34" t="s">
        <v>6</v>
      </c>
      <c r="AE43" s="33">
        <f t="shared" ref="AE43:AE48" si="4">AC43</f>
        <v>1</v>
      </c>
      <c r="AF43" s="33" t="s">
        <v>126</v>
      </c>
      <c r="AW43" s="242" t="s">
        <v>238</v>
      </c>
      <c r="AX43" s="243"/>
      <c r="AY43" s="243"/>
      <c r="AZ43" s="243"/>
      <c r="BA43" s="243"/>
      <c r="BB43" s="243"/>
      <c r="BC43" s="243"/>
      <c r="BD43" s="244"/>
      <c r="GC43" s="124">
        <v>8</v>
      </c>
      <c r="GD43" s="125" t="s">
        <v>161</v>
      </c>
      <c r="GE43" s="135" t="s">
        <v>362</v>
      </c>
      <c r="GF43" s="139" t="s">
        <v>11</v>
      </c>
      <c r="GG43" s="139">
        <v>1</v>
      </c>
      <c r="GH43" s="139" t="s">
        <v>350</v>
      </c>
      <c r="GI43" s="158">
        <v>1</v>
      </c>
      <c r="GJ43" s="123" t="s">
        <v>126</v>
      </c>
    </row>
    <row r="44" spans="9:192" x14ac:dyDescent="0.3">
      <c r="I44" s="84">
        <v>29</v>
      </c>
      <c r="J44" s="129" t="s">
        <v>177</v>
      </c>
      <c r="K44" s="141" t="s">
        <v>178</v>
      </c>
      <c r="L44" s="85" t="s">
        <v>7</v>
      </c>
      <c r="M44" s="85">
        <v>2</v>
      </c>
      <c r="N44" s="85" t="s">
        <v>6</v>
      </c>
      <c r="O44" s="89">
        <v>2</v>
      </c>
      <c r="P44" s="86" t="s">
        <v>126</v>
      </c>
      <c r="Y44" s="100">
        <v>2</v>
      </c>
      <c r="Z44" s="96" t="s">
        <v>38</v>
      </c>
      <c r="AA44" s="95" t="s">
        <v>223</v>
      </c>
      <c r="AB44" s="34" t="s">
        <v>5</v>
      </c>
      <c r="AC44" s="34">
        <v>1</v>
      </c>
      <c r="AD44" s="34" t="s">
        <v>6</v>
      </c>
      <c r="AE44" s="33">
        <f t="shared" si="4"/>
        <v>1</v>
      </c>
      <c r="AF44" s="33" t="s">
        <v>126</v>
      </c>
      <c r="AW44" s="242" t="s">
        <v>239</v>
      </c>
      <c r="AX44" s="243"/>
      <c r="AY44" s="243"/>
      <c r="AZ44" s="243"/>
      <c r="BA44" s="243"/>
      <c r="BB44" s="243"/>
      <c r="BC44" s="243"/>
      <c r="BD44" s="244"/>
      <c r="GC44" s="124">
        <v>9</v>
      </c>
      <c r="GD44" s="125" t="s">
        <v>363</v>
      </c>
      <c r="GE44" s="135" t="s">
        <v>364</v>
      </c>
      <c r="GF44" s="139" t="s">
        <v>11</v>
      </c>
      <c r="GG44" s="139">
        <v>1</v>
      </c>
      <c r="GH44" s="139" t="s">
        <v>350</v>
      </c>
      <c r="GI44" s="158">
        <v>1</v>
      </c>
      <c r="GJ44" s="123" t="s">
        <v>126</v>
      </c>
    </row>
    <row r="45" spans="9:192" x14ac:dyDescent="0.3">
      <c r="I45" s="84">
        <v>30</v>
      </c>
      <c r="J45" s="138" t="s">
        <v>37</v>
      </c>
      <c r="K45" s="141" t="s">
        <v>179</v>
      </c>
      <c r="L45" s="87" t="s">
        <v>5</v>
      </c>
      <c r="M45" s="87">
        <v>1</v>
      </c>
      <c r="N45" s="87" t="s">
        <v>180</v>
      </c>
      <c r="O45" s="89">
        <v>1</v>
      </c>
      <c r="P45" s="86" t="s">
        <v>126</v>
      </c>
      <c r="Y45" s="100">
        <v>3</v>
      </c>
      <c r="Z45" s="96" t="s">
        <v>224</v>
      </c>
      <c r="AA45" s="95" t="s">
        <v>225</v>
      </c>
      <c r="AB45" s="34" t="s">
        <v>5</v>
      </c>
      <c r="AC45" s="34">
        <v>1</v>
      </c>
      <c r="AD45" s="34" t="s">
        <v>6</v>
      </c>
      <c r="AE45" s="33">
        <f t="shared" si="4"/>
        <v>1</v>
      </c>
      <c r="AF45" s="33" t="s">
        <v>126</v>
      </c>
      <c r="AW45" s="242" t="s">
        <v>121</v>
      </c>
      <c r="AX45" s="243"/>
      <c r="AY45" s="243"/>
      <c r="AZ45" s="243"/>
      <c r="BA45" s="243"/>
      <c r="BB45" s="243"/>
      <c r="BC45" s="243"/>
      <c r="BD45" s="244"/>
      <c r="GC45" s="124">
        <v>10</v>
      </c>
      <c r="GD45" s="125" t="s">
        <v>365</v>
      </c>
      <c r="GE45" s="135" t="s">
        <v>366</v>
      </c>
      <c r="GF45" s="139" t="s">
        <v>11</v>
      </c>
      <c r="GG45" s="139">
        <v>1</v>
      </c>
      <c r="GH45" s="139" t="s">
        <v>350</v>
      </c>
      <c r="GI45" s="158">
        <v>1</v>
      </c>
      <c r="GJ45" s="123" t="s">
        <v>126</v>
      </c>
    </row>
    <row r="46" spans="9:192" x14ac:dyDescent="0.3">
      <c r="I46" s="84">
        <v>31</v>
      </c>
      <c r="J46" s="138" t="s">
        <v>181</v>
      </c>
      <c r="K46" s="148" t="s">
        <v>182</v>
      </c>
      <c r="L46" s="87" t="s">
        <v>5</v>
      </c>
      <c r="M46" s="87">
        <v>1</v>
      </c>
      <c r="N46" s="87" t="s">
        <v>180</v>
      </c>
      <c r="O46" s="89">
        <v>1</v>
      </c>
      <c r="P46" s="86" t="s">
        <v>126</v>
      </c>
      <c r="Y46" s="100">
        <v>4</v>
      </c>
      <c r="Z46" s="96" t="s">
        <v>226</v>
      </c>
      <c r="AA46" s="95" t="s">
        <v>217</v>
      </c>
      <c r="AB46" s="34" t="s">
        <v>5</v>
      </c>
      <c r="AC46" s="33">
        <v>1</v>
      </c>
      <c r="AD46" s="33" t="s">
        <v>6</v>
      </c>
      <c r="AE46" s="33">
        <f t="shared" si="4"/>
        <v>1</v>
      </c>
      <c r="AF46" s="33" t="s">
        <v>126</v>
      </c>
      <c r="AW46" s="247" t="s">
        <v>122</v>
      </c>
      <c r="AX46" s="248"/>
      <c r="AY46" s="248"/>
      <c r="AZ46" s="248"/>
      <c r="BA46" s="248"/>
      <c r="BB46" s="248"/>
      <c r="BC46" s="248"/>
      <c r="BD46" s="249"/>
      <c r="GC46" s="124">
        <v>11</v>
      </c>
      <c r="GD46" s="125" t="s">
        <v>367</v>
      </c>
      <c r="GE46" s="135" t="s">
        <v>368</v>
      </c>
      <c r="GF46" s="139" t="s">
        <v>11</v>
      </c>
      <c r="GG46" s="139">
        <v>1</v>
      </c>
      <c r="GH46" s="139" t="s">
        <v>350</v>
      </c>
      <c r="GI46" s="158">
        <v>1</v>
      </c>
      <c r="GJ46" s="123" t="s">
        <v>126</v>
      </c>
    </row>
    <row r="47" spans="9:192" x14ac:dyDescent="0.3">
      <c r="I47" s="84">
        <v>32</v>
      </c>
      <c r="J47" s="138" t="s">
        <v>53</v>
      </c>
      <c r="K47" s="136" t="s">
        <v>183</v>
      </c>
      <c r="L47" s="85" t="s">
        <v>7</v>
      </c>
      <c r="M47" s="85">
        <v>1</v>
      </c>
      <c r="N47" s="85" t="s">
        <v>6</v>
      </c>
      <c r="O47" s="89">
        <v>1</v>
      </c>
      <c r="P47" s="86" t="s">
        <v>126</v>
      </c>
      <c r="Y47" s="100">
        <v>5</v>
      </c>
      <c r="Z47" s="104" t="s">
        <v>227</v>
      </c>
      <c r="AA47" s="95" t="s">
        <v>228</v>
      </c>
      <c r="AB47" s="34" t="s">
        <v>229</v>
      </c>
      <c r="AC47" s="34">
        <v>1</v>
      </c>
      <c r="AD47" s="34" t="s">
        <v>6</v>
      </c>
      <c r="AE47" s="33">
        <f t="shared" si="4"/>
        <v>1</v>
      </c>
      <c r="AF47" s="33" t="s">
        <v>126</v>
      </c>
      <c r="AW47" s="32" t="s">
        <v>0</v>
      </c>
      <c r="AX47" s="32" t="s">
        <v>1</v>
      </c>
      <c r="AY47" s="127" t="s">
        <v>10</v>
      </c>
      <c r="AZ47" s="32" t="s">
        <v>2</v>
      </c>
      <c r="BA47" s="32" t="s">
        <v>4</v>
      </c>
      <c r="BB47" s="32" t="s">
        <v>3</v>
      </c>
      <c r="BC47" s="32" t="s">
        <v>8</v>
      </c>
      <c r="BD47" s="32" t="s">
        <v>123</v>
      </c>
      <c r="GC47" s="245" t="s">
        <v>283</v>
      </c>
      <c r="GD47" s="246"/>
      <c r="GE47" s="246"/>
      <c r="GF47" s="246"/>
      <c r="GG47" s="246"/>
      <c r="GH47" s="246"/>
      <c r="GI47" s="246"/>
      <c r="GJ47" s="246"/>
    </row>
    <row r="48" spans="9:192" x14ac:dyDescent="0.3">
      <c r="I48" s="84">
        <v>33</v>
      </c>
      <c r="J48" s="138" t="s">
        <v>184</v>
      </c>
      <c r="K48" s="131" t="s">
        <v>185</v>
      </c>
      <c r="L48" s="85" t="s">
        <v>7</v>
      </c>
      <c r="M48" s="85">
        <v>1</v>
      </c>
      <c r="N48" s="85" t="s">
        <v>6</v>
      </c>
      <c r="O48" s="89">
        <v>1</v>
      </c>
      <c r="P48" s="86" t="s">
        <v>126</v>
      </c>
      <c r="Y48" s="102">
        <v>6</v>
      </c>
      <c r="Z48" s="91" t="s">
        <v>230</v>
      </c>
      <c r="AA48" s="97" t="s">
        <v>231</v>
      </c>
      <c r="AB48" s="99" t="s">
        <v>7</v>
      </c>
      <c r="AC48" s="99">
        <v>1</v>
      </c>
      <c r="AD48" s="99" t="s">
        <v>6</v>
      </c>
      <c r="AE48" s="99">
        <f t="shared" si="4"/>
        <v>1</v>
      </c>
      <c r="AF48" s="99" t="s">
        <v>126</v>
      </c>
      <c r="AW48" s="84">
        <v>1</v>
      </c>
      <c r="AX48" s="138" t="s">
        <v>134</v>
      </c>
      <c r="AY48" s="136" t="s">
        <v>277</v>
      </c>
      <c r="AZ48" s="87" t="s">
        <v>7</v>
      </c>
      <c r="BA48" s="87">
        <v>1</v>
      </c>
      <c r="BB48" s="87" t="s">
        <v>278</v>
      </c>
      <c r="BC48" s="89">
        <v>12</v>
      </c>
      <c r="BD48" s="106" t="s">
        <v>126</v>
      </c>
      <c r="GC48" s="250" t="s">
        <v>13</v>
      </c>
      <c r="GD48" s="251"/>
      <c r="GE48" s="251"/>
      <c r="GF48" s="251"/>
      <c r="GG48" s="251"/>
      <c r="GH48" s="251"/>
      <c r="GI48" s="251"/>
      <c r="GJ48" s="251"/>
    </row>
    <row r="49" spans="9:192" ht="21" x14ac:dyDescent="0.3">
      <c r="I49" s="84">
        <v>34</v>
      </c>
      <c r="J49" s="138" t="s">
        <v>186</v>
      </c>
      <c r="K49" s="130" t="s">
        <v>187</v>
      </c>
      <c r="L49" s="85" t="s">
        <v>11</v>
      </c>
      <c r="M49" s="85">
        <v>1</v>
      </c>
      <c r="N49" s="85" t="s">
        <v>6</v>
      </c>
      <c r="O49" s="89">
        <v>1</v>
      </c>
      <c r="P49" s="86" t="s">
        <v>126</v>
      </c>
      <c r="Y49" s="272" t="s">
        <v>14</v>
      </c>
      <c r="Z49" s="272"/>
      <c r="AA49" s="272"/>
      <c r="AB49" s="272"/>
      <c r="AC49" s="272"/>
      <c r="AD49" s="272"/>
      <c r="AE49" s="272"/>
      <c r="AF49" s="272"/>
      <c r="AW49" s="153">
        <v>2</v>
      </c>
      <c r="AX49" s="129" t="s">
        <v>279</v>
      </c>
      <c r="AY49" s="84" t="s">
        <v>280</v>
      </c>
      <c r="AZ49" s="89" t="s">
        <v>7</v>
      </c>
      <c r="BA49" s="87">
        <v>1</v>
      </c>
      <c r="BB49" s="87" t="s">
        <v>281</v>
      </c>
      <c r="BC49" s="89">
        <v>24</v>
      </c>
      <c r="BD49" s="106" t="s">
        <v>126</v>
      </c>
      <c r="GC49" s="242" t="s">
        <v>369</v>
      </c>
      <c r="GD49" s="243"/>
      <c r="GE49" s="243"/>
      <c r="GF49" s="243"/>
      <c r="GG49" s="243"/>
      <c r="GH49" s="243"/>
      <c r="GI49" s="243"/>
      <c r="GJ49" s="244"/>
    </row>
    <row r="50" spans="9:192" ht="21" x14ac:dyDescent="0.3">
      <c r="I50" s="273" t="s">
        <v>14</v>
      </c>
      <c r="J50" s="274"/>
      <c r="K50" s="274"/>
      <c r="L50" s="274"/>
      <c r="M50" s="274"/>
      <c r="N50" s="274"/>
      <c r="O50" s="274"/>
      <c r="P50" s="274"/>
      <c r="Y50" s="92" t="s">
        <v>0</v>
      </c>
      <c r="Z50" s="94" t="s">
        <v>1</v>
      </c>
      <c r="AA50" s="94" t="s">
        <v>10</v>
      </c>
      <c r="AB50" s="94" t="s">
        <v>2</v>
      </c>
      <c r="AC50" s="94" t="s">
        <v>4</v>
      </c>
      <c r="AD50" s="94" t="s">
        <v>3</v>
      </c>
      <c r="AE50" s="94" t="s">
        <v>8</v>
      </c>
      <c r="AF50" s="94" t="s">
        <v>123</v>
      </c>
      <c r="AW50" s="84">
        <v>3</v>
      </c>
      <c r="AX50" s="107" t="s">
        <v>37</v>
      </c>
      <c r="AY50" s="149" t="s">
        <v>282</v>
      </c>
      <c r="AZ50" s="105" t="s">
        <v>5</v>
      </c>
      <c r="BA50" s="89">
        <v>1</v>
      </c>
      <c r="BB50" s="87" t="s">
        <v>281</v>
      </c>
      <c r="BC50" s="89">
        <v>20</v>
      </c>
      <c r="BD50" s="106" t="s">
        <v>126</v>
      </c>
      <c r="GC50" s="242" t="s">
        <v>370</v>
      </c>
      <c r="GD50" s="243"/>
      <c r="GE50" s="243"/>
      <c r="GF50" s="243"/>
      <c r="GG50" s="243"/>
      <c r="GH50" s="243"/>
      <c r="GI50" s="243"/>
      <c r="GJ50" s="244"/>
    </row>
    <row r="51" spans="9:192" x14ac:dyDescent="0.3">
      <c r="I51" s="37" t="s">
        <v>0</v>
      </c>
      <c r="J51" s="29" t="s">
        <v>1</v>
      </c>
      <c r="K51" s="29" t="s">
        <v>10</v>
      </c>
      <c r="L51" s="29" t="s">
        <v>2</v>
      </c>
      <c r="M51" s="29" t="s">
        <v>4</v>
      </c>
      <c r="N51" s="29" t="s">
        <v>3</v>
      </c>
      <c r="O51" s="29" t="s">
        <v>8</v>
      </c>
      <c r="P51" s="29" t="s">
        <v>123</v>
      </c>
      <c r="Y51" s="101">
        <v>1</v>
      </c>
      <c r="Z51" s="101" t="s">
        <v>30</v>
      </c>
      <c r="AA51" s="160" t="s">
        <v>232</v>
      </c>
      <c r="AB51" s="103" t="s">
        <v>9</v>
      </c>
      <c r="AC51" s="33">
        <v>1</v>
      </c>
      <c r="AD51" s="33" t="s">
        <v>6</v>
      </c>
      <c r="AE51" s="33">
        <f>AC51</f>
        <v>1</v>
      </c>
      <c r="AF51" s="33" t="s">
        <v>189</v>
      </c>
      <c r="AW51" s="153">
        <v>4</v>
      </c>
      <c r="AX51" s="107" t="s">
        <v>257</v>
      </c>
      <c r="AY51" s="145" t="s">
        <v>258</v>
      </c>
      <c r="AZ51" s="105" t="s">
        <v>5</v>
      </c>
      <c r="BA51" s="106">
        <v>1</v>
      </c>
      <c r="BB51" s="87" t="s">
        <v>281</v>
      </c>
      <c r="BC51" s="89">
        <v>20</v>
      </c>
      <c r="BD51" s="106" t="s">
        <v>126</v>
      </c>
      <c r="GC51" s="242" t="s">
        <v>371</v>
      </c>
      <c r="GD51" s="243"/>
      <c r="GE51" s="243"/>
      <c r="GF51" s="243"/>
      <c r="GG51" s="243"/>
      <c r="GH51" s="243"/>
      <c r="GI51" s="243"/>
      <c r="GJ51" s="244"/>
    </row>
    <row r="52" spans="9:192" x14ac:dyDescent="0.3">
      <c r="I52" s="88">
        <v>1</v>
      </c>
      <c r="J52" s="88" t="s">
        <v>30</v>
      </c>
      <c r="K52" s="136" t="s">
        <v>188</v>
      </c>
      <c r="L52" s="86" t="s">
        <v>9</v>
      </c>
      <c r="M52" s="87">
        <v>1</v>
      </c>
      <c r="N52" s="87" t="s">
        <v>6</v>
      </c>
      <c r="O52" s="89">
        <f>M52</f>
        <v>1</v>
      </c>
      <c r="P52" s="86" t="s">
        <v>189</v>
      </c>
      <c r="Y52" s="101">
        <v>2</v>
      </c>
      <c r="Z52" s="101" t="s">
        <v>31</v>
      </c>
      <c r="AA52" s="101" t="s">
        <v>233</v>
      </c>
      <c r="AB52" s="103" t="s">
        <v>9</v>
      </c>
      <c r="AC52" s="33">
        <v>1</v>
      </c>
      <c r="AD52" s="33" t="s">
        <v>6</v>
      </c>
      <c r="AE52" s="33">
        <f>AC52</f>
        <v>1</v>
      </c>
      <c r="AF52" s="33" t="s">
        <v>189</v>
      </c>
      <c r="AW52" s="84">
        <v>5</v>
      </c>
      <c r="AX52" s="129" t="s">
        <v>20</v>
      </c>
      <c r="AY52" s="84" t="s">
        <v>252</v>
      </c>
      <c r="AZ52" s="85" t="s">
        <v>20</v>
      </c>
      <c r="BA52" s="106">
        <v>1</v>
      </c>
      <c r="BB52" s="87" t="s">
        <v>281</v>
      </c>
      <c r="BC52" s="89">
        <v>20</v>
      </c>
      <c r="BD52" s="106" t="s">
        <v>126</v>
      </c>
      <c r="GC52" s="242" t="s">
        <v>372</v>
      </c>
      <c r="GD52" s="243"/>
      <c r="GE52" s="243"/>
      <c r="GF52" s="243"/>
      <c r="GG52" s="243"/>
      <c r="GH52" s="243"/>
      <c r="GI52" s="243"/>
      <c r="GJ52" s="244"/>
    </row>
    <row r="53" spans="9:192" x14ac:dyDescent="0.3">
      <c r="I53" s="90">
        <v>2</v>
      </c>
      <c r="J53" s="90" t="s">
        <v>31</v>
      </c>
      <c r="K53" s="136" t="s">
        <v>190</v>
      </c>
      <c r="L53" s="86" t="s">
        <v>9</v>
      </c>
      <c r="M53" s="89">
        <v>1</v>
      </c>
      <c r="N53" s="89" t="s">
        <v>6</v>
      </c>
      <c r="O53" s="89">
        <f>M53</f>
        <v>1</v>
      </c>
      <c r="P53" s="86" t="s">
        <v>189</v>
      </c>
      <c r="AW53" s="258" t="s">
        <v>283</v>
      </c>
      <c r="AX53" s="259"/>
      <c r="AY53" s="259"/>
      <c r="AZ53" s="259"/>
      <c r="BA53" s="259"/>
      <c r="BB53" s="259"/>
      <c r="BC53" s="259"/>
      <c r="BD53" s="259"/>
      <c r="GC53" s="242" t="s">
        <v>119</v>
      </c>
      <c r="GD53" s="243"/>
      <c r="GE53" s="243"/>
      <c r="GF53" s="243"/>
      <c r="GG53" s="243"/>
      <c r="GH53" s="243"/>
      <c r="GI53" s="243"/>
      <c r="GJ53" s="244"/>
    </row>
    <row r="54" spans="9:192" x14ac:dyDescent="0.3">
      <c r="I54" s="88">
        <v>3</v>
      </c>
      <c r="J54" s="90" t="s">
        <v>191</v>
      </c>
      <c r="K54" s="136" t="s">
        <v>192</v>
      </c>
      <c r="L54" s="86" t="s">
        <v>9</v>
      </c>
      <c r="M54" s="89">
        <v>1</v>
      </c>
      <c r="N54" s="89" t="s">
        <v>6</v>
      </c>
      <c r="O54" s="89">
        <f>M54</f>
        <v>1</v>
      </c>
      <c r="P54" s="86" t="s">
        <v>189</v>
      </c>
      <c r="AW54" s="250" t="s">
        <v>13</v>
      </c>
      <c r="AX54" s="251"/>
      <c r="AY54" s="251"/>
      <c r="AZ54" s="251"/>
      <c r="BA54" s="251"/>
      <c r="BB54" s="251"/>
      <c r="BC54" s="251"/>
      <c r="BD54" s="251"/>
      <c r="GC54" s="242" t="s">
        <v>373</v>
      </c>
      <c r="GD54" s="243"/>
      <c r="GE54" s="243"/>
      <c r="GF54" s="243"/>
      <c r="GG54" s="243"/>
      <c r="GH54" s="243"/>
      <c r="GI54" s="243"/>
      <c r="GJ54" s="244"/>
    </row>
    <row r="55" spans="9:192" x14ac:dyDescent="0.3">
      <c r="I55" s="90">
        <v>4</v>
      </c>
      <c r="J55" s="90" t="s">
        <v>32</v>
      </c>
      <c r="K55" s="84" t="s">
        <v>193</v>
      </c>
      <c r="L55" s="86" t="s">
        <v>9</v>
      </c>
      <c r="M55" s="89">
        <v>1</v>
      </c>
      <c r="N55" s="89" t="s">
        <v>6</v>
      </c>
      <c r="O55" s="89">
        <f>M55</f>
        <v>1</v>
      </c>
      <c r="P55" s="86" t="s">
        <v>189</v>
      </c>
      <c r="AW55" s="242" t="s">
        <v>235</v>
      </c>
      <c r="AX55" s="243"/>
      <c r="AY55" s="243"/>
      <c r="AZ55" s="243"/>
      <c r="BA55" s="243"/>
      <c r="BB55" s="243"/>
      <c r="BC55" s="243"/>
      <c r="BD55" s="244"/>
      <c r="GC55" s="242" t="s">
        <v>121</v>
      </c>
      <c r="GD55" s="243"/>
      <c r="GE55" s="243"/>
      <c r="GF55" s="243"/>
      <c r="GG55" s="243"/>
      <c r="GH55" s="243"/>
      <c r="GI55" s="243"/>
      <c r="GJ55" s="244"/>
    </row>
    <row r="56" spans="9:192" x14ac:dyDescent="0.3">
      <c r="I56" s="88">
        <v>5</v>
      </c>
      <c r="J56" s="90" t="s">
        <v>49</v>
      </c>
      <c r="K56" s="84" t="s">
        <v>194</v>
      </c>
      <c r="L56" s="86" t="s">
        <v>9</v>
      </c>
      <c r="M56" s="87">
        <v>25</v>
      </c>
      <c r="N56" s="89" t="s">
        <v>6</v>
      </c>
      <c r="O56" s="89">
        <f>M56</f>
        <v>25</v>
      </c>
      <c r="P56" s="86" t="s">
        <v>189</v>
      </c>
      <c r="AW56" s="242" t="s">
        <v>236</v>
      </c>
      <c r="AX56" s="243"/>
      <c r="AY56" s="243"/>
      <c r="AZ56" s="243"/>
      <c r="BA56" s="243"/>
      <c r="BB56" s="243"/>
      <c r="BC56" s="243"/>
      <c r="BD56" s="244"/>
      <c r="GC56" s="247" t="s">
        <v>122</v>
      </c>
      <c r="GD56" s="248"/>
      <c r="GE56" s="248"/>
      <c r="GF56" s="248"/>
      <c r="GG56" s="248"/>
      <c r="GH56" s="248"/>
      <c r="GI56" s="248"/>
      <c r="GJ56" s="249"/>
    </row>
    <row r="57" spans="9:192" x14ac:dyDescent="0.3">
      <c r="AW57" s="242" t="s">
        <v>117</v>
      </c>
      <c r="AX57" s="243"/>
      <c r="AY57" s="243"/>
      <c r="AZ57" s="243"/>
      <c r="BA57" s="243"/>
      <c r="BB57" s="243"/>
      <c r="BC57" s="243"/>
      <c r="BD57" s="244"/>
      <c r="GC57" s="37" t="s">
        <v>0</v>
      </c>
      <c r="GD57" s="29" t="s">
        <v>1</v>
      </c>
      <c r="GE57" s="127" t="s">
        <v>10</v>
      </c>
      <c r="GF57" s="29" t="s">
        <v>2</v>
      </c>
      <c r="GG57" s="29" t="s">
        <v>4</v>
      </c>
      <c r="GH57" s="29" t="s">
        <v>3</v>
      </c>
      <c r="GI57" s="29" t="s">
        <v>8</v>
      </c>
      <c r="GJ57" s="29" t="s">
        <v>123</v>
      </c>
    </row>
    <row r="58" spans="9:192" x14ac:dyDescent="0.3">
      <c r="AW58" s="242" t="s">
        <v>237</v>
      </c>
      <c r="AX58" s="243"/>
      <c r="AY58" s="243"/>
      <c r="AZ58" s="243"/>
      <c r="BA58" s="243"/>
      <c r="BB58" s="243"/>
      <c r="BC58" s="243"/>
      <c r="BD58" s="244"/>
      <c r="GC58" s="124">
        <v>1</v>
      </c>
      <c r="GD58" s="125" t="s">
        <v>374</v>
      </c>
      <c r="GE58" s="135" t="s">
        <v>375</v>
      </c>
      <c r="GF58" s="139" t="s">
        <v>5</v>
      </c>
      <c r="GG58" s="139">
        <v>1</v>
      </c>
      <c r="GH58" s="139" t="s">
        <v>6</v>
      </c>
      <c r="GI58" s="123">
        <v>1</v>
      </c>
      <c r="GJ58" s="123" t="s">
        <v>126</v>
      </c>
    </row>
    <row r="59" spans="9:192" x14ac:dyDescent="0.3">
      <c r="AW59" s="242" t="s">
        <v>238</v>
      </c>
      <c r="AX59" s="243"/>
      <c r="AY59" s="243"/>
      <c r="AZ59" s="243"/>
      <c r="BA59" s="243"/>
      <c r="BB59" s="243"/>
      <c r="BC59" s="243"/>
      <c r="BD59" s="244"/>
      <c r="GC59" s="124">
        <v>2</v>
      </c>
      <c r="GD59" s="125" t="s">
        <v>376</v>
      </c>
      <c r="GE59" s="135" t="s">
        <v>377</v>
      </c>
      <c r="GF59" s="139" t="s">
        <v>5</v>
      </c>
      <c r="GG59" s="139">
        <v>1</v>
      </c>
      <c r="GH59" s="139" t="s">
        <v>6</v>
      </c>
      <c r="GI59" s="123">
        <v>1</v>
      </c>
      <c r="GJ59" s="123" t="s">
        <v>126</v>
      </c>
    </row>
    <row r="60" spans="9:192" x14ac:dyDescent="0.3">
      <c r="AW60" s="242" t="s">
        <v>239</v>
      </c>
      <c r="AX60" s="243"/>
      <c r="AY60" s="243"/>
      <c r="AZ60" s="243"/>
      <c r="BA60" s="243"/>
      <c r="BB60" s="243"/>
      <c r="BC60" s="243"/>
      <c r="BD60" s="244"/>
      <c r="GC60" s="124">
        <v>3</v>
      </c>
      <c r="GD60" s="125" t="s">
        <v>378</v>
      </c>
      <c r="GE60" s="135" t="s">
        <v>379</v>
      </c>
      <c r="GF60" s="139" t="s">
        <v>7</v>
      </c>
      <c r="GG60" s="139">
        <v>1</v>
      </c>
      <c r="GH60" s="139" t="s">
        <v>6</v>
      </c>
      <c r="GI60" s="123">
        <v>1</v>
      </c>
      <c r="GJ60" s="123" t="s">
        <v>126</v>
      </c>
    </row>
    <row r="61" spans="9:192" x14ac:dyDescent="0.3">
      <c r="AW61" s="242" t="s">
        <v>121</v>
      </c>
      <c r="AX61" s="243"/>
      <c r="AY61" s="243"/>
      <c r="AZ61" s="243"/>
      <c r="BA61" s="243"/>
      <c r="BB61" s="243"/>
      <c r="BC61" s="243"/>
      <c r="BD61" s="244"/>
      <c r="GC61" s="124">
        <v>4</v>
      </c>
      <c r="GD61" s="125" t="s">
        <v>380</v>
      </c>
      <c r="GE61" s="135" t="s">
        <v>381</v>
      </c>
      <c r="GF61" s="139" t="s">
        <v>7</v>
      </c>
      <c r="GG61" s="139">
        <v>1</v>
      </c>
      <c r="GH61" s="139" t="s">
        <v>6</v>
      </c>
      <c r="GI61" s="123">
        <v>1</v>
      </c>
      <c r="GJ61" s="123" t="s">
        <v>126</v>
      </c>
    </row>
    <row r="62" spans="9:192" x14ac:dyDescent="0.3">
      <c r="AW62" s="247" t="s">
        <v>122</v>
      </c>
      <c r="AX62" s="248"/>
      <c r="AY62" s="248"/>
      <c r="AZ62" s="248"/>
      <c r="BA62" s="248"/>
      <c r="BB62" s="248"/>
      <c r="BC62" s="248"/>
      <c r="BD62" s="249"/>
      <c r="GC62" s="124">
        <v>5</v>
      </c>
      <c r="GD62" s="125" t="s">
        <v>48</v>
      </c>
      <c r="GE62" s="135" t="s">
        <v>353</v>
      </c>
      <c r="GF62" s="139" t="s">
        <v>7</v>
      </c>
      <c r="GG62" s="139">
        <v>1</v>
      </c>
      <c r="GH62" s="139" t="s">
        <v>6</v>
      </c>
      <c r="GI62" s="123">
        <v>1</v>
      </c>
      <c r="GJ62" s="123" t="s">
        <v>126</v>
      </c>
    </row>
    <row r="63" spans="9:192" x14ac:dyDescent="0.3">
      <c r="AW63" s="32" t="s">
        <v>0</v>
      </c>
      <c r="AX63" s="32" t="s">
        <v>1</v>
      </c>
      <c r="AY63" s="127" t="s">
        <v>10</v>
      </c>
      <c r="AZ63" s="32" t="s">
        <v>2</v>
      </c>
      <c r="BA63" s="32" t="s">
        <v>4</v>
      </c>
      <c r="BB63" s="32" t="s">
        <v>3</v>
      </c>
      <c r="BC63" s="32" t="s">
        <v>8</v>
      </c>
      <c r="BD63" s="32" t="s">
        <v>123</v>
      </c>
      <c r="GC63" s="124">
        <v>6</v>
      </c>
      <c r="GD63" s="125" t="s">
        <v>382</v>
      </c>
      <c r="GE63" s="135" t="s">
        <v>354</v>
      </c>
      <c r="GF63" s="139" t="s">
        <v>7</v>
      </c>
      <c r="GG63" s="139">
        <v>1</v>
      </c>
      <c r="GH63" s="139" t="s">
        <v>6</v>
      </c>
      <c r="GI63" s="123">
        <v>1</v>
      </c>
      <c r="GJ63" s="123" t="s">
        <v>126</v>
      </c>
    </row>
    <row r="64" spans="9:192" x14ac:dyDescent="0.3">
      <c r="AW64" s="84">
        <v>1</v>
      </c>
      <c r="AX64" s="142" t="s">
        <v>253</v>
      </c>
      <c r="AY64" s="84" t="s">
        <v>284</v>
      </c>
      <c r="AZ64" s="85" t="s">
        <v>5</v>
      </c>
      <c r="BA64" s="85">
        <v>1</v>
      </c>
      <c r="BB64" s="85" t="s">
        <v>6</v>
      </c>
      <c r="BC64" s="85">
        <v>1</v>
      </c>
      <c r="BD64" s="89" t="s">
        <v>126</v>
      </c>
      <c r="GC64" s="124">
        <v>7</v>
      </c>
      <c r="GD64" s="125" t="s">
        <v>341</v>
      </c>
      <c r="GE64" s="135" t="s">
        <v>342</v>
      </c>
      <c r="GF64" s="139" t="s">
        <v>20</v>
      </c>
      <c r="GG64" s="139">
        <v>1</v>
      </c>
      <c r="GH64" s="139" t="s">
        <v>6</v>
      </c>
      <c r="GI64" s="123">
        <v>1</v>
      </c>
      <c r="GJ64" s="123" t="s">
        <v>189</v>
      </c>
    </row>
    <row r="65" spans="49:192" x14ac:dyDescent="0.3">
      <c r="AW65" s="107">
        <v>2</v>
      </c>
      <c r="AX65" s="107" t="s">
        <v>255</v>
      </c>
      <c r="AY65" s="145" t="s">
        <v>256</v>
      </c>
      <c r="AZ65" s="105" t="s">
        <v>5</v>
      </c>
      <c r="BA65" s="106">
        <v>1</v>
      </c>
      <c r="BB65" s="105" t="s">
        <v>6</v>
      </c>
      <c r="BC65" s="106">
        <f>BA65</f>
        <v>1</v>
      </c>
      <c r="BD65" s="89" t="s">
        <v>126</v>
      </c>
      <c r="GC65" s="124">
        <v>8</v>
      </c>
      <c r="GD65" s="125" t="s">
        <v>343</v>
      </c>
      <c r="GE65" s="135" t="s">
        <v>344</v>
      </c>
      <c r="GF65" s="139" t="s">
        <v>20</v>
      </c>
      <c r="GG65" s="139">
        <v>1</v>
      </c>
      <c r="GH65" s="139" t="s">
        <v>6</v>
      </c>
      <c r="GI65" s="123">
        <v>1</v>
      </c>
      <c r="GJ65" s="123" t="s">
        <v>189</v>
      </c>
    </row>
    <row r="66" spans="49:192" x14ac:dyDescent="0.3">
      <c r="AW66" s="84">
        <v>3</v>
      </c>
      <c r="AX66" s="107" t="s">
        <v>257</v>
      </c>
      <c r="AY66" s="145" t="s">
        <v>258</v>
      </c>
      <c r="AZ66" s="105" t="s">
        <v>5</v>
      </c>
      <c r="BA66" s="106">
        <v>1</v>
      </c>
      <c r="BB66" s="105" t="s">
        <v>6</v>
      </c>
      <c r="BC66" s="106">
        <f>BA66</f>
        <v>1</v>
      </c>
      <c r="BD66" s="89" t="s">
        <v>126</v>
      </c>
      <c r="GC66" s="245" t="s">
        <v>14</v>
      </c>
      <c r="GD66" s="246"/>
      <c r="GE66" s="246"/>
      <c r="GF66" s="246"/>
      <c r="GG66" s="246"/>
      <c r="GH66" s="246"/>
      <c r="GI66" s="246"/>
      <c r="GJ66" s="246"/>
    </row>
    <row r="67" spans="49:192" x14ac:dyDescent="0.3">
      <c r="AW67" s="107">
        <v>4</v>
      </c>
      <c r="AX67" s="129" t="s">
        <v>20</v>
      </c>
      <c r="AY67" s="84" t="s">
        <v>252</v>
      </c>
      <c r="AZ67" s="85" t="s">
        <v>20</v>
      </c>
      <c r="BA67" s="85">
        <v>1</v>
      </c>
      <c r="BB67" s="85" t="s">
        <v>6</v>
      </c>
      <c r="BC67" s="85">
        <v>1</v>
      </c>
      <c r="BD67" s="89" t="s">
        <v>126</v>
      </c>
      <c r="GC67" s="37" t="s">
        <v>0</v>
      </c>
      <c r="GD67" s="29" t="s">
        <v>1</v>
      </c>
      <c r="GE67" s="32" t="s">
        <v>10</v>
      </c>
      <c r="GF67" s="29" t="s">
        <v>2</v>
      </c>
      <c r="GG67" s="29" t="s">
        <v>4</v>
      </c>
      <c r="GH67" s="29" t="s">
        <v>3</v>
      </c>
      <c r="GI67" s="29" t="s">
        <v>8</v>
      </c>
      <c r="GJ67" s="29" t="s">
        <v>123</v>
      </c>
    </row>
    <row r="68" spans="49:192" x14ac:dyDescent="0.3">
      <c r="AW68" s="84">
        <v>5</v>
      </c>
      <c r="AX68" s="129" t="s">
        <v>285</v>
      </c>
      <c r="AY68" s="136" t="s">
        <v>286</v>
      </c>
      <c r="AZ68" s="89" t="s">
        <v>7</v>
      </c>
      <c r="BA68" s="89">
        <v>1</v>
      </c>
      <c r="BB68" s="89" t="s">
        <v>6</v>
      </c>
      <c r="BC68" s="89">
        <f>BA68</f>
        <v>1</v>
      </c>
      <c r="BD68" s="89" t="s">
        <v>126</v>
      </c>
      <c r="GC68" s="124">
        <v>1</v>
      </c>
      <c r="GD68" s="125" t="s">
        <v>30</v>
      </c>
      <c r="GE68" s="135" t="s">
        <v>383</v>
      </c>
      <c r="GF68" s="139" t="s">
        <v>9</v>
      </c>
      <c r="GG68" s="139">
        <v>1</v>
      </c>
      <c r="GH68" s="139" t="s">
        <v>6</v>
      </c>
      <c r="GI68" s="123">
        <v>1</v>
      </c>
      <c r="GJ68" s="123" t="s">
        <v>189</v>
      </c>
    </row>
    <row r="69" spans="49:192" x14ac:dyDescent="0.3">
      <c r="AW69" s="107">
        <v>6</v>
      </c>
      <c r="AX69" s="129" t="s">
        <v>287</v>
      </c>
      <c r="AY69" s="84" t="s">
        <v>288</v>
      </c>
      <c r="AZ69" s="89" t="s">
        <v>7</v>
      </c>
      <c r="BA69" s="89">
        <v>1</v>
      </c>
      <c r="BB69" s="89" t="s">
        <v>6</v>
      </c>
      <c r="BC69" s="89">
        <f t="shared" ref="BC69" si="5">BA69</f>
        <v>1</v>
      </c>
      <c r="BD69" s="89" t="s">
        <v>126</v>
      </c>
      <c r="GC69" s="125">
        <v>2</v>
      </c>
      <c r="GD69" s="125" t="s">
        <v>31</v>
      </c>
      <c r="GE69" s="135" t="s">
        <v>384</v>
      </c>
      <c r="GF69" s="139" t="s">
        <v>9</v>
      </c>
      <c r="GG69" s="139">
        <v>1</v>
      </c>
      <c r="GH69" s="139" t="s">
        <v>6</v>
      </c>
      <c r="GI69" s="123">
        <v>2</v>
      </c>
      <c r="GJ69" s="123" t="s">
        <v>189</v>
      </c>
    </row>
    <row r="70" spans="49:192" x14ac:dyDescent="0.3">
      <c r="AW70" s="258" t="s">
        <v>14</v>
      </c>
      <c r="AX70" s="259"/>
      <c r="AY70" s="259"/>
      <c r="AZ70" s="259"/>
      <c r="BA70" s="259"/>
      <c r="BB70" s="259"/>
      <c r="BC70" s="259"/>
      <c r="BD70" s="259"/>
      <c r="GC70" s="124">
        <v>3</v>
      </c>
      <c r="GD70" s="125" t="s">
        <v>385</v>
      </c>
      <c r="GE70" s="135" t="s">
        <v>386</v>
      </c>
      <c r="GF70" s="139" t="s">
        <v>9</v>
      </c>
      <c r="GG70" s="139">
        <v>1</v>
      </c>
      <c r="GH70" s="139" t="s">
        <v>6</v>
      </c>
      <c r="GI70" s="123">
        <v>1</v>
      </c>
      <c r="GJ70" s="123" t="s">
        <v>189</v>
      </c>
    </row>
    <row r="71" spans="49:192" x14ac:dyDescent="0.3">
      <c r="AW71" s="32" t="s">
        <v>0</v>
      </c>
      <c r="AX71" s="32" t="s">
        <v>1</v>
      </c>
      <c r="AY71" s="32" t="s">
        <v>10</v>
      </c>
      <c r="AZ71" s="32" t="s">
        <v>2</v>
      </c>
      <c r="BA71" s="32" t="s">
        <v>4</v>
      </c>
      <c r="BB71" s="32" t="s">
        <v>3</v>
      </c>
      <c r="BC71" s="32" t="s">
        <v>8</v>
      </c>
      <c r="BD71" s="32" t="s">
        <v>123</v>
      </c>
      <c r="GC71" s="125">
        <v>4</v>
      </c>
      <c r="GD71" s="125" t="s">
        <v>387</v>
      </c>
      <c r="GE71" s="135" t="s">
        <v>388</v>
      </c>
      <c r="GF71" s="139" t="s">
        <v>9</v>
      </c>
      <c r="GG71" s="139">
        <v>1</v>
      </c>
      <c r="GH71" s="139" t="s">
        <v>6</v>
      </c>
      <c r="GI71" s="123">
        <v>1</v>
      </c>
      <c r="GJ71" s="123" t="s">
        <v>189</v>
      </c>
    </row>
    <row r="72" spans="49:192" x14ac:dyDescent="0.3">
      <c r="AW72" s="108">
        <v>1</v>
      </c>
      <c r="AX72" s="108" t="s">
        <v>30</v>
      </c>
      <c r="AY72" s="149" t="s">
        <v>289</v>
      </c>
      <c r="AZ72" s="106" t="s">
        <v>9</v>
      </c>
      <c r="BA72" s="105">
        <v>1</v>
      </c>
      <c r="BB72" s="105" t="s">
        <v>6</v>
      </c>
      <c r="BC72" s="106">
        <f>BA72</f>
        <v>1</v>
      </c>
      <c r="BD72" s="106" t="s">
        <v>290</v>
      </c>
      <c r="GC72" s="124">
        <v>5</v>
      </c>
      <c r="GD72" s="125" t="s">
        <v>191</v>
      </c>
      <c r="GE72" s="135" t="s">
        <v>389</v>
      </c>
      <c r="GF72" s="139" t="s">
        <v>9</v>
      </c>
      <c r="GG72" s="139">
        <v>1</v>
      </c>
      <c r="GH72" s="139" t="s">
        <v>6</v>
      </c>
      <c r="GI72" s="123">
        <v>1</v>
      </c>
      <c r="GJ72" s="123" t="s">
        <v>189</v>
      </c>
    </row>
    <row r="73" spans="49:192" x14ac:dyDescent="0.3">
      <c r="AW73" s="109">
        <v>2</v>
      </c>
      <c r="AX73" s="109" t="s">
        <v>31</v>
      </c>
      <c r="AY73" s="149" t="s">
        <v>291</v>
      </c>
      <c r="AZ73" s="106" t="s">
        <v>9</v>
      </c>
      <c r="BA73" s="106">
        <v>1</v>
      </c>
      <c r="BB73" s="106" t="s">
        <v>6</v>
      </c>
      <c r="BC73" s="106">
        <f>BA73</f>
        <v>1</v>
      </c>
      <c r="BD73" s="106" t="s">
        <v>290</v>
      </c>
    </row>
  </sheetData>
  <mergeCells count="177">
    <mergeCell ref="A2:H2"/>
    <mergeCell ref="I2:P2"/>
    <mergeCell ref="Q2:X2"/>
    <mergeCell ref="Y2:AF2"/>
    <mergeCell ref="AG2:AN2"/>
    <mergeCell ref="AO2:AV2"/>
    <mergeCell ref="AW2:BD2"/>
    <mergeCell ref="BU1:CB1"/>
    <mergeCell ref="CC1:CJ1"/>
    <mergeCell ref="CK1:CR1"/>
    <mergeCell ref="CS1:CZ1"/>
    <mergeCell ref="DA1:DH1"/>
    <mergeCell ref="A1:H1"/>
    <mergeCell ref="Q1:X1"/>
    <mergeCell ref="I1:P1"/>
    <mergeCell ref="AG1:AN1"/>
    <mergeCell ref="BM1:BT1"/>
    <mergeCell ref="AO1:AV1"/>
    <mergeCell ref="AW1:BD1"/>
    <mergeCell ref="BE1:BL1"/>
    <mergeCell ref="Y1:AF1"/>
    <mergeCell ref="BE2:BL2"/>
    <mergeCell ref="BM2:BT2"/>
    <mergeCell ref="I5:P5"/>
    <mergeCell ref="I6:P6"/>
    <mergeCell ref="EW2:FD2"/>
    <mergeCell ref="FE2:FL2"/>
    <mergeCell ref="FM2:FT2"/>
    <mergeCell ref="FU2:GB2"/>
    <mergeCell ref="GC2:GJ2"/>
    <mergeCell ref="BU2:CB2"/>
    <mergeCell ref="CC2:CJ2"/>
    <mergeCell ref="CK2:CR2"/>
    <mergeCell ref="CS2:CZ2"/>
    <mergeCell ref="EW1:FD1"/>
    <mergeCell ref="FE1:FL1"/>
    <mergeCell ref="FM1:FT1"/>
    <mergeCell ref="FU1:GB1"/>
    <mergeCell ref="GC1:GJ1"/>
    <mergeCell ref="EO2:EV2"/>
    <mergeCell ref="DA2:DH2"/>
    <mergeCell ref="DI2:DP2"/>
    <mergeCell ref="DQ2:DX2"/>
    <mergeCell ref="DY2:EF2"/>
    <mergeCell ref="EG2:EN2"/>
    <mergeCell ref="DY1:EF1"/>
    <mergeCell ref="EG1:EN1"/>
    <mergeCell ref="EO1:EV1"/>
    <mergeCell ref="DI1:DP1"/>
    <mergeCell ref="DQ1:DX1"/>
    <mergeCell ref="I12:P12"/>
    <mergeCell ref="I13:P13"/>
    <mergeCell ref="I14:P14"/>
    <mergeCell ref="I50:P50"/>
    <mergeCell ref="Y3:AF3"/>
    <mergeCell ref="Y4:Z4"/>
    <mergeCell ref="AA4:AF4"/>
    <mergeCell ref="Y5:AF5"/>
    <mergeCell ref="Y6:AF6"/>
    <mergeCell ref="Y7:AF7"/>
    <mergeCell ref="Y8:AF8"/>
    <mergeCell ref="Y9:AF9"/>
    <mergeCell ref="Y10:AF10"/>
    <mergeCell ref="Y11:AF11"/>
    <mergeCell ref="Y12:AF12"/>
    <mergeCell ref="Y13:AF13"/>
    <mergeCell ref="I7:P7"/>
    <mergeCell ref="I8:P8"/>
    <mergeCell ref="I9:P9"/>
    <mergeCell ref="I10:P10"/>
    <mergeCell ref="I11:P11"/>
    <mergeCell ref="I3:P3"/>
    <mergeCell ref="I4:J4"/>
    <mergeCell ref="K4:P4"/>
    <mergeCell ref="Y22:AF22"/>
    <mergeCell ref="Y23:AF23"/>
    <mergeCell ref="Y24:AF24"/>
    <mergeCell ref="Y25:AF25"/>
    <mergeCell ref="Y32:AF32"/>
    <mergeCell ref="Y17:AF17"/>
    <mergeCell ref="Y18:AF18"/>
    <mergeCell ref="Y19:AF19"/>
    <mergeCell ref="Y20:AF20"/>
    <mergeCell ref="Y21:AF21"/>
    <mergeCell ref="Y38:AF38"/>
    <mergeCell ref="Y39:AF39"/>
    <mergeCell ref="Y40:AF40"/>
    <mergeCell ref="Y41:AF41"/>
    <mergeCell ref="Y49:AF49"/>
    <mergeCell ref="Y33:AF33"/>
    <mergeCell ref="Y34:AF34"/>
    <mergeCell ref="Y35:AF35"/>
    <mergeCell ref="Y36:AF36"/>
    <mergeCell ref="Y37:AF37"/>
    <mergeCell ref="AW7:BD7"/>
    <mergeCell ref="AW8:BD8"/>
    <mergeCell ref="AW9:BD9"/>
    <mergeCell ref="AW10:BD10"/>
    <mergeCell ref="AW11:BD11"/>
    <mergeCell ref="AW3:BD3"/>
    <mergeCell ref="AW4:AX4"/>
    <mergeCell ref="AY4:BD4"/>
    <mergeCell ref="AW5:BD5"/>
    <mergeCell ref="AW6:BD6"/>
    <mergeCell ref="AW53:BD53"/>
    <mergeCell ref="AW54:BD54"/>
    <mergeCell ref="AW39:BD39"/>
    <mergeCell ref="AW40:BD40"/>
    <mergeCell ref="AW41:BD41"/>
    <mergeCell ref="AW42:BD42"/>
    <mergeCell ref="AW43:BD43"/>
    <mergeCell ref="AW12:BD12"/>
    <mergeCell ref="AW13:BD13"/>
    <mergeCell ref="AW14:BD14"/>
    <mergeCell ref="AW37:BD37"/>
    <mergeCell ref="AW38:BD38"/>
    <mergeCell ref="AW60:BD60"/>
    <mergeCell ref="AW61:BD61"/>
    <mergeCell ref="AW62:BD62"/>
    <mergeCell ref="AW70:BD70"/>
    <mergeCell ref="EG3:EN3"/>
    <mergeCell ref="EG4:EH4"/>
    <mergeCell ref="EI4:EN4"/>
    <mergeCell ref="EG5:EN5"/>
    <mergeCell ref="EG6:EN6"/>
    <mergeCell ref="EG7:EN7"/>
    <mergeCell ref="EG8:EN8"/>
    <mergeCell ref="EG9:EN9"/>
    <mergeCell ref="EG10:EN10"/>
    <mergeCell ref="EG11:EN11"/>
    <mergeCell ref="EG12:EN12"/>
    <mergeCell ref="EG13:EN13"/>
    <mergeCell ref="AW55:BD55"/>
    <mergeCell ref="AW56:BD56"/>
    <mergeCell ref="AW57:BD57"/>
    <mergeCell ref="AW58:BD58"/>
    <mergeCell ref="AW59:BD59"/>
    <mergeCell ref="AW44:BD44"/>
    <mergeCell ref="AW45:BD45"/>
    <mergeCell ref="AW46:BD46"/>
    <mergeCell ref="EG14:EN14"/>
    <mergeCell ref="EG25:EN25"/>
    <mergeCell ref="EG36:EN36"/>
    <mergeCell ref="GC3:GJ3"/>
    <mergeCell ref="GC4:GD4"/>
    <mergeCell ref="GE4:GJ4"/>
    <mergeCell ref="GC5:GJ5"/>
    <mergeCell ref="GC6:GJ6"/>
    <mergeCell ref="GC7:GJ7"/>
    <mergeCell ref="GC8:GJ8"/>
    <mergeCell ref="GC9:GJ9"/>
    <mergeCell ref="GC10:GJ10"/>
    <mergeCell ref="GC11:GJ11"/>
    <mergeCell ref="GC12:GJ12"/>
    <mergeCell ref="GC13:GJ13"/>
    <mergeCell ref="GC14:GJ14"/>
    <mergeCell ref="GC30:GJ30"/>
    <mergeCell ref="GC31:GJ31"/>
    <mergeCell ref="GC32:GJ32"/>
    <mergeCell ref="GC33:GJ33"/>
    <mergeCell ref="GC34:GJ34"/>
    <mergeCell ref="GC25:GJ25"/>
    <mergeCell ref="GC26:GJ26"/>
    <mergeCell ref="GC27:GJ27"/>
    <mergeCell ref="GC28:GJ28"/>
    <mergeCell ref="GC29:GJ29"/>
    <mergeCell ref="GC66:GJ66"/>
    <mergeCell ref="GC52:GJ52"/>
    <mergeCell ref="GC53:GJ53"/>
    <mergeCell ref="GC54:GJ54"/>
    <mergeCell ref="GC55:GJ55"/>
    <mergeCell ref="GC56:GJ56"/>
    <mergeCell ref="GC47:GJ47"/>
    <mergeCell ref="GC48:GJ48"/>
    <mergeCell ref="GC49:GJ49"/>
    <mergeCell ref="GC50:GJ50"/>
    <mergeCell ref="GC51:GJ51"/>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Z31:AA31 AX48 EH35 EH29:EH30 GD36:GD46" xr:uid="{9B1068BB-69E0-49D4-8FF0-DE0AC8CE369F}"/>
    <dataValidation allowBlank="1" showErrorMessage="1" sqref="A1:XFD1" xr:uid="{0068074F-0850-4F25-9207-FE59716905A8}"/>
  </dataValidations>
  <hyperlinks>
    <hyperlink ref="BU2" r:id="rId1" xr:uid="{79A0BD6F-16ED-4E12-8E4C-934B0AF5B617}"/>
    <hyperlink ref="CC2" r:id="rId2" xr:uid="{EEC222EF-F3BA-4A21-B23C-E8E02DEA29F9}"/>
    <hyperlink ref="CK2" r:id="rId3" xr:uid="{5E8BCAFA-BBC3-4D9F-B3AE-9432D3B60351}"/>
    <hyperlink ref="CS2" r:id="rId4" xr:uid="{5E52453F-AF53-4A88-A76C-2891AA3CC0D5}"/>
    <hyperlink ref="DA2" r:id="rId5" xr:uid="{BAF5B241-9461-4E09-A9C3-FD289BB60ECB}"/>
    <hyperlink ref="DI2" r:id="rId6" xr:uid="{B7C57E32-94B9-48AB-9CDB-86A575CDEC3A}"/>
    <hyperlink ref="DQ2" r:id="rId7" xr:uid="{EFC27254-AFB7-41C9-A729-827A70A5C1DD}"/>
    <hyperlink ref="DY2" r:id="rId8" xr:uid="{A97D4985-1216-4DAB-8C44-AAB02B3CA586}"/>
    <hyperlink ref="EO2" r:id="rId9" xr:uid="{190A0E09-48D5-4B8C-9271-C4FD45C2C553}"/>
    <hyperlink ref="EW2" r:id="rId10" xr:uid="{EB07DE23-64A1-4B1D-83DA-26031411BB53}"/>
    <hyperlink ref="FE2" r:id="rId11" xr:uid="{10516F3F-4B2E-42DF-92CE-C565442C762E}"/>
    <hyperlink ref="FM2" r:id="rId12" xr:uid="{E2FE1F16-E56B-473C-AD2C-3D3AA9B03D3E}"/>
    <hyperlink ref="FU2" r:id="rId13" xr:uid="{FBDA7C9A-2FA0-468D-B68E-A1264D2F2067}"/>
    <hyperlink ref="GC2" r:id="rId14" xr:uid="{C45334E1-4180-4EDB-B750-E8ED5DA5276F}"/>
    <hyperlink ref="A2" r:id="rId15" xr:uid="{A376135D-AD92-41D8-B54D-97315605F860}"/>
    <hyperlink ref="I2" r:id="rId16" xr:uid="{75E910D5-6092-4FBB-BA66-6F22B8F19990}"/>
    <hyperlink ref="Q2" r:id="rId17" xr:uid="{6EE289BB-29B2-4410-87AD-D86E33E94958}"/>
    <hyperlink ref="Y2" r:id="rId18" xr:uid="{A3846EB0-F3D2-421B-94D8-B3A33651D796}"/>
    <hyperlink ref="AG2" r:id="rId19" xr:uid="{DD12F112-7FB2-422C-A32D-E202268133AB}"/>
    <hyperlink ref="AO2" r:id="rId20" xr:uid="{6D228173-A8DF-4A37-B239-6FA2795B551A}"/>
    <hyperlink ref="AW2" r:id="rId21" xr:uid="{2F3DD77E-DD3D-4542-895B-26DC15FD2780}"/>
    <hyperlink ref="BE2" r:id="rId22" xr:uid="{D7E4C453-538F-4BF3-B588-01150572EC8C}"/>
    <hyperlink ref="BM2" r:id="rId23" xr:uid="{29EF5B51-AD4D-4281-BB01-BB1F108AA1D9}"/>
    <hyperlink ref="A2:H2" r:id="rId24" display="Бийский промышленно-технологический колледж" xr:uid="{EC185360-48D3-443E-AB04-237CC9B35190}"/>
    <hyperlink ref="I2:P2" r:id="rId25" display="Хреновская школа наездников" xr:uid="{A624D263-EEDE-4E65-8E84-664C1621AECB}"/>
    <hyperlink ref="Q2:X2" r:id="rId26" display="Братский торгово-технологический техникум" xr:uid="{AB7CD608-4B35-4E88-A088-3EC12AE8DDEC}"/>
    <hyperlink ref="Y2:AF2" r:id="rId27" display="Краснодарский торгово-экономический колледж" xr:uid="{787B703F-AFB5-4D15-8430-3C847C5D92AE}"/>
    <hyperlink ref="AG2:AN2" r:id="rId28" display="Курский государственный техникум технологий и сервиса" xr:uid="{BAFF8961-349B-405F-A28E-7AE666EE33FD}"/>
    <hyperlink ref="AO2:AV2" r:id="rId29" display="Красногорский колледж" xr:uid="{50DF066D-FBE8-4586-AEE7-C5A924F2008D}"/>
    <hyperlink ref="AW2:BD2" r:id="rId30" display="Мурманский технологический колледж сервиса" xr:uid="{0C1D60EC-45A3-4D13-8A1A-5BB23F5ED09A}"/>
    <hyperlink ref="BE2:BL2" r:id="rId31" display="Омский технологический колледж" xr:uid="{606D804A-3C10-4E2D-9A52-BC9F61BA9F38}"/>
    <hyperlink ref="BM2:BT2" r:id="rId32" display="Орловский техникум агробизнеса и сервиса" xr:uid="{839ADA94-97EA-4D5E-A0D0-3C006F2F8042}"/>
    <hyperlink ref="BU2:CB2" r:id="rId33" display="Адыгейский государственный университет" xr:uid="{AA6D1567-2E76-4034-8D74-FAEA6D9DC0D8}"/>
    <hyperlink ref="CC2:CJ2" r:id="rId34" display="Горно-Алтайский государственный политехнический колледж имени М.З.Гнездилова" xr:uid="{09E103B1-D8B5-4FD9-8856-567EF688BC53}"/>
    <hyperlink ref="CK2:CR2" r:id="rId35" display="Колледж технологии и предпринимательства" xr:uid="{20289B59-46DA-4698-9479-21D4E4461ECA}"/>
    <hyperlink ref="CS2:CZ2" r:id="rId36" display="Саранский техникум пищевой и перерабатывающей промышленности" xr:uid="{8539991E-B253-4EE6-9503-D489EDEC3584}"/>
    <hyperlink ref="DA2:DH2" r:id="rId37" display="Набережночелнинский технологический техникум" xr:uid="{2F355A05-4AAB-4DDA-B904-9E7ADF817D67}"/>
    <hyperlink ref="DI2:DP2" r:id="rId38" display="Чистопольский сельскохозяйственный техникум имени Г.И. Усманова" xr:uid="{700E5864-AA88-4600-8377-5B482A2A3845}"/>
    <hyperlink ref="DQ2:DX2" r:id="rId39" display="Международный колледж сервиса" xr:uid="{437F3502-3EBF-4CE4-B08A-09B5E7F18DA9}"/>
    <hyperlink ref="DY2:EF2" r:id="rId40" display="Рязанский технологический колледж" xr:uid="{1C97F4A7-7AE5-4158-86F4-1E7D173729D6}"/>
    <hyperlink ref="EG2:EN2" r:id="rId41" display="Техникум индустрии питания и услуг &quot;Кулинар&quot;" xr:uid="{779AC84C-568A-4ACE-BF05-4EE340110AF3}"/>
    <hyperlink ref="EO2:EV2" r:id="rId42" display="Екатеринбургский торгово-экономический техникум" xr:uid="{A4A8635E-E366-4677-95E0-F557465785AC}"/>
    <hyperlink ref="EW2:FD2" r:id="rId43" display="Колледж индустрии питания, торговли и сферы услуг" xr:uid="{FC5EF769-8D74-4145-8F03-6DFCC962C946}"/>
    <hyperlink ref="FE2:FL2" r:id="rId44" display="Донской политехнический колледж" xr:uid="{13D2CD31-6AB3-43A8-BBA5-F1C8EBBC3A04}"/>
    <hyperlink ref="FM2:FT2" r:id="rId45" display="Тульский колледж профессиональных технологий и сервиса" xr:uid="{51F86391-B708-4CE4-B0D8-5C206BBAC7DB}"/>
    <hyperlink ref="FU2:GB2" r:id="rId46" display="Чебоксарский техникум технологии питания и коммерции" xr:uid="{9B6B630B-F898-4EDF-916F-5C63C7EE8855}"/>
    <hyperlink ref="GC2:GJ2" r:id="rId47" display="Ямальский многопрофильный колледж" xr:uid="{5697D41F-DD16-409E-9E97-CA553FACCD3C}"/>
  </hyperlinks>
  <pageMargins left="0.7" right="0.7" top="0.75" bottom="0.75" header="0.3" footer="0.3"/>
  <pageSetup paperSize="9" orientation="portrait" r:id="rId48"/>
  <legacyDrawing r:id="rId4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D6"/>
  <sheetViews>
    <sheetView workbookViewId="0">
      <selection activeCell="C2" sqref="C2"/>
    </sheetView>
  </sheetViews>
  <sheetFormatPr defaultColWidth="9.109375" defaultRowHeight="13.8" x14ac:dyDescent="0.3"/>
  <cols>
    <col min="1" max="1" width="31.109375" style="44" bestFit="1" customWidth="1"/>
    <col min="2" max="2" width="41.88671875" style="44" customWidth="1"/>
    <col min="3" max="3" width="64.6640625" style="44" customWidth="1"/>
    <col min="4" max="4" width="56.5546875" style="44" customWidth="1"/>
    <col min="5" max="16384" width="9.109375" style="44"/>
  </cols>
  <sheetData>
    <row r="1" spans="1:4" ht="14.4" x14ac:dyDescent="0.3">
      <c r="A1" s="75" t="s">
        <v>63</v>
      </c>
      <c r="B1" s="75" t="s">
        <v>64</v>
      </c>
      <c r="C1" s="76" t="s">
        <v>65</v>
      </c>
      <c r="D1" s="76" t="s">
        <v>66</v>
      </c>
    </row>
    <row r="2" spans="1:4" ht="14.4" x14ac:dyDescent="0.3">
      <c r="A2" s="77" t="s">
        <v>58</v>
      </c>
      <c r="B2" s="78" t="s">
        <v>68</v>
      </c>
      <c r="C2" s="79" t="s">
        <v>69</v>
      </c>
      <c r="D2" s="80" t="s">
        <v>70</v>
      </c>
    </row>
    <row r="3" spans="1:4" ht="28.8" x14ac:dyDescent="0.3">
      <c r="A3" s="77" t="s">
        <v>71</v>
      </c>
      <c r="B3" s="78" t="s">
        <v>72</v>
      </c>
      <c r="C3" s="79" t="s">
        <v>73</v>
      </c>
      <c r="D3" s="77" t="s">
        <v>74</v>
      </c>
    </row>
    <row r="4" spans="1:4" ht="28.8" x14ac:dyDescent="0.3">
      <c r="A4" s="77" t="s">
        <v>60</v>
      </c>
      <c r="B4" s="78" t="s">
        <v>75</v>
      </c>
      <c r="C4" s="79" t="s">
        <v>76</v>
      </c>
      <c r="D4" s="77" t="s">
        <v>70</v>
      </c>
    </row>
    <row r="5" spans="1:4" ht="14.4" x14ac:dyDescent="0.3">
      <c r="A5" s="77" t="s">
        <v>61</v>
      </c>
      <c r="B5" s="81" t="s">
        <v>77</v>
      </c>
      <c r="C5" s="79" t="s">
        <v>78</v>
      </c>
      <c r="D5" s="77" t="s">
        <v>70</v>
      </c>
    </row>
    <row r="6" spans="1:4" ht="28.8" x14ac:dyDescent="0.3">
      <c r="A6" s="77" t="s">
        <v>79</v>
      </c>
      <c r="B6" s="82" t="s">
        <v>80</v>
      </c>
      <c r="C6" s="79" t="s">
        <v>81</v>
      </c>
      <c r="D6" s="83" t="s">
        <v>70</v>
      </c>
    </row>
  </sheetData>
  <autoFilter ref="A1:D1" xr:uid="{E1DC5D34-A5C3-4FAE-9D34-54E98193C052}"/>
  <hyperlinks>
    <hyperlink ref="B2" r:id="rId1" xr:uid="{80ADAE4C-C64E-43E0-A83C-F407ACB37853}"/>
    <hyperlink ref="B3" r:id="rId2" xr:uid="{61AFA4D2-FB8B-4CEF-82DA-5E8E7308F49F}"/>
    <hyperlink ref="B4" r:id="rId3" xr:uid="{ACAE2B33-7A13-4F11-A4A0-1F371BBC7078}"/>
    <hyperlink ref="B5" r:id="rId4" xr:uid="{FCC7B7CA-0E78-4B3A-9470-E1E12F5711EE}"/>
    <hyperlink ref="B6" r:id="rId5" xr:uid="{1C52E343-F6E8-42EF-96FF-8CD3D7164CF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80"/>
  <sheetViews>
    <sheetView workbookViewId="0">
      <selection activeCell="C2" sqref="C2"/>
    </sheetView>
  </sheetViews>
  <sheetFormatPr defaultRowHeight="14.4" x14ac:dyDescent="0.3"/>
  <cols>
    <col min="1" max="1" width="28.6640625" style="73" customWidth="1"/>
  </cols>
  <sheetData>
    <row r="1" spans="1:1" x14ac:dyDescent="0.3">
      <c r="A1" s="22" t="s">
        <v>7</v>
      </c>
    </row>
    <row r="2" spans="1:1" x14ac:dyDescent="0.3">
      <c r="A2" s="22" t="s">
        <v>11</v>
      </c>
    </row>
    <row r="3" spans="1:1" x14ac:dyDescent="0.3">
      <c r="A3" s="22" t="s">
        <v>5</v>
      </c>
    </row>
    <row r="4" spans="1:1" x14ac:dyDescent="0.3">
      <c r="A4" s="22" t="s">
        <v>20</v>
      </c>
    </row>
    <row r="5" spans="1:1" x14ac:dyDescent="0.3">
      <c r="A5" s="42" t="s">
        <v>67</v>
      </c>
    </row>
    <row r="6" spans="1:1" x14ac:dyDescent="0.3">
      <c r="A6" s="42" t="s">
        <v>9</v>
      </c>
    </row>
    <row r="7" spans="1:1" x14ac:dyDescent="0.3">
      <c r="A7" s="42" t="s">
        <v>44</v>
      </c>
    </row>
    <row r="8" spans="1:1" x14ac:dyDescent="0.3">
      <c r="A8" s="72"/>
    </row>
    <row r="9" spans="1:1" x14ac:dyDescent="0.3">
      <c r="A9" s="72"/>
    </row>
    <row r="10" spans="1:1" x14ac:dyDescent="0.3">
      <c r="A10" s="72"/>
    </row>
    <row r="11" spans="1:1" x14ac:dyDescent="0.3">
      <c r="A11" s="72"/>
    </row>
    <row r="12" spans="1:1" x14ac:dyDescent="0.3">
      <c r="A12" s="72"/>
    </row>
    <row r="13" spans="1:1" x14ac:dyDescent="0.3">
      <c r="A13" s="72"/>
    </row>
    <row r="14" spans="1:1" x14ac:dyDescent="0.3">
      <c r="A14" s="72"/>
    </row>
    <row r="15" spans="1:1" x14ac:dyDescent="0.3">
      <c r="A15" s="72"/>
    </row>
    <row r="16" spans="1:1" x14ac:dyDescent="0.3">
      <c r="A16" s="72"/>
    </row>
    <row r="17" spans="1:1" x14ac:dyDescent="0.3">
      <c r="A17" s="72"/>
    </row>
    <row r="18" spans="1:1" x14ac:dyDescent="0.3">
      <c r="A18" s="72"/>
    </row>
    <row r="19" spans="1:1" x14ac:dyDescent="0.3">
      <c r="A19" s="72"/>
    </row>
    <row r="20" spans="1:1" x14ac:dyDescent="0.3">
      <c r="A20" s="72"/>
    </row>
    <row r="21" spans="1:1" x14ac:dyDescent="0.3">
      <c r="A21" s="72"/>
    </row>
    <row r="22" spans="1:1" x14ac:dyDescent="0.3">
      <c r="A22" s="72"/>
    </row>
    <row r="23" spans="1:1" x14ac:dyDescent="0.3">
      <c r="A23" s="72"/>
    </row>
    <row r="24" spans="1:1" x14ac:dyDescent="0.3">
      <c r="A24" s="72"/>
    </row>
    <row r="25" spans="1:1" x14ac:dyDescent="0.3">
      <c r="A25" s="72"/>
    </row>
    <row r="26" spans="1:1" x14ac:dyDescent="0.3">
      <c r="A26" s="72"/>
    </row>
    <row r="27" spans="1:1" x14ac:dyDescent="0.3">
      <c r="A27" s="72"/>
    </row>
    <row r="28" spans="1:1" x14ac:dyDescent="0.3">
      <c r="A28" s="72"/>
    </row>
    <row r="29" spans="1:1" x14ac:dyDescent="0.3">
      <c r="A29" s="72"/>
    </row>
    <row r="30" spans="1:1" x14ac:dyDescent="0.3">
      <c r="A30" s="72"/>
    </row>
    <row r="31" spans="1:1" x14ac:dyDescent="0.3">
      <c r="A31" s="72"/>
    </row>
    <row r="32" spans="1:1" x14ac:dyDescent="0.3">
      <c r="A32" s="72"/>
    </row>
    <row r="33" spans="1:1" x14ac:dyDescent="0.3">
      <c r="A33" s="72"/>
    </row>
    <row r="34" spans="1:1" x14ac:dyDescent="0.3">
      <c r="A34" s="72"/>
    </row>
    <row r="35" spans="1:1" x14ac:dyDescent="0.3">
      <c r="A35" s="72"/>
    </row>
    <row r="36" spans="1:1" x14ac:dyDescent="0.3">
      <c r="A36" s="72"/>
    </row>
    <row r="37" spans="1:1" x14ac:dyDescent="0.3">
      <c r="A37" s="72"/>
    </row>
    <row r="38" spans="1:1" x14ac:dyDescent="0.3">
      <c r="A38" s="72"/>
    </row>
    <row r="39" spans="1:1" x14ac:dyDescent="0.3">
      <c r="A39" s="72"/>
    </row>
    <row r="40" spans="1:1" x14ac:dyDescent="0.3">
      <c r="A40" s="72"/>
    </row>
    <row r="41" spans="1:1" x14ac:dyDescent="0.3">
      <c r="A41" s="72"/>
    </row>
    <row r="42" spans="1:1" x14ac:dyDescent="0.3">
      <c r="A42" s="72"/>
    </row>
    <row r="43" spans="1:1" x14ac:dyDescent="0.3">
      <c r="A43" s="72"/>
    </row>
    <row r="44" spans="1:1" x14ac:dyDescent="0.3">
      <c r="A44" s="72"/>
    </row>
    <row r="45" spans="1:1" x14ac:dyDescent="0.3">
      <c r="A45" s="72"/>
    </row>
    <row r="46" spans="1:1" x14ac:dyDescent="0.3">
      <c r="A46" s="72"/>
    </row>
    <row r="47" spans="1:1" x14ac:dyDescent="0.3">
      <c r="A47" s="72"/>
    </row>
    <row r="48" spans="1:1" x14ac:dyDescent="0.3">
      <c r="A48" s="72"/>
    </row>
    <row r="49" spans="1:1" x14ac:dyDescent="0.3">
      <c r="A49" s="72"/>
    </row>
    <row r="50" spans="1:1" x14ac:dyDescent="0.3">
      <c r="A50" s="72"/>
    </row>
    <row r="51" spans="1:1" x14ac:dyDescent="0.3">
      <c r="A51" s="72"/>
    </row>
    <row r="52" spans="1:1" x14ac:dyDescent="0.3">
      <c r="A52" s="72"/>
    </row>
    <row r="53" spans="1:1" x14ac:dyDescent="0.3">
      <c r="A53" s="72"/>
    </row>
    <row r="54" spans="1:1" x14ac:dyDescent="0.3">
      <c r="A54" s="72"/>
    </row>
    <row r="55" spans="1:1" x14ac:dyDescent="0.3">
      <c r="A55" s="72"/>
    </row>
    <row r="56" spans="1:1" x14ac:dyDescent="0.3">
      <c r="A56" s="72"/>
    </row>
    <row r="57" spans="1:1" x14ac:dyDescent="0.3">
      <c r="A57" s="72"/>
    </row>
    <row r="58" spans="1:1" x14ac:dyDescent="0.3">
      <c r="A58" s="72"/>
    </row>
    <row r="59" spans="1:1" x14ac:dyDescent="0.3">
      <c r="A59" s="72"/>
    </row>
    <row r="60" spans="1:1" x14ac:dyDescent="0.3">
      <c r="A60" s="72"/>
    </row>
    <row r="61" spans="1:1" x14ac:dyDescent="0.3">
      <c r="A61" s="72"/>
    </row>
    <row r="62" spans="1:1" x14ac:dyDescent="0.3">
      <c r="A62" s="72"/>
    </row>
    <row r="63" spans="1:1" x14ac:dyDescent="0.3">
      <c r="A63" s="72"/>
    </row>
    <row r="64" spans="1:1" x14ac:dyDescent="0.3">
      <c r="A64" s="72"/>
    </row>
    <row r="65" spans="1:1" x14ac:dyDescent="0.3">
      <c r="A65" s="72"/>
    </row>
    <row r="66" spans="1:1" x14ac:dyDescent="0.3">
      <c r="A66" s="72"/>
    </row>
    <row r="67" spans="1:1" x14ac:dyDescent="0.3">
      <c r="A67" s="72"/>
    </row>
    <row r="68" spans="1:1" x14ac:dyDescent="0.3">
      <c r="A68" s="72"/>
    </row>
    <row r="69" spans="1:1" x14ac:dyDescent="0.3">
      <c r="A69" s="72"/>
    </row>
    <row r="70" spans="1:1" x14ac:dyDescent="0.3">
      <c r="A70" s="72"/>
    </row>
    <row r="71" spans="1:1" x14ac:dyDescent="0.3">
      <c r="A71" s="72"/>
    </row>
    <row r="72" spans="1:1" x14ac:dyDescent="0.3">
      <c r="A72" s="72"/>
    </row>
    <row r="73" spans="1:1" x14ac:dyDescent="0.3">
      <c r="A73" s="72"/>
    </row>
    <row r="74" spans="1:1" x14ac:dyDescent="0.3">
      <c r="A74" s="72"/>
    </row>
    <row r="75" spans="1:1" x14ac:dyDescent="0.3">
      <c r="A75" s="72"/>
    </row>
    <row r="76" spans="1:1" x14ac:dyDescent="0.3">
      <c r="A76" s="72"/>
    </row>
    <row r="77" spans="1:1" x14ac:dyDescent="0.3">
      <c r="A77" s="72"/>
    </row>
    <row r="78" spans="1:1" x14ac:dyDescent="0.3">
      <c r="A78" s="72"/>
    </row>
    <row r="79" spans="1:1" x14ac:dyDescent="0.3">
      <c r="A79" s="72"/>
    </row>
    <row r="80" spans="1:1" x14ac:dyDescent="0.3">
      <c r="A80" s="72"/>
    </row>
  </sheetData>
  <sortState xmlns:xlrd2="http://schemas.microsoft.com/office/spreadsheetml/2017/richdata2" ref="A1:A78">
    <sortCondition ref="A1:A78"/>
  </sortState>
  <conditionalFormatting sqref="A1:A4 A8:A10000">
    <cfRule type="cellIs" dxfId="12" priority="8" operator="equal">
      <formula>"Техника безопасности"</formula>
    </cfRule>
    <cfRule type="cellIs" dxfId="11" priority="9" operator="equal">
      <formula>"Охрана труда"</formula>
    </cfRule>
    <cfRule type="endsWith" dxfId="10" priority="10" operator="endsWith" text="Оборудование">
      <formula>RIGHT(A1,LEN("Оборудование"))="Оборудование"</formula>
    </cfRule>
    <cfRule type="containsText" dxfId="9" priority="11" operator="containsText" text="Программное обеспечение">
      <formula>NOT(ISERROR(SEARCH("Программное обеспечение",A1)))</formula>
    </cfRule>
    <cfRule type="endsWith" dxfId="8" priority="12" operator="endsWith" text="Оборудование IT">
      <formula>RIGHT(A1,LEN("Оборудование IT"))="Оборудование IT"</formula>
    </cfRule>
  </conditionalFormatting>
  <conditionalFormatting sqref="A1:A4 A81:A9997">
    <cfRule type="containsText" dxfId="7" priority="13" operator="containsText" text="Мебель">
      <formula>NOT(ISERROR(SEARCH("Мебель",A1)))</formula>
    </cfRule>
  </conditionalFormatting>
  <conditionalFormatting sqref="A5:A7">
    <cfRule type="cellIs" dxfId="6" priority="1" stopIfTrue="1" operator="equal">
      <formula>"Учебное пособие"</formula>
    </cfRule>
    <cfRule type="cellIs" dxfId="5" priority="2" stopIfTrue="1" operator="equal">
      <formula>"Техника безопасности"</formula>
    </cfRule>
    <cfRule type="cellIs" dxfId="4" priority="3" stopIfTrue="1" operator="equal">
      <formula>"Охрана труда"</formula>
    </cfRule>
    <cfRule type="endsWith" dxfId="3" priority="4" stopIfTrue="1" operator="endsWith" text="Оборудование">
      <formula>RIGHT(A5,LEN("Оборудование"))="Оборудование"</formula>
    </cfRule>
    <cfRule type="containsText" dxfId="2" priority="5" stopIfTrue="1" operator="containsText" text="Программное обеспечение">
      <formula>NOT(ISERROR(SEARCH("Программное обеспечение",A5)))</formula>
    </cfRule>
    <cfRule type="endsWith" dxfId="1" priority="6" stopIfTrue="1" operator="endsWith" text="Оборудование IT">
      <formula>RIGHT(A5,LEN("Оборудование IT"))="Оборудование IT"</formula>
    </cfRule>
    <cfRule type="containsText" dxfId="0" priority="7" stopIfTrue="1" operator="containsText" text="Мебель">
      <formula>NOT(ISERROR(SEARCH("Мебель",A5)))</formula>
    </cfRule>
  </conditionalFormatting>
  <dataValidations count="1">
    <dataValidation type="list" allowBlank="1" showInputMessage="1" showErrorMessage="1" sqref="A81: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Сводка по кластерам</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2024-10-01T11:04:34Z</dcterms:modified>
</cp:coreProperties>
</file>