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C1D8724-E809-4786-A000-FEC4706A22FF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8" i="6"/>
  <c r="G25" i="6"/>
  <c r="G24" i="6"/>
  <c r="G23" i="6"/>
  <c r="G22" i="6"/>
  <c r="G21" i="6"/>
  <c r="G4" i="10"/>
  <c r="G2" i="10"/>
  <c r="G9" i="11"/>
  <c r="G6" i="11"/>
  <c r="G4" i="11"/>
  <c r="G5" i="11"/>
  <c r="G3" i="11"/>
  <c r="G2" i="11"/>
  <c r="G8" i="11"/>
  <c r="G3" i="12"/>
  <c r="G2" i="12"/>
  <c r="G5" i="12"/>
  <c r="G3" i="13"/>
  <c r="F3" i="13"/>
  <c r="F2" i="13"/>
  <c r="F5" i="12"/>
  <c r="F4" i="12"/>
  <c r="F3" i="10"/>
  <c r="G59" i="14"/>
  <c r="G58" i="14"/>
  <c r="G53" i="14"/>
  <c r="G52" i="14"/>
  <c r="G19" i="14"/>
  <c r="H1" i="8"/>
  <c r="G27" i="6"/>
  <c r="G26" i="6"/>
  <c r="G3" i="10" l="1"/>
  <c r="G7" i="11"/>
  <c r="G4" i="12"/>
  <c r="G2" i="13"/>
  <c r="G40" i="6"/>
  <c r="G38" i="6" l="1"/>
</calcChain>
</file>

<file path=xl/sharedStrings.xml><?xml version="1.0" encoding="utf-8"?>
<sst xmlns="http://schemas.openxmlformats.org/spreadsheetml/2006/main" count="453" uniqueCount="143">
  <si>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</si>
  <si>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</si>
  <si>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</si>
  <si>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</si>
  <si>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</si>
  <si>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</si>
  <si>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</si>
  <si>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</si>
  <si>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</si>
  <si>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</si>
  <si>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</si>
  <si>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</si>
  <si>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</si>
  <si>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</si>
  <si>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</si>
  <si>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</si>
  <si>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</si>
  <si>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</si>
  <si>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</si>
  <si>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</si>
  <si>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</si>
  <si>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</si>
  <si>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</si>
  <si>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</si>
  <si>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</si>
  <si>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</si>
  <si>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</si>
  <si>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</si>
  <si>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</si>
  <si>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</si>
  <si>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</si>
  <si>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</si>
  <si>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</si>
  <si>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</si>
  <si>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</si>
  <si>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</si>
  <si>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</si>
  <si>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</si>
  <si>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</si>
  <si>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</si>
  <si>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</si>
  <si>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</si>
  <si>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</si>
  <si>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</si>
  <si>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</si>
  <si>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</si>
  <si>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</si>
  <si>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</si>
  <si>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</si>
  <si>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</si>
  <si>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</si>
  <si>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</si>
  <si>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</si>
  <si>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</si>
  <si>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</si>
  <si>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</si>
  <si>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</si>
  <si>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</si>
  <si>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</si>
  <si>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</si>
  <si>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</si>
  <si>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</si>
  <si>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</si>
  <si>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</si>
  <si>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</si>
  <si>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</si>
  <si>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</si>
  <si>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</si>
  <si>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</si>
  <si>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</si>
  <si>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</si>
  <si>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</si>
  <si>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Алтайский край</t>
  </si>
  <si>
    <t>ФГБОУ ВО «Алтайский государственный аграрный университет»</t>
  </si>
  <si>
    <t>Плодоовощеводство</t>
  </si>
  <si>
    <t>35.02.05 Агрономия</t>
  </si>
  <si>
    <t>Инфраструктурный лист для оснащения образовательно-производственного центра (кластера) в cельскохозяйственной отрасли Алтайского края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</si>
  <si>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</si>
  <si>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t>Субъект Российской Федерации: Алтайский край</t>
  </si>
  <si>
    <r>
      <t>Ядро кластера:</t>
    </r>
    <r>
      <rPr>
        <sz val="11"/>
        <rFont val="Times New Roman"/>
        <family val="1"/>
        <charset val="204"/>
      </rPr>
      <t xml:space="preserve"> ФГБОУ ВО "Алтайский государственный аграрный университет"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</si>
  <si>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Алтайский край г. Барнаул пр.Красноармейский 98а и  пр.Красноармейский 98б</t>
    </r>
  </si>
  <si>
    <r>
      <t>20. Зона под вид работ П</t>
    </r>
    <r>
      <rPr>
        <i/>
        <sz val="16"/>
        <color theme="0"/>
        <rFont val="Times New Roman"/>
        <family val="1"/>
        <charset val="204"/>
      </rPr>
      <t>лодоовощеводство</t>
    </r>
    <r>
      <rPr>
        <sz val="16"/>
        <color theme="0"/>
        <rFont val="Times New Roman"/>
        <family val="1"/>
        <charset val="204"/>
      </rPr>
      <t xml:space="preserve"> (26 рабочих мест)</t>
    </r>
  </si>
  <si>
    <t>Код и наименование профессии или специальности согласно ФГОС СПО</t>
  </si>
  <si>
    <t>35.02.04 	Агрономия</t>
  </si>
  <si>
    <t xml:space="preserve">Требования к обеспечению зоны (коммуникации, площадь, сети и др.): </t>
  </si>
  <si>
    <t>Площадь зоны: не менее 12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</si>
  <si>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</si>
  <si>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t>Интернет : Подключение к 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</si>
  <si>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</si>
  <si>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не требуется</t>
  </si>
  <si>
    <t>Покрытие пола: Коммерческий линолеум - 12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</si>
  <si>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</si>
  <si>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</si>
  <si>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</si>
  <si>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 xml:space="preserve">Многофункциональная интерактивная панель </t>
  </si>
  <si>
    <t>Дисплей:
Размер экрана 75” | 190 см
Разрешение 3840x2160
Тип дисплея ЖК с LED
Аспектное соотношение 16:9
Соотношение сторон 16:9
Углы обзора 178
Количество точек непрерывного касания 20
Встроенные динамики
Энергопотребление:
Питание AC 100В ~ 240В (50/60 Гц)
Максимальное энергопотребление 450 Вт
Встроенный ПК на Android:
Версия Android 7.0
Процессор ARM Cortex A73 Dual Core
Встроенный ПК на ОС Windows:
Процессор Intel® Core™ i5
Тип ПЗУ SSD
Порты вывода VGA х 1; Earphone х 1; HDMI х 2
Внешние управление и мониторинг LAN(RJ45)</t>
  </si>
  <si>
    <t>шт.</t>
  </si>
  <si>
    <t>ФБ</t>
  </si>
  <si>
    <t xml:space="preserve">Доска маркерная </t>
  </si>
  <si>
    <t>Тип
односторонняя
Покрытие
лаковое
Высота доски 1000 мм
Мах ширина доски 1500 мм
Толщина доски 35 мм
Материал рамы алюминий
Количество секций 1 шт
Установка настенная
Габариты без упаковки 1000x1500 мм
Цвет белый</t>
  </si>
  <si>
    <t>Шкаф для документов и приборов</t>
  </si>
  <si>
    <t>Материал каркаса: ЛДСП
Материал фасада: ЛДСП
Конфигурация: С глухими дверьми, Закрытый, Со стеклянными дверьми, Прямой, Без замка Белый  (770х365х1980 мм)</t>
  </si>
  <si>
    <t xml:space="preserve">шт.  </t>
  </si>
  <si>
    <t>Рабочее место учащегося</t>
  </si>
  <si>
    <t>Площадь зоны: не менее 44,24 кв.м.</t>
  </si>
  <si>
    <t>Электричество: Подключения к сети 220 В</t>
  </si>
  <si>
    <t>Покрытие пола: коммерческий линолеум - 44,24 м2 на всю зону</t>
  </si>
  <si>
    <t xml:space="preserve">Толщина столешницы: 22 мм
Материал столешницы: ЛДСП
Материал основания: ЛДСП
Опоры столов: Регулируемые
Тон мебели: светло-серый (1200х730х760 мм)  </t>
  </si>
  <si>
    <t xml:space="preserve">шт. (на 2 раб.места) </t>
  </si>
  <si>
    <t xml:space="preserve">Стул </t>
  </si>
  <si>
    <t>Каркас из круглой трубы диаметром 32мм и плоско-овальной трубы 15х30мм. Нижние заглушки - пластик, внешние, специальной формы,
для большей устойчивости. Остальные заглушки - внутренние. Сидение и спинка из МДФ, покрытой цветной плёнкой ПВХ методом горячего вакуумного прессования.</t>
  </si>
  <si>
    <t>шт.(на 1 раб. место)</t>
  </si>
  <si>
    <t>Нож окулировочный</t>
  </si>
  <si>
    <t>Особенности складная конструкция. Тип прививочного ножа окулировочный
Длина 18 см. Длина рукоятки
12 см. Длина лезвия/полотна
6.6 см . Материал лезвия/полотна нержавеющая сталь. Материал рукоятки
пластик. Вес 0.1 кг</t>
  </si>
  <si>
    <t>Нож прививочный</t>
  </si>
  <si>
    <t>Длина лезвия/полотна 8.8 см
Материал лезвия/полотна нержавеющая сталь
Материал рукоятки дерево
Особенности прививочный, складная конструкция, Нескользящее покрытие рукоятки. Длина 17.3 см
Длина рукоятки 8.5 см</t>
  </si>
  <si>
    <t>Пила садовая</t>
  </si>
  <si>
    <t>Тип лезвия Складной
Материал ручки Пластик
Длина ручки (см) 31
Применение продукта для обрезки ветвей деревьев
Глубина пропила (мм) Более 40
Длина лезвия (мм) 180
Материал полотна Сталь</t>
  </si>
  <si>
    <t>Нож садовый изогнутый</t>
  </si>
  <si>
    <t>Материал нержавеющая сталь
Материал рукояти пластик
Общая длина 175 мм
Длина лезвия 70 мм
Складной да Вес нетто 0.06 кг
Толщина лезвия 3 мм</t>
  </si>
  <si>
    <t>Секатор садовый</t>
  </si>
  <si>
    <t>Максимальный диаметр реза
18 мм. Покрытие рукояток
двухкомпонентное. Тип привода 
пружинный. Тип лезвий 
контактные. 
Полупрофессиональный
Материал лезвия сталь. Фиксатор лезвий есть</t>
  </si>
  <si>
    <t xml:space="preserve">Точильный камень для заточки ножей </t>
  </si>
  <si>
    <t xml:space="preserve">Двусторонний точильный камень для заточки ножей водный с силиконовым держателем и бруском, на подставке </t>
  </si>
  <si>
    <t>Площадь зоны: не менее 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</si>
  <si>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</si>
  <si>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t>Покрытие пола: Коммерческий линолеум - 4 м2 на всю зону</t>
  </si>
  <si>
    <t>Экран 16 "; 1920х1200; IPS;
Процессор Intel Core i5 1235U 1.3 ГГц (4.4 ГГц, в режиме Turbo)
Графический процессор Intel Iris Xe graphics ;
Оперативная память 16 ГБ, LPDDR5, 4800 МГц;
Диск SSD 512 ГБ;
Операционная система Windows 11 Professional;
Клавиатура с русскими буквами</t>
  </si>
  <si>
    <t>Офисный стол</t>
  </si>
  <si>
    <t xml:space="preserve">Стол письменный эргономичный правый (с заглушками) Серый   Ширина, мм: 1400 Глубина, мм: 900 Высота, мм: 760                      Материал столешницы: ЛДСП
Материал основания: ЛДСП </t>
  </si>
  <si>
    <t xml:space="preserve">Кресло преподавателя </t>
  </si>
  <si>
    <t>Материал подлокотников: металл/экокожа
Max нагрузка:120 кг
Высота спинки: 740 мм
Механизм качания: да
Материал крестовины: пластик
Материал обивки: ткань/сетка
Габариты без упаковки:720х1220х820 мм</t>
  </si>
  <si>
    <t xml:space="preserve">МФУ лазерный </t>
  </si>
  <si>
    <t>Лазерный, черно-белый, двусторонняя печать, A4, Разрешение: ч/б 1200 x 1200 dpi,  Скорость печати: ч/б (A4) до 35 стр/мин; Лотки: подача 250 листов, выход 150 листов; Подключение: USB, RJ-45, Дополнительные функции: сканирование, копирование</t>
  </si>
  <si>
    <t>Аптечка первой помощи офисная ФЭСТ до 7 человек (бокс пластиковый)</t>
  </si>
  <si>
    <t>ВБ</t>
  </si>
  <si>
    <t>Огнетушитель порошковый ОП - 10</t>
  </si>
  <si>
    <t>Кресло преподавателя</t>
  </si>
  <si>
    <t>МФУ лазерный</t>
  </si>
  <si>
    <t>Точильный камень для заточки ножей</t>
  </si>
  <si>
    <t>Многофункциональная интерактивная панель</t>
  </si>
  <si>
    <t>Доска маркерная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</si>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</sst>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1C2126"/>
      <name val="Times New Roman"/>
      <family val="1"/>
      <charset val="204"/>
    </font>
    <font>
      <sz val="12"/>
      <color rgb="FF1C212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27" fillId="12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2" fillId="0" borderId="7" xfId="0" applyFont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/>
    <xf numFmtId="0" fontId="4" fillId="0" borderId="16" xfId="0" applyFont="1" applyBorder="1" applyAlignment="1">
      <alignment horizontal="center" vertical="center"/>
    </xf>
    <xf numFmtId="0" fontId="4" fillId="3" borderId="7" xfId="3" applyFont="1" applyFill="1" applyBorder="1" applyAlignment="1">
      <alignment vertical="center"/>
    </xf>
    <xf numFmtId="0" fontId="4" fillId="14" borderId="7" xfId="3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0" fillId="15" borderId="32" xfId="0" applyFont="1" applyFill="1" applyBorder="1" applyAlignment="1">
      <alignment horizontal="center" vertical="center"/>
    </xf>
    <xf numFmtId="0" fontId="31" fillId="0" borderId="33" xfId="0" applyFont="1" applyBorder="1"/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5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81" t="s">
        <v>142</v>
      </c>
      <c r="B1" s="181"/>
      <c r="C1" s="181"/>
      <c r="D1" s="181"/>
      <c r="E1" s="181"/>
      <c r="F1" s="181"/>
      <c r="G1" s="181"/>
    </row>
    <row r="2" spans="1:7" ht="21" x14ac:dyDescent="0.3">
      <c r="A2" s="25" t="s">
        <v>44</v>
      </c>
      <c r="B2" s="24" t="s">
        <v>45</v>
      </c>
      <c r="C2" s="138" t="s">
        <v>74</v>
      </c>
      <c r="D2" s="138"/>
      <c r="E2" s="138"/>
      <c r="F2" s="138"/>
      <c r="G2" s="138"/>
    </row>
    <row r="3" spans="1:7" ht="18" x14ac:dyDescent="0.35">
      <c r="A3" s="139" t="s">
        <v>46</v>
      </c>
      <c r="B3" s="140"/>
      <c r="C3" s="141">
        <f>D19</f>
        <v>12</v>
      </c>
      <c r="D3" s="141"/>
      <c r="E3" s="141"/>
      <c r="F3" s="141"/>
      <c r="G3" s="141"/>
    </row>
    <row r="4" spans="1:7" ht="50.25" customHeight="1" x14ac:dyDescent="0.3">
      <c r="A4" s="142" t="s">
        <v>47</v>
      </c>
      <c r="B4" s="143"/>
      <c r="C4" s="144" t="s">
        <v>75</v>
      </c>
      <c r="D4" s="144"/>
      <c r="E4" s="144"/>
      <c r="F4" s="144"/>
      <c r="G4" s="144"/>
    </row>
    <row r="5" spans="1:7" ht="14.4" x14ac:dyDescent="0.3">
      <c r="A5" s="147" t="s">
        <v>12</v>
      </c>
      <c r="B5" s="148"/>
      <c r="C5" s="148"/>
      <c r="D5" s="148"/>
      <c r="E5" s="148"/>
      <c r="F5" s="148"/>
      <c r="G5" s="148"/>
    </row>
    <row r="6" spans="1:7" ht="14.4" x14ac:dyDescent="0.3">
      <c r="A6" s="145" t="s">
        <v>48</v>
      </c>
      <c r="B6" s="146"/>
      <c r="C6" s="146"/>
      <c r="D6" s="146"/>
      <c r="E6" s="146"/>
      <c r="F6" s="146"/>
      <c r="G6" s="146"/>
    </row>
    <row r="7" spans="1:7" ht="14.4" x14ac:dyDescent="0.3">
      <c r="A7" s="145" t="s">
        <v>49</v>
      </c>
      <c r="B7" s="146"/>
      <c r="C7" s="146"/>
      <c r="D7" s="146"/>
      <c r="E7" s="146"/>
      <c r="F7" s="146"/>
      <c r="G7" s="146"/>
    </row>
    <row r="8" spans="1:7" ht="14.4" x14ac:dyDescent="0.3">
      <c r="A8" s="145" t="s">
        <v>50</v>
      </c>
      <c r="B8" s="146"/>
      <c r="C8" s="146"/>
      <c r="D8" s="146"/>
      <c r="E8" s="146"/>
      <c r="F8" s="146"/>
      <c r="G8" s="146"/>
    </row>
    <row r="9" spans="1:7" ht="14.4" x14ac:dyDescent="0.3">
      <c r="A9" s="145" t="s">
        <v>51</v>
      </c>
      <c r="B9" s="146"/>
      <c r="C9" s="146"/>
      <c r="D9" s="146"/>
      <c r="E9" s="146"/>
      <c r="F9" s="146"/>
      <c r="G9" s="146"/>
    </row>
    <row r="10" spans="1:7" ht="14.4" x14ac:dyDescent="0.3">
      <c r="A10" s="145" t="s">
        <v>52</v>
      </c>
      <c r="B10" s="146"/>
      <c r="C10" s="146"/>
      <c r="D10" s="146"/>
      <c r="E10" s="146"/>
      <c r="F10" s="146"/>
      <c r="G10" s="146"/>
    </row>
    <row r="11" spans="1:7" ht="14.4" x14ac:dyDescent="0.3">
      <c r="A11" s="145" t="s">
        <v>53</v>
      </c>
      <c r="B11" s="146"/>
      <c r="C11" s="146"/>
      <c r="D11" s="146"/>
      <c r="E11" s="146"/>
      <c r="F11" s="146"/>
      <c r="G11" s="146"/>
    </row>
    <row r="12" spans="1:7" ht="14.4" x14ac:dyDescent="0.3">
      <c r="A12" s="145" t="s">
        <v>54</v>
      </c>
      <c r="B12" s="146"/>
      <c r="C12" s="146"/>
      <c r="D12" s="146"/>
      <c r="E12" s="146"/>
      <c r="F12" s="146"/>
      <c r="G12" s="146"/>
    </row>
    <row r="13" spans="1:7" ht="14.4" x14ac:dyDescent="0.3">
      <c r="A13" s="128" t="s">
        <v>18</v>
      </c>
      <c r="B13" s="129"/>
      <c r="C13" s="129"/>
      <c r="D13" s="129"/>
      <c r="E13" s="129"/>
      <c r="F13" s="129"/>
      <c r="G13" s="129"/>
    </row>
    <row r="14" spans="1:7" ht="17.399999999999999" x14ac:dyDescent="0.3">
      <c r="A14" s="130" t="s">
        <v>11</v>
      </c>
      <c r="B14" s="131"/>
      <c r="C14" s="131"/>
      <c r="D14" s="131"/>
      <c r="E14" s="127"/>
      <c r="F14" s="127"/>
      <c r="G14" s="131"/>
    </row>
    <row r="15" spans="1:7" s="33" customFormat="1" ht="46.8" x14ac:dyDescent="0.3">
      <c r="A15" s="31" t="s">
        <v>0</v>
      </c>
      <c r="B15" s="31" t="s">
        <v>1</v>
      </c>
      <c r="C15" s="29" t="s">
        <v>9</v>
      </c>
      <c r="D15" s="29" t="s">
        <v>2</v>
      </c>
      <c r="E15" s="38"/>
      <c r="F15" s="39"/>
      <c r="G15" s="34" t="s">
        <v>55</v>
      </c>
    </row>
    <row r="16" spans="1:7" s="33" customFormat="1" ht="31.2" x14ac:dyDescent="0.3">
      <c r="A16" s="52">
        <v>1</v>
      </c>
      <c r="B16" s="15" t="s">
        <v>39</v>
      </c>
      <c r="C16" s="26" t="s">
        <v>15</v>
      </c>
      <c r="D16" s="14" t="s">
        <v>5</v>
      </c>
      <c r="E16" s="40"/>
      <c r="F16" s="41"/>
      <c r="G16" s="23">
        <v>1</v>
      </c>
    </row>
    <row r="17" spans="1:7" s="33" customFormat="1" ht="31.2" x14ac:dyDescent="0.3">
      <c r="A17" s="53">
        <v>2</v>
      </c>
      <c r="B17" s="54" t="s">
        <v>27</v>
      </c>
      <c r="C17" s="55" t="s">
        <v>15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35" t="s">
        <v>70</v>
      </c>
      <c r="B18" s="136"/>
      <c r="C18" s="136"/>
      <c r="D18" s="137">
        <v>1</v>
      </c>
      <c r="E18" s="137"/>
      <c r="F18" s="137"/>
      <c r="G18" s="137"/>
    </row>
    <row r="19" spans="1:7" x14ac:dyDescent="0.3">
      <c r="A19" s="132" t="s">
        <v>16</v>
      </c>
      <c r="B19" s="133"/>
      <c r="C19" s="133"/>
      <c r="D19" s="134">
        <v>12</v>
      </c>
      <c r="E19" s="134"/>
      <c r="F19" s="134"/>
      <c r="G19" s="134"/>
    </row>
    <row r="20" spans="1:7" s="33" customFormat="1" ht="46.8" x14ac:dyDescent="0.3">
      <c r="A20" s="31" t="s">
        <v>0</v>
      </c>
      <c r="B20" s="31" t="s">
        <v>1</v>
      </c>
      <c r="C20" s="31" t="s">
        <v>9</v>
      </c>
      <c r="D20" s="31" t="s">
        <v>2</v>
      </c>
      <c r="E20" s="31" t="s">
        <v>56</v>
      </c>
      <c r="F20" s="31" t="s">
        <v>57</v>
      </c>
      <c r="G20" s="31" t="s">
        <v>55</v>
      </c>
    </row>
    <row r="21" spans="1:7" s="33" customFormat="1" ht="31.2" x14ac:dyDescent="0.3">
      <c r="A21" s="56">
        <v>1</v>
      </c>
      <c r="B21" s="12" t="s">
        <v>112</v>
      </c>
      <c r="C21" s="13" t="s">
        <v>15</v>
      </c>
      <c r="D21" s="14" t="s">
        <v>10</v>
      </c>
      <c r="E21" s="36">
        <v>1</v>
      </c>
      <c r="F21" s="36" t="s">
        <v>58</v>
      </c>
      <c r="G21" s="36">
        <f t="shared" ref="G21:G28" si="0">$D$19*E21/IF(F21="на 1 р.м.",1,IF(F21="на 2 р.м.",2,#VALUE!))</f>
        <v>12</v>
      </c>
    </row>
    <row r="22" spans="1:7" s="33" customFormat="1" ht="31.2" x14ac:dyDescent="0.3">
      <c r="A22" s="56">
        <v>2</v>
      </c>
      <c r="B22" s="12" t="s">
        <v>114</v>
      </c>
      <c r="C22" s="13" t="s">
        <v>15</v>
      </c>
      <c r="D22" s="14" t="s">
        <v>10</v>
      </c>
      <c r="E22" s="36">
        <v>1</v>
      </c>
      <c r="F22" s="36" t="s">
        <v>58</v>
      </c>
      <c r="G22" s="36">
        <f t="shared" si="0"/>
        <v>12</v>
      </c>
    </row>
    <row r="23" spans="1:7" ht="31.2" x14ac:dyDescent="0.3">
      <c r="A23" s="56">
        <v>3</v>
      </c>
      <c r="B23" s="120" t="s">
        <v>118</v>
      </c>
      <c r="C23" s="13" t="s">
        <v>15</v>
      </c>
      <c r="D23" s="14" t="s">
        <v>10</v>
      </c>
      <c r="E23" s="36">
        <v>1</v>
      </c>
      <c r="F23" s="36" t="s">
        <v>58</v>
      </c>
      <c r="G23" s="36">
        <f t="shared" si="0"/>
        <v>12</v>
      </c>
    </row>
    <row r="24" spans="1:7" ht="31.2" x14ac:dyDescent="0.3">
      <c r="A24" s="56">
        <v>4</v>
      </c>
      <c r="B24" s="120" t="s">
        <v>116</v>
      </c>
      <c r="C24" s="13" t="s">
        <v>15</v>
      </c>
      <c r="D24" s="14" t="s">
        <v>10</v>
      </c>
      <c r="E24" s="36">
        <v>1</v>
      </c>
      <c r="F24" s="36" t="s">
        <v>58</v>
      </c>
      <c r="G24" s="36">
        <f t="shared" si="0"/>
        <v>12</v>
      </c>
    </row>
    <row r="25" spans="1:7" ht="31.2" x14ac:dyDescent="0.3">
      <c r="A25" s="56">
        <v>5</v>
      </c>
      <c r="B25" s="12" t="s">
        <v>120</v>
      </c>
      <c r="C25" s="13" t="s">
        <v>15</v>
      </c>
      <c r="D25" s="14" t="s">
        <v>10</v>
      </c>
      <c r="E25" s="36">
        <v>1</v>
      </c>
      <c r="F25" s="36" t="s">
        <v>58</v>
      </c>
      <c r="G25" s="36">
        <f t="shared" si="0"/>
        <v>12</v>
      </c>
    </row>
    <row r="26" spans="1:7" ht="31.2" x14ac:dyDescent="0.3">
      <c r="A26" s="56">
        <v>6</v>
      </c>
      <c r="B26" s="12" t="s">
        <v>40</v>
      </c>
      <c r="C26" s="13" t="s">
        <v>15</v>
      </c>
      <c r="D26" s="14" t="s">
        <v>6</v>
      </c>
      <c r="E26" s="36">
        <v>1</v>
      </c>
      <c r="F26" s="36" t="s">
        <v>69</v>
      </c>
      <c r="G26" s="36">
        <f t="shared" si="0"/>
        <v>6</v>
      </c>
    </row>
    <row r="27" spans="1:7" ht="31.2" x14ac:dyDescent="0.3">
      <c r="A27" s="56">
        <v>7</v>
      </c>
      <c r="B27" s="12" t="s">
        <v>23</v>
      </c>
      <c r="C27" s="13" t="s">
        <v>15</v>
      </c>
      <c r="D27" s="14" t="s">
        <v>6</v>
      </c>
      <c r="E27" s="36">
        <v>1</v>
      </c>
      <c r="F27" s="36" t="s">
        <v>58</v>
      </c>
      <c r="G27" s="36">
        <f t="shared" si="0"/>
        <v>12</v>
      </c>
    </row>
    <row r="28" spans="1:7" ht="31.2" x14ac:dyDescent="0.3">
      <c r="A28" s="56">
        <v>8</v>
      </c>
      <c r="B28" s="121" t="s">
        <v>139</v>
      </c>
      <c r="C28" s="13" t="s">
        <v>15</v>
      </c>
      <c r="D28" s="14" t="s">
        <v>10</v>
      </c>
      <c r="E28" s="36">
        <v>1</v>
      </c>
      <c r="F28" s="36" t="s">
        <v>58</v>
      </c>
      <c r="G28" s="36">
        <f t="shared" si="0"/>
        <v>12</v>
      </c>
    </row>
    <row r="29" spans="1:7" ht="17.399999999999999" x14ac:dyDescent="0.3">
      <c r="A29" s="124" t="s">
        <v>14</v>
      </c>
      <c r="B29" s="125"/>
      <c r="C29" s="125"/>
      <c r="D29" s="125"/>
      <c r="E29" s="126"/>
      <c r="F29" s="126"/>
      <c r="G29" s="125"/>
    </row>
    <row r="30" spans="1:7" ht="46.8" x14ac:dyDescent="0.3">
      <c r="A30" s="31" t="s">
        <v>0</v>
      </c>
      <c r="B30" s="31" t="s">
        <v>1</v>
      </c>
      <c r="C30" s="29" t="s">
        <v>9</v>
      </c>
      <c r="D30" s="29" t="s">
        <v>2</v>
      </c>
      <c r="E30" s="38"/>
      <c r="F30" s="39"/>
      <c r="G30" s="34" t="s">
        <v>55</v>
      </c>
    </row>
    <row r="31" spans="1:7" s="33" customFormat="1" ht="31.2" x14ac:dyDescent="0.3">
      <c r="A31" s="59">
        <v>1</v>
      </c>
      <c r="B31" s="15" t="s">
        <v>41</v>
      </c>
      <c r="C31" s="13" t="s">
        <v>15</v>
      </c>
      <c r="D31" s="22" t="s">
        <v>5</v>
      </c>
      <c r="E31" s="42"/>
      <c r="F31" s="43"/>
      <c r="G31" s="23">
        <v>1</v>
      </c>
    </row>
    <row r="32" spans="1:7" s="33" customFormat="1" ht="31.2" x14ac:dyDescent="0.3">
      <c r="A32" s="59">
        <v>2</v>
      </c>
      <c r="B32" s="12" t="s">
        <v>40</v>
      </c>
      <c r="C32" s="13" t="s">
        <v>15</v>
      </c>
      <c r="D32" s="22" t="s">
        <v>6</v>
      </c>
      <c r="E32" s="42"/>
      <c r="F32" s="43"/>
      <c r="G32" s="23">
        <v>1</v>
      </c>
    </row>
    <row r="33" spans="1:7" s="33" customFormat="1" ht="31.2" x14ac:dyDescent="0.3">
      <c r="A33" s="59">
        <v>3</v>
      </c>
      <c r="B33" s="12" t="s">
        <v>23</v>
      </c>
      <c r="C33" s="13" t="s">
        <v>15</v>
      </c>
      <c r="D33" s="22" t="s">
        <v>6</v>
      </c>
      <c r="E33" s="44"/>
      <c r="F33" s="45"/>
      <c r="G33" s="23">
        <v>1</v>
      </c>
    </row>
    <row r="34" spans="1:7" s="33" customFormat="1" ht="17.399999999999999" x14ac:dyDescent="0.3">
      <c r="A34" s="124" t="s">
        <v>13</v>
      </c>
      <c r="B34" s="125"/>
      <c r="C34" s="125"/>
      <c r="D34" s="125"/>
      <c r="E34" s="127"/>
      <c r="F34" s="127"/>
      <c r="G34" s="125"/>
    </row>
    <row r="35" spans="1:7" s="33" customFormat="1" ht="46.8" x14ac:dyDescent="0.3">
      <c r="A35" s="31" t="s">
        <v>0</v>
      </c>
      <c r="B35" s="31" t="s">
        <v>1</v>
      </c>
      <c r="C35" s="29" t="s">
        <v>9</v>
      </c>
      <c r="D35" s="29" t="s">
        <v>2</v>
      </c>
      <c r="E35" s="38"/>
      <c r="F35" s="39"/>
      <c r="G35" s="34" t="s">
        <v>55</v>
      </c>
    </row>
    <row r="36" spans="1:7" ht="31.2" x14ac:dyDescent="0.3">
      <c r="A36" s="59">
        <v>1</v>
      </c>
      <c r="B36" s="15" t="s">
        <v>19</v>
      </c>
      <c r="C36" s="26" t="s">
        <v>15</v>
      </c>
      <c r="D36" s="32" t="s">
        <v>8</v>
      </c>
      <c r="E36" s="40"/>
      <c r="F36" s="41"/>
      <c r="G36" s="37">
        <v>1</v>
      </c>
    </row>
    <row r="37" spans="1:7" s="33" customFormat="1" ht="31.2" x14ac:dyDescent="0.3">
      <c r="A37" s="59">
        <v>2</v>
      </c>
      <c r="B37" s="12" t="s">
        <v>22</v>
      </c>
      <c r="C37" s="26" t="s">
        <v>15</v>
      </c>
      <c r="D37" s="32" t="s">
        <v>8</v>
      </c>
      <c r="E37" s="40"/>
      <c r="F37" s="41"/>
      <c r="G37" s="37">
        <v>1</v>
      </c>
    </row>
    <row r="38" spans="1:7" s="33" customFormat="1" ht="31.2" x14ac:dyDescent="0.3">
      <c r="A38" s="59">
        <v>3</v>
      </c>
      <c r="B38" s="27" t="s">
        <v>35</v>
      </c>
      <c r="C38" s="26" t="s">
        <v>15</v>
      </c>
      <c r="D38" s="22" t="s">
        <v>31</v>
      </c>
      <c r="E38" s="40"/>
      <c r="F38" s="41"/>
      <c r="G38" s="23">
        <f>$C$3</f>
        <v>12</v>
      </c>
    </row>
    <row r="39" spans="1:7" s="33" customFormat="1" ht="31.2" x14ac:dyDescent="0.3">
      <c r="A39" s="59">
        <v>4</v>
      </c>
      <c r="B39" s="15" t="s">
        <v>20</v>
      </c>
      <c r="C39" s="26" t="s">
        <v>15</v>
      </c>
      <c r="D39" s="32" t="s">
        <v>8</v>
      </c>
      <c r="E39" s="46"/>
      <c r="F39" s="47"/>
      <c r="G39" s="37">
        <v>1</v>
      </c>
    </row>
    <row r="40" spans="1:7" s="33" customFormat="1" ht="31.2" x14ac:dyDescent="0.3">
      <c r="A40" s="59">
        <v>5</v>
      </c>
      <c r="B40" s="28" t="s">
        <v>38</v>
      </c>
      <c r="C40" s="26" t="s">
        <v>15</v>
      </c>
      <c r="D40" s="22" t="s">
        <v>31</v>
      </c>
      <c r="E40" s="46"/>
      <c r="F40" s="47"/>
      <c r="G40" s="23">
        <f>$C$3</f>
        <v>12</v>
      </c>
    </row>
    <row r="41" spans="1:7" ht="31.2" x14ac:dyDescent="0.3">
      <c r="A41" s="59">
        <v>6</v>
      </c>
      <c r="B41" s="12" t="s">
        <v>21</v>
      </c>
      <c r="C41" s="26" t="s">
        <v>15</v>
      </c>
      <c r="D41" s="32" t="s">
        <v>8</v>
      </c>
      <c r="E41" s="48"/>
      <c r="F41" s="49"/>
      <c r="G41" s="37">
        <v>1</v>
      </c>
    </row>
    <row r="42" spans="1:7" s="33" customFormat="1" x14ac:dyDescent="0.3">
      <c r="A42" s="1"/>
      <c r="B42"/>
      <c r="C42"/>
    </row>
    <row r="43" spans="1:7" s="33" customFormat="1" x14ac:dyDescent="0.3">
      <c r="A43" s="1"/>
      <c r="B43"/>
      <c r="C43"/>
    </row>
    <row r="44" spans="1:7" s="33" customFormat="1" x14ac:dyDescent="0.3">
      <c r="A44" s="1"/>
      <c r="B44"/>
      <c r="C44"/>
    </row>
    <row r="45" spans="1:7" s="33" customFormat="1" x14ac:dyDescent="0.3">
      <c r="A45" s="1"/>
      <c r="B45"/>
      <c r="C45"/>
    </row>
    <row r="46" spans="1:7" s="33" customFormat="1" x14ac:dyDescent="0.3">
      <c r="A46" s="1"/>
      <c r="B46"/>
      <c r="C46"/>
    </row>
    <row r="47" spans="1:7" s="33" customFormat="1" x14ac:dyDescent="0.3">
      <c r="A47" s="1"/>
      <c r="B47"/>
      <c r="C47"/>
    </row>
    <row r="48" spans="1:7" s="33" customFormat="1" x14ac:dyDescent="0.3">
      <c r="A48" s="1"/>
      <c r="B48"/>
      <c r="C48"/>
    </row>
  </sheetData>
  <sortState xmlns:xlrd2="http://schemas.microsoft.com/office/spreadsheetml/2017/richdata2" ref="B21:G28">
    <sortCondition ref="B21:B28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8" xr:uid="{00000000-0002-0000-0000-000000000000}">
      <formula1>"на 1 р.м.,на 2 р.м."</formula1>
    </dataValidation>
    <dataValidation allowBlank="1" showErrorMessage="1" sqref="B2:C17 D18 B19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D16:D17 D36:D1048576 D5:D14 D31:D34 D3 D21:D29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 activeCell="A19" sqref="A19:XFD19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55</v>
      </c>
    </row>
    <row r="2" spans="1:5" ht="21" x14ac:dyDescent="0.3">
      <c r="A2" s="149" t="s">
        <v>6</v>
      </c>
      <c r="B2" s="149"/>
      <c r="C2" s="149"/>
      <c r="D2" s="149"/>
      <c r="E2" s="149"/>
    </row>
    <row r="3" spans="1:5" s="33" customFormat="1" ht="31.2" x14ac:dyDescent="0.3">
      <c r="A3" s="57">
        <v>1</v>
      </c>
      <c r="B3" s="15" t="s">
        <v>30</v>
      </c>
      <c r="C3" s="58" t="s">
        <v>15</v>
      </c>
      <c r="D3" s="14" t="s">
        <v>6</v>
      </c>
      <c r="E3" s="60">
        <v>1</v>
      </c>
    </row>
    <row r="4" spans="1:5" s="33" customFormat="1" ht="31.2" x14ac:dyDescent="0.3">
      <c r="A4" s="57">
        <v>2</v>
      </c>
      <c r="B4" s="15" t="s">
        <v>29</v>
      </c>
      <c r="C4" s="58" t="s">
        <v>15</v>
      </c>
      <c r="D4" s="14" t="s">
        <v>6</v>
      </c>
      <c r="E4" s="60">
        <v>1</v>
      </c>
    </row>
    <row r="5" spans="1:5" s="33" customFormat="1" ht="31.2" x14ac:dyDescent="0.3">
      <c r="A5" s="56">
        <v>3</v>
      </c>
      <c r="B5" s="61" t="s">
        <v>66</v>
      </c>
      <c r="C5" s="26" t="s">
        <v>15</v>
      </c>
      <c r="D5" s="14" t="s">
        <v>6</v>
      </c>
      <c r="E5" s="62">
        <v>1</v>
      </c>
    </row>
    <row r="6" spans="1:5" s="33" customFormat="1" ht="31.2" x14ac:dyDescent="0.3">
      <c r="A6" s="57">
        <v>4</v>
      </c>
      <c r="B6" s="63" t="s">
        <v>37</v>
      </c>
      <c r="C6" s="58" t="s">
        <v>15</v>
      </c>
      <c r="D6" s="14" t="s">
        <v>6</v>
      </c>
      <c r="E6" s="60">
        <v>1</v>
      </c>
    </row>
    <row r="7" spans="1:5" s="33" customFormat="1" ht="31.2" x14ac:dyDescent="0.3">
      <c r="A7" s="57">
        <v>5</v>
      </c>
      <c r="B7" s="64" t="s">
        <v>34</v>
      </c>
      <c r="C7" s="58" t="s">
        <v>15</v>
      </c>
      <c r="D7" s="14" t="s">
        <v>6</v>
      </c>
      <c r="E7" s="65">
        <v>1</v>
      </c>
    </row>
    <row r="8" spans="1:5" s="33" customFormat="1" ht="31.2" x14ac:dyDescent="0.3">
      <c r="A8" s="56">
        <v>6</v>
      </c>
      <c r="B8" s="15" t="s">
        <v>60</v>
      </c>
      <c r="C8" s="58" t="s">
        <v>15</v>
      </c>
      <c r="D8" s="14" t="s">
        <v>6</v>
      </c>
      <c r="E8" s="65">
        <v>1</v>
      </c>
    </row>
    <row r="9" spans="1:5" s="33" customFormat="1" ht="31.2" x14ac:dyDescent="0.3">
      <c r="A9" s="57">
        <v>7</v>
      </c>
      <c r="B9" s="15" t="s">
        <v>59</v>
      </c>
      <c r="C9" s="58" t="s">
        <v>15</v>
      </c>
      <c r="D9" s="14" t="s">
        <v>6</v>
      </c>
      <c r="E9" s="65">
        <v>1</v>
      </c>
    </row>
    <row r="10" spans="1:5" ht="21" x14ac:dyDescent="0.3">
      <c r="A10" s="149" t="s">
        <v>5</v>
      </c>
      <c r="B10" s="149"/>
      <c r="C10" s="149"/>
      <c r="D10" s="149"/>
      <c r="E10" s="149"/>
    </row>
    <row r="11" spans="1:5" s="33" customFormat="1" ht="31.2" x14ac:dyDescent="0.3">
      <c r="A11" s="57">
        <v>1</v>
      </c>
      <c r="B11" s="66" t="s">
        <v>25</v>
      </c>
      <c r="C11" s="58" t="s">
        <v>15</v>
      </c>
      <c r="D11" s="14" t="s">
        <v>5</v>
      </c>
      <c r="E11" s="67">
        <v>1</v>
      </c>
    </row>
    <row r="12" spans="1:5" s="33" customFormat="1" ht="31.2" x14ac:dyDescent="0.3">
      <c r="A12" s="57">
        <v>2</v>
      </c>
      <c r="B12" s="17" t="s">
        <v>24</v>
      </c>
      <c r="C12" s="58" t="s">
        <v>15</v>
      </c>
      <c r="D12" s="14" t="s">
        <v>5</v>
      </c>
      <c r="E12" s="67">
        <v>1</v>
      </c>
    </row>
    <row r="13" spans="1:5" s="33" customFormat="1" ht="31.2" x14ac:dyDescent="0.3">
      <c r="A13" s="57">
        <v>3</v>
      </c>
      <c r="B13" s="17" t="s">
        <v>41</v>
      </c>
      <c r="C13" s="18" t="s">
        <v>15</v>
      </c>
      <c r="D13" s="14" t="s">
        <v>5</v>
      </c>
      <c r="E13" s="67">
        <v>1</v>
      </c>
    </row>
    <row r="14" spans="1:5" s="33" customFormat="1" ht="31.2" x14ac:dyDescent="0.3">
      <c r="A14" s="57">
        <v>4</v>
      </c>
      <c r="B14" s="66" t="s">
        <v>27</v>
      </c>
      <c r="C14" s="58" t="s">
        <v>15</v>
      </c>
      <c r="D14" s="14" t="s">
        <v>5</v>
      </c>
      <c r="E14" s="67">
        <v>1</v>
      </c>
    </row>
    <row r="15" spans="1:5" s="33" customFormat="1" ht="31.2" x14ac:dyDescent="0.3">
      <c r="A15" s="57">
        <v>5</v>
      </c>
      <c r="B15" s="17" t="s">
        <v>28</v>
      </c>
      <c r="C15" s="58" t="s">
        <v>15</v>
      </c>
      <c r="D15" s="14" t="s">
        <v>5</v>
      </c>
      <c r="E15" s="67">
        <v>1</v>
      </c>
    </row>
    <row r="16" spans="1:5" s="33" customFormat="1" ht="31.2" x14ac:dyDescent="0.3">
      <c r="A16" s="57">
        <v>6</v>
      </c>
      <c r="B16" s="12" t="s">
        <v>26</v>
      </c>
      <c r="C16" s="26" t="s">
        <v>15</v>
      </c>
      <c r="D16" s="14" t="s">
        <v>5</v>
      </c>
      <c r="E16" s="67">
        <v>1</v>
      </c>
    </row>
    <row r="17" spans="1:5" s="33" customFormat="1" ht="31.2" x14ac:dyDescent="0.3">
      <c r="A17" s="57">
        <v>7</v>
      </c>
      <c r="B17" s="27" t="s">
        <v>43</v>
      </c>
      <c r="C17" s="26" t="s">
        <v>15</v>
      </c>
      <c r="D17" s="14" t="s">
        <v>5</v>
      </c>
      <c r="E17" s="67">
        <v>1</v>
      </c>
    </row>
    <row r="18" spans="1:5" s="33" customFormat="1" ht="31.2" x14ac:dyDescent="0.3">
      <c r="A18" s="57">
        <v>8</v>
      </c>
      <c r="B18" s="27" t="s">
        <v>42</v>
      </c>
      <c r="C18" s="58" t="s">
        <v>15</v>
      </c>
      <c r="D18" s="14" t="s">
        <v>10</v>
      </c>
      <c r="E18" s="67">
        <v>1</v>
      </c>
    </row>
    <row r="19" spans="1:5" x14ac:dyDescent="0.3">
      <c r="B19"/>
      <c r="D19"/>
    </row>
    <row r="20" spans="1:5" s="33" customFormat="1" ht="15.6" x14ac:dyDescent="0.3"/>
    <row r="21" spans="1:5" s="33" customFormat="1" ht="15.6" x14ac:dyDescent="0.3"/>
    <row r="22" spans="1:5" s="33" customFormat="1" ht="15.6" x14ac:dyDescent="0.3"/>
    <row r="23" spans="1:5" x14ac:dyDescent="0.3">
      <c r="B23"/>
      <c r="D23"/>
    </row>
    <row r="24" spans="1:5" s="33" customFormat="1" ht="15.6" x14ac:dyDescent="0.3"/>
    <row r="25" spans="1:5" s="33" customFormat="1" ht="15.6" x14ac:dyDescent="0.3"/>
    <row r="26" spans="1:5" x14ac:dyDescent="0.3">
      <c r="B26"/>
      <c r="D26"/>
    </row>
    <row r="27" spans="1:5" x14ac:dyDescent="0.3">
      <c r="B27"/>
      <c r="D27"/>
    </row>
    <row r="28" spans="1:5" x14ac:dyDescent="0.3">
      <c r="B28"/>
      <c r="D28"/>
    </row>
    <row r="29" spans="1:5" x14ac:dyDescent="0.3">
      <c r="B29"/>
      <c r="D29"/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D11:D18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5.6" x14ac:dyDescent="0.3"/>
  <cols>
    <col min="1" max="1" width="32.6640625" style="113" customWidth="1"/>
    <col min="2" max="2" width="100.6640625" style="50" customWidth="1"/>
    <col min="3" max="3" width="25.6640625" style="117" bestFit="1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0" customWidth="1"/>
    <col min="8" max="8" width="20.88671875" style="10" customWidth="1"/>
    <col min="9" max="16384" width="8.88671875" style="50"/>
  </cols>
  <sheetData>
    <row r="1" spans="1:8" ht="31.2" x14ac:dyDescent="0.3">
      <c r="A1" s="104" t="s">
        <v>1</v>
      </c>
      <c r="B1" s="105" t="s">
        <v>9</v>
      </c>
      <c r="C1" s="106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x14ac:dyDescent="0.3">
      <c r="A2" s="12" t="s">
        <v>141</v>
      </c>
      <c r="B2" s="107" t="s">
        <v>99</v>
      </c>
      <c r="C2" s="14" t="s">
        <v>10</v>
      </c>
      <c r="D2" s="115">
        <v>1</v>
      </c>
      <c r="E2" s="115" t="s">
        <v>96</v>
      </c>
      <c r="F2" s="115">
        <v>1</v>
      </c>
      <c r="G2" s="10">
        <f>COUNTIF($A$2:$A$999,A2)</f>
        <v>1</v>
      </c>
      <c r="H2" s="10" t="s">
        <v>36</v>
      </c>
    </row>
    <row r="3" spans="1:8" ht="31.2" x14ac:dyDescent="0.3">
      <c r="A3" s="12" t="s">
        <v>140</v>
      </c>
      <c r="B3" s="107" t="s">
        <v>95</v>
      </c>
      <c r="C3" s="14" t="s">
        <v>5</v>
      </c>
      <c r="D3" s="123">
        <v>1</v>
      </c>
      <c r="E3" s="123" t="s">
        <v>96</v>
      </c>
      <c r="F3" s="14">
        <f>D3</f>
        <v>1</v>
      </c>
      <c r="G3" s="10">
        <f>COUNTIF($A$2:$A$999,A3)</f>
        <v>1</v>
      </c>
      <c r="H3" s="10" t="s">
        <v>36</v>
      </c>
    </row>
    <row r="4" spans="1:8" ht="31.2" x14ac:dyDescent="0.3">
      <c r="A4" s="122" t="s">
        <v>100</v>
      </c>
      <c r="B4" s="107" t="s">
        <v>101</v>
      </c>
      <c r="C4" s="14" t="s">
        <v>6</v>
      </c>
      <c r="D4" s="115">
        <v>6</v>
      </c>
      <c r="E4" s="116" t="s">
        <v>102</v>
      </c>
      <c r="F4" s="106">
        <v>6</v>
      </c>
      <c r="G4" s="10">
        <f>COUNTIF($A$2:$A$999,A4)</f>
        <v>1</v>
      </c>
      <c r="H4" s="10" t="s">
        <v>36</v>
      </c>
    </row>
    <row r="5" spans="1:8" x14ac:dyDescent="0.3">
      <c r="C5" s="110"/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4" xr:uid="{00000000-0009-0000-0000-000002000000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" xr:uid="{00000000-0002-0000-0200-000000000000}">
      <formula1>"Базовая часть, Вариативная часть"</formula1>
    </dataValidation>
    <dataValidation allowBlank="1" showErrorMessage="1" sqref="A2:B4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5.6" x14ac:dyDescent="0.3"/>
  <cols>
    <col min="1" max="1" width="32.6640625" style="113" customWidth="1"/>
    <col min="2" max="2" width="100.6640625" style="50" customWidth="1"/>
    <col min="3" max="3" width="25.6640625" style="117" bestFit="1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0" customWidth="1"/>
    <col min="8" max="8" width="20.88671875" style="10" customWidth="1"/>
    <col min="9" max="16384" width="8.88671875" style="50"/>
  </cols>
  <sheetData>
    <row r="1" spans="1:8" ht="31.2" x14ac:dyDescent="0.3">
      <c r="A1" s="104" t="s">
        <v>1</v>
      </c>
      <c r="B1" s="105" t="s">
        <v>9</v>
      </c>
      <c r="C1" s="106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x14ac:dyDescent="0.3">
      <c r="A2" s="120" t="s">
        <v>112</v>
      </c>
      <c r="B2" s="107" t="s">
        <v>113</v>
      </c>
      <c r="C2" s="14" t="s">
        <v>10</v>
      </c>
      <c r="D2" s="116">
        <v>1</v>
      </c>
      <c r="E2" s="116" t="s">
        <v>111</v>
      </c>
      <c r="F2" s="115">
        <v>26</v>
      </c>
      <c r="G2" s="16">
        <f t="shared" ref="G2:G9" si="0">COUNTIF($A$2:$A$999,A2)</f>
        <v>1</v>
      </c>
      <c r="H2" s="16" t="s">
        <v>36</v>
      </c>
    </row>
    <row r="3" spans="1:8" x14ac:dyDescent="0.3">
      <c r="A3" s="120" t="s">
        <v>114</v>
      </c>
      <c r="B3" s="107" t="s">
        <v>115</v>
      </c>
      <c r="C3" s="14" t="s">
        <v>10</v>
      </c>
      <c r="D3" s="116">
        <v>1</v>
      </c>
      <c r="E3" s="116" t="s">
        <v>111</v>
      </c>
      <c r="F3" s="115">
        <v>26</v>
      </c>
      <c r="G3" s="16">
        <f t="shared" si="0"/>
        <v>1</v>
      </c>
      <c r="H3" s="16" t="s">
        <v>36</v>
      </c>
    </row>
    <row r="4" spans="1:8" x14ac:dyDescent="0.3">
      <c r="A4" s="12" t="s">
        <v>118</v>
      </c>
      <c r="B4" s="107" t="s">
        <v>119</v>
      </c>
      <c r="C4" s="14" t="s">
        <v>10</v>
      </c>
      <c r="D4" s="116">
        <v>1</v>
      </c>
      <c r="E4" s="116" t="s">
        <v>111</v>
      </c>
      <c r="F4" s="115">
        <v>26</v>
      </c>
      <c r="G4" s="16">
        <f t="shared" si="0"/>
        <v>1</v>
      </c>
      <c r="H4" s="16" t="s">
        <v>36</v>
      </c>
    </row>
    <row r="5" spans="1:8" x14ac:dyDescent="0.3">
      <c r="A5" s="12" t="s">
        <v>116</v>
      </c>
      <c r="B5" s="107" t="s">
        <v>117</v>
      </c>
      <c r="C5" s="14" t="s">
        <v>10</v>
      </c>
      <c r="D5" s="116">
        <v>1</v>
      </c>
      <c r="E5" s="116" t="s">
        <v>111</v>
      </c>
      <c r="F5" s="115">
        <v>26</v>
      </c>
      <c r="G5" s="16">
        <f t="shared" si="0"/>
        <v>1</v>
      </c>
      <c r="H5" s="16" t="s">
        <v>36</v>
      </c>
    </row>
    <row r="6" spans="1:8" x14ac:dyDescent="0.3">
      <c r="A6" s="12" t="s">
        <v>120</v>
      </c>
      <c r="B6" s="107" t="s">
        <v>121</v>
      </c>
      <c r="C6" s="14" t="s">
        <v>10</v>
      </c>
      <c r="D6" s="116">
        <v>1</v>
      </c>
      <c r="E6" s="116" t="s">
        <v>111</v>
      </c>
      <c r="F6" s="115">
        <v>26</v>
      </c>
      <c r="G6" s="16">
        <f t="shared" si="0"/>
        <v>1</v>
      </c>
      <c r="H6" s="16" t="s">
        <v>36</v>
      </c>
    </row>
    <row r="7" spans="1:8" x14ac:dyDescent="0.3">
      <c r="A7" s="12" t="s">
        <v>40</v>
      </c>
      <c r="B7" s="107" t="s">
        <v>107</v>
      </c>
      <c r="C7" s="14" t="s">
        <v>6</v>
      </c>
      <c r="D7" s="116">
        <v>1</v>
      </c>
      <c r="E7" s="116" t="s">
        <v>108</v>
      </c>
      <c r="F7" s="115">
        <v>13</v>
      </c>
      <c r="G7" s="16">
        <f t="shared" si="0"/>
        <v>1</v>
      </c>
      <c r="H7" s="16" t="s">
        <v>36</v>
      </c>
    </row>
    <row r="8" spans="1:8" x14ac:dyDescent="0.3">
      <c r="A8" s="12" t="s">
        <v>23</v>
      </c>
      <c r="B8" s="107" t="s">
        <v>110</v>
      </c>
      <c r="C8" s="14" t="s">
        <v>6</v>
      </c>
      <c r="D8" s="116">
        <v>1</v>
      </c>
      <c r="E8" s="116" t="s">
        <v>111</v>
      </c>
      <c r="F8" s="115">
        <v>26</v>
      </c>
      <c r="G8" s="16">
        <f t="shared" si="0"/>
        <v>1</v>
      </c>
      <c r="H8" s="16" t="s">
        <v>36</v>
      </c>
    </row>
    <row r="9" spans="1:8" ht="31.2" x14ac:dyDescent="0.3">
      <c r="A9" s="121" t="s">
        <v>139</v>
      </c>
      <c r="B9" s="107" t="s">
        <v>123</v>
      </c>
      <c r="C9" s="14" t="s">
        <v>10</v>
      </c>
      <c r="D9" s="116">
        <v>1</v>
      </c>
      <c r="E9" s="116" t="s">
        <v>111</v>
      </c>
      <c r="F9" s="115">
        <v>26</v>
      </c>
      <c r="G9" s="16">
        <f t="shared" si="0"/>
        <v>1</v>
      </c>
      <c r="H9" s="16" t="s">
        <v>36</v>
      </c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9" xr:uid="{00000000-0009-0000-0000-000003000000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00000000-0002-0000-0300-000000000000}">
      <formula1>"Базовая часть, Вариативная часть"</formula1>
    </dataValidation>
    <dataValidation allowBlank="1" showErrorMessage="1" sqref="A2:B9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5.6" x14ac:dyDescent="0.3"/>
  <cols>
    <col min="1" max="1" width="32.6640625" style="113" customWidth="1"/>
    <col min="2" max="2" width="100.6640625" style="50" customWidth="1"/>
    <col min="3" max="3" width="20.44140625" style="117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0" customWidth="1"/>
    <col min="8" max="8" width="20.88671875" style="10" customWidth="1"/>
    <col min="9" max="16384" width="8.88671875" style="50"/>
  </cols>
  <sheetData>
    <row r="1" spans="1:8" ht="31.2" x14ac:dyDescent="0.3">
      <c r="A1" s="104" t="s">
        <v>1</v>
      </c>
      <c r="B1" s="105" t="s">
        <v>9</v>
      </c>
      <c r="C1" s="106" t="s">
        <v>2</v>
      </c>
      <c r="D1" s="104" t="s">
        <v>4</v>
      </c>
      <c r="E1" s="104" t="s">
        <v>3</v>
      </c>
      <c r="F1" s="104" t="s">
        <v>7</v>
      </c>
      <c r="G1" s="105" t="s">
        <v>32</v>
      </c>
      <c r="H1" s="104" t="s">
        <v>33</v>
      </c>
    </row>
    <row r="2" spans="1:8" x14ac:dyDescent="0.3">
      <c r="A2" s="114" t="s">
        <v>137</v>
      </c>
      <c r="B2" s="107" t="s">
        <v>131</v>
      </c>
      <c r="C2" s="14" t="s">
        <v>6</v>
      </c>
      <c r="D2" s="116">
        <v>1</v>
      </c>
      <c r="E2" s="115" t="s">
        <v>96</v>
      </c>
      <c r="F2" s="115">
        <v>1</v>
      </c>
      <c r="G2" s="10">
        <f>COUNTIF($A$2:$A$999,A2)</f>
        <v>1</v>
      </c>
      <c r="H2" s="10" t="s">
        <v>36</v>
      </c>
    </row>
    <row r="3" spans="1:8" x14ac:dyDescent="0.3">
      <c r="A3" s="15" t="s">
        <v>138</v>
      </c>
      <c r="B3" s="118" t="s">
        <v>133</v>
      </c>
      <c r="C3" s="14" t="s">
        <v>5</v>
      </c>
      <c r="D3" s="56">
        <v>1</v>
      </c>
      <c r="E3" s="56" t="s">
        <v>96</v>
      </c>
      <c r="F3" s="56">
        <v>1</v>
      </c>
      <c r="G3" s="10">
        <f>COUNTIF($A$2:$A$999,A3)</f>
        <v>1</v>
      </c>
      <c r="H3" s="10" t="s">
        <v>36</v>
      </c>
    </row>
    <row r="4" spans="1:8" x14ac:dyDescent="0.3">
      <c r="A4" s="12" t="s">
        <v>26</v>
      </c>
      <c r="B4" s="107" t="s">
        <v>127</v>
      </c>
      <c r="C4" s="14" t="s">
        <v>5</v>
      </c>
      <c r="D4" s="115">
        <v>1</v>
      </c>
      <c r="E4" s="14" t="s">
        <v>96</v>
      </c>
      <c r="F4" s="115">
        <f>D4</f>
        <v>1</v>
      </c>
      <c r="G4" s="10">
        <f>COUNTIF($A$2:$A$999,A4)</f>
        <v>1</v>
      </c>
      <c r="H4" s="10" t="s">
        <v>36</v>
      </c>
    </row>
    <row r="5" spans="1:8" x14ac:dyDescent="0.3">
      <c r="A5" s="12" t="s">
        <v>128</v>
      </c>
      <c r="B5" s="119" t="s">
        <v>129</v>
      </c>
      <c r="C5" s="14" t="s">
        <v>6</v>
      </c>
      <c r="D5" s="115">
        <v>1</v>
      </c>
      <c r="E5" s="14" t="s">
        <v>96</v>
      </c>
      <c r="F5" s="115">
        <f>D5</f>
        <v>1</v>
      </c>
      <c r="G5" s="10">
        <f>COUNTIF($A$2:$A$999,A5)</f>
        <v>1</v>
      </c>
      <c r="H5" s="10" t="s">
        <v>36</v>
      </c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5" xr:uid="{00000000-0009-0000-0000-000004000000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00000000-0002-0000-0400-000000000000}">
      <formula1>"Базовая часть, Вариативная часть"</formula1>
    </dataValidation>
    <dataValidation allowBlank="1" showErrorMessage="1" sqref="A2:B5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5.6" x14ac:dyDescent="0.3"/>
  <cols>
    <col min="1" max="1" width="32.6640625" style="113" customWidth="1"/>
    <col min="2" max="2" width="100.6640625" style="50" customWidth="1"/>
    <col min="3" max="3" width="29.33203125" style="117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0" customWidth="1"/>
    <col min="8" max="8" width="20.88671875" style="10" customWidth="1"/>
    <col min="9" max="16384" width="8.88671875" style="50"/>
  </cols>
  <sheetData>
    <row r="1" spans="1:8" ht="31.2" x14ac:dyDescent="0.3">
      <c r="A1" s="104" t="s">
        <v>1</v>
      </c>
      <c r="B1" s="105" t="s">
        <v>9</v>
      </c>
      <c r="C1" s="106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x14ac:dyDescent="0.3">
      <c r="A2" s="114" t="s">
        <v>19</v>
      </c>
      <c r="B2" s="107" t="s">
        <v>134</v>
      </c>
      <c r="C2" s="14" t="s">
        <v>8</v>
      </c>
      <c r="D2" s="116">
        <v>1</v>
      </c>
      <c r="E2" s="116" t="s">
        <v>96</v>
      </c>
      <c r="F2" s="115">
        <f>D2</f>
        <v>1</v>
      </c>
      <c r="G2" s="10">
        <f>COUNTIF($A$2:$A$998,A2)</f>
        <v>1</v>
      </c>
      <c r="H2" s="10" t="s">
        <v>36</v>
      </c>
    </row>
    <row r="3" spans="1:8" x14ac:dyDescent="0.3">
      <c r="A3" s="12" t="s">
        <v>20</v>
      </c>
      <c r="B3" s="107" t="s">
        <v>136</v>
      </c>
      <c r="C3" s="14" t="s">
        <v>8</v>
      </c>
      <c r="D3" s="115">
        <v>1</v>
      </c>
      <c r="E3" s="116" t="s">
        <v>96</v>
      </c>
      <c r="F3" s="115">
        <f>D3</f>
        <v>1</v>
      </c>
      <c r="G3" s="10">
        <f>COUNTIF($A$2:$A$998,A3)</f>
        <v>1</v>
      </c>
      <c r="H3" s="10" t="s">
        <v>36</v>
      </c>
    </row>
    <row r="4" spans="1:8" x14ac:dyDescent="0.3">
      <c r="A4" s="108"/>
      <c r="B4" s="109"/>
      <c r="C4" s="110"/>
      <c r="D4" s="111"/>
      <c r="E4" s="111"/>
      <c r="F4" s="110"/>
    </row>
    <row r="5" spans="1:8" x14ac:dyDescent="0.3">
      <c r="A5" s="108"/>
      <c r="B5" s="109"/>
      <c r="C5" s="110"/>
      <c r="D5" s="110"/>
      <c r="E5" s="111"/>
      <c r="F5" s="110"/>
    </row>
    <row r="6" spans="1:8" x14ac:dyDescent="0.3">
      <c r="A6" s="108"/>
      <c r="B6" s="109"/>
      <c r="C6" s="110"/>
      <c r="D6" s="110"/>
      <c r="E6" s="111"/>
      <c r="F6" s="110"/>
    </row>
    <row r="7" spans="1:8" x14ac:dyDescent="0.3">
      <c r="A7" s="108"/>
      <c r="B7" s="109"/>
      <c r="C7" s="110"/>
      <c r="D7" s="110"/>
      <c r="E7" s="111"/>
      <c r="F7" s="110"/>
    </row>
    <row r="8" spans="1:8" x14ac:dyDescent="0.3">
      <c r="A8" s="108"/>
      <c r="B8" s="109"/>
      <c r="C8" s="110"/>
      <c r="D8" s="110"/>
      <c r="E8" s="111"/>
      <c r="F8" s="111"/>
    </row>
    <row r="9" spans="1:8" x14ac:dyDescent="0.3">
      <c r="A9" s="108"/>
      <c r="B9" s="109"/>
      <c r="C9" s="110"/>
      <c r="D9" s="110"/>
      <c r="E9" s="111"/>
      <c r="F9" s="111"/>
    </row>
    <row r="10" spans="1:8" x14ac:dyDescent="0.3">
      <c r="A10" s="108"/>
      <c r="B10" s="109"/>
      <c r="C10" s="110"/>
      <c r="D10" s="110"/>
      <c r="E10" s="111"/>
      <c r="F10" s="111"/>
    </row>
    <row r="11" spans="1:8" x14ac:dyDescent="0.3">
      <c r="A11" s="108"/>
      <c r="B11" s="109"/>
      <c r="C11" s="110"/>
      <c r="D11" s="110"/>
      <c r="E11" s="111"/>
      <c r="F11" s="111"/>
    </row>
    <row r="12" spans="1:8" x14ac:dyDescent="0.3">
      <c r="A12" s="108"/>
      <c r="B12" s="109"/>
      <c r="C12" s="110"/>
      <c r="D12" s="111"/>
      <c r="E12" s="111"/>
      <c r="F12" s="111"/>
    </row>
    <row r="13" spans="1:8" x14ac:dyDescent="0.3">
      <c r="A13" s="108"/>
      <c r="B13" s="109"/>
      <c r="C13" s="110"/>
      <c r="D13" s="111"/>
      <c r="E13" s="111"/>
      <c r="F13" s="111"/>
    </row>
    <row r="14" spans="1:8" x14ac:dyDescent="0.3">
      <c r="A14" s="108"/>
      <c r="B14" s="109"/>
      <c r="C14" s="110"/>
      <c r="D14" s="111"/>
      <c r="E14" s="111"/>
      <c r="F14" s="111"/>
    </row>
    <row r="15" spans="1:8" x14ac:dyDescent="0.3">
      <c r="A15" s="108"/>
      <c r="B15" s="109"/>
      <c r="C15" s="110"/>
      <c r="D15" s="111"/>
      <c r="E15" s="111"/>
      <c r="F15" s="111"/>
    </row>
    <row r="16" spans="1:8" x14ac:dyDescent="0.3">
      <c r="A16" s="108"/>
      <c r="B16" s="109"/>
      <c r="C16" s="110"/>
      <c r="D16" s="111"/>
      <c r="E16" s="111"/>
      <c r="F16" s="111"/>
    </row>
    <row r="17" spans="1:6" x14ac:dyDescent="0.3">
      <c r="A17" s="108"/>
      <c r="B17" s="109"/>
      <c r="C17" s="110"/>
      <c r="D17" s="111"/>
      <c r="E17" s="111"/>
      <c r="F17" s="111"/>
    </row>
    <row r="18" spans="1:6" x14ac:dyDescent="0.3">
      <c r="A18" s="108"/>
      <c r="B18" s="109"/>
      <c r="C18" s="110"/>
      <c r="D18" s="111"/>
      <c r="E18" s="111"/>
      <c r="F18" s="111"/>
    </row>
    <row r="19" spans="1:6" x14ac:dyDescent="0.3">
      <c r="A19" s="108"/>
      <c r="B19" s="109"/>
      <c r="C19" s="110"/>
      <c r="D19" s="111"/>
      <c r="E19" s="111"/>
      <c r="F19" s="111"/>
    </row>
    <row r="20" spans="1:6" x14ac:dyDescent="0.3">
      <c r="A20" s="108"/>
      <c r="B20" s="109"/>
      <c r="C20" s="110"/>
      <c r="D20" s="111"/>
      <c r="E20" s="111"/>
      <c r="F20" s="111"/>
    </row>
    <row r="21" spans="1:6" x14ac:dyDescent="0.3">
      <c r="A21" s="108"/>
      <c r="B21" s="109"/>
      <c r="C21" s="110"/>
      <c r="D21" s="111"/>
      <c r="E21" s="111"/>
      <c r="F21" s="111"/>
    </row>
    <row r="22" spans="1:6" x14ac:dyDescent="0.3">
      <c r="A22" s="108"/>
      <c r="B22" s="109"/>
      <c r="C22" s="110"/>
      <c r="D22" s="111"/>
      <c r="E22" s="111"/>
      <c r="F22" s="111"/>
    </row>
    <row r="23" spans="1:6" x14ac:dyDescent="0.3">
      <c r="A23" s="108"/>
      <c r="B23" s="109"/>
      <c r="C23" s="110"/>
      <c r="D23" s="111"/>
      <c r="E23" s="111"/>
      <c r="F23" s="111"/>
    </row>
    <row r="24" spans="1:6" x14ac:dyDescent="0.3">
      <c r="A24" s="108"/>
      <c r="B24" s="109"/>
      <c r="C24" s="110"/>
      <c r="D24" s="111"/>
      <c r="E24" s="111"/>
      <c r="F24" s="111"/>
    </row>
    <row r="25" spans="1:6" x14ac:dyDescent="0.3">
      <c r="A25" s="108"/>
      <c r="B25" s="109"/>
      <c r="C25" s="110"/>
      <c r="D25" s="111"/>
      <c r="E25" s="111"/>
      <c r="F25" s="111"/>
    </row>
    <row r="26" spans="1:6" x14ac:dyDescent="0.3">
      <c r="A26" s="108"/>
      <c r="B26" s="109"/>
      <c r="C26" s="110"/>
      <c r="D26" s="111"/>
      <c r="E26" s="111"/>
      <c r="F26" s="111"/>
    </row>
    <row r="27" spans="1:6" x14ac:dyDescent="0.3">
      <c r="A27" s="108"/>
      <c r="B27" s="109"/>
      <c r="C27" s="110"/>
      <c r="D27" s="111"/>
      <c r="E27" s="111"/>
      <c r="F27" s="111"/>
    </row>
    <row r="28" spans="1:6" x14ac:dyDescent="0.3">
      <c r="A28" s="108"/>
      <c r="B28" s="109"/>
      <c r="C28" s="110"/>
      <c r="D28" s="111"/>
      <c r="E28" s="111"/>
      <c r="F28" s="111"/>
    </row>
    <row r="29" spans="1:6" x14ac:dyDescent="0.3">
      <c r="A29" s="108"/>
      <c r="B29" s="109"/>
      <c r="C29" s="110"/>
      <c r="D29" s="111"/>
      <c r="E29" s="111"/>
      <c r="F29" s="111"/>
    </row>
    <row r="30" spans="1:6" x14ac:dyDescent="0.3">
      <c r="A30" s="108"/>
      <c r="B30" s="109"/>
      <c r="C30" s="110"/>
      <c r="D30" s="111"/>
      <c r="E30" s="111"/>
      <c r="F30" s="111"/>
    </row>
    <row r="31" spans="1:6" x14ac:dyDescent="0.3">
      <c r="A31" s="108"/>
      <c r="B31" s="109"/>
      <c r="C31" s="110"/>
      <c r="D31" s="111"/>
      <c r="E31" s="111"/>
      <c r="F31" s="111"/>
    </row>
    <row r="32" spans="1:6" x14ac:dyDescent="0.3">
      <c r="A32" s="108"/>
      <c r="B32" s="109"/>
      <c r="C32" s="110"/>
      <c r="D32" s="111"/>
      <c r="E32" s="111"/>
      <c r="F32" s="111"/>
    </row>
    <row r="33" spans="1:6" x14ac:dyDescent="0.3">
      <c r="A33" s="108"/>
      <c r="B33" s="109"/>
      <c r="C33" s="110"/>
      <c r="D33" s="111"/>
      <c r="E33" s="111"/>
      <c r="F33" s="111"/>
    </row>
    <row r="34" spans="1:6" x14ac:dyDescent="0.3">
      <c r="A34" s="108"/>
      <c r="B34" s="109"/>
      <c r="C34" s="110"/>
      <c r="D34" s="111"/>
      <c r="E34" s="111"/>
      <c r="F34" s="111"/>
    </row>
    <row r="35" spans="1:6" x14ac:dyDescent="0.3">
      <c r="A35" s="108"/>
      <c r="B35" s="109"/>
      <c r="C35" s="110"/>
      <c r="D35" s="111"/>
      <c r="E35" s="111"/>
      <c r="F35" s="111"/>
    </row>
    <row r="36" spans="1:6" x14ac:dyDescent="0.3">
      <c r="A36" s="108"/>
      <c r="B36" s="109"/>
      <c r="C36" s="110"/>
      <c r="D36" s="111"/>
      <c r="E36" s="111"/>
      <c r="F36" s="111"/>
    </row>
    <row r="37" spans="1:6" x14ac:dyDescent="0.3">
      <c r="A37" s="108"/>
      <c r="B37" s="109"/>
      <c r="C37" s="110"/>
      <c r="D37" s="111"/>
      <c r="E37" s="111"/>
      <c r="F37" s="111"/>
    </row>
    <row r="38" spans="1:6" x14ac:dyDescent="0.3">
      <c r="A38" s="108"/>
      <c r="B38" s="112"/>
      <c r="C38" s="110"/>
      <c r="D38" s="111"/>
      <c r="E38" s="111"/>
      <c r="F38" s="111"/>
    </row>
    <row r="39" spans="1:6" x14ac:dyDescent="0.3">
      <c r="A39" s="108"/>
      <c r="B39" s="112"/>
      <c r="C39" s="110"/>
      <c r="D39" s="111"/>
      <c r="E39" s="111"/>
      <c r="F39" s="111"/>
    </row>
    <row r="40" spans="1:6" x14ac:dyDescent="0.3">
      <c r="A40" s="108"/>
      <c r="B40" s="112"/>
      <c r="C40" s="110"/>
      <c r="D40" s="111"/>
      <c r="E40" s="111"/>
      <c r="F40" s="111"/>
    </row>
    <row r="41" spans="1:6" x14ac:dyDescent="0.3">
      <c r="C41" s="110"/>
    </row>
    <row r="42" spans="1:6" x14ac:dyDescent="0.3">
      <c r="C42" s="110"/>
    </row>
    <row r="43" spans="1:6" x14ac:dyDescent="0.3">
      <c r="C43" s="110"/>
    </row>
    <row r="44" spans="1:6" x14ac:dyDescent="0.3">
      <c r="C44" s="110"/>
    </row>
    <row r="45" spans="1:6" x14ac:dyDescent="0.3">
      <c r="C45" s="110"/>
    </row>
    <row r="46" spans="1:6" x14ac:dyDescent="0.3">
      <c r="C46" s="110"/>
    </row>
    <row r="47" spans="1:6" x14ac:dyDescent="0.3">
      <c r="C47" s="110"/>
    </row>
    <row r="48" spans="1:6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</sheetData>
  <autoFilter ref="A1:H3" xr:uid="{00000000-0009-0000-0000-000005000000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00000000-0002-0000-0500-000001000000}"/>
    <dataValidation allowBlank="1" showErrorMessage="1" sqref="A2:B3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68" t="s">
        <v>67</v>
      </c>
      <c r="B1" s="68" t="s">
        <v>61</v>
      </c>
      <c r="C1" s="68" t="s">
        <v>62</v>
      </c>
      <c r="D1" s="68" t="s">
        <v>63</v>
      </c>
      <c r="E1" s="68" t="s">
        <v>45</v>
      </c>
      <c r="F1" s="68" t="s">
        <v>64</v>
      </c>
      <c r="G1" s="68" t="s">
        <v>65</v>
      </c>
      <c r="H1" s="50" t="str">
        <f>_xlfn.TEXTJOIN("
",TRUE,F2:F99)</f>
        <v>35.02.05 Агрономия</v>
      </c>
    </row>
    <row r="2" spans="1:8" ht="27.6" x14ac:dyDescent="0.3">
      <c r="A2" s="69" t="s">
        <v>71</v>
      </c>
      <c r="B2" s="70">
        <v>2024</v>
      </c>
      <c r="C2" s="70" t="s">
        <v>72</v>
      </c>
      <c r="D2" s="71" t="s">
        <v>73</v>
      </c>
      <c r="E2" s="72" t="s">
        <v>74</v>
      </c>
      <c r="F2" s="73" t="s">
        <v>75</v>
      </c>
      <c r="G2" s="74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59"/>
  <sheetViews>
    <sheetView topLeftCell="A37" workbookViewId="0">
      <selection activeCell="A2" sqref="A2"/>
    </sheetView>
  </sheetViews>
  <sheetFormatPr defaultRowHeight="14.4" x14ac:dyDescent="0.3"/>
  <cols>
    <col min="1" max="1" width="5.109375" customWidth="1"/>
    <col min="2" max="2" width="65.44140625" customWidth="1"/>
    <col min="3" max="3" width="80.332031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4.109375" bestFit="1" customWidth="1"/>
  </cols>
  <sheetData>
    <row r="1" spans="1:8" ht="21.6" thickBot="1" x14ac:dyDescent="0.35">
      <c r="A1" s="151" t="s">
        <v>76</v>
      </c>
      <c r="B1" s="151"/>
      <c r="C1" s="151"/>
      <c r="D1" s="151"/>
      <c r="E1" s="151"/>
      <c r="F1" s="151"/>
      <c r="G1" s="151"/>
      <c r="H1" s="151"/>
    </row>
    <row r="2" spans="1:8" x14ac:dyDescent="0.3">
      <c r="A2" s="152" t="s">
        <v>77</v>
      </c>
      <c r="B2" s="153"/>
      <c r="C2" s="153"/>
      <c r="D2" s="153"/>
      <c r="E2" s="153"/>
      <c r="F2" s="153"/>
      <c r="G2" s="153"/>
      <c r="H2" s="154"/>
    </row>
    <row r="3" spans="1:8" x14ac:dyDescent="0.3">
      <c r="A3" s="155" t="s">
        <v>78</v>
      </c>
      <c r="B3" s="156"/>
      <c r="C3" s="156"/>
      <c r="D3" s="156"/>
      <c r="E3" s="156"/>
      <c r="F3" s="156"/>
      <c r="G3" s="156"/>
      <c r="H3" s="157"/>
    </row>
    <row r="4" spans="1:8" x14ac:dyDescent="0.3">
      <c r="A4" s="158" t="s">
        <v>79</v>
      </c>
      <c r="B4" s="156"/>
      <c r="C4" s="156"/>
      <c r="D4" s="156"/>
      <c r="E4" s="156"/>
      <c r="F4" s="156"/>
      <c r="G4" s="156"/>
      <c r="H4" s="157"/>
    </row>
    <row r="5" spans="1:8" x14ac:dyDescent="0.3">
      <c r="A5" s="158" t="s">
        <v>80</v>
      </c>
      <c r="B5" s="156"/>
      <c r="C5" s="156"/>
      <c r="D5" s="156"/>
      <c r="E5" s="156"/>
      <c r="F5" s="156"/>
      <c r="G5" s="156"/>
      <c r="H5" s="157"/>
    </row>
    <row r="6" spans="1:8" ht="21" x14ac:dyDescent="0.3">
      <c r="A6" s="150" t="s">
        <v>81</v>
      </c>
      <c r="B6" s="150"/>
      <c r="C6" s="150"/>
      <c r="D6" s="150"/>
      <c r="E6" s="150"/>
      <c r="F6" s="150"/>
      <c r="G6" s="150"/>
      <c r="H6" s="150"/>
    </row>
    <row r="7" spans="1:8" ht="21" x14ac:dyDescent="0.3">
      <c r="A7" s="162" t="s">
        <v>82</v>
      </c>
      <c r="B7" s="163"/>
      <c r="C7" s="164" t="s">
        <v>83</v>
      </c>
      <c r="D7" s="165"/>
      <c r="E7" s="165"/>
      <c r="F7" s="165"/>
      <c r="G7" s="165"/>
      <c r="H7" s="165"/>
    </row>
    <row r="8" spans="1:8" ht="18.600000000000001" thickBot="1" x14ac:dyDescent="0.35">
      <c r="A8" s="166" t="s">
        <v>11</v>
      </c>
      <c r="B8" s="167"/>
      <c r="C8" s="167"/>
      <c r="D8" s="167"/>
      <c r="E8" s="167"/>
      <c r="F8" s="167"/>
      <c r="G8" s="167"/>
      <c r="H8" s="167"/>
    </row>
    <row r="9" spans="1:8" x14ac:dyDescent="0.3">
      <c r="A9" s="168" t="s">
        <v>84</v>
      </c>
      <c r="B9" s="169"/>
      <c r="C9" s="169"/>
      <c r="D9" s="169"/>
      <c r="E9" s="169"/>
      <c r="F9" s="169"/>
      <c r="G9" s="169"/>
      <c r="H9" s="170"/>
    </row>
    <row r="10" spans="1:8" x14ac:dyDescent="0.3">
      <c r="A10" s="171" t="s">
        <v>85</v>
      </c>
      <c r="B10" s="172"/>
      <c r="C10" s="172"/>
      <c r="D10" s="172"/>
      <c r="E10" s="172"/>
      <c r="F10" s="172"/>
      <c r="G10" s="172"/>
      <c r="H10" s="173"/>
    </row>
    <row r="11" spans="1:8" x14ac:dyDescent="0.3">
      <c r="A11" s="171" t="s">
        <v>86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4" t="s">
        <v>87</v>
      </c>
      <c r="B12" s="175"/>
      <c r="C12" s="175"/>
      <c r="D12" s="175"/>
      <c r="E12" s="175"/>
      <c r="F12" s="175"/>
      <c r="G12" s="175"/>
      <c r="H12" s="176"/>
    </row>
    <row r="13" spans="1:8" x14ac:dyDescent="0.3">
      <c r="A13" s="174" t="s">
        <v>88</v>
      </c>
      <c r="B13" s="175"/>
      <c r="C13" s="175"/>
      <c r="D13" s="175"/>
      <c r="E13" s="175"/>
      <c r="F13" s="175"/>
      <c r="G13" s="175"/>
      <c r="H13" s="176"/>
    </row>
    <row r="14" spans="1:8" x14ac:dyDescent="0.3">
      <c r="A14" s="174" t="s">
        <v>89</v>
      </c>
      <c r="B14" s="175"/>
      <c r="C14" s="175"/>
      <c r="D14" s="175"/>
      <c r="E14" s="175"/>
      <c r="F14" s="175"/>
      <c r="G14" s="175"/>
      <c r="H14" s="176"/>
    </row>
    <row r="15" spans="1:8" x14ac:dyDescent="0.3">
      <c r="A15" s="174" t="s">
        <v>90</v>
      </c>
      <c r="B15" s="175"/>
      <c r="C15" s="175"/>
      <c r="D15" s="175"/>
      <c r="E15" s="175"/>
      <c r="F15" s="175"/>
      <c r="G15" s="175"/>
      <c r="H15" s="176"/>
    </row>
    <row r="16" spans="1:8" x14ac:dyDescent="0.3">
      <c r="A16" s="174" t="s">
        <v>91</v>
      </c>
      <c r="B16" s="175"/>
      <c r="C16" s="175"/>
      <c r="D16" s="175"/>
      <c r="E16" s="175"/>
      <c r="F16" s="175"/>
      <c r="G16" s="175"/>
      <c r="H16" s="176"/>
    </row>
    <row r="17" spans="1:8" ht="15" thickBot="1" x14ac:dyDescent="0.35">
      <c r="A17" s="159" t="s">
        <v>92</v>
      </c>
      <c r="B17" s="160"/>
      <c r="C17" s="160"/>
      <c r="D17" s="160"/>
      <c r="E17" s="160"/>
      <c r="F17" s="160"/>
      <c r="G17" s="160"/>
      <c r="H17" s="161"/>
    </row>
    <row r="18" spans="1:8" ht="41.4" x14ac:dyDescent="0.3">
      <c r="A18" s="75" t="s">
        <v>0</v>
      </c>
      <c r="B18" s="76" t="s">
        <v>1</v>
      </c>
      <c r="C18" s="99" t="s">
        <v>9</v>
      </c>
      <c r="D18" s="77" t="s">
        <v>2</v>
      </c>
      <c r="E18" s="77" t="s">
        <v>4</v>
      </c>
      <c r="F18" s="77" t="s">
        <v>3</v>
      </c>
      <c r="G18" s="77" t="s">
        <v>7</v>
      </c>
      <c r="H18" s="77" t="s">
        <v>93</v>
      </c>
    </row>
    <row r="19" spans="1:8" x14ac:dyDescent="0.3">
      <c r="A19" s="78">
        <v>1</v>
      </c>
      <c r="B19" s="79" t="s">
        <v>94</v>
      </c>
      <c r="C19" s="100" t="s">
        <v>95</v>
      </c>
      <c r="D19" s="51" t="s">
        <v>5</v>
      </c>
      <c r="E19" s="51">
        <v>1</v>
      </c>
      <c r="F19" s="51" t="s">
        <v>96</v>
      </c>
      <c r="G19" s="51">
        <f>E19</f>
        <v>1</v>
      </c>
      <c r="H19" s="7" t="s">
        <v>97</v>
      </c>
    </row>
    <row r="20" spans="1:8" x14ac:dyDescent="0.3">
      <c r="A20" s="78">
        <v>2</v>
      </c>
      <c r="B20" s="80" t="s">
        <v>98</v>
      </c>
      <c r="C20" s="101" t="s">
        <v>99</v>
      </c>
      <c r="D20" s="9" t="s">
        <v>10</v>
      </c>
      <c r="E20" s="81">
        <v>1</v>
      </c>
      <c r="F20" s="81" t="s">
        <v>96</v>
      </c>
      <c r="G20" s="82">
        <v>1</v>
      </c>
      <c r="H20" s="7" t="s">
        <v>97</v>
      </c>
    </row>
    <row r="21" spans="1:8" x14ac:dyDescent="0.3">
      <c r="A21" s="78">
        <v>3</v>
      </c>
      <c r="B21" s="83" t="s">
        <v>100</v>
      </c>
      <c r="C21" s="100" t="s">
        <v>101</v>
      </c>
      <c r="D21" s="84" t="s">
        <v>6</v>
      </c>
      <c r="E21" s="84">
        <v>6</v>
      </c>
      <c r="F21" s="77" t="s">
        <v>102</v>
      </c>
      <c r="G21" s="85">
        <v>6</v>
      </c>
      <c r="H21" s="7" t="s">
        <v>97</v>
      </c>
    </row>
    <row r="22" spans="1:8" ht="18.600000000000001" thickBot="1" x14ac:dyDescent="0.4">
      <c r="A22" s="177" t="s">
        <v>103</v>
      </c>
      <c r="B22" s="178"/>
      <c r="C22" s="178"/>
      <c r="D22" s="178"/>
      <c r="E22" s="178"/>
      <c r="F22" s="178"/>
      <c r="G22" s="178"/>
      <c r="H22" s="178"/>
    </row>
    <row r="23" spans="1:8" x14ac:dyDescent="0.3">
      <c r="A23" s="168" t="s">
        <v>84</v>
      </c>
      <c r="B23" s="169"/>
      <c r="C23" s="169"/>
      <c r="D23" s="169"/>
      <c r="E23" s="169"/>
      <c r="F23" s="169"/>
      <c r="G23" s="169"/>
      <c r="H23" s="170"/>
    </row>
    <row r="24" spans="1:8" x14ac:dyDescent="0.3">
      <c r="A24" s="171" t="s">
        <v>104</v>
      </c>
      <c r="B24" s="172"/>
      <c r="C24" s="172"/>
      <c r="D24" s="172"/>
      <c r="E24" s="172"/>
      <c r="F24" s="172"/>
      <c r="G24" s="172"/>
      <c r="H24" s="173"/>
    </row>
    <row r="25" spans="1:8" x14ac:dyDescent="0.3">
      <c r="A25" s="171" t="s">
        <v>86</v>
      </c>
      <c r="B25" s="172"/>
      <c r="C25" s="172"/>
      <c r="D25" s="172"/>
      <c r="E25" s="172"/>
      <c r="F25" s="172"/>
      <c r="G25" s="172"/>
      <c r="H25" s="173"/>
    </row>
    <row r="26" spans="1:8" x14ac:dyDescent="0.3">
      <c r="A26" s="171" t="s">
        <v>87</v>
      </c>
      <c r="B26" s="172"/>
      <c r="C26" s="172"/>
      <c r="D26" s="172"/>
      <c r="E26" s="172"/>
      <c r="F26" s="172"/>
      <c r="G26" s="172"/>
      <c r="H26" s="173"/>
    </row>
    <row r="27" spans="1:8" x14ac:dyDescent="0.3">
      <c r="A27" s="174" t="s">
        <v>105</v>
      </c>
      <c r="B27" s="175"/>
      <c r="C27" s="175"/>
      <c r="D27" s="175"/>
      <c r="E27" s="175"/>
      <c r="F27" s="175"/>
      <c r="G27" s="175"/>
      <c r="H27" s="176"/>
    </row>
    <row r="28" spans="1:8" x14ac:dyDescent="0.3">
      <c r="A28" s="174" t="s">
        <v>89</v>
      </c>
      <c r="B28" s="175"/>
      <c r="C28" s="175"/>
      <c r="D28" s="175"/>
      <c r="E28" s="175"/>
      <c r="F28" s="175"/>
      <c r="G28" s="175"/>
      <c r="H28" s="176"/>
    </row>
    <row r="29" spans="1:8" x14ac:dyDescent="0.3">
      <c r="A29" s="174" t="s">
        <v>106</v>
      </c>
      <c r="B29" s="175"/>
      <c r="C29" s="175"/>
      <c r="D29" s="175"/>
      <c r="E29" s="175"/>
      <c r="F29" s="175"/>
      <c r="G29" s="175"/>
      <c r="H29" s="176"/>
    </row>
    <row r="30" spans="1:8" x14ac:dyDescent="0.3">
      <c r="A30" s="174" t="s">
        <v>91</v>
      </c>
      <c r="B30" s="175"/>
      <c r="C30" s="175"/>
      <c r="D30" s="175"/>
      <c r="E30" s="175"/>
      <c r="F30" s="175"/>
      <c r="G30" s="175"/>
      <c r="H30" s="176"/>
    </row>
    <row r="31" spans="1:8" ht="15" thickBot="1" x14ac:dyDescent="0.35">
      <c r="A31" s="159" t="s">
        <v>92</v>
      </c>
      <c r="B31" s="160"/>
      <c r="C31" s="160"/>
      <c r="D31" s="160"/>
      <c r="E31" s="160"/>
      <c r="F31" s="160"/>
      <c r="G31" s="160"/>
      <c r="H31" s="161"/>
    </row>
    <row r="32" spans="1:8" ht="41.4" x14ac:dyDescent="0.3">
      <c r="A32" s="86" t="s">
        <v>0</v>
      </c>
      <c r="B32" s="86" t="s">
        <v>1</v>
      </c>
      <c r="C32" s="102" t="s">
        <v>9</v>
      </c>
      <c r="D32" s="86" t="s">
        <v>2</v>
      </c>
      <c r="E32" s="86" t="s">
        <v>4</v>
      </c>
      <c r="F32" s="86" t="s">
        <v>3</v>
      </c>
      <c r="G32" s="86" t="s">
        <v>7</v>
      </c>
      <c r="H32" s="86" t="s">
        <v>93</v>
      </c>
    </row>
    <row r="33" spans="1:8" ht="27.6" x14ac:dyDescent="0.3">
      <c r="A33" s="87">
        <v>1</v>
      </c>
      <c r="B33" s="88" t="s">
        <v>40</v>
      </c>
      <c r="C33" s="100" t="s">
        <v>107</v>
      </c>
      <c r="D33" s="77" t="s">
        <v>6</v>
      </c>
      <c r="E33" s="77">
        <v>1</v>
      </c>
      <c r="F33" s="77" t="s">
        <v>108</v>
      </c>
      <c r="G33" s="84">
        <v>13</v>
      </c>
      <c r="H33" s="7" t="s">
        <v>97</v>
      </c>
    </row>
    <row r="34" spans="1:8" ht="27.6" x14ac:dyDescent="0.3">
      <c r="A34" s="87">
        <v>2</v>
      </c>
      <c r="B34" s="88" t="s">
        <v>109</v>
      </c>
      <c r="C34" s="100" t="s">
        <v>110</v>
      </c>
      <c r="D34" s="6" t="s">
        <v>6</v>
      </c>
      <c r="E34" s="77">
        <v>1</v>
      </c>
      <c r="F34" s="77" t="s">
        <v>111</v>
      </c>
      <c r="G34" s="84">
        <v>26</v>
      </c>
      <c r="H34" s="7" t="s">
        <v>97</v>
      </c>
    </row>
    <row r="35" spans="1:8" ht="27.6" x14ac:dyDescent="0.3">
      <c r="A35" s="87">
        <v>3</v>
      </c>
      <c r="B35" s="80" t="s">
        <v>112</v>
      </c>
      <c r="C35" s="101" t="s">
        <v>113</v>
      </c>
      <c r="D35" s="9" t="s">
        <v>10</v>
      </c>
      <c r="E35" s="81">
        <v>1</v>
      </c>
      <c r="F35" s="81" t="s">
        <v>111</v>
      </c>
      <c r="G35" s="82">
        <v>26</v>
      </c>
      <c r="H35" s="7" t="s">
        <v>97</v>
      </c>
    </row>
    <row r="36" spans="1:8" ht="27.6" x14ac:dyDescent="0.3">
      <c r="A36" s="87">
        <v>4</v>
      </c>
      <c r="B36" s="80" t="s">
        <v>114</v>
      </c>
      <c r="C36" s="101" t="s">
        <v>115</v>
      </c>
      <c r="D36" s="9" t="s">
        <v>10</v>
      </c>
      <c r="E36" s="81">
        <v>1</v>
      </c>
      <c r="F36" s="81" t="s">
        <v>111</v>
      </c>
      <c r="G36" s="82">
        <v>26</v>
      </c>
      <c r="H36" s="7" t="s">
        <v>97</v>
      </c>
    </row>
    <row r="37" spans="1:8" ht="27.6" x14ac:dyDescent="0.3">
      <c r="A37" s="87">
        <v>5</v>
      </c>
      <c r="B37" s="80" t="s">
        <v>116</v>
      </c>
      <c r="C37" s="101" t="s">
        <v>117</v>
      </c>
      <c r="D37" s="9" t="s">
        <v>10</v>
      </c>
      <c r="E37" s="81">
        <v>1</v>
      </c>
      <c r="F37" s="81" t="s">
        <v>111</v>
      </c>
      <c r="G37" s="82">
        <v>26</v>
      </c>
      <c r="H37" s="7" t="s">
        <v>97</v>
      </c>
    </row>
    <row r="38" spans="1:8" ht="27.6" x14ac:dyDescent="0.3">
      <c r="A38" s="87">
        <v>6</v>
      </c>
      <c r="B38" s="80" t="s">
        <v>118</v>
      </c>
      <c r="C38" s="101" t="s">
        <v>119</v>
      </c>
      <c r="D38" s="9" t="s">
        <v>10</v>
      </c>
      <c r="E38" s="81">
        <v>1</v>
      </c>
      <c r="F38" s="81" t="s">
        <v>111</v>
      </c>
      <c r="G38" s="82">
        <v>26</v>
      </c>
      <c r="H38" s="7" t="s">
        <v>97</v>
      </c>
    </row>
    <row r="39" spans="1:8" ht="27.6" x14ac:dyDescent="0.3">
      <c r="A39" s="87">
        <v>7</v>
      </c>
      <c r="B39" s="80" t="s">
        <v>120</v>
      </c>
      <c r="C39" s="101" t="s">
        <v>121</v>
      </c>
      <c r="D39" s="9" t="s">
        <v>10</v>
      </c>
      <c r="E39" s="81">
        <v>1</v>
      </c>
      <c r="F39" s="81" t="s">
        <v>111</v>
      </c>
      <c r="G39" s="82">
        <v>26</v>
      </c>
      <c r="H39" s="7" t="s">
        <v>97</v>
      </c>
    </row>
    <row r="40" spans="1:8" ht="27.6" x14ac:dyDescent="0.3">
      <c r="A40" s="87">
        <v>8</v>
      </c>
      <c r="B40" s="89" t="s">
        <v>122</v>
      </c>
      <c r="C40" s="101" t="s">
        <v>123</v>
      </c>
      <c r="D40" s="9" t="s">
        <v>10</v>
      </c>
      <c r="E40" s="81">
        <v>1</v>
      </c>
      <c r="F40" s="81" t="s">
        <v>111</v>
      </c>
      <c r="G40" s="82">
        <v>26</v>
      </c>
      <c r="H40" s="7" t="s">
        <v>97</v>
      </c>
    </row>
    <row r="41" spans="1:8" ht="18.600000000000001" thickBot="1" x14ac:dyDescent="0.35">
      <c r="A41" s="166" t="s">
        <v>14</v>
      </c>
      <c r="B41" s="167"/>
      <c r="C41" s="167"/>
      <c r="D41" s="167"/>
      <c r="E41" s="167"/>
      <c r="F41" s="167"/>
      <c r="G41" s="167"/>
      <c r="H41" s="167"/>
    </row>
    <row r="42" spans="1:8" x14ac:dyDescent="0.3">
      <c r="A42" s="168" t="s">
        <v>84</v>
      </c>
      <c r="B42" s="169"/>
      <c r="C42" s="169"/>
      <c r="D42" s="169"/>
      <c r="E42" s="169"/>
      <c r="F42" s="169"/>
      <c r="G42" s="169"/>
      <c r="H42" s="170"/>
    </row>
    <row r="43" spans="1:8" x14ac:dyDescent="0.3">
      <c r="A43" s="171" t="s">
        <v>124</v>
      </c>
      <c r="B43" s="172"/>
      <c r="C43" s="172"/>
      <c r="D43" s="172"/>
      <c r="E43" s="172"/>
      <c r="F43" s="172"/>
      <c r="G43" s="172"/>
      <c r="H43" s="173"/>
    </row>
    <row r="44" spans="1:8" x14ac:dyDescent="0.3">
      <c r="A44" s="171" t="s">
        <v>125</v>
      </c>
      <c r="B44" s="172"/>
      <c r="C44" s="172"/>
      <c r="D44" s="172"/>
      <c r="E44" s="172"/>
      <c r="F44" s="172"/>
      <c r="G44" s="172"/>
      <c r="H44" s="173"/>
    </row>
    <row r="45" spans="1:8" x14ac:dyDescent="0.3">
      <c r="A45" s="171" t="s">
        <v>87</v>
      </c>
      <c r="B45" s="172"/>
      <c r="C45" s="172"/>
      <c r="D45" s="172"/>
      <c r="E45" s="172"/>
      <c r="F45" s="172"/>
      <c r="G45" s="172"/>
      <c r="H45" s="173"/>
    </row>
    <row r="46" spans="1:8" x14ac:dyDescent="0.3">
      <c r="A46" s="174" t="s">
        <v>105</v>
      </c>
      <c r="B46" s="175"/>
      <c r="C46" s="175"/>
      <c r="D46" s="175"/>
      <c r="E46" s="175"/>
      <c r="F46" s="175"/>
      <c r="G46" s="175"/>
      <c r="H46" s="176"/>
    </row>
    <row r="47" spans="1:8" x14ac:dyDescent="0.3">
      <c r="A47" s="174" t="s">
        <v>89</v>
      </c>
      <c r="B47" s="175"/>
      <c r="C47" s="175"/>
      <c r="D47" s="175"/>
      <c r="E47" s="175"/>
      <c r="F47" s="175"/>
      <c r="G47" s="175"/>
      <c r="H47" s="176"/>
    </row>
    <row r="48" spans="1:8" x14ac:dyDescent="0.3">
      <c r="A48" s="174" t="s">
        <v>126</v>
      </c>
      <c r="B48" s="175"/>
      <c r="C48" s="175"/>
      <c r="D48" s="175"/>
      <c r="E48" s="175"/>
      <c r="F48" s="175"/>
      <c r="G48" s="175"/>
      <c r="H48" s="176"/>
    </row>
    <row r="49" spans="1:8" x14ac:dyDescent="0.3">
      <c r="A49" s="174" t="s">
        <v>91</v>
      </c>
      <c r="B49" s="175"/>
      <c r="C49" s="175"/>
      <c r="D49" s="175"/>
      <c r="E49" s="175"/>
      <c r="F49" s="175"/>
      <c r="G49" s="175"/>
      <c r="H49" s="176"/>
    </row>
    <row r="50" spans="1:8" ht="15" thickBot="1" x14ac:dyDescent="0.35">
      <c r="A50" s="159" t="s">
        <v>92</v>
      </c>
      <c r="B50" s="160"/>
      <c r="C50" s="160"/>
      <c r="D50" s="160"/>
      <c r="E50" s="160"/>
      <c r="F50" s="160"/>
      <c r="G50" s="160"/>
      <c r="H50" s="161"/>
    </row>
    <row r="51" spans="1:8" ht="41.4" x14ac:dyDescent="0.3">
      <c r="A51" s="90" t="s">
        <v>0</v>
      </c>
      <c r="B51" s="86" t="s">
        <v>1</v>
      </c>
      <c r="C51" s="102" t="s">
        <v>9</v>
      </c>
      <c r="D51" s="86" t="s">
        <v>2</v>
      </c>
      <c r="E51" s="86" t="s">
        <v>4</v>
      </c>
      <c r="F51" s="86" t="s">
        <v>3</v>
      </c>
      <c r="G51" s="86" t="s">
        <v>7</v>
      </c>
      <c r="H51" s="86" t="s">
        <v>93</v>
      </c>
    </row>
    <row r="52" spans="1:8" x14ac:dyDescent="0.3">
      <c r="A52" s="91">
        <v>1</v>
      </c>
      <c r="B52" s="92" t="s">
        <v>26</v>
      </c>
      <c r="C52" s="100" t="s">
        <v>127</v>
      </c>
      <c r="D52" s="6" t="s">
        <v>5</v>
      </c>
      <c r="E52" s="6">
        <v>1</v>
      </c>
      <c r="F52" s="51" t="s">
        <v>96</v>
      </c>
      <c r="G52" s="7">
        <f>E52</f>
        <v>1</v>
      </c>
      <c r="H52" s="7" t="s">
        <v>97</v>
      </c>
    </row>
    <row r="53" spans="1:8" x14ac:dyDescent="0.3">
      <c r="A53" s="93">
        <v>2</v>
      </c>
      <c r="B53" s="94" t="s">
        <v>128</v>
      </c>
      <c r="C53" s="100" t="s">
        <v>129</v>
      </c>
      <c r="D53" s="7" t="s">
        <v>6</v>
      </c>
      <c r="E53" s="7">
        <v>1</v>
      </c>
      <c r="F53" s="51" t="s">
        <v>96</v>
      </c>
      <c r="G53" s="7">
        <f>E53</f>
        <v>1</v>
      </c>
      <c r="H53" s="7" t="s">
        <v>97</v>
      </c>
    </row>
    <row r="54" spans="1:8" x14ac:dyDescent="0.3">
      <c r="A54" s="93">
        <v>3</v>
      </c>
      <c r="B54" s="94" t="s">
        <v>130</v>
      </c>
      <c r="C54" s="100" t="s">
        <v>131</v>
      </c>
      <c r="D54" s="7" t="s">
        <v>6</v>
      </c>
      <c r="E54" s="7">
        <v>1</v>
      </c>
      <c r="F54" s="7" t="s">
        <v>96</v>
      </c>
      <c r="G54" s="7">
        <v>1</v>
      </c>
      <c r="H54" s="7" t="s">
        <v>97</v>
      </c>
    </row>
    <row r="55" spans="1:8" x14ac:dyDescent="0.3">
      <c r="A55" s="93">
        <v>4</v>
      </c>
      <c r="B55" s="95" t="s">
        <v>132</v>
      </c>
      <c r="C55" s="103" t="s">
        <v>133</v>
      </c>
      <c r="D55" s="5" t="s">
        <v>5</v>
      </c>
      <c r="E55" s="5">
        <v>1</v>
      </c>
      <c r="F55" s="5" t="s">
        <v>96</v>
      </c>
      <c r="G55" s="5">
        <v>1</v>
      </c>
      <c r="H55" s="7" t="s">
        <v>97</v>
      </c>
    </row>
    <row r="56" spans="1:8" ht="21" x14ac:dyDescent="0.3">
      <c r="A56" s="179" t="s">
        <v>13</v>
      </c>
      <c r="B56" s="180"/>
      <c r="C56" s="180"/>
      <c r="D56" s="180"/>
      <c r="E56" s="180"/>
      <c r="F56" s="180"/>
      <c r="G56" s="180"/>
      <c r="H56" s="180"/>
    </row>
    <row r="57" spans="1:8" ht="41.4" x14ac:dyDescent="0.3">
      <c r="A57" s="90" t="s">
        <v>0</v>
      </c>
      <c r="B57" s="86" t="s">
        <v>1</v>
      </c>
      <c r="C57" s="5" t="s">
        <v>9</v>
      </c>
      <c r="D57" s="86" t="s">
        <v>2</v>
      </c>
      <c r="E57" s="86" t="s">
        <v>4</v>
      </c>
      <c r="F57" s="86" t="s">
        <v>3</v>
      </c>
      <c r="G57" s="86" t="s">
        <v>7</v>
      </c>
      <c r="H57" s="86" t="s">
        <v>93</v>
      </c>
    </row>
    <row r="58" spans="1:8" x14ac:dyDescent="0.3">
      <c r="A58" s="96">
        <v>1</v>
      </c>
      <c r="B58" s="97" t="s">
        <v>19</v>
      </c>
      <c r="C58" s="101" t="s">
        <v>134</v>
      </c>
      <c r="D58" s="8" t="s">
        <v>8</v>
      </c>
      <c r="E58" s="9">
        <v>1</v>
      </c>
      <c r="F58" s="9" t="s">
        <v>96</v>
      </c>
      <c r="G58" s="8">
        <f>E58</f>
        <v>1</v>
      </c>
      <c r="H58" s="8" t="s">
        <v>135</v>
      </c>
    </row>
    <row r="59" spans="1:8" x14ac:dyDescent="0.3">
      <c r="A59" s="96">
        <v>2</v>
      </c>
      <c r="B59" s="98" t="s">
        <v>20</v>
      </c>
      <c r="C59" s="101" t="s">
        <v>136</v>
      </c>
      <c r="D59" s="8" t="s">
        <v>8</v>
      </c>
      <c r="E59" s="8">
        <v>1</v>
      </c>
      <c r="F59" s="9" t="s">
        <v>96</v>
      </c>
      <c r="G59" s="8">
        <f>E59</f>
        <v>1</v>
      </c>
      <c r="H59" s="8" t="s">
        <v>135</v>
      </c>
    </row>
  </sheetData>
  <mergeCells count="39">
    <mergeCell ref="A49:H49"/>
    <mergeCell ref="A50:H50"/>
    <mergeCell ref="A56:H56"/>
    <mergeCell ref="A43:H43"/>
    <mergeCell ref="A44:H44"/>
    <mergeCell ref="A45:H45"/>
    <mergeCell ref="A46:H46"/>
    <mergeCell ref="A47:H47"/>
    <mergeCell ref="A48:H48"/>
    <mergeCell ref="A42:H42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41:H41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 B33:B34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4" t="s">
        <v>6</v>
      </c>
    </row>
    <row r="2" spans="1:1" ht="15.6" x14ac:dyDescent="0.3">
      <c r="A2" s="14" t="s">
        <v>10</v>
      </c>
    </row>
    <row r="3" spans="1:1" ht="15.6" x14ac:dyDescent="0.3">
      <c r="A3" s="14" t="s">
        <v>5</v>
      </c>
    </row>
    <row r="4" spans="1:1" ht="15.6" x14ac:dyDescent="0.3">
      <c r="A4" s="14" t="s">
        <v>17</v>
      </c>
    </row>
    <row r="5" spans="1:1" ht="15.6" x14ac:dyDescent="0.3">
      <c r="A5" s="14" t="s">
        <v>8</v>
      </c>
    </row>
    <row r="6" spans="1:1" ht="15.6" x14ac:dyDescent="0.3">
      <c r="A6" s="14" t="s">
        <v>31</v>
      </c>
    </row>
    <row r="7" spans="1:1" ht="15.6" x14ac:dyDescent="0.3">
      <c r="A7" s="14" t="s">
        <v>68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2026-03-27T11:41:59Z</dcterms:modified>
</cp:coreProperties>
</file>