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4B1C0CF-39F8-44FA-BEA9-6133C1E3F676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зона'!$A$1:$H$16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27" i="6"/>
  <c r="G26" i="6"/>
  <c r="G25" i="6"/>
  <c r="G2" i="10"/>
  <c r="G13" i="10"/>
  <c r="G11" i="10"/>
  <c r="G6" i="10"/>
  <c r="G3" i="10"/>
  <c r="G12" i="10"/>
  <c r="G7" i="10"/>
  <c r="G4" i="10"/>
  <c r="G15" i="10"/>
  <c r="G10" i="10"/>
  <c r="G8" i="10"/>
  <c r="G9" i="10"/>
  <c r="G5" i="10"/>
  <c r="G14" i="10"/>
  <c r="G2" i="11"/>
  <c r="G8" i="11"/>
  <c r="G30" i="11"/>
  <c r="G12" i="11"/>
  <c r="G5" i="11"/>
  <c r="G36" i="11"/>
  <c r="G14" i="11"/>
  <c r="G22" i="11"/>
  <c r="G19" i="11"/>
  <c r="G10" i="11"/>
  <c r="G9" i="11"/>
  <c r="G35" i="11"/>
  <c r="G31" i="11"/>
  <c r="G18" i="11"/>
  <c r="G24" i="11"/>
  <c r="G23" i="11"/>
  <c r="G20" i="11"/>
  <c r="G25" i="11"/>
  <c r="G16" i="11"/>
  <c r="G26" i="11"/>
  <c r="G28" i="11"/>
  <c r="G15" i="11"/>
  <c r="G13" i="11"/>
  <c r="G37" i="11"/>
  <c r="G29" i="11"/>
  <c r="G34" i="11"/>
  <c r="G27" i="11"/>
  <c r="G3" i="11"/>
  <c r="G11" i="11"/>
  <c r="G38" i="11"/>
  <c r="G7" i="11"/>
  <c r="G21" i="11"/>
  <c r="G4" i="11"/>
  <c r="G32" i="11"/>
  <c r="G17" i="11"/>
  <c r="G33" i="11"/>
  <c r="G6" i="12"/>
  <c r="G5" i="12"/>
  <c r="G4" i="12"/>
  <c r="G2" i="12"/>
  <c r="G3" i="13"/>
  <c r="G4" i="13"/>
  <c r="G5" i="13"/>
  <c r="F4" i="13"/>
  <c r="F5" i="13"/>
  <c r="F2" i="13"/>
  <c r="F6" i="12"/>
  <c r="F5" i="12"/>
  <c r="F3" i="12"/>
  <c r="G102" i="14"/>
  <c r="G101" i="14"/>
  <c r="G100" i="14"/>
  <c r="G97" i="14"/>
  <c r="G96" i="14"/>
  <c r="G93" i="14"/>
  <c r="H1" i="8" l="1"/>
  <c r="G16" i="10" l="1"/>
  <c r="G6" i="11"/>
  <c r="G3" i="12"/>
  <c r="G2" i="13"/>
  <c r="G42" i="6" l="1"/>
  <c r="G38" i="6"/>
  <c r="G40" i="6"/>
</calcChain>
</file>

<file path=xl/sharedStrings.xml><?xml version="1.0" encoding="utf-8"?>
<sst xmlns="http://schemas.openxmlformats.org/spreadsheetml/2006/main" count="988" uniqueCount="242">
  <si>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</si>
  <si>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</si>
  <si>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</si>
  <si>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</si>
  <si>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</si>
  <si>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</si>
  <si>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</si>
  <si>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</si>
  <si>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</si>
  <si>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</si>
  <si>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</si>
  <si>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</si>
  <si>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</si>
  <si>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</si>
  <si>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</si>
  <si>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</si>
  <si>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</si>
  <si>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</si>
  <si>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</si>
  <si>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</si>
  <si>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</si>
  <si>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</si>
  <si>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</si>
  <si>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</si>
  <si>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</si>
  <si>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</si>
  <si>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</si>
  <si>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</si>
  <si>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</si>
  <si>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</si>
  <si>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</si>
  <si>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</si>
  <si>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</si>
  <si>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</si>
  <si>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</si>
  <si>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</si>
  <si>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</si>
  <si>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</si>
  <si>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</si>
  <si>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</si>
  <si>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</si>
  <si>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</si>
  <si>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</si>
  <si>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</si>
  <si>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</si>
  <si>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</si>
  <si>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</si>
  <si>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</si>
  <si>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</si>
  <si>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</si>
  <si>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</si>
  <si>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</si>
  <si>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</si>
  <si>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</si>
  <si>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</si>
  <si>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</si>
  <si>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</si>
  <si>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</si>
  <si>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</si>
  <si>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</si>
  <si>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</si>
  <si>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</si>
  <si>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</si>
  <si>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</si>
  <si>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</si>
  <si>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</si>
  <si>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</si>
  <si>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</si>
  <si>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</si>
  <si>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</si>
  <si>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</si>
  <si>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</si>
  <si>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</si>
  <si>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Туризм</t>
  </si>
  <si>
    <t>Республика Крым</t>
  </si>
  <si>
    <t>ГБПОУ Республики Крым «Романовский колледж индустрии гостеприимства»</t>
  </si>
  <si>
    <t>Пекарь</t>
  </si>
  <si>
    <t>19.01.18 Аппаратчик-оператор производства продуктов питания из растительного сырья
43.02.15 Поварское и кондитерское дело</t>
  </si>
  <si>
    <t>Инфраструктурный лист для оснащения образовательного кластера среднего профессиоанльного образования в отрасли Туризм и сфера услуг</t>
  </si>
  <si>
    <t>Основная информация об образоватеьном кластере СПО:</t>
  </si>
  <si>
    <t>Субъект Российской Федерации: Республика Крым</t>
  </si>
  <si>
    <t>Ядро кластера: Государственное бюджетное профессиональное образовательное учреждение «Романовский колледж индустрии гостеприимства»</t>
  </si>
  <si>
    <t>Адрес ядра кластера: 295000, Россия, Республика Крым, г. Симферополь, ул. Дыбенко, 14. тел. (3652) 27-00-38, (3652) 60-03-78</t>
  </si>
  <si>
    <t>2. Зона под вид работ Пекарь (5 рабочих мест)</t>
  </si>
  <si>
    <t>Код и наименование профессии или специальности согласно ФГОС СПО:</t>
  </si>
  <si>
    <t>Площадь зоны: 45  кв.м.</t>
  </si>
  <si>
    <t xml:space="preserve">Освещение: верхнее светодиодное энергосберегающее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</si>
  <si>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</si>
  <si>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220 Вольт,380 Вольт </t>
  </si>
  <si>
    <t>Контур заземления для электропитания и сети слаботочных подключений (при необходимости) : имеется</t>
  </si>
  <si>
    <t>Покрытие пола: керамическая плитка   на всю зону</t>
  </si>
  <si>
    <t xml:space="preserve">Подведение/ отведение ГХВС водопровод, горячая, холодная вода, канализация. </t>
  </si>
  <si>
    <t>Подведение сжатого воздуха (при необходимости): не требуется</t>
  </si>
  <si>
    <t>Источник финансирования</t>
  </si>
  <si>
    <t>Шкаф морозильный</t>
  </si>
  <si>
    <t>Температурный режим не менее -18 С, обьем  не менее 500л</t>
  </si>
  <si>
    <t>ФБ</t>
  </si>
  <si>
    <t>Холодильный шкаф производственный</t>
  </si>
  <si>
    <t>Диапазон рабочих температур не менее 0…+6 °C, объем: не мение 500 л</t>
  </si>
  <si>
    <t>Мукопросеивательная машина</t>
  </si>
  <si>
    <t xml:space="preserve"> Установка напольная, электоромеханическое  управление</t>
  </si>
  <si>
    <t xml:space="preserve">Оборудование </t>
  </si>
  <si>
    <t>Подставка под ротационную печь</t>
  </si>
  <si>
    <t xml:space="preserve">Нержавеющая сталь,с направляющими для гастроемкости </t>
  </si>
  <si>
    <t>БР</t>
  </si>
  <si>
    <t>Подставка под печь для пиццы</t>
  </si>
  <si>
    <t xml:space="preserve">Нержавеющая сталь, с направляющими для гастроемкостей </t>
  </si>
  <si>
    <t>Стол производственный под льдогенератор</t>
  </si>
  <si>
    <t xml:space="preserve"> Материал столешницы: нержавеющая сталь; с глухой внутренней полкой и раздвижной дверцей, размеры не менее 300*300*300мм</t>
  </si>
  <si>
    <t>ВБ</t>
  </si>
  <si>
    <t>Часы</t>
  </si>
  <si>
    <t>Настенные, на батарейке</t>
  </si>
  <si>
    <t>Машина для раскатки теста</t>
  </si>
  <si>
    <t>Тестораскаточная машина реверсивная,  напольная не менее 1550х750х700 мм</t>
  </si>
  <si>
    <t>В наличии</t>
  </si>
  <si>
    <t>Печь ротационная</t>
  </si>
  <si>
    <t>Подключение электрическое 380 В. Установка на подставке 720х900х800мм</t>
  </si>
  <si>
    <t>Тестоделитель-округлитель</t>
  </si>
  <si>
    <t>Установка напольная, электоромеханическое  управление не менее 640 х640х1450мм</t>
  </si>
  <si>
    <t>Льдогенератор</t>
  </si>
  <si>
    <t>Производительность не менее кг/сутки: 15. Тип охлаждения: воздушное,  Накопитель льда (бункер), тип водоснабжения:  стационарное подключение 300х340х300мм</t>
  </si>
  <si>
    <t>Печь для пиццы</t>
  </si>
  <si>
    <t xml:space="preserve">Тип управления механический, питание электрическое 380 С 930х980х410мм </t>
  </si>
  <si>
    <t xml:space="preserve">Тележка-шпилька </t>
  </si>
  <si>
    <t>Неразборная, вместимость: не менее 12 противней 600х400 мм. Материал: нержавеющая сталь Ш-460мм; В--1600мм;  Г-650мм</t>
  </si>
  <si>
    <t>Универсальная тестомесильная машина</t>
  </si>
  <si>
    <t>Установка напольная. Материал корпуса: окрашенная сталь. Управление: электромеханическое не менее 900 х 80 х 128мм</t>
  </si>
  <si>
    <t>Контейнер для муки</t>
  </si>
  <si>
    <t>Оснащен съемной крышкой с ручкой и 4 колесами. Сварной корпус, нержавеющая сталь, размер не менее  750x400x710 мм</t>
  </si>
  <si>
    <t>Рабочее место учащегося</t>
  </si>
  <si>
    <t>Площадь зоны: не менее  90 кв.м.</t>
  </si>
  <si>
    <t xml:space="preserve">Освещение: Естественное,  верхнее искусственное  ( не менее 300 люкс) </t>
  </si>
  <si>
    <t xml:space="preserve">Электричество: подключения к сети  по 220 Вольт и 380 Вольт	</t>
  </si>
  <si>
    <t>Контур заземления для электропитания и сети слаботочных подключений (при необходимости) : и меется</t>
  </si>
  <si>
    <t>Покрытие пола: керамическая плитка на всю зону</t>
  </si>
  <si>
    <t>Подведение/ отведение ГХВС (при необходимости) : имеется</t>
  </si>
  <si>
    <t>Каменный под</t>
  </si>
  <si>
    <t>Пекарский камень для выпечки внутри подовой печи, размер не менее 400*300*20 мм</t>
  </si>
  <si>
    <t>шт. (на 1 раб. место)</t>
  </si>
  <si>
    <t>Стол производственный</t>
  </si>
  <si>
    <t xml:space="preserve"> Материал столешницы: нержавеющая сталь; с глухой внутренней полкой и раздвижной дверцей, размеры не менее 500*500*850мм</t>
  </si>
  <si>
    <t xml:space="preserve">Планетарный миксер </t>
  </si>
  <si>
    <t xml:space="preserve"> Тип питания электрический, напряжение 220 В. Механизм поднятия головы: подъемная траверса. Число скоростей: вариатор (плавная регулировка). Объем дежи: не менее 5 л. Материал дежи: нержавеющая сталь. 3 насадки: крюк, венчик, лопатка. Габаритные размеры не менее 320 х 250х 400мм</t>
  </si>
  <si>
    <t xml:space="preserve">Стеллаж сплошной разборный, 4х уровневый  </t>
  </si>
  <si>
    <t>Габаритные размеры не менее 500x700 мм, четырехуровневый. Материал -  нержавеющая сталь.</t>
  </si>
  <si>
    <t>Весы для простого взвешивания</t>
  </si>
  <si>
    <t>Для простого взвешивания, Наибольший предел взвешивания (кг): не менее 5 кг</t>
  </si>
  <si>
    <t>РБ</t>
  </si>
  <si>
    <t>Подставка под подовую печь</t>
  </si>
  <si>
    <t xml:space="preserve">Нержавеющая сталь, с направляющими для гастроемкостей не менее 700 х 700мм </t>
  </si>
  <si>
    <t xml:space="preserve">Ковш с крышкой </t>
  </si>
  <si>
    <t>Объем: не менее 1,8 л для индукционной плиты</t>
  </si>
  <si>
    <t xml:space="preserve">Терка  четырёхгранная </t>
  </si>
  <si>
    <t>Материалл: нержавеющая сталь</t>
  </si>
  <si>
    <t xml:space="preserve">Кружка  мерная </t>
  </si>
  <si>
    <t>Материал: пластик не менее 1 л</t>
  </si>
  <si>
    <t>Венчик</t>
  </si>
  <si>
    <t xml:space="preserve">Материал: нержавеющая сталь, размер не менее 150 мм </t>
  </si>
  <si>
    <t>Сковорода для индукционной плиты, с толстым дном</t>
  </si>
  <si>
    <t>Диаметр не менее 24 см</t>
  </si>
  <si>
    <t>Стол с моечной ванной</t>
  </si>
  <si>
    <t xml:space="preserve"> Материал каркаса: нержавеющая сталь. Материал столешницы: нержавеющая сталь не менее 600х600 мм</t>
  </si>
  <si>
    <t>Смеситель</t>
  </si>
  <si>
    <t>Для горячей и холодной воды</t>
  </si>
  <si>
    <t xml:space="preserve">Неразборная, вместимость - не менее 12 противней 600х400 мм. Материал: нержавеющая сталь </t>
  </si>
  <si>
    <t>Миска глубокая</t>
  </si>
  <si>
    <t>Материал: нержавеющая сталь. Объем: не менее 750 мл</t>
  </si>
  <si>
    <t>Нож универсальный</t>
  </si>
  <si>
    <t xml:space="preserve">Материал: нержавеющая сталь, размер не менее 120 мм </t>
  </si>
  <si>
    <t xml:space="preserve">Скребок </t>
  </si>
  <si>
    <t>Металлический с деревянной ручкой, размер не менее 90 мм</t>
  </si>
  <si>
    <t xml:space="preserve">Рукавица для пекарей </t>
  </si>
  <si>
    <t>С длиной манжетой</t>
  </si>
  <si>
    <t>Печь конвекционная</t>
  </si>
  <si>
    <t>Количество уровней: не менее 6. Тип нагрева: электрический. Тип управления: электромеханический,  с пароувложнением.Размеры не менее 700х700х600мм.  Противень: 600х400 мм</t>
  </si>
  <si>
    <t>Расстоечный шкаф</t>
  </si>
  <si>
    <t>Количество уровней: не менее 12. Тип нагрева: электрический. Размеры не менее 700х700х600мм.  Противень: 600х400 мм. Тип управления: электронное/механическое.</t>
  </si>
  <si>
    <t>Подовая печь с пароувлажнением</t>
  </si>
  <si>
    <t>Количество подов: не менее 2. Тип управления: электронное/механическое. Размеры не менее 700х700х600мм.  Противень: 600х400 мм</t>
  </si>
  <si>
    <t>Противень  алюминиевый</t>
  </si>
  <si>
    <t>Размер - не менее 600х 400 мм, без перфорации</t>
  </si>
  <si>
    <t>Противень алюминиевый</t>
  </si>
  <si>
    <t>Размер не менее 600х400 мм, перфорированный</t>
  </si>
  <si>
    <t>Плита индукционная</t>
  </si>
  <si>
    <t xml:space="preserve"> Электрический. Тип размещения: настольный. Материал поверхности: индукционный. Размеры не менее 300 х750 х100 мм. Напряжение (В): 220  </t>
  </si>
  <si>
    <t>Спиральный тестомес двухскоростной</t>
  </si>
  <si>
    <t>Тип питания: электрический,  Вид: вертикальный . Тип месильного органа: спиральный, размеры не менее 500*250*700 мм, объем не менее 10 л</t>
  </si>
  <si>
    <t>Стол холодильник с рабочей поверхностью</t>
  </si>
  <si>
    <t>Тип питания: электрический,  поверхность - нержавеющая сталь, размер не менее 1000*600*850 мм</t>
  </si>
  <si>
    <t>Контейнеры  для  теста</t>
  </si>
  <si>
    <t>Материал пластик. Обьем не менее 10 л</t>
  </si>
  <si>
    <t>Материал пластик. Обьем не менее 5 л</t>
  </si>
  <si>
    <t xml:space="preserve">Поднос столовый </t>
  </si>
  <si>
    <t>Материал пластик, размер не менее 400*300 мм</t>
  </si>
  <si>
    <t>Подставка под разделочные доски</t>
  </si>
  <si>
    <t>Материал: нержавеющая сталь, сварная конструкция. Размер не менее 600х300 мм</t>
  </si>
  <si>
    <t xml:space="preserve">Набор досок  разделочных пластиковых </t>
  </si>
  <si>
    <t>Материал: полипропилен, желтая, белая, красная, зелёная, синяя, коричневая, размеры не меее 500 х300х 12 мм</t>
  </si>
  <si>
    <t>Тазы  пластиковые</t>
  </si>
  <si>
    <t>Обьем не менее 2-4 л</t>
  </si>
  <si>
    <t>Вилки столовые</t>
  </si>
  <si>
    <t>Материал: нержавеющая сталь, столовые, размер не менее 180 мм</t>
  </si>
  <si>
    <t>Ложки столовые</t>
  </si>
  <si>
    <t>Материал: нержавеющая сталь,  динна не менее 200мм</t>
  </si>
  <si>
    <t>Совки для сыпучих продуктов</t>
  </si>
  <si>
    <t>Материал: пластик, объем не менее 0,25 л, размер не менее 150 мм</t>
  </si>
  <si>
    <t>Контейнер с крышкой</t>
  </si>
  <si>
    <t>Обьем не менее 2 л</t>
  </si>
  <si>
    <t>Блендер погружной</t>
  </si>
  <si>
    <t>Тип питания: электрический, напряжение: 220 В</t>
  </si>
  <si>
    <t>Площадь зоны: не менее  2 кв.м.</t>
  </si>
  <si>
    <t xml:space="preserve">Ноутбук </t>
  </si>
  <si>
    <t>Процессор не менее 2 Ггц , дисплей не менее 15,6"оперативная память DDR4 не менее 8 ГБ</t>
  </si>
  <si>
    <t>Лазерный А4, черно-белая печать, автоматическая двусторонняя печать</t>
  </si>
  <si>
    <t>шт.</t>
  </si>
  <si>
    <t>Переносной с экраном</t>
  </si>
  <si>
    <t xml:space="preserve">Стол преподавателя </t>
  </si>
  <si>
    <t xml:space="preserve">письменный, размеры не менее 900х400х600 мм </t>
  </si>
  <si>
    <t xml:space="preserve">Стул преподавателя </t>
  </si>
  <si>
    <t>мягкий, тестиль</t>
  </si>
  <si>
    <t>Аптечка для учебных, общеобразовательных учреждений, футляр</t>
  </si>
  <si>
    <t>Углекислотный ОУ-1</t>
  </si>
  <si>
    <t>Кулер 19 л (холодная/горячая вода)</t>
  </si>
  <si>
    <t>Настольный/напольный,
электронный</t>
  </si>
  <si>
    <t>Коврик диэлектрический</t>
  </si>
  <si>
    <t>Резиновый</t>
  </si>
  <si>
    <t>Стол преподавателя</t>
  </si>
  <si>
    <t>Стул преподавателя</t>
  </si>
  <si>
    <t>Планетарный миксер</t>
  </si>
  <si>
    <t>Стеллаж сплошной разборный, 4х уровневый</t>
  </si>
  <si>
    <t>Ковш с крышкой</t>
  </si>
  <si>
    <t>Терка четырёхгранная</t>
  </si>
  <si>
    <t>Кружка мерная</t>
  </si>
  <si>
    <t>Тележка-шпилька</t>
  </si>
  <si>
    <t>Скребок</t>
  </si>
  <si>
    <t>Рукавица для пекарей</t>
  </si>
  <si>
    <t>Контейнеры для теста</t>
  </si>
  <si>
    <t>Поднос столовый</t>
  </si>
  <si>
    <t>Набор досок разделочных пластиковых</t>
  </si>
  <si>
    <t>Тазы пластиковые</t>
  </si>
  <si>
    <t>Базовая часть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</si>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</sst>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  <xf numFmtId="0" fontId="6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0" borderId="8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31" fillId="11" borderId="18" xfId="5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 wrapText="1"/>
    </xf>
    <xf numFmtId="0" fontId="15" fillId="0" borderId="8" xfId="6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49" fontId="15" fillId="0" borderId="8" xfId="1" applyNumberFormat="1" applyFont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/>
    </xf>
    <xf numFmtId="0" fontId="16" fillId="0" borderId="17" xfId="0" applyFont="1" applyBorder="1" applyAlignment="1">
      <alignment vertical="center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>
      <alignment horizontal="center" vertical="center" wrapText="1"/>
    </xf>
    <xf numFmtId="49" fontId="15" fillId="2" borderId="8" xfId="1" applyNumberFormat="1" applyFont="1" applyFill="1" applyBorder="1" applyAlignment="1">
      <alignment horizontal="left" vertical="center" wrapText="1"/>
    </xf>
    <xf numFmtId="0" fontId="16" fillId="14" borderId="17" xfId="3" applyFont="1" applyFill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6" fillId="8" borderId="15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22" fillId="7" borderId="1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14" fillId="13" borderId="8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13" borderId="5" xfId="0" applyFont="1" applyFill="1" applyBorder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14" fillId="2" borderId="23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14" fillId="12" borderId="0" xfId="0" applyFont="1" applyFill="1" applyAlignment="1">
      <alignment horizontal="center" vertical="center"/>
    </xf>
    <xf numFmtId="0" fontId="14" fillId="12" borderId="5" xfId="0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2" fillId="15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1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3 2" xfId="6" xr:uid="{00000000-0005-0000-0000-000005000000}"/>
    <cellStyle name="Обычный 4" xfId="2" xr:uid="{00000000-0005-0000-0000-000006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58;&#1091;&#1088;&#1080;&#1079;&#1084;%20&#1080;%20&#1089;&#1092;&#1077;&#1088;&#1072;%20&#1091;&#1089;&#1083;&#1091;&#1075;\&#1056;&#1077;&#1089;&#1087;&#1091;&#1073;&#1083;&#1080;&#1082;&#1072;%20&#1050;&#1088;&#1099;&#1084;_&#1058;&#1091;&#1088;&#1080;&#1079;&#1084;%20&#1080;%20&#1089;&#1092;&#1077;&#1088;&#1072;%20&#1091;&#1089;&#1083;&#1091;&#1075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156" t="s">
        <v>241</v>
      </c>
      <c r="B1" s="156"/>
      <c r="C1" s="156"/>
      <c r="D1" s="156"/>
      <c r="E1" s="156"/>
      <c r="F1" s="156"/>
      <c r="G1" s="156"/>
    </row>
    <row r="2" spans="1:7" ht="21" x14ac:dyDescent="0.3">
      <c r="A2" s="19" t="s">
        <v>45</v>
      </c>
      <c r="B2" s="18" t="s">
        <v>46</v>
      </c>
      <c r="C2" s="112" t="s">
        <v>76</v>
      </c>
      <c r="D2" s="112"/>
      <c r="E2" s="112"/>
      <c r="F2" s="112"/>
      <c r="G2" s="112"/>
    </row>
    <row r="3" spans="1:7" ht="18" x14ac:dyDescent="0.35">
      <c r="A3" s="113" t="s">
        <v>47</v>
      </c>
      <c r="B3" s="114"/>
      <c r="C3" s="115">
        <f>D23</f>
        <v>12</v>
      </c>
      <c r="D3" s="115"/>
      <c r="E3" s="115"/>
      <c r="F3" s="115"/>
      <c r="G3" s="115"/>
    </row>
    <row r="4" spans="1:7" ht="50.25" customHeight="1" x14ac:dyDescent="0.3">
      <c r="A4" s="116" t="s">
        <v>48</v>
      </c>
      <c r="B4" s="117"/>
      <c r="C4" s="118" t="s">
        <v>77</v>
      </c>
      <c r="D4" s="118"/>
      <c r="E4" s="118"/>
      <c r="F4" s="118"/>
      <c r="G4" s="118"/>
    </row>
    <row r="5" spans="1:7" ht="14.4" x14ac:dyDescent="0.3">
      <c r="A5" s="110" t="s">
        <v>13</v>
      </c>
      <c r="B5" s="111"/>
      <c r="C5" s="111"/>
      <c r="D5" s="111"/>
      <c r="E5" s="111"/>
      <c r="F5" s="111"/>
      <c r="G5" s="111"/>
    </row>
    <row r="6" spans="1:7" ht="14.4" x14ac:dyDescent="0.3">
      <c r="A6" s="108" t="s">
        <v>49</v>
      </c>
      <c r="B6" s="109"/>
      <c r="C6" s="109"/>
      <c r="D6" s="109"/>
      <c r="E6" s="109"/>
      <c r="F6" s="109"/>
      <c r="G6" s="109"/>
    </row>
    <row r="7" spans="1:7" ht="14.4" x14ac:dyDescent="0.3">
      <c r="A7" s="108" t="s">
        <v>50</v>
      </c>
      <c r="B7" s="109"/>
      <c r="C7" s="109"/>
      <c r="D7" s="109"/>
      <c r="E7" s="109"/>
      <c r="F7" s="109"/>
      <c r="G7" s="109"/>
    </row>
    <row r="8" spans="1:7" ht="14.4" x14ac:dyDescent="0.3">
      <c r="A8" s="108" t="s">
        <v>51</v>
      </c>
      <c r="B8" s="109"/>
      <c r="C8" s="109"/>
      <c r="D8" s="109"/>
      <c r="E8" s="109"/>
      <c r="F8" s="109"/>
      <c r="G8" s="109"/>
    </row>
    <row r="9" spans="1:7" ht="14.4" x14ac:dyDescent="0.3">
      <c r="A9" s="108" t="s">
        <v>52</v>
      </c>
      <c r="B9" s="109"/>
      <c r="C9" s="109"/>
      <c r="D9" s="109"/>
      <c r="E9" s="109"/>
      <c r="F9" s="109"/>
      <c r="G9" s="109"/>
    </row>
    <row r="10" spans="1:7" ht="14.4" x14ac:dyDescent="0.3">
      <c r="A10" s="108" t="s">
        <v>53</v>
      </c>
      <c r="B10" s="109"/>
      <c r="C10" s="109"/>
      <c r="D10" s="109"/>
      <c r="E10" s="109"/>
      <c r="F10" s="109"/>
      <c r="G10" s="109"/>
    </row>
    <row r="11" spans="1:7" ht="14.4" x14ac:dyDescent="0.3">
      <c r="A11" s="108" t="s">
        <v>54</v>
      </c>
      <c r="B11" s="109"/>
      <c r="C11" s="109"/>
      <c r="D11" s="109"/>
      <c r="E11" s="109"/>
      <c r="F11" s="109"/>
      <c r="G11" s="109"/>
    </row>
    <row r="12" spans="1:7" ht="14.4" x14ac:dyDescent="0.3">
      <c r="A12" s="108" t="s">
        <v>55</v>
      </c>
      <c r="B12" s="109"/>
      <c r="C12" s="109"/>
      <c r="D12" s="109"/>
      <c r="E12" s="109"/>
      <c r="F12" s="109"/>
      <c r="G12" s="109"/>
    </row>
    <row r="13" spans="1:7" ht="14.4" x14ac:dyDescent="0.3">
      <c r="A13" s="123" t="s">
        <v>19</v>
      </c>
      <c r="B13" s="124"/>
      <c r="C13" s="124"/>
      <c r="D13" s="124"/>
      <c r="E13" s="124"/>
      <c r="F13" s="124"/>
      <c r="G13" s="124"/>
    </row>
    <row r="14" spans="1:7" ht="17.399999999999999" x14ac:dyDescent="0.3">
      <c r="A14" s="125" t="s">
        <v>12</v>
      </c>
      <c r="B14" s="126"/>
      <c r="C14" s="126"/>
      <c r="D14" s="126"/>
      <c r="E14" s="122"/>
      <c r="F14" s="122"/>
      <c r="G14" s="126"/>
    </row>
    <row r="15" spans="1:7" s="26" customFormat="1" ht="46.8" x14ac:dyDescent="0.3">
      <c r="A15" s="24" t="s">
        <v>0</v>
      </c>
      <c r="B15" s="24" t="s">
        <v>1</v>
      </c>
      <c r="C15" s="23" t="s">
        <v>10</v>
      </c>
      <c r="D15" s="23" t="s">
        <v>2</v>
      </c>
      <c r="E15" s="31"/>
      <c r="F15" s="32"/>
      <c r="G15" s="27" t="s">
        <v>56</v>
      </c>
    </row>
    <row r="16" spans="1:7" s="103" customFormat="1" ht="31.2" x14ac:dyDescent="0.3">
      <c r="A16" s="99">
        <v>1</v>
      </c>
      <c r="B16" s="100" t="s">
        <v>127</v>
      </c>
      <c r="C16" s="101" t="s">
        <v>16</v>
      </c>
      <c r="D16" s="104" t="s">
        <v>11</v>
      </c>
      <c r="E16" s="33"/>
      <c r="F16" s="105"/>
      <c r="G16" s="102">
        <v>1</v>
      </c>
    </row>
    <row r="17" spans="1:7" ht="31.2" x14ac:dyDescent="0.3">
      <c r="A17" s="99">
        <v>2</v>
      </c>
      <c r="B17" s="88" t="s">
        <v>38</v>
      </c>
      <c r="C17" s="45" t="s">
        <v>16</v>
      </c>
      <c r="D17" s="16" t="s">
        <v>7</v>
      </c>
      <c r="E17" s="33"/>
      <c r="F17" s="34"/>
      <c r="G17" s="28">
        <v>1</v>
      </c>
    </row>
    <row r="18" spans="1:7" ht="31.2" x14ac:dyDescent="0.3">
      <c r="A18" s="99">
        <v>3</v>
      </c>
      <c r="B18" s="95" t="s">
        <v>233</v>
      </c>
      <c r="C18" s="45" t="s">
        <v>16</v>
      </c>
      <c r="D18" s="16" t="s">
        <v>11</v>
      </c>
      <c r="E18" s="33"/>
      <c r="F18" s="34"/>
      <c r="G18" s="28">
        <v>1</v>
      </c>
    </row>
    <row r="19" spans="1:7" ht="31.2" x14ac:dyDescent="0.3">
      <c r="A19" s="99">
        <v>4</v>
      </c>
      <c r="B19" s="88" t="s">
        <v>97</v>
      </c>
      <c r="C19" s="45" t="s">
        <v>16</v>
      </c>
      <c r="D19" s="16" t="s">
        <v>11</v>
      </c>
      <c r="E19" s="33"/>
      <c r="F19" s="34"/>
      <c r="G19" s="28">
        <v>1</v>
      </c>
    </row>
    <row r="20" spans="1:7" ht="31.2" x14ac:dyDescent="0.3">
      <c r="A20" s="99">
        <v>5</v>
      </c>
      <c r="B20" s="7" t="s">
        <v>110</v>
      </c>
      <c r="C20" s="45" t="s">
        <v>16</v>
      </c>
      <c r="D20" s="16" t="s">
        <v>11</v>
      </c>
      <c r="E20" s="33"/>
      <c r="F20" s="34"/>
      <c r="G20" s="28">
        <v>1</v>
      </c>
    </row>
    <row r="21" spans="1:7" ht="31.2" x14ac:dyDescent="0.3">
      <c r="A21" s="99">
        <v>6</v>
      </c>
      <c r="B21" s="88" t="s">
        <v>94</v>
      </c>
      <c r="C21" s="45" t="s">
        <v>16</v>
      </c>
      <c r="D21" s="16" t="s">
        <v>11</v>
      </c>
      <c r="E21" s="106"/>
      <c r="F21" s="107"/>
      <c r="G21" s="28">
        <v>1</v>
      </c>
    </row>
    <row r="22" spans="1:7" ht="17.399999999999999" x14ac:dyDescent="0.3">
      <c r="A22" s="130" t="s">
        <v>71</v>
      </c>
      <c r="B22" s="131"/>
      <c r="C22" s="131"/>
      <c r="D22" s="132">
        <v>1</v>
      </c>
      <c r="E22" s="133"/>
      <c r="F22" s="133"/>
      <c r="G22" s="132"/>
    </row>
    <row r="23" spans="1:7" x14ac:dyDescent="0.3">
      <c r="A23" s="127" t="s">
        <v>17</v>
      </c>
      <c r="B23" s="128"/>
      <c r="C23" s="128"/>
      <c r="D23" s="129">
        <v>12</v>
      </c>
      <c r="E23" s="129"/>
      <c r="F23" s="129"/>
      <c r="G23" s="129"/>
    </row>
    <row r="24" spans="1:7" s="26" customFormat="1" ht="46.8" x14ac:dyDescent="0.3">
      <c r="A24" s="24" t="s">
        <v>0</v>
      </c>
      <c r="B24" s="24" t="s">
        <v>1</v>
      </c>
      <c r="C24" s="24" t="s">
        <v>10</v>
      </c>
      <c r="D24" s="24" t="s">
        <v>2</v>
      </c>
      <c r="E24" s="24" t="s">
        <v>57</v>
      </c>
      <c r="F24" s="24" t="s">
        <v>58</v>
      </c>
      <c r="G24" s="24" t="s">
        <v>56</v>
      </c>
    </row>
    <row r="25" spans="1:7" ht="31.2" x14ac:dyDescent="0.3">
      <c r="A25" s="46">
        <v>1</v>
      </c>
      <c r="B25" s="88" t="s">
        <v>173</v>
      </c>
      <c r="C25" s="8" t="s">
        <v>16</v>
      </c>
      <c r="D25" s="9" t="s">
        <v>11</v>
      </c>
      <c r="E25" s="29">
        <v>1</v>
      </c>
      <c r="F25" s="29" t="s">
        <v>59</v>
      </c>
      <c r="G25" s="29">
        <f t="shared" ref="G25:G27" si="0">$D$23*E25/IF(F25="на 1 р.м.",1,IF(F25="на 2 р.м.",2,#VALUE!))</f>
        <v>12</v>
      </c>
    </row>
    <row r="26" spans="1:7" ht="31.2" x14ac:dyDescent="0.3">
      <c r="A26" s="46">
        <v>2</v>
      </c>
      <c r="B26" s="88" t="s">
        <v>139</v>
      </c>
      <c r="C26" s="8" t="s">
        <v>16</v>
      </c>
      <c r="D26" s="9" t="s">
        <v>11</v>
      </c>
      <c r="E26" s="29">
        <v>1</v>
      </c>
      <c r="F26" s="29" t="s">
        <v>59</v>
      </c>
      <c r="G26" s="29">
        <f t="shared" si="0"/>
        <v>12</v>
      </c>
    </row>
    <row r="27" spans="1:7" ht="31.2" x14ac:dyDescent="0.3">
      <c r="A27" s="46">
        <v>3</v>
      </c>
      <c r="B27" s="88" t="s">
        <v>160</v>
      </c>
      <c r="C27" s="8" t="s">
        <v>16</v>
      </c>
      <c r="D27" s="9" t="s">
        <v>11</v>
      </c>
      <c r="E27" s="29">
        <v>1</v>
      </c>
      <c r="F27" s="29" t="s">
        <v>59</v>
      </c>
      <c r="G27" s="29">
        <f t="shared" si="0"/>
        <v>12</v>
      </c>
    </row>
    <row r="28" spans="1:7" ht="17.399999999999999" x14ac:dyDescent="0.3">
      <c r="A28" s="119" t="s">
        <v>15</v>
      </c>
      <c r="B28" s="120"/>
      <c r="C28" s="120"/>
      <c r="D28" s="120"/>
      <c r="E28" s="121"/>
      <c r="F28" s="121"/>
      <c r="G28" s="120"/>
    </row>
    <row r="29" spans="1:7" ht="46.8" x14ac:dyDescent="0.3">
      <c r="A29" s="24" t="s">
        <v>0</v>
      </c>
      <c r="B29" s="24" t="s">
        <v>1</v>
      </c>
      <c r="C29" s="23" t="s">
        <v>10</v>
      </c>
      <c r="D29" s="23" t="s">
        <v>2</v>
      </c>
      <c r="E29" s="31"/>
      <c r="F29" s="32"/>
      <c r="G29" s="27" t="s">
        <v>56</v>
      </c>
    </row>
    <row r="30" spans="1:7" s="26" customFormat="1" ht="31.2" x14ac:dyDescent="0.3">
      <c r="A30" s="49">
        <v>1</v>
      </c>
      <c r="B30" s="10" t="s">
        <v>40</v>
      </c>
      <c r="C30" s="20" t="s">
        <v>16</v>
      </c>
      <c r="D30" s="16" t="s">
        <v>5</v>
      </c>
      <c r="E30" s="33"/>
      <c r="F30" s="34"/>
      <c r="G30" s="17">
        <v>1</v>
      </c>
    </row>
    <row r="31" spans="1:7" s="26" customFormat="1" ht="31.2" x14ac:dyDescent="0.3">
      <c r="A31" s="49">
        <v>2</v>
      </c>
      <c r="B31" s="10" t="s">
        <v>42</v>
      </c>
      <c r="C31" s="8" t="s">
        <v>16</v>
      </c>
      <c r="D31" s="16" t="s">
        <v>5</v>
      </c>
      <c r="E31" s="35"/>
      <c r="F31" s="36"/>
      <c r="G31" s="17">
        <v>1</v>
      </c>
    </row>
    <row r="32" spans="1:7" s="26" customFormat="1" ht="31.2" x14ac:dyDescent="0.3">
      <c r="A32" s="49">
        <v>3</v>
      </c>
      <c r="B32" s="96" t="s">
        <v>28</v>
      </c>
      <c r="C32" s="20" t="s">
        <v>16</v>
      </c>
      <c r="D32" s="16" t="s">
        <v>5</v>
      </c>
      <c r="E32" s="33"/>
      <c r="F32" s="34"/>
      <c r="G32" s="17">
        <v>1</v>
      </c>
    </row>
    <row r="33" spans="1:7" s="26" customFormat="1" ht="31.2" x14ac:dyDescent="0.3">
      <c r="A33" s="49">
        <v>4</v>
      </c>
      <c r="B33" s="7" t="s">
        <v>41</v>
      </c>
      <c r="C33" s="8" t="s">
        <v>16</v>
      </c>
      <c r="D33" s="16" t="s">
        <v>7</v>
      </c>
      <c r="E33" s="35"/>
      <c r="F33" s="36"/>
      <c r="G33" s="17">
        <v>1</v>
      </c>
    </row>
    <row r="34" spans="1:7" s="26" customFormat="1" ht="31.2" x14ac:dyDescent="0.3">
      <c r="A34" s="49">
        <v>5</v>
      </c>
      <c r="B34" s="85" t="s">
        <v>24</v>
      </c>
      <c r="C34" s="97" t="s">
        <v>16</v>
      </c>
      <c r="D34" s="98" t="s">
        <v>7</v>
      </c>
      <c r="E34" s="37"/>
      <c r="F34" s="38"/>
      <c r="G34" s="28">
        <v>1</v>
      </c>
    </row>
    <row r="35" spans="1:7" ht="17.399999999999999" x14ac:dyDescent="0.3">
      <c r="A35" s="119" t="s">
        <v>14</v>
      </c>
      <c r="B35" s="120"/>
      <c r="C35" s="120"/>
      <c r="D35" s="120"/>
      <c r="E35" s="122"/>
      <c r="F35" s="122"/>
      <c r="G35" s="120"/>
    </row>
    <row r="36" spans="1:7" s="26" customFormat="1" ht="46.8" x14ac:dyDescent="0.3">
      <c r="A36" s="24" t="s">
        <v>0</v>
      </c>
      <c r="B36" s="24" t="s">
        <v>1</v>
      </c>
      <c r="C36" s="23" t="s">
        <v>10</v>
      </c>
      <c r="D36" s="23" t="s">
        <v>2</v>
      </c>
      <c r="E36" s="31"/>
      <c r="F36" s="32"/>
      <c r="G36" s="27" t="s">
        <v>56</v>
      </c>
    </row>
    <row r="37" spans="1:7" s="26" customFormat="1" ht="31.2" x14ac:dyDescent="0.3">
      <c r="A37" s="49">
        <v>1</v>
      </c>
      <c r="B37" s="10" t="s">
        <v>20</v>
      </c>
      <c r="C37" s="20" t="s">
        <v>16</v>
      </c>
      <c r="D37" s="25" t="s">
        <v>9</v>
      </c>
      <c r="E37" s="33"/>
      <c r="F37" s="34"/>
      <c r="G37" s="30">
        <v>1</v>
      </c>
    </row>
    <row r="38" spans="1:7" s="26" customFormat="1" ht="31.2" x14ac:dyDescent="0.3">
      <c r="A38" s="49">
        <v>2</v>
      </c>
      <c r="B38" s="88" t="s">
        <v>224</v>
      </c>
      <c r="C38" s="20" t="s">
        <v>16</v>
      </c>
      <c r="D38" s="16" t="s">
        <v>32</v>
      </c>
      <c r="E38" s="39"/>
      <c r="F38" s="40"/>
      <c r="G38" s="17">
        <f>$C$3</f>
        <v>12</v>
      </c>
    </row>
    <row r="39" spans="1:7" s="26" customFormat="1" ht="31.2" x14ac:dyDescent="0.3">
      <c r="A39" s="49">
        <v>3</v>
      </c>
      <c r="B39" s="7" t="s">
        <v>23</v>
      </c>
      <c r="C39" s="20" t="s">
        <v>16</v>
      </c>
      <c r="D39" s="25" t="s">
        <v>9</v>
      </c>
      <c r="E39" s="33"/>
      <c r="F39" s="34"/>
      <c r="G39" s="30">
        <v>1</v>
      </c>
    </row>
    <row r="40" spans="1:7" s="26" customFormat="1" ht="31.2" x14ac:dyDescent="0.3">
      <c r="A40" s="49">
        <v>4</v>
      </c>
      <c r="B40" s="21" t="s">
        <v>36</v>
      </c>
      <c r="C40" s="20" t="s">
        <v>16</v>
      </c>
      <c r="D40" s="16" t="s">
        <v>32</v>
      </c>
      <c r="E40" s="33"/>
      <c r="F40" s="34"/>
      <c r="G40" s="17">
        <f>$C$3</f>
        <v>12</v>
      </c>
    </row>
    <row r="41" spans="1:7" s="26" customFormat="1" ht="31.2" x14ac:dyDescent="0.3">
      <c r="A41" s="49">
        <v>5</v>
      </c>
      <c r="B41" s="10" t="s">
        <v>21</v>
      </c>
      <c r="C41" s="20" t="s">
        <v>16</v>
      </c>
      <c r="D41" s="25" t="s">
        <v>9</v>
      </c>
      <c r="E41" s="39"/>
      <c r="F41" s="40"/>
      <c r="G41" s="30">
        <v>1</v>
      </c>
    </row>
    <row r="42" spans="1:7" ht="31.2" x14ac:dyDescent="0.3">
      <c r="A42" s="49">
        <v>6</v>
      </c>
      <c r="B42" s="22" t="s">
        <v>39</v>
      </c>
      <c r="C42" s="20" t="s">
        <v>16</v>
      </c>
      <c r="D42" s="16" t="s">
        <v>32</v>
      </c>
      <c r="E42" s="39"/>
      <c r="F42" s="40"/>
      <c r="G42" s="17">
        <f>$C$3</f>
        <v>12</v>
      </c>
    </row>
    <row r="43" spans="1:7" s="26" customFormat="1" ht="31.2" x14ac:dyDescent="0.3">
      <c r="A43" s="49">
        <v>7</v>
      </c>
      <c r="B43" s="7" t="s">
        <v>22</v>
      </c>
      <c r="C43" s="20" t="s">
        <v>16</v>
      </c>
      <c r="D43" s="25" t="s">
        <v>9</v>
      </c>
      <c r="E43" s="41"/>
      <c r="F43" s="42"/>
      <c r="G43" s="30">
        <v>1</v>
      </c>
    </row>
    <row r="44" spans="1:7" s="26" customFormat="1" x14ac:dyDescent="0.3">
      <c r="A44" s="1"/>
      <c r="B44"/>
      <c r="C44"/>
    </row>
    <row r="45" spans="1:7" s="26" customFormat="1" x14ac:dyDescent="0.3">
      <c r="A45" s="1"/>
      <c r="B45"/>
      <c r="C45"/>
    </row>
    <row r="46" spans="1:7" s="26" customFormat="1" x14ac:dyDescent="0.3">
      <c r="A46" s="1"/>
      <c r="B46"/>
      <c r="C46"/>
    </row>
    <row r="47" spans="1:7" s="26" customFormat="1" x14ac:dyDescent="0.3">
      <c r="A47" s="1"/>
      <c r="B47"/>
      <c r="C47"/>
    </row>
    <row r="48" spans="1:7" s="26" customFormat="1" x14ac:dyDescent="0.3">
      <c r="A48" s="1"/>
      <c r="B48"/>
      <c r="C48"/>
    </row>
    <row r="49" spans="1:3" s="26" customFormat="1" x14ac:dyDescent="0.3">
      <c r="A49" s="1"/>
      <c r="B49"/>
      <c r="C49"/>
    </row>
  </sheetData>
  <sortState xmlns:xlrd2="http://schemas.microsoft.com/office/spreadsheetml/2017/richdata2" ref="B48:G54">
    <sortCondition ref="B48:B54"/>
  </sortState>
  <mergeCells count="22">
    <mergeCell ref="A1:G1"/>
    <mergeCell ref="A28:G28"/>
    <mergeCell ref="A35:G35"/>
    <mergeCell ref="A13:G13"/>
    <mergeCell ref="A14:G14"/>
    <mergeCell ref="A23:C23"/>
    <mergeCell ref="D23:G23"/>
    <mergeCell ref="A22:C22"/>
    <mergeCell ref="D22:G22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allowBlank="1" showErrorMessage="1" sqref="D22 B2:C21 B23:C1048576" xr:uid="{00000000-0002-0000-0000-000000000000}"/>
    <dataValidation type="list" allowBlank="1" showInputMessage="1" showErrorMessage="1" sqref="F25:F27" xr:uid="{00000000-0002-0000-0000-00000100000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D5:D14 D3 D30:D35 D37:D1048576 D16:D21 D25:D28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5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5" t="s">
        <v>56</v>
      </c>
    </row>
    <row r="2" spans="1:5" ht="21" x14ac:dyDescent="0.3">
      <c r="A2" s="134" t="s">
        <v>7</v>
      </c>
      <c r="B2" s="134"/>
      <c r="C2" s="134"/>
      <c r="D2" s="134"/>
      <c r="E2" s="134"/>
    </row>
    <row r="3" spans="1:5" s="26" customFormat="1" ht="31.2" x14ac:dyDescent="0.3">
      <c r="A3" s="47">
        <v>1</v>
      </c>
      <c r="B3" s="10" t="s">
        <v>31</v>
      </c>
      <c r="C3" s="48" t="s">
        <v>16</v>
      </c>
      <c r="D3" s="9" t="s">
        <v>7</v>
      </c>
      <c r="E3" s="50">
        <v>1</v>
      </c>
    </row>
    <row r="4" spans="1:5" s="26" customFormat="1" ht="31.2" x14ac:dyDescent="0.3">
      <c r="A4" s="47">
        <v>2</v>
      </c>
      <c r="B4" s="10" t="s">
        <v>30</v>
      </c>
      <c r="C4" s="48" t="s">
        <v>16</v>
      </c>
      <c r="D4" s="9" t="s">
        <v>7</v>
      </c>
      <c r="E4" s="50">
        <v>1</v>
      </c>
    </row>
    <row r="5" spans="1:5" s="26" customFormat="1" ht="31.2" x14ac:dyDescent="0.3">
      <c r="A5" s="46">
        <v>3</v>
      </c>
      <c r="B5" s="51" t="s">
        <v>67</v>
      </c>
      <c r="C5" s="20" t="s">
        <v>16</v>
      </c>
      <c r="D5" s="9" t="s">
        <v>7</v>
      </c>
      <c r="E5" s="52">
        <v>1</v>
      </c>
    </row>
    <row r="6" spans="1:5" s="26" customFormat="1" ht="31.2" x14ac:dyDescent="0.3">
      <c r="A6" s="47">
        <v>4</v>
      </c>
      <c r="B6" s="53" t="s">
        <v>38</v>
      </c>
      <c r="C6" s="48" t="s">
        <v>16</v>
      </c>
      <c r="D6" s="9" t="s">
        <v>7</v>
      </c>
      <c r="E6" s="50">
        <v>1</v>
      </c>
    </row>
    <row r="7" spans="1:5" s="26" customFormat="1" ht="31.2" x14ac:dyDescent="0.3">
      <c r="A7" s="47">
        <v>5</v>
      </c>
      <c r="B7" s="54" t="s">
        <v>35</v>
      </c>
      <c r="C7" s="48" t="s">
        <v>16</v>
      </c>
      <c r="D7" s="9" t="s">
        <v>7</v>
      </c>
      <c r="E7" s="55">
        <v>1</v>
      </c>
    </row>
    <row r="8" spans="1:5" s="26" customFormat="1" ht="31.2" x14ac:dyDescent="0.3">
      <c r="A8" s="46">
        <v>6</v>
      </c>
      <c r="B8" s="10" t="s">
        <v>62</v>
      </c>
      <c r="C8" s="48" t="s">
        <v>16</v>
      </c>
      <c r="D8" s="9" t="s">
        <v>7</v>
      </c>
      <c r="E8" s="55">
        <v>1</v>
      </c>
    </row>
    <row r="9" spans="1:5" s="26" customFormat="1" ht="31.2" x14ac:dyDescent="0.3">
      <c r="A9" s="47">
        <v>7</v>
      </c>
      <c r="B9" s="10" t="s">
        <v>61</v>
      </c>
      <c r="C9" s="48" t="s">
        <v>16</v>
      </c>
      <c r="D9" s="9" t="s">
        <v>7</v>
      </c>
      <c r="E9" s="55">
        <v>1</v>
      </c>
    </row>
    <row r="10" spans="1:5" ht="21" x14ac:dyDescent="0.3">
      <c r="A10" s="134" t="s">
        <v>5</v>
      </c>
      <c r="B10" s="134"/>
      <c r="C10" s="134"/>
      <c r="D10" s="134"/>
      <c r="E10" s="134"/>
    </row>
    <row r="11" spans="1:5" s="26" customFormat="1" ht="31.2" x14ac:dyDescent="0.3">
      <c r="A11" s="47">
        <v>1</v>
      </c>
      <c r="B11" s="56" t="s">
        <v>26</v>
      </c>
      <c r="C11" s="48" t="s">
        <v>16</v>
      </c>
      <c r="D11" s="9" t="s">
        <v>5</v>
      </c>
      <c r="E11" s="57">
        <v>1</v>
      </c>
    </row>
    <row r="12" spans="1:5" s="26" customFormat="1" ht="31.2" x14ac:dyDescent="0.3">
      <c r="A12" s="47">
        <v>2</v>
      </c>
      <c r="B12" s="11" t="s">
        <v>25</v>
      </c>
      <c r="C12" s="48" t="s">
        <v>16</v>
      </c>
      <c r="D12" s="9" t="s">
        <v>5</v>
      </c>
      <c r="E12" s="57">
        <v>1</v>
      </c>
    </row>
    <row r="13" spans="1:5" s="26" customFormat="1" ht="31.2" x14ac:dyDescent="0.3">
      <c r="A13" s="47">
        <v>3</v>
      </c>
      <c r="B13" s="11" t="s">
        <v>42</v>
      </c>
      <c r="C13" s="12" t="s">
        <v>16</v>
      </c>
      <c r="D13" s="9" t="s">
        <v>5</v>
      </c>
      <c r="E13" s="57">
        <v>1</v>
      </c>
    </row>
    <row r="14" spans="1:5" s="26" customFormat="1" ht="31.2" x14ac:dyDescent="0.3">
      <c r="A14" s="47">
        <v>4</v>
      </c>
      <c r="B14" s="56" t="s">
        <v>28</v>
      </c>
      <c r="C14" s="48" t="s">
        <v>16</v>
      </c>
      <c r="D14" s="9" t="s">
        <v>5</v>
      </c>
      <c r="E14" s="57">
        <v>1</v>
      </c>
    </row>
    <row r="15" spans="1:5" s="26" customFormat="1" ht="31.2" x14ac:dyDescent="0.3">
      <c r="A15" s="47">
        <v>5</v>
      </c>
      <c r="B15" s="11" t="s">
        <v>29</v>
      </c>
      <c r="C15" s="48" t="s">
        <v>16</v>
      </c>
      <c r="D15" s="9" t="s">
        <v>5</v>
      </c>
      <c r="E15" s="57">
        <v>1</v>
      </c>
    </row>
    <row r="16" spans="1:5" s="26" customFormat="1" ht="31.2" x14ac:dyDescent="0.3">
      <c r="A16" s="47">
        <v>6</v>
      </c>
      <c r="B16" s="7" t="s">
        <v>27</v>
      </c>
      <c r="C16" s="20" t="s">
        <v>16</v>
      </c>
      <c r="D16" s="9" t="s">
        <v>5</v>
      </c>
      <c r="E16" s="57">
        <v>1</v>
      </c>
    </row>
    <row r="17" spans="1:5" s="26" customFormat="1" ht="31.2" x14ac:dyDescent="0.3">
      <c r="A17" s="47">
        <v>7</v>
      </c>
      <c r="B17" s="21" t="s">
        <v>44</v>
      </c>
      <c r="C17" s="20" t="s">
        <v>16</v>
      </c>
      <c r="D17" s="9" t="s">
        <v>5</v>
      </c>
      <c r="E17" s="57">
        <v>1</v>
      </c>
    </row>
    <row r="18" spans="1:5" s="26" customFormat="1" ht="31.2" x14ac:dyDescent="0.3">
      <c r="A18" s="47">
        <v>8</v>
      </c>
      <c r="B18" s="21" t="s">
        <v>43</v>
      </c>
      <c r="C18" s="48" t="s">
        <v>16</v>
      </c>
      <c r="D18" s="9" t="s">
        <v>11</v>
      </c>
      <c r="E18" s="57">
        <v>1</v>
      </c>
    </row>
    <row r="19" spans="1:5" s="26" customFormat="1" ht="62.4" x14ac:dyDescent="0.3">
      <c r="A19" s="47">
        <v>9</v>
      </c>
      <c r="B19" s="11" t="s">
        <v>60</v>
      </c>
      <c r="C19" s="48" t="s">
        <v>68</v>
      </c>
      <c r="D19" s="9" t="s">
        <v>5</v>
      </c>
      <c r="E19" s="50">
        <v>1</v>
      </c>
    </row>
    <row r="20" spans="1:5" ht="21" x14ac:dyDescent="0.3">
      <c r="A20" s="135" t="s">
        <v>11</v>
      </c>
      <c r="B20" s="136"/>
      <c r="C20" s="136"/>
      <c r="D20" s="136"/>
      <c r="E20" s="137"/>
    </row>
    <row r="21" spans="1:5" s="26" customFormat="1" ht="31.2" x14ac:dyDescent="0.3">
      <c r="A21" s="58">
        <v>1</v>
      </c>
      <c r="B21" s="88" t="s">
        <v>208</v>
      </c>
      <c r="C21" s="48" t="s">
        <v>16</v>
      </c>
      <c r="D21" s="9" t="s">
        <v>11</v>
      </c>
      <c r="E21" s="57">
        <v>1</v>
      </c>
    </row>
    <row r="22" spans="1:5" s="26" customFormat="1" ht="31.2" x14ac:dyDescent="0.3">
      <c r="A22" s="58">
        <v>2</v>
      </c>
      <c r="B22" s="88" t="s">
        <v>156</v>
      </c>
      <c r="C22" s="48" t="s">
        <v>16</v>
      </c>
      <c r="D22" s="9" t="s">
        <v>11</v>
      </c>
      <c r="E22" s="57">
        <v>1</v>
      </c>
    </row>
    <row r="23" spans="1:5" s="26" customFormat="1" ht="31.2" x14ac:dyDescent="0.3">
      <c r="A23" s="58">
        <v>3</v>
      </c>
      <c r="B23" s="88" t="s">
        <v>145</v>
      </c>
      <c r="C23" s="48" t="s">
        <v>16</v>
      </c>
      <c r="D23" s="9" t="s">
        <v>11</v>
      </c>
      <c r="E23" s="57">
        <v>1</v>
      </c>
    </row>
    <row r="24" spans="1:5" ht="31.2" x14ac:dyDescent="0.3">
      <c r="A24" s="58">
        <v>4</v>
      </c>
      <c r="B24" s="88" t="s">
        <v>200</v>
      </c>
      <c r="C24" s="48" t="s">
        <v>16</v>
      </c>
      <c r="D24" s="9" t="s">
        <v>11</v>
      </c>
      <c r="E24" s="57">
        <v>1</v>
      </c>
    </row>
    <row r="25" spans="1:5" ht="31.2" x14ac:dyDescent="0.3">
      <c r="A25" s="58">
        <v>5</v>
      </c>
      <c r="B25" s="88" t="s">
        <v>136</v>
      </c>
      <c r="C25" s="48" t="s">
        <v>16</v>
      </c>
      <c r="D25" s="9" t="s">
        <v>11</v>
      </c>
      <c r="E25" s="57">
        <v>1</v>
      </c>
    </row>
    <row r="26" spans="1:5" ht="31.2" x14ac:dyDescent="0.3">
      <c r="A26" s="58">
        <v>6</v>
      </c>
      <c r="B26" s="88" t="s">
        <v>230</v>
      </c>
      <c r="C26" s="48" t="s">
        <v>16</v>
      </c>
      <c r="D26" s="9" t="s">
        <v>11</v>
      </c>
      <c r="E26" s="57">
        <v>1</v>
      </c>
    </row>
    <row r="27" spans="1:5" ht="31.2" x14ac:dyDescent="0.3">
      <c r="A27" s="58">
        <v>7</v>
      </c>
      <c r="B27" s="88" t="s">
        <v>206</v>
      </c>
      <c r="C27" s="48" t="s">
        <v>16</v>
      </c>
      <c r="D27" s="9" t="s">
        <v>11</v>
      </c>
      <c r="E27" s="57">
        <v>1</v>
      </c>
    </row>
    <row r="28" spans="1:5" ht="31.2" x14ac:dyDescent="0.3">
      <c r="A28" s="58">
        <v>8</v>
      </c>
      <c r="B28" s="88" t="s">
        <v>236</v>
      </c>
      <c r="C28" s="48" t="s">
        <v>16</v>
      </c>
      <c r="D28" s="9" t="s">
        <v>11</v>
      </c>
      <c r="E28" s="57">
        <v>1</v>
      </c>
    </row>
    <row r="29" spans="1:5" ht="31.2" x14ac:dyDescent="0.3">
      <c r="A29" s="58">
        <v>9</v>
      </c>
      <c r="B29" s="88" t="s">
        <v>232</v>
      </c>
      <c r="C29" s="48" t="s">
        <v>16</v>
      </c>
      <c r="D29" s="9" t="s">
        <v>11</v>
      </c>
      <c r="E29" s="57">
        <v>1</v>
      </c>
    </row>
    <row r="30" spans="1:5" ht="31.2" x14ac:dyDescent="0.3">
      <c r="A30" s="58">
        <v>10</v>
      </c>
      <c r="B30" s="88" t="s">
        <v>202</v>
      </c>
      <c r="C30" s="48" t="s">
        <v>16</v>
      </c>
      <c r="D30" s="9" t="s">
        <v>11</v>
      </c>
      <c r="E30" s="57">
        <v>1</v>
      </c>
    </row>
    <row r="31" spans="1:5" ht="31.2" x14ac:dyDescent="0.3">
      <c r="A31" s="58">
        <v>11</v>
      </c>
      <c r="B31" s="88" t="s">
        <v>165</v>
      </c>
      <c r="C31" s="48" t="s">
        <v>16</v>
      </c>
      <c r="D31" s="9" t="s">
        <v>11</v>
      </c>
      <c r="E31" s="57">
        <v>1</v>
      </c>
    </row>
    <row r="32" spans="1:5" ht="31.2" x14ac:dyDescent="0.3">
      <c r="A32" s="58">
        <v>12</v>
      </c>
      <c r="B32" s="88" t="s">
        <v>238</v>
      </c>
      <c r="C32" s="48" t="s">
        <v>16</v>
      </c>
      <c r="D32" s="9" t="s">
        <v>11</v>
      </c>
      <c r="E32" s="57">
        <v>1</v>
      </c>
    </row>
    <row r="33" spans="1:5" ht="31.2" x14ac:dyDescent="0.3">
      <c r="A33" s="58">
        <v>13</v>
      </c>
      <c r="B33" s="88" t="s">
        <v>167</v>
      </c>
      <c r="C33" s="48" t="s">
        <v>16</v>
      </c>
      <c r="D33" s="9" t="s">
        <v>11</v>
      </c>
      <c r="E33" s="57">
        <v>1</v>
      </c>
    </row>
    <row r="34" spans="1:5" ht="31.2" x14ac:dyDescent="0.3">
      <c r="A34" s="58">
        <v>14</v>
      </c>
      <c r="B34" s="88" t="s">
        <v>183</v>
      </c>
      <c r="C34" s="48" t="s">
        <v>16</v>
      </c>
      <c r="D34" s="9" t="s">
        <v>11</v>
      </c>
      <c r="E34" s="57">
        <v>1</v>
      </c>
    </row>
    <row r="35" spans="1:5" ht="31.2" x14ac:dyDescent="0.3">
      <c r="A35" s="58">
        <v>15</v>
      </c>
      <c r="B35" s="88" t="s">
        <v>237</v>
      </c>
      <c r="C35" s="48" t="s">
        <v>16</v>
      </c>
      <c r="D35" s="9" t="s">
        <v>11</v>
      </c>
      <c r="E35" s="57">
        <v>1</v>
      </c>
    </row>
    <row r="36" spans="1:5" ht="31.2" x14ac:dyDescent="0.3">
      <c r="A36" s="58">
        <v>16</v>
      </c>
      <c r="B36" s="88" t="s">
        <v>177</v>
      </c>
      <c r="C36" s="48" t="s">
        <v>16</v>
      </c>
      <c r="D36" s="9" t="s">
        <v>11</v>
      </c>
      <c r="E36" s="57">
        <v>1</v>
      </c>
    </row>
    <row r="37" spans="1:5" ht="31.2" x14ac:dyDescent="0.3">
      <c r="A37" s="58">
        <v>17</v>
      </c>
      <c r="B37" s="88" t="s">
        <v>148</v>
      </c>
      <c r="C37" s="48" t="s">
        <v>16</v>
      </c>
      <c r="D37" s="9" t="s">
        <v>11</v>
      </c>
      <c r="E37" s="57">
        <v>1</v>
      </c>
    </row>
    <row r="38" spans="1:5" ht="31.2" x14ac:dyDescent="0.3">
      <c r="A38" s="58">
        <v>18</v>
      </c>
      <c r="B38" s="88" t="s">
        <v>194</v>
      </c>
      <c r="C38" s="48" t="s">
        <v>16</v>
      </c>
      <c r="D38" s="9" t="s">
        <v>11</v>
      </c>
      <c r="E38" s="57">
        <v>1</v>
      </c>
    </row>
    <row r="39" spans="1:5" ht="31.2" x14ac:dyDescent="0.3">
      <c r="A39" s="58">
        <v>19</v>
      </c>
      <c r="B39" s="88" t="s">
        <v>181</v>
      </c>
      <c r="C39" s="48" t="s">
        <v>16</v>
      </c>
      <c r="D39" s="9" t="s">
        <v>11</v>
      </c>
      <c r="E39" s="57">
        <v>1</v>
      </c>
    </row>
    <row r="40" spans="1:5" ht="31.2" x14ac:dyDescent="0.3">
      <c r="A40" s="58">
        <v>20</v>
      </c>
      <c r="B40" s="88" t="s">
        <v>175</v>
      </c>
      <c r="C40" s="48" t="s">
        <v>16</v>
      </c>
      <c r="D40" s="9" t="s">
        <v>11</v>
      </c>
      <c r="E40" s="57">
        <v>1</v>
      </c>
    </row>
    <row r="41" spans="1:5" ht="31.2" x14ac:dyDescent="0.3">
      <c r="A41" s="58">
        <v>21</v>
      </c>
      <c r="B41" s="88" t="s">
        <v>235</v>
      </c>
      <c r="C41" s="48" t="s">
        <v>16</v>
      </c>
      <c r="D41" s="9" t="s">
        <v>11</v>
      </c>
      <c r="E41" s="57">
        <v>1</v>
      </c>
    </row>
    <row r="42" spans="1:5" ht="31.2" x14ac:dyDescent="0.3">
      <c r="A42" s="58">
        <v>22</v>
      </c>
      <c r="B42" s="88" t="s">
        <v>158</v>
      </c>
      <c r="C42" s="48" t="s">
        <v>16</v>
      </c>
      <c r="D42" s="9" t="s">
        <v>11</v>
      </c>
      <c r="E42" s="57">
        <v>1</v>
      </c>
    </row>
    <row r="43" spans="1:5" ht="31.2" x14ac:dyDescent="0.3">
      <c r="A43" s="58">
        <v>23</v>
      </c>
      <c r="B43" s="88" t="s">
        <v>234</v>
      </c>
      <c r="C43" s="48" t="s">
        <v>16</v>
      </c>
      <c r="D43" s="9" t="s">
        <v>11</v>
      </c>
      <c r="E43" s="57">
        <v>1</v>
      </c>
    </row>
    <row r="44" spans="1:5" ht="31.2" x14ac:dyDescent="0.3">
      <c r="A44" s="58">
        <v>24</v>
      </c>
      <c r="B44" s="88" t="s">
        <v>162</v>
      </c>
      <c r="C44" s="48" t="s">
        <v>16</v>
      </c>
      <c r="D44" s="9" t="s">
        <v>11</v>
      </c>
      <c r="E44" s="57">
        <v>1</v>
      </c>
    </row>
    <row r="45" spans="1:5" ht="31.2" x14ac:dyDescent="0.3">
      <c r="A45" s="58">
        <v>25</v>
      </c>
      <c r="B45" s="88" t="s">
        <v>204</v>
      </c>
      <c r="C45" s="48" t="s">
        <v>16</v>
      </c>
      <c r="D45" s="9" t="s">
        <v>11</v>
      </c>
      <c r="E45" s="57">
        <v>1</v>
      </c>
    </row>
    <row r="46" spans="1:5" ht="31.2" x14ac:dyDescent="0.3">
      <c r="A46" s="58">
        <v>26</v>
      </c>
      <c r="B46" s="88" t="s">
        <v>185</v>
      </c>
      <c r="C46" s="48" t="s">
        <v>16</v>
      </c>
      <c r="D46" s="9" t="s">
        <v>11</v>
      </c>
      <c r="E46" s="57">
        <v>1</v>
      </c>
    </row>
    <row r="47" spans="1:5" ht="31.2" x14ac:dyDescent="0.3">
      <c r="A47" s="58">
        <v>27</v>
      </c>
      <c r="B47" s="88" t="s">
        <v>187</v>
      </c>
      <c r="C47" s="48" t="s">
        <v>16</v>
      </c>
      <c r="D47" s="9" t="s">
        <v>11</v>
      </c>
      <c r="E47" s="57">
        <v>1</v>
      </c>
    </row>
    <row r="48" spans="1:5" ht="31.2" x14ac:dyDescent="0.3">
      <c r="A48" s="58">
        <v>28</v>
      </c>
      <c r="B48" s="88" t="s">
        <v>239</v>
      </c>
      <c r="C48" s="48" t="s">
        <v>16</v>
      </c>
      <c r="D48" s="9" t="s">
        <v>11</v>
      </c>
      <c r="E48" s="57">
        <v>1</v>
      </c>
    </row>
    <row r="49" spans="1:5" ht="31.2" x14ac:dyDescent="0.3">
      <c r="A49" s="58">
        <v>29</v>
      </c>
      <c r="B49" s="88" t="s">
        <v>233</v>
      </c>
      <c r="C49" s="48" t="s">
        <v>16</v>
      </c>
      <c r="D49" s="9" t="s">
        <v>11</v>
      </c>
      <c r="E49" s="57">
        <v>1</v>
      </c>
    </row>
    <row r="50" spans="1:5" ht="31.2" x14ac:dyDescent="0.3">
      <c r="A50" s="58">
        <v>30</v>
      </c>
      <c r="B50" s="88" t="s">
        <v>231</v>
      </c>
      <c r="C50" s="48" t="s">
        <v>16</v>
      </c>
      <c r="D50" s="9" t="s">
        <v>11</v>
      </c>
      <c r="E50" s="57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  <dataValidation allowBlank="1" showErrorMessage="1" sqref="B21:B50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D10 D1:D2 D20 D51:D1048576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D3:D9 D11:D19 D21:D50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activeCell="A2" sqref="A2:C16"/>
      <selection pane="bottomLeft" activeCell="A2" sqref="A2:C16"/>
    </sheetView>
  </sheetViews>
  <sheetFormatPr defaultColWidth="8.88671875" defaultRowHeight="15.6" x14ac:dyDescent="0.3"/>
  <cols>
    <col min="1" max="1" width="32.6640625" style="91" customWidth="1"/>
    <col min="2" max="2" width="100.6640625" style="84" customWidth="1"/>
    <col min="3" max="3" width="25.6640625" style="94" bestFit="1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83" customWidth="1"/>
    <col min="8" max="8" width="20.88671875" style="83" customWidth="1"/>
    <col min="9" max="16384" width="8.88671875" style="84"/>
  </cols>
  <sheetData>
    <row r="1" spans="1:8" ht="31.2" x14ac:dyDescent="0.3">
      <c r="A1" s="80" t="s">
        <v>1</v>
      </c>
      <c r="B1" s="81" t="s">
        <v>10</v>
      </c>
      <c r="C1" s="86" t="s">
        <v>2</v>
      </c>
      <c r="D1" s="80" t="s">
        <v>4</v>
      </c>
      <c r="E1" s="80" t="s">
        <v>3</v>
      </c>
      <c r="F1" s="80" t="s">
        <v>8</v>
      </c>
      <c r="G1" s="80" t="s">
        <v>33</v>
      </c>
      <c r="H1" s="80" t="s">
        <v>34</v>
      </c>
    </row>
    <row r="2" spans="1:8" x14ac:dyDescent="0.3">
      <c r="A2" s="95" t="s">
        <v>127</v>
      </c>
      <c r="B2" s="89" t="s">
        <v>128</v>
      </c>
      <c r="C2" s="9" t="s">
        <v>11</v>
      </c>
      <c r="D2" s="90">
        <v>1</v>
      </c>
      <c r="E2" s="90" t="s">
        <v>6</v>
      </c>
      <c r="F2" s="90">
        <v>1</v>
      </c>
      <c r="G2" s="83">
        <f t="shared" ref="G2:G16" si="0">COUNTIF($A$2:$A$999,A2)</f>
        <v>1</v>
      </c>
      <c r="H2" s="83" t="s">
        <v>37</v>
      </c>
    </row>
    <row r="3" spans="1:8" x14ac:dyDescent="0.3">
      <c r="A3" s="95" t="s">
        <v>119</v>
      </c>
      <c r="B3" s="87" t="s">
        <v>120</v>
      </c>
      <c r="C3" s="9" t="s">
        <v>11</v>
      </c>
      <c r="D3" s="90">
        <v>1</v>
      </c>
      <c r="E3" s="90" t="s">
        <v>6</v>
      </c>
      <c r="F3" s="90">
        <v>1</v>
      </c>
      <c r="G3" s="83">
        <f t="shared" si="0"/>
        <v>1</v>
      </c>
      <c r="H3" s="83" t="s">
        <v>37</v>
      </c>
    </row>
    <row r="4" spans="1:8" x14ac:dyDescent="0.3">
      <c r="A4" s="88" t="s">
        <v>112</v>
      </c>
      <c r="B4" s="87" t="s">
        <v>113</v>
      </c>
      <c r="C4" s="9" t="s">
        <v>11</v>
      </c>
      <c r="D4" s="90">
        <v>2</v>
      </c>
      <c r="E4" s="90" t="s">
        <v>6</v>
      </c>
      <c r="F4" s="90">
        <v>2</v>
      </c>
      <c r="G4" s="83">
        <f t="shared" si="0"/>
        <v>1</v>
      </c>
      <c r="H4" s="83" t="s">
        <v>37</v>
      </c>
    </row>
    <row r="5" spans="1:8" x14ac:dyDescent="0.3">
      <c r="A5" s="95" t="s">
        <v>99</v>
      </c>
      <c r="B5" s="89" t="s">
        <v>100</v>
      </c>
      <c r="C5" s="9" t="s">
        <v>11</v>
      </c>
      <c r="D5" s="90">
        <v>1</v>
      </c>
      <c r="E5" s="90" t="s">
        <v>6</v>
      </c>
      <c r="F5" s="90">
        <v>1</v>
      </c>
      <c r="G5" s="83">
        <f t="shared" si="0"/>
        <v>1</v>
      </c>
      <c r="H5" s="83" t="s">
        <v>37</v>
      </c>
    </row>
    <row r="6" spans="1:8" x14ac:dyDescent="0.3">
      <c r="A6" s="95" t="s">
        <v>121</v>
      </c>
      <c r="B6" s="87" t="s">
        <v>122</v>
      </c>
      <c r="C6" s="9" t="s">
        <v>11</v>
      </c>
      <c r="D6" s="90">
        <v>1</v>
      </c>
      <c r="E6" s="90" t="s">
        <v>6</v>
      </c>
      <c r="F6" s="90">
        <v>1</v>
      </c>
      <c r="G6" s="83">
        <f t="shared" si="0"/>
        <v>1</v>
      </c>
      <c r="H6" s="83" t="s">
        <v>37</v>
      </c>
    </row>
    <row r="7" spans="1:8" x14ac:dyDescent="0.3">
      <c r="A7" s="88" t="s">
        <v>115</v>
      </c>
      <c r="B7" s="87" t="s">
        <v>116</v>
      </c>
      <c r="C7" s="9" t="s">
        <v>11</v>
      </c>
      <c r="D7" s="90">
        <v>1</v>
      </c>
      <c r="E7" s="90" t="s">
        <v>6</v>
      </c>
      <c r="F7" s="90">
        <v>1</v>
      </c>
      <c r="G7" s="83">
        <f t="shared" si="0"/>
        <v>1</v>
      </c>
      <c r="H7" s="83" t="s">
        <v>37</v>
      </c>
    </row>
    <row r="8" spans="1:8" x14ac:dyDescent="0.3">
      <c r="A8" s="95" t="s">
        <v>105</v>
      </c>
      <c r="B8" s="87" t="s">
        <v>106</v>
      </c>
      <c r="C8" s="9" t="s">
        <v>11</v>
      </c>
      <c r="D8" s="90">
        <v>1</v>
      </c>
      <c r="E8" s="90" t="s">
        <v>6</v>
      </c>
      <c r="F8" s="90">
        <v>1</v>
      </c>
      <c r="G8" s="83">
        <f t="shared" si="0"/>
        <v>1</v>
      </c>
      <c r="H8" s="83" t="s">
        <v>37</v>
      </c>
    </row>
    <row r="9" spans="1:8" ht="31.2" x14ac:dyDescent="0.3">
      <c r="A9" s="88" t="s">
        <v>102</v>
      </c>
      <c r="B9" s="87" t="s">
        <v>103</v>
      </c>
      <c r="C9" s="9" t="s">
        <v>11</v>
      </c>
      <c r="D9" s="90">
        <v>1</v>
      </c>
      <c r="E9" s="90" t="s">
        <v>6</v>
      </c>
      <c r="F9" s="90">
        <v>1</v>
      </c>
      <c r="G9" s="83">
        <f t="shared" si="0"/>
        <v>1</v>
      </c>
      <c r="H9" s="83" t="s">
        <v>37</v>
      </c>
    </row>
    <row r="10" spans="1:8" ht="31.2" x14ac:dyDescent="0.3">
      <c r="A10" s="88" t="s">
        <v>107</v>
      </c>
      <c r="B10" s="89" t="s">
        <v>108</v>
      </c>
      <c r="C10" s="9" t="s">
        <v>11</v>
      </c>
      <c r="D10" s="90">
        <v>2</v>
      </c>
      <c r="E10" s="90" t="s">
        <v>6</v>
      </c>
      <c r="F10" s="90">
        <v>2</v>
      </c>
      <c r="G10" s="83">
        <f t="shared" si="0"/>
        <v>1</v>
      </c>
      <c r="H10" s="83" t="s">
        <v>37</v>
      </c>
    </row>
    <row r="11" spans="1:8" x14ac:dyDescent="0.3">
      <c r="A11" s="95" t="s">
        <v>233</v>
      </c>
      <c r="B11" s="89" t="s">
        <v>124</v>
      </c>
      <c r="C11" s="9" t="s">
        <v>11</v>
      </c>
      <c r="D11" s="90">
        <v>1</v>
      </c>
      <c r="E11" s="90" t="s">
        <v>6</v>
      </c>
      <c r="F11" s="90">
        <v>1</v>
      </c>
      <c r="G11" s="83">
        <f t="shared" si="0"/>
        <v>1</v>
      </c>
      <c r="H11" s="83" t="s">
        <v>37</v>
      </c>
    </row>
    <row r="12" spans="1:8" x14ac:dyDescent="0.3">
      <c r="A12" s="95" t="s">
        <v>117</v>
      </c>
      <c r="B12" s="87" t="s">
        <v>118</v>
      </c>
      <c r="C12" s="9" t="s">
        <v>11</v>
      </c>
      <c r="D12" s="90">
        <v>1</v>
      </c>
      <c r="E12" s="90" t="s">
        <v>6</v>
      </c>
      <c r="F12" s="90">
        <v>1</v>
      </c>
      <c r="G12" s="83">
        <f t="shared" si="0"/>
        <v>1</v>
      </c>
      <c r="H12" s="83" t="s">
        <v>37</v>
      </c>
    </row>
    <row r="13" spans="1:8" ht="31.2" x14ac:dyDescent="0.3">
      <c r="A13" s="95" t="s">
        <v>125</v>
      </c>
      <c r="B13" s="89" t="s">
        <v>126</v>
      </c>
      <c r="C13" s="9" t="s">
        <v>11</v>
      </c>
      <c r="D13" s="90">
        <v>1</v>
      </c>
      <c r="E13" s="90" t="s">
        <v>6</v>
      </c>
      <c r="F13" s="90">
        <v>1</v>
      </c>
      <c r="G13" s="83">
        <f t="shared" si="0"/>
        <v>1</v>
      </c>
      <c r="H13" s="83" t="s">
        <v>37</v>
      </c>
    </row>
    <row r="14" spans="1:8" ht="31.2" x14ac:dyDescent="0.3">
      <c r="A14" s="88" t="s">
        <v>97</v>
      </c>
      <c r="B14" s="87" t="s">
        <v>98</v>
      </c>
      <c r="C14" s="9" t="s">
        <v>11</v>
      </c>
      <c r="D14" s="90">
        <v>1</v>
      </c>
      <c r="E14" s="90" t="s">
        <v>6</v>
      </c>
      <c r="F14" s="90">
        <v>1</v>
      </c>
      <c r="G14" s="83">
        <f t="shared" si="0"/>
        <v>1</v>
      </c>
      <c r="H14" s="83" t="s">
        <v>37</v>
      </c>
    </row>
    <row r="15" spans="1:8" x14ac:dyDescent="0.3">
      <c r="A15" s="7" t="s">
        <v>110</v>
      </c>
      <c r="B15" s="87" t="s">
        <v>111</v>
      </c>
      <c r="C15" s="9" t="s">
        <v>11</v>
      </c>
      <c r="D15" s="90">
        <v>1</v>
      </c>
      <c r="E15" s="90" t="s">
        <v>6</v>
      </c>
      <c r="F15" s="90">
        <v>1</v>
      </c>
      <c r="G15" s="83">
        <f t="shared" si="0"/>
        <v>1</v>
      </c>
      <c r="H15" s="83" t="s">
        <v>37</v>
      </c>
    </row>
    <row r="16" spans="1:8" x14ac:dyDescent="0.3">
      <c r="A16" s="88" t="s">
        <v>94</v>
      </c>
      <c r="B16" s="87" t="s">
        <v>95</v>
      </c>
      <c r="C16" s="9" t="s">
        <v>11</v>
      </c>
      <c r="D16" s="90">
        <v>1</v>
      </c>
      <c r="E16" s="90" t="s">
        <v>6</v>
      </c>
      <c r="F16" s="90">
        <v>1</v>
      </c>
      <c r="G16" s="83">
        <f t="shared" si="0"/>
        <v>1</v>
      </c>
      <c r="H16" s="83" t="s">
        <v>37</v>
      </c>
    </row>
    <row r="17" spans="3:3" x14ac:dyDescent="0.3">
      <c r="C17" s="93"/>
    </row>
    <row r="18" spans="3:3" x14ac:dyDescent="0.3">
      <c r="C18" s="93"/>
    </row>
    <row r="19" spans="3:3" x14ac:dyDescent="0.3">
      <c r="C19" s="93"/>
    </row>
    <row r="20" spans="3:3" x14ac:dyDescent="0.3">
      <c r="C20" s="93"/>
    </row>
    <row r="21" spans="3:3" x14ac:dyDescent="0.3">
      <c r="C21" s="93"/>
    </row>
    <row r="22" spans="3:3" x14ac:dyDescent="0.3">
      <c r="C22" s="93"/>
    </row>
    <row r="23" spans="3:3" x14ac:dyDescent="0.3">
      <c r="C23" s="93"/>
    </row>
    <row r="24" spans="3:3" x14ac:dyDescent="0.3">
      <c r="C24" s="93"/>
    </row>
    <row r="25" spans="3:3" x14ac:dyDescent="0.3">
      <c r="C25" s="93"/>
    </row>
    <row r="26" spans="3:3" x14ac:dyDescent="0.3">
      <c r="C26" s="93"/>
    </row>
    <row r="27" spans="3:3" x14ac:dyDescent="0.3">
      <c r="C27" s="93"/>
    </row>
    <row r="28" spans="3:3" x14ac:dyDescent="0.3">
      <c r="C28" s="93"/>
    </row>
    <row r="29" spans="3:3" x14ac:dyDescent="0.3">
      <c r="C29" s="93"/>
    </row>
    <row r="30" spans="3:3" x14ac:dyDescent="0.3">
      <c r="C30" s="93"/>
    </row>
    <row r="31" spans="3:3" x14ac:dyDescent="0.3">
      <c r="C31" s="93"/>
    </row>
    <row r="32" spans="3:3" x14ac:dyDescent="0.3">
      <c r="C32" s="93"/>
    </row>
    <row r="33" spans="3:3" x14ac:dyDescent="0.3">
      <c r="C33" s="93"/>
    </row>
    <row r="34" spans="3:3" x14ac:dyDescent="0.3">
      <c r="C34" s="93"/>
    </row>
    <row r="35" spans="3:3" x14ac:dyDescent="0.3">
      <c r="C35" s="93"/>
    </row>
    <row r="36" spans="3:3" x14ac:dyDescent="0.3">
      <c r="C36" s="93"/>
    </row>
    <row r="37" spans="3:3" x14ac:dyDescent="0.3">
      <c r="C37" s="93"/>
    </row>
    <row r="38" spans="3:3" x14ac:dyDescent="0.3">
      <c r="C38" s="93"/>
    </row>
    <row r="39" spans="3:3" x14ac:dyDescent="0.3">
      <c r="C39" s="93"/>
    </row>
    <row r="40" spans="3:3" x14ac:dyDescent="0.3">
      <c r="C40" s="93"/>
    </row>
    <row r="41" spans="3:3" x14ac:dyDescent="0.3">
      <c r="C41" s="93"/>
    </row>
    <row r="42" spans="3:3" x14ac:dyDescent="0.3">
      <c r="C42" s="93"/>
    </row>
    <row r="43" spans="3:3" x14ac:dyDescent="0.3">
      <c r="C43" s="93"/>
    </row>
    <row r="44" spans="3:3" x14ac:dyDescent="0.3">
      <c r="C44" s="93"/>
    </row>
    <row r="45" spans="3:3" x14ac:dyDescent="0.3">
      <c r="C45" s="93"/>
    </row>
    <row r="46" spans="3:3" x14ac:dyDescent="0.3">
      <c r="C46" s="93"/>
    </row>
    <row r="47" spans="3:3" x14ac:dyDescent="0.3">
      <c r="C47" s="93"/>
    </row>
    <row r="48" spans="3:3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16" xr:uid="{00000000-0009-0000-0000-000002000000}">
    <sortState xmlns:xlrd2="http://schemas.microsoft.com/office/spreadsheetml/2017/richdata2" ref="A2:H16">
      <sortCondition ref="A2:A16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1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16" xr:uid="{00000000-0002-0000-0200-000000000000}">
      <formula1>"Базовая часть, Вариативная часть"</formula1>
    </dataValidation>
    <dataValidation allowBlank="1" showErrorMessage="1" sqref="D2:F16 A2:B16" xr:uid="{00000000-0002-0000-02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9"/>
  <sheetViews>
    <sheetView workbookViewId="0">
      <pane ySplit="1" topLeftCell="A7" activePane="bottomLeft" state="frozen"/>
      <selection activeCell="A2" sqref="A2:C16"/>
      <selection pane="bottomLeft" activeCell="A2" sqref="A2:C16"/>
    </sheetView>
  </sheetViews>
  <sheetFormatPr defaultColWidth="8.88671875" defaultRowHeight="15.6" x14ac:dyDescent="0.3"/>
  <cols>
    <col min="1" max="1" width="32.6640625" style="91" customWidth="1"/>
    <col min="2" max="2" width="100.6640625" style="84" customWidth="1"/>
    <col min="3" max="3" width="25.6640625" style="94" bestFit="1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83" customWidth="1"/>
    <col min="8" max="8" width="20.88671875" style="83" customWidth="1"/>
    <col min="9" max="16384" width="8.88671875" style="84"/>
  </cols>
  <sheetData>
    <row r="1" spans="1:8" ht="31.2" x14ac:dyDescent="0.3">
      <c r="A1" s="80" t="s">
        <v>1</v>
      </c>
      <c r="B1" s="81" t="s">
        <v>10</v>
      </c>
      <c r="C1" s="86" t="s">
        <v>2</v>
      </c>
      <c r="D1" s="80" t="s">
        <v>4</v>
      </c>
      <c r="E1" s="80" t="s">
        <v>3</v>
      </c>
      <c r="F1" s="80" t="s">
        <v>8</v>
      </c>
      <c r="G1" s="80" t="s">
        <v>33</v>
      </c>
      <c r="H1" s="80" t="s">
        <v>34</v>
      </c>
    </row>
    <row r="2" spans="1:8" x14ac:dyDescent="0.3">
      <c r="A2" s="88" t="s">
        <v>208</v>
      </c>
      <c r="B2" s="89" t="s">
        <v>209</v>
      </c>
      <c r="C2" s="9" t="s">
        <v>11</v>
      </c>
      <c r="D2" s="90">
        <v>1</v>
      </c>
      <c r="E2" s="90" t="s">
        <v>138</v>
      </c>
      <c r="F2" s="90">
        <v>5</v>
      </c>
      <c r="G2" s="82">
        <f t="shared" ref="G2:G38" si="0">COUNTIF($A$2:$A$999,A2)</f>
        <v>1</v>
      </c>
      <c r="H2" s="82" t="s">
        <v>37</v>
      </c>
    </row>
    <row r="3" spans="1:8" x14ac:dyDescent="0.3">
      <c r="A3" s="88" t="s">
        <v>156</v>
      </c>
      <c r="B3" s="89" t="s">
        <v>157</v>
      </c>
      <c r="C3" s="9" t="s">
        <v>11</v>
      </c>
      <c r="D3" s="90">
        <v>1</v>
      </c>
      <c r="E3" s="90" t="s">
        <v>138</v>
      </c>
      <c r="F3" s="90">
        <v>5</v>
      </c>
      <c r="G3" s="82">
        <f t="shared" si="0"/>
        <v>1</v>
      </c>
      <c r="H3" s="82" t="s">
        <v>37</v>
      </c>
    </row>
    <row r="4" spans="1:8" x14ac:dyDescent="0.3">
      <c r="A4" s="88" t="s">
        <v>145</v>
      </c>
      <c r="B4" s="89" t="s">
        <v>146</v>
      </c>
      <c r="C4" s="9" t="s">
        <v>11</v>
      </c>
      <c r="D4" s="90">
        <v>1</v>
      </c>
      <c r="E4" s="90" t="s">
        <v>138</v>
      </c>
      <c r="F4" s="90">
        <v>5</v>
      </c>
      <c r="G4" s="82">
        <f t="shared" si="0"/>
        <v>1</v>
      </c>
      <c r="H4" s="82" t="s">
        <v>37</v>
      </c>
    </row>
    <row r="5" spans="1:8" x14ac:dyDescent="0.3">
      <c r="A5" s="88" t="s">
        <v>200</v>
      </c>
      <c r="B5" s="89" t="s">
        <v>201</v>
      </c>
      <c r="C5" s="9" t="s">
        <v>11</v>
      </c>
      <c r="D5" s="90">
        <v>3</v>
      </c>
      <c r="E5" s="90" t="s">
        <v>138</v>
      </c>
      <c r="F5" s="90">
        <v>15</v>
      </c>
      <c r="G5" s="82">
        <f t="shared" si="0"/>
        <v>1</v>
      </c>
      <c r="H5" s="82" t="s">
        <v>37</v>
      </c>
    </row>
    <row r="6" spans="1:8" x14ac:dyDescent="0.3">
      <c r="A6" s="88" t="s">
        <v>136</v>
      </c>
      <c r="B6" s="89" t="s">
        <v>137</v>
      </c>
      <c r="C6" s="9" t="s">
        <v>11</v>
      </c>
      <c r="D6" s="90">
        <v>2</v>
      </c>
      <c r="E6" s="90" t="s">
        <v>138</v>
      </c>
      <c r="F6" s="90">
        <v>10</v>
      </c>
      <c r="G6" s="82">
        <f t="shared" si="0"/>
        <v>1</v>
      </c>
      <c r="H6" s="82" t="s">
        <v>37</v>
      </c>
    </row>
    <row r="7" spans="1:8" x14ac:dyDescent="0.3">
      <c r="A7" s="88" t="s">
        <v>230</v>
      </c>
      <c r="B7" s="89" t="s">
        <v>151</v>
      </c>
      <c r="C7" s="9" t="s">
        <v>11</v>
      </c>
      <c r="D7" s="90">
        <v>1</v>
      </c>
      <c r="E7" s="90" t="s">
        <v>138</v>
      </c>
      <c r="F7" s="90">
        <v>5</v>
      </c>
      <c r="G7" s="82">
        <f t="shared" si="0"/>
        <v>1</v>
      </c>
      <c r="H7" s="82" t="s">
        <v>37</v>
      </c>
    </row>
    <row r="8" spans="1:8" x14ac:dyDescent="0.3">
      <c r="A8" s="88" t="s">
        <v>206</v>
      </c>
      <c r="B8" s="89" t="s">
        <v>207</v>
      </c>
      <c r="C8" s="9" t="s">
        <v>11</v>
      </c>
      <c r="D8" s="90">
        <v>1</v>
      </c>
      <c r="E8" s="90" t="s">
        <v>138</v>
      </c>
      <c r="F8" s="90">
        <v>5</v>
      </c>
      <c r="G8" s="82">
        <f t="shared" si="0"/>
        <v>1</v>
      </c>
      <c r="H8" s="82" t="s">
        <v>37</v>
      </c>
    </row>
    <row r="9" spans="1:8" x14ac:dyDescent="0.3">
      <c r="A9" s="88" t="s">
        <v>236</v>
      </c>
      <c r="B9" s="89" t="s">
        <v>190</v>
      </c>
      <c r="C9" s="9" t="s">
        <v>11</v>
      </c>
      <c r="D9" s="90">
        <v>1</v>
      </c>
      <c r="E9" s="90" t="s">
        <v>138</v>
      </c>
      <c r="F9" s="90">
        <v>5</v>
      </c>
      <c r="G9" s="82">
        <f t="shared" si="0"/>
        <v>2</v>
      </c>
      <c r="H9" s="82" t="s">
        <v>37</v>
      </c>
    </row>
    <row r="10" spans="1:8" x14ac:dyDescent="0.3">
      <c r="A10" s="88" t="s">
        <v>236</v>
      </c>
      <c r="B10" s="89" t="s">
        <v>191</v>
      </c>
      <c r="C10" s="9" t="s">
        <v>11</v>
      </c>
      <c r="D10" s="90">
        <v>2</v>
      </c>
      <c r="E10" s="90" t="s">
        <v>138</v>
      </c>
      <c r="F10" s="90">
        <v>10</v>
      </c>
      <c r="G10" s="82">
        <f t="shared" si="0"/>
        <v>2</v>
      </c>
      <c r="H10" s="82" t="s">
        <v>37</v>
      </c>
    </row>
    <row r="11" spans="1:8" x14ac:dyDescent="0.3">
      <c r="A11" s="88" t="s">
        <v>232</v>
      </c>
      <c r="B11" s="89" t="s">
        <v>155</v>
      </c>
      <c r="C11" s="9" t="s">
        <v>11</v>
      </c>
      <c r="D11" s="90">
        <v>1</v>
      </c>
      <c r="E11" s="90" t="s">
        <v>138</v>
      </c>
      <c r="F11" s="90">
        <v>5</v>
      </c>
      <c r="G11" s="82">
        <f t="shared" si="0"/>
        <v>1</v>
      </c>
      <c r="H11" s="82" t="s">
        <v>37</v>
      </c>
    </row>
    <row r="12" spans="1:8" x14ac:dyDescent="0.3">
      <c r="A12" s="88" t="s">
        <v>202</v>
      </c>
      <c r="B12" s="89" t="s">
        <v>203</v>
      </c>
      <c r="C12" s="9" t="s">
        <v>11</v>
      </c>
      <c r="D12" s="90">
        <v>3</v>
      </c>
      <c r="E12" s="90" t="s">
        <v>138</v>
      </c>
      <c r="F12" s="90">
        <v>15</v>
      </c>
      <c r="G12" s="82">
        <f t="shared" si="0"/>
        <v>1</v>
      </c>
      <c r="H12" s="82" t="s">
        <v>37</v>
      </c>
    </row>
    <row r="13" spans="1:8" x14ac:dyDescent="0.3">
      <c r="A13" s="88" t="s">
        <v>165</v>
      </c>
      <c r="B13" s="89" t="s">
        <v>166</v>
      </c>
      <c r="C13" s="9" t="s">
        <v>11</v>
      </c>
      <c r="D13" s="90">
        <v>2</v>
      </c>
      <c r="E13" s="90" t="s">
        <v>138</v>
      </c>
      <c r="F13" s="90">
        <v>10</v>
      </c>
      <c r="G13" s="82">
        <f t="shared" si="0"/>
        <v>1</v>
      </c>
      <c r="H13" s="82" t="s">
        <v>37</v>
      </c>
    </row>
    <row r="14" spans="1:8" ht="31.2" x14ac:dyDescent="0.3">
      <c r="A14" s="88" t="s">
        <v>238</v>
      </c>
      <c r="B14" s="89" t="s">
        <v>197</v>
      </c>
      <c r="C14" s="9" t="s">
        <v>11</v>
      </c>
      <c r="D14" s="90">
        <v>1</v>
      </c>
      <c r="E14" s="90" t="s">
        <v>138</v>
      </c>
      <c r="F14" s="90">
        <v>5</v>
      </c>
      <c r="G14" s="82">
        <f t="shared" si="0"/>
        <v>1</v>
      </c>
      <c r="H14" s="82" t="s">
        <v>37</v>
      </c>
    </row>
    <row r="15" spans="1:8" x14ac:dyDescent="0.3">
      <c r="A15" s="88" t="s">
        <v>167</v>
      </c>
      <c r="B15" s="89" t="s">
        <v>168</v>
      </c>
      <c r="C15" s="9" t="s">
        <v>11</v>
      </c>
      <c r="D15" s="90">
        <v>2</v>
      </c>
      <c r="E15" s="90" t="s">
        <v>138</v>
      </c>
      <c r="F15" s="90">
        <v>10</v>
      </c>
      <c r="G15" s="82">
        <f t="shared" si="0"/>
        <v>1</v>
      </c>
      <c r="H15" s="82" t="s">
        <v>37</v>
      </c>
    </row>
    <row r="16" spans="1:8" x14ac:dyDescent="0.3">
      <c r="A16" s="88" t="s">
        <v>173</v>
      </c>
      <c r="B16" s="89" t="s">
        <v>174</v>
      </c>
      <c r="C16" s="9" t="s">
        <v>11</v>
      </c>
      <c r="D16" s="90">
        <v>1</v>
      </c>
      <c r="E16" s="90" t="s">
        <v>138</v>
      </c>
      <c r="F16" s="90">
        <v>5</v>
      </c>
      <c r="G16" s="82">
        <f t="shared" si="0"/>
        <v>1</v>
      </c>
      <c r="H16" s="82" t="s">
        <v>240</v>
      </c>
    </row>
    <row r="17" spans="1:8" x14ac:dyDescent="0.3">
      <c r="A17" s="88" t="s">
        <v>228</v>
      </c>
      <c r="B17" s="89" t="s">
        <v>142</v>
      </c>
      <c r="C17" s="9" t="s">
        <v>11</v>
      </c>
      <c r="D17" s="90">
        <v>1</v>
      </c>
      <c r="E17" s="90" t="s">
        <v>138</v>
      </c>
      <c r="F17" s="90">
        <v>5</v>
      </c>
      <c r="G17" s="82">
        <f t="shared" si="0"/>
        <v>1</v>
      </c>
      <c r="H17" s="82" t="s">
        <v>240</v>
      </c>
    </row>
    <row r="18" spans="1:8" x14ac:dyDescent="0.3">
      <c r="A18" s="88" t="s">
        <v>183</v>
      </c>
      <c r="B18" s="89" t="s">
        <v>184</v>
      </c>
      <c r="C18" s="9" t="s">
        <v>11</v>
      </c>
      <c r="D18" s="90">
        <v>1</v>
      </c>
      <c r="E18" s="90" t="s">
        <v>138</v>
      </c>
      <c r="F18" s="90">
        <v>5</v>
      </c>
      <c r="G18" s="82">
        <f t="shared" si="0"/>
        <v>1</v>
      </c>
      <c r="H18" s="82" t="s">
        <v>37</v>
      </c>
    </row>
    <row r="19" spans="1:8" x14ac:dyDescent="0.3">
      <c r="A19" s="88" t="s">
        <v>237</v>
      </c>
      <c r="B19" s="89" t="s">
        <v>193</v>
      </c>
      <c r="C19" s="9" t="s">
        <v>11</v>
      </c>
      <c r="D19" s="90">
        <v>4</v>
      </c>
      <c r="E19" s="90" t="s">
        <v>138</v>
      </c>
      <c r="F19" s="90">
        <v>20</v>
      </c>
      <c r="G19" s="82">
        <f t="shared" si="0"/>
        <v>1</v>
      </c>
      <c r="H19" s="82" t="s">
        <v>37</v>
      </c>
    </row>
    <row r="20" spans="1:8" ht="31.2" x14ac:dyDescent="0.3">
      <c r="A20" s="88" t="s">
        <v>177</v>
      </c>
      <c r="B20" s="89" t="s">
        <v>178</v>
      </c>
      <c r="C20" s="9" t="s">
        <v>11</v>
      </c>
      <c r="D20" s="90">
        <v>1</v>
      </c>
      <c r="E20" s="90" t="s">
        <v>138</v>
      </c>
      <c r="F20" s="90">
        <v>5</v>
      </c>
      <c r="G20" s="82">
        <f t="shared" si="0"/>
        <v>1</v>
      </c>
      <c r="H20" s="82" t="s">
        <v>37</v>
      </c>
    </row>
    <row r="21" spans="1:8" x14ac:dyDescent="0.3">
      <c r="A21" s="88" t="s">
        <v>148</v>
      </c>
      <c r="B21" s="89" t="s">
        <v>149</v>
      </c>
      <c r="C21" s="9" t="s">
        <v>11</v>
      </c>
      <c r="D21" s="90">
        <v>1</v>
      </c>
      <c r="E21" s="90" t="s">
        <v>138</v>
      </c>
      <c r="F21" s="90">
        <v>5</v>
      </c>
      <c r="G21" s="82">
        <f t="shared" si="0"/>
        <v>1</v>
      </c>
      <c r="H21" s="82" t="s">
        <v>37</v>
      </c>
    </row>
    <row r="22" spans="1:8" ht="31.2" x14ac:dyDescent="0.3">
      <c r="A22" s="88" t="s">
        <v>194</v>
      </c>
      <c r="B22" s="89" t="s">
        <v>195</v>
      </c>
      <c r="C22" s="9" t="s">
        <v>11</v>
      </c>
      <c r="D22" s="90">
        <v>1</v>
      </c>
      <c r="E22" s="90" t="s">
        <v>138</v>
      </c>
      <c r="F22" s="90">
        <v>5</v>
      </c>
      <c r="G22" s="82">
        <f t="shared" si="0"/>
        <v>1</v>
      </c>
      <c r="H22" s="82" t="s">
        <v>37</v>
      </c>
    </row>
    <row r="23" spans="1:8" x14ac:dyDescent="0.3">
      <c r="A23" s="88" t="s">
        <v>181</v>
      </c>
      <c r="B23" s="89" t="s">
        <v>180</v>
      </c>
      <c r="C23" s="9" t="s">
        <v>11</v>
      </c>
      <c r="D23" s="90">
        <v>5</v>
      </c>
      <c r="E23" s="90" t="s">
        <v>138</v>
      </c>
      <c r="F23" s="90">
        <v>25</v>
      </c>
      <c r="G23" s="82">
        <f t="shared" si="0"/>
        <v>2</v>
      </c>
      <c r="H23" s="82" t="s">
        <v>37</v>
      </c>
    </row>
    <row r="24" spans="1:8" x14ac:dyDescent="0.3">
      <c r="A24" s="88" t="s">
        <v>181</v>
      </c>
      <c r="B24" s="89" t="s">
        <v>182</v>
      </c>
      <c r="C24" s="9" t="s">
        <v>11</v>
      </c>
      <c r="D24" s="90">
        <v>5</v>
      </c>
      <c r="E24" s="90" t="s">
        <v>138</v>
      </c>
      <c r="F24" s="90">
        <v>25</v>
      </c>
      <c r="G24" s="82">
        <f t="shared" si="0"/>
        <v>2</v>
      </c>
      <c r="H24" s="82" t="s">
        <v>37</v>
      </c>
    </row>
    <row r="25" spans="1:8" x14ac:dyDescent="0.3">
      <c r="A25" s="88" t="s">
        <v>175</v>
      </c>
      <c r="B25" s="89" t="s">
        <v>176</v>
      </c>
      <c r="C25" s="9" t="s">
        <v>11</v>
      </c>
      <c r="D25" s="90">
        <v>1</v>
      </c>
      <c r="E25" s="90" t="s">
        <v>138</v>
      </c>
      <c r="F25" s="90">
        <v>5</v>
      </c>
      <c r="G25" s="82">
        <f t="shared" si="0"/>
        <v>1</v>
      </c>
      <c r="H25" s="82" t="s">
        <v>37</v>
      </c>
    </row>
    <row r="26" spans="1:8" x14ac:dyDescent="0.3">
      <c r="A26" s="88" t="s">
        <v>235</v>
      </c>
      <c r="B26" s="89" t="s">
        <v>172</v>
      </c>
      <c r="C26" s="9" t="s">
        <v>11</v>
      </c>
      <c r="D26" s="90">
        <v>1</v>
      </c>
      <c r="E26" s="90" t="s">
        <v>138</v>
      </c>
      <c r="F26" s="90">
        <v>5</v>
      </c>
      <c r="G26" s="82">
        <f t="shared" si="0"/>
        <v>1</v>
      </c>
      <c r="H26" s="82" t="s">
        <v>37</v>
      </c>
    </row>
    <row r="27" spans="1:8" ht="31.2" x14ac:dyDescent="0.3">
      <c r="A27" s="88" t="s">
        <v>158</v>
      </c>
      <c r="B27" s="89" t="s">
        <v>159</v>
      </c>
      <c r="C27" s="9" t="s">
        <v>11</v>
      </c>
      <c r="D27" s="90">
        <v>1</v>
      </c>
      <c r="E27" s="90" t="s">
        <v>138</v>
      </c>
      <c r="F27" s="90">
        <v>5</v>
      </c>
      <c r="G27" s="82">
        <f t="shared" si="0"/>
        <v>1</v>
      </c>
      <c r="H27" s="82" t="s">
        <v>37</v>
      </c>
    </row>
    <row r="28" spans="1:8" x14ac:dyDescent="0.3">
      <c r="A28" s="88" t="s">
        <v>234</v>
      </c>
      <c r="B28" s="89" t="s">
        <v>170</v>
      </c>
      <c r="C28" s="9" t="s">
        <v>11</v>
      </c>
      <c r="D28" s="90">
        <v>2</v>
      </c>
      <c r="E28" s="90" t="s">
        <v>138</v>
      </c>
      <c r="F28" s="90">
        <v>10</v>
      </c>
      <c r="G28" s="82">
        <f t="shared" si="0"/>
        <v>1</v>
      </c>
      <c r="H28" s="82" t="s">
        <v>37</v>
      </c>
    </row>
    <row r="29" spans="1:8" x14ac:dyDescent="0.3">
      <c r="A29" s="88" t="s">
        <v>162</v>
      </c>
      <c r="B29" s="89" t="s">
        <v>163</v>
      </c>
      <c r="C29" s="9" t="s">
        <v>11</v>
      </c>
      <c r="D29" s="90">
        <v>1</v>
      </c>
      <c r="E29" s="90" t="s">
        <v>138</v>
      </c>
      <c r="F29" s="90">
        <v>5</v>
      </c>
      <c r="G29" s="82">
        <f t="shared" si="0"/>
        <v>1</v>
      </c>
      <c r="H29" s="82" t="s">
        <v>37</v>
      </c>
    </row>
    <row r="30" spans="1:8" x14ac:dyDescent="0.3">
      <c r="A30" s="88" t="s">
        <v>204</v>
      </c>
      <c r="B30" s="89" t="s">
        <v>205</v>
      </c>
      <c r="C30" s="9" t="s">
        <v>11</v>
      </c>
      <c r="D30" s="90">
        <v>2</v>
      </c>
      <c r="E30" s="90" t="s">
        <v>138</v>
      </c>
      <c r="F30" s="90">
        <v>10</v>
      </c>
      <c r="G30" s="82">
        <f t="shared" si="0"/>
        <v>1</v>
      </c>
      <c r="H30" s="82" t="s">
        <v>37</v>
      </c>
    </row>
    <row r="31" spans="1:8" ht="31.2" x14ac:dyDescent="0.3">
      <c r="A31" s="88" t="s">
        <v>185</v>
      </c>
      <c r="B31" s="89" t="s">
        <v>186</v>
      </c>
      <c r="C31" s="9" t="s">
        <v>11</v>
      </c>
      <c r="D31" s="90">
        <v>1</v>
      </c>
      <c r="E31" s="90" t="s">
        <v>138</v>
      </c>
      <c r="F31" s="90">
        <v>5</v>
      </c>
      <c r="G31" s="82">
        <f t="shared" si="0"/>
        <v>1</v>
      </c>
      <c r="H31" s="82" t="s">
        <v>37</v>
      </c>
    </row>
    <row r="32" spans="1:8" ht="31.2" x14ac:dyDescent="0.3">
      <c r="A32" s="88" t="s">
        <v>229</v>
      </c>
      <c r="B32" s="89" t="s">
        <v>144</v>
      </c>
      <c r="C32" s="9" t="s">
        <v>7</v>
      </c>
      <c r="D32" s="90">
        <v>1</v>
      </c>
      <c r="E32" s="90" t="s">
        <v>138</v>
      </c>
      <c r="F32" s="90">
        <v>5</v>
      </c>
      <c r="G32" s="82">
        <f t="shared" si="0"/>
        <v>1</v>
      </c>
      <c r="H32" s="82" t="s">
        <v>240</v>
      </c>
    </row>
    <row r="33" spans="1:8" x14ac:dyDescent="0.3">
      <c r="A33" s="88" t="s">
        <v>139</v>
      </c>
      <c r="B33" s="89" t="s">
        <v>140</v>
      </c>
      <c r="C33" s="9" t="s">
        <v>11</v>
      </c>
      <c r="D33" s="90">
        <v>1</v>
      </c>
      <c r="E33" s="90" t="s">
        <v>138</v>
      </c>
      <c r="F33" s="90">
        <v>5</v>
      </c>
      <c r="G33" s="82">
        <f t="shared" si="0"/>
        <v>1</v>
      </c>
      <c r="H33" s="82" t="s">
        <v>240</v>
      </c>
    </row>
    <row r="34" spans="1:8" x14ac:dyDescent="0.3">
      <c r="A34" s="88" t="s">
        <v>160</v>
      </c>
      <c r="B34" s="89" t="s">
        <v>161</v>
      </c>
      <c r="C34" s="9" t="s">
        <v>11</v>
      </c>
      <c r="D34" s="90">
        <v>1</v>
      </c>
      <c r="E34" s="90" t="s">
        <v>138</v>
      </c>
      <c r="F34" s="90">
        <v>5</v>
      </c>
      <c r="G34" s="82">
        <f t="shared" si="0"/>
        <v>1</v>
      </c>
      <c r="H34" s="82" t="s">
        <v>240</v>
      </c>
    </row>
    <row r="35" spans="1:8" ht="31.2" x14ac:dyDescent="0.3">
      <c r="A35" s="88" t="s">
        <v>187</v>
      </c>
      <c r="B35" s="89" t="s">
        <v>188</v>
      </c>
      <c r="C35" s="9" t="s">
        <v>11</v>
      </c>
      <c r="D35" s="90">
        <v>1</v>
      </c>
      <c r="E35" s="90" t="s">
        <v>138</v>
      </c>
      <c r="F35" s="90">
        <v>5</v>
      </c>
      <c r="G35" s="82">
        <f t="shared" si="0"/>
        <v>1</v>
      </c>
      <c r="H35" s="82" t="s">
        <v>37</v>
      </c>
    </row>
    <row r="36" spans="1:8" x14ac:dyDescent="0.3">
      <c r="A36" s="88" t="s">
        <v>239</v>
      </c>
      <c r="B36" s="89" t="s">
        <v>199</v>
      </c>
      <c r="C36" s="9" t="s">
        <v>11</v>
      </c>
      <c r="D36" s="90">
        <v>3</v>
      </c>
      <c r="E36" s="90" t="s">
        <v>138</v>
      </c>
      <c r="F36" s="90">
        <v>15</v>
      </c>
      <c r="G36" s="82">
        <f t="shared" si="0"/>
        <v>1</v>
      </c>
      <c r="H36" s="82" t="s">
        <v>37</v>
      </c>
    </row>
    <row r="37" spans="1:8" x14ac:dyDescent="0.3">
      <c r="A37" s="88" t="s">
        <v>233</v>
      </c>
      <c r="B37" s="89" t="s">
        <v>164</v>
      </c>
      <c r="C37" s="9" t="s">
        <v>11</v>
      </c>
      <c r="D37" s="90">
        <v>2</v>
      </c>
      <c r="E37" s="90" t="s">
        <v>138</v>
      </c>
      <c r="F37" s="90">
        <v>10</v>
      </c>
      <c r="G37" s="82">
        <f t="shared" si="0"/>
        <v>1</v>
      </c>
      <c r="H37" s="82" t="s">
        <v>37</v>
      </c>
    </row>
    <row r="38" spans="1:8" x14ac:dyDescent="0.3">
      <c r="A38" s="88" t="s">
        <v>231</v>
      </c>
      <c r="B38" s="89" t="s">
        <v>153</v>
      </c>
      <c r="C38" s="9" t="s">
        <v>11</v>
      </c>
      <c r="D38" s="90">
        <v>1</v>
      </c>
      <c r="E38" s="90" t="s">
        <v>138</v>
      </c>
      <c r="F38" s="90">
        <v>5</v>
      </c>
      <c r="G38" s="82">
        <f t="shared" si="0"/>
        <v>1</v>
      </c>
      <c r="H38" s="82" t="s">
        <v>37</v>
      </c>
    </row>
    <row r="39" spans="1:8" x14ac:dyDescent="0.3">
      <c r="C39" s="93"/>
    </row>
    <row r="40" spans="1:8" x14ac:dyDescent="0.3">
      <c r="C40" s="93"/>
    </row>
    <row r="41" spans="1:8" x14ac:dyDescent="0.3">
      <c r="C41" s="93"/>
    </row>
    <row r="42" spans="1:8" x14ac:dyDescent="0.3">
      <c r="C42" s="93"/>
    </row>
    <row r="43" spans="1:8" x14ac:dyDescent="0.3">
      <c r="C43" s="93"/>
    </row>
    <row r="44" spans="1:8" x14ac:dyDescent="0.3">
      <c r="C44" s="93"/>
    </row>
    <row r="45" spans="1:8" x14ac:dyDescent="0.3">
      <c r="C45" s="93"/>
    </row>
    <row r="46" spans="1:8" x14ac:dyDescent="0.3">
      <c r="C46" s="93"/>
    </row>
    <row r="47" spans="1:8" x14ac:dyDescent="0.3">
      <c r="C47" s="93"/>
    </row>
    <row r="48" spans="1:8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38" xr:uid="{00000000-0009-0000-0000-000003000000}">
    <sortState xmlns:xlrd2="http://schemas.microsoft.com/office/spreadsheetml/2017/richdata2" ref="A2:H38">
      <sortCondition ref="A2:A38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3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8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38" xr:uid="{00000000-0002-0000-0300-000000000000}">
      <formula1>"Базовая часть, Вариативная часть"</formula1>
    </dataValidation>
    <dataValidation allowBlank="1" showErrorMessage="1" sqref="D2:F38 A2:B38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activeCell="A2" sqref="A2:C16"/>
      <selection pane="bottomLeft" activeCell="A2" sqref="A2:C16"/>
    </sheetView>
  </sheetViews>
  <sheetFormatPr defaultColWidth="8.88671875" defaultRowHeight="15.6" x14ac:dyDescent="0.3"/>
  <cols>
    <col min="1" max="1" width="32.6640625" style="91" customWidth="1"/>
    <col min="2" max="2" width="100.6640625" style="84" customWidth="1"/>
    <col min="3" max="3" width="20.44140625" style="94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83" customWidth="1"/>
    <col min="8" max="8" width="20.88671875" style="83" customWidth="1"/>
    <col min="9" max="16384" width="8.88671875" style="84"/>
  </cols>
  <sheetData>
    <row r="1" spans="1:8" ht="31.2" x14ac:dyDescent="0.3">
      <c r="A1" s="80" t="s">
        <v>1</v>
      </c>
      <c r="B1" s="81" t="s">
        <v>10</v>
      </c>
      <c r="C1" s="86" t="s">
        <v>2</v>
      </c>
      <c r="D1" s="80" t="s">
        <v>4</v>
      </c>
      <c r="E1" s="80" t="s">
        <v>3</v>
      </c>
      <c r="F1" s="80" t="s">
        <v>8</v>
      </c>
      <c r="G1" s="81" t="s">
        <v>33</v>
      </c>
      <c r="H1" s="80" t="s">
        <v>34</v>
      </c>
    </row>
    <row r="2" spans="1:8" x14ac:dyDescent="0.3">
      <c r="A2" s="7" t="s">
        <v>28</v>
      </c>
      <c r="B2" s="87" t="s">
        <v>213</v>
      </c>
      <c r="C2" s="9" t="s">
        <v>5</v>
      </c>
      <c r="D2" s="9">
        <v>1</v>
      </c>
      <c r="E2" s="9" t="s">
        <v>214</v>
      </c>
      <c r="F2" s="9">
        <v>1</v>
      </c>
      <c r="G2" s="83">
        <f>COUNTIF($A$2:$A$999,A2)</f>
        <v>1</v>
      </c>
      <c r="H2" s="83" t="s">
        <v>37</v>
      </c>
    </row>
    <row r="3" spans="1:8" x14ac:dyDescent="0.3">
      <c r="A3" s="7" t="s">
        <v>27</v>
      </c>
      <c r="B3" s="87" t="s">
        <v>212</v>
      </c>
      <c r="C3" s="9" t="s">
        <v>5</v>
      </c>
      <c r="D3" s="90">
        <v>1</v>
      </c>
      <c r="E3" s="90" t="s">
        <v>6</v>
      </c>
      <c r="F3" s="90">
        <f>D3</f>
        <v>1</v>
      </c>
      <c r="G3" s="83">
        <f>COUNTIF($A$2:$A$999,A3)</f>
        <v>1</v>
      </c>
      <c r="H3" s="83" t="s">
        <v>37</v>
      </c>
    </row>
    <row r="4" spans="1:8" x14ac:dyDescent="0.3">
      <c r="A4" s="7" t="s">
        <v>44</v>
      </c>
      <c r="B4" s="87" t="s">
        <v>215</v>
      </c>
      <c r="C4" s="9" t="s">
        <v>5</v>
      </c>
      <c r="D4" s="90">
        <v>1</v>
      </c>
      <c r="E4" s="90" t="s">
        <v>6</v>
      </c>
      <c r="F4" s="90">
        <v>1</v>
      </c>
      <c r="G4" s="83">
        <f>COUNTIF($A$2:$A$999,A4)</f>
        <v>1</v>
      </c>
      <c r="H4" s="83" t="s">
        <v>37</v>
      </c>
    </row>
    <row r="5" spans="1:8" x14ac:dyDescent="0.3">
      <c r="A5" s="7" t="s">
        <v>226</v>
      </c>
      <c r="B5" s="87" t="s">
        <v>217</v>
      </c>
      <c r="C5" s="9" t="s">
        <v>7</v>
      </c>
      <c r="D5" s="90">
        <v>1</v>
      </c>
      <c r="E5" s="90" t="s">
        <v>6</v>
      </c>
      <c r="F5" s="90">
        <f>D5</f>
        <v>1</v>
      </c>
      <c r="G5" s="83">
        <f>COUNTIF($A$2:$A$999,A5)</f>
        <v>1</v>
      </c>
      <c r="H5" s="83" t="s">
        <v>37</v>
      </c>
    </row>
    <row r="6" spans="1:8" x14ac:dyDescent="0.3">
      <c r="A6" s="7" t="s">
        <v>227</v>
      </c>
      <c r="B6" s="87" t="s">
        <v>219</v>
      </c>
      <c r="C6" s="9" t="s">
        <v>7</v>
      </c>
      <c r="D6" s="90">
        <v>1</v>
      </c>
      <c r="E6" s="90" t="s">
        <v>6</v>
      </c>
      <c r="F6" s="90">
        <f>D6</f>
        <v>1</v>
      </c>
      <c r="G6" s="83">
        <f>COUNTIF($A$2:$A$999,A6)</f>
        <v>1</v>
      </c>
      <c r="H6" s="83" t="s">
        <v>37</v>
      </c>
    </row>
    <row r="7" spans="1:8" x14ac:dyDescent="0.3">
      <c r="C7" s="93"/>
    </row>
    <row r="8" spans="1:8" x14ac:dyDescent="0.3">
      <c r="C8" s="93"/>
    </row>
    <row r="9" spans="1:8" x14ac:dyDescent="0.3">
      <c r="C9" s="93"/>
    </row>
    <row r="10" spans="1:8" x14ac:dyDescent="0.3">
      <c r="C10" s="93"/>
    </row>
    <row r="11" spans="1:8" x14ac:dyDescent="0.3">
      <c r="C11" s="93"/>
    </row>
    <row r="12" spans="1:8" x14ac:dyDescent="0.3">
      <c r="C12" s="93"/>
    </row>
    <row r="13" spans="1:8" x14ac:dyDescent="0.3">
      <c r="C13" s="93"/>
    </row>
    <row r="14" spans="1:8" x14ac:dyDescent="0.3">
      <c r="C14" s="93"/>
    </row>
    <row r="15" spans="1:8" x14ac:dyDescent="0.3">
      <c r="C15" s="93"/>
    </row>
    <row r="16" spans="1:8" x14ac:dyDescent="0.3">
      <c r="C16" s="93"/>
    </row>
    <row r="17" spans="3:3" x14ac:dyDescent="0.3">
      <c r="C17" s="93"/>
    </row>
    <row r="18" spans="3:3" x14ac:dyDescent="0.3">
      <c r="C18" s="93"/>
    </row>
    <row r="19" spans="3:3" x14ac:dyDescent="0.3">
      <c r="C19" s="93"/>
    </row>
    <row r="20" spans="3:3" x14ac:dyDescent="0.3">
      <c r="C20" s="93"/>
    </row>
    <row r="21" spans="3:3" x14ac:dyDescent="0.3">
      <c r="C21" s="93"/>
    </row>
    <row r="22" spans="3:3" x14ac:dyDescent="0.3">
      <c r="C22" s="93"/>
    </row>
    <row r="23" spans="3:3" x14ac:dyDescent="0.3">
      <c r="C23" s="93"/>
    </row>
    <row r="24" spans="3:3" x14ac:dyDescent="0.3">
      <c r="C24" s="93"/>
    </row>
    <row r="25" spans="3:3" x14ac:dyDescent="0.3">
      <c r="C25" s="93"/>
    </row>
    <row r="26" spans="3:3" x14ac:dyDescent="0.3">
      <c r="C26" s="93"/>
    </row>
    <row r="27" spans="3:3" x14ac:dyDescent="0.3">
      <c r="C27" s="93"/>
    </row>
    <row r="28" spans="3:3" x14ac:dyDescent="0.3">
      <c r="C28" s="93"/>
    </row>
    <row r="29" spans="3:3" x14ac:dyDescent="0.3">
      <c r="C29" s="93"/>
    </row>
    <row r="30" spans="3:3" x14ac:dyDescent="0.3">
      <c r="C30" s="93"/>
    </row>
    <row r="31" spans="3:3" x14ac:dyDescent="0.3">
      <c r="C31" s="93"/>
    </row>
    <row r="32" spans="3:3" x14ac:dyDescent="0.3">
      <c r="C32" s="93"/>
    </row>
    <row r="33" spans="3:3" x14ac:dyDescent="0.3">
      <c r="C33" s="93"/>
    </row>
    <row r="34" spans="3:3" x14ac:dyDescent="0.3">
      <c r="C34" s="93"/>
    </row>
    <row r="35" spans="3:3" x14ac:dyDescent="0.3">
      <c r="C35" s="93"/>
    </row>
    <row r="36" spans="3:3" x14ac:dyDescent="0.3">
      <c r="C36" s="93"/>
    </row>
    <row r="37" spans="3:3" x14ac:dyDescent="0.3">
      <c r="C37" s="93"/>
    </row>
    <row r="38" spans="3:3" x14ac:dyDescent="0.3">
      <c r="C38" s="93"/>
    </row>
    <row r="39" spans="3:3" x14ac:dyDescent="0.3">
      <c r="C39" s="93"/>
    </row>
    <row r="40" spans="3:3" x14ac:dyDescent="0.3">
      <c r="C40" s="93"/>
    </row>
    <row r="41" spans="3:3" x14ac:dyDescent="0.3">
      <c r="C41" s="93"/>
    </row>
    <row r="42" spans="3:3" x14ac:dyDescent="0.3">
      <c r="C42" s="93"/>
    </row>
    <row r="43" spans="3:3" x14ac:dyDescent="0.3">
      <c r="C43" s="93"/>
    </row>
    <row r="44" spans="3:3" x14ac:dyDescent="0.3">
      <c r="C44" s="93"/>
    </row>
    <row r="45" spans="3:3" x14ac:dyDescent="0.3">
      <c r="C45" s="93"/>
    </row>
    <row r="46" spans="3:3" x14ac:dyDescent="0.3">
      <c r="C46" s="93"/>
    </row>
    <row r="47" spans="3:3" x14ac:dyDescent="0.3">
      <c r="C47" s="93"/>
    </row>
    <row r="48" spans="3:3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6" xr:uid="{00000000-0009-0000-0000-000004000000}">
    <sortState xmlns:xlrd2="http://schemas.microsoft.com/office/spreadsheetml/2017/richdata2" ref="A2:H6">
      <sortCondition ref="A2:A6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400-000000000000}">
      <formula1>"Базовая часть, Вариативная часть"</formula1>
    </dataValidation>
    <dataValidation allowBlank="1" showErrorMessage="1" sqref="D2:F6 A2:B6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9"/>
  <sheetViews>
    <sheetView workbookViewId="0">
      <pane ySplit="1" topLeftCell="A2" activePane="bottomLeft" state="frozen"/>
      <selection activeCell="A2" sqref="A2:C16"/>
      <selection pane="bottomLeft" activeCell="A2" sqref="A2:C16"/>
    </sheetView>
  </sheetViews>
  <sheetFormatPr defaultColWidth="8.88671875" defaultRowHeight="15.6" x14ac:dyDescent="0.3"/>
  <cols>
    <col min="1" max="1" width="32.6640625" style="91" customWidth="1"/>
    <col min="2" max="2" width="100.6640625" style="84" customWidth="1"/>
    <col min="3" max="3" width="29.33203125" style="94" customWidth="1"/>
    <col min="4" max="4" width="14.44140625" style="94" customWidth="1"/>
    <col min="5" max="5" width="25.6640625" style="94" customWidth="1"/>
    <col min="6" max="6" width="14.33203125" style="94" customWidth="1"/>
    <col min="7" max="7" width="13.88671875" style="83" customWidth="1"/>
    <col min="8" max="8" width="20.88671875" style="83" customWidth="1"/>
    <col min="9" max="16384" width="8.88671875" style="84"/>
  </cols>
  <sheetData>
    <row r="1" spans="1:8" ht="31.2" x14ac:dyDescent="0.3">
      <c r="A1" s="80" t="s">
        <v>1</v>
      </c>
      <c r="B1" s="81" t="s">
        <v>10</v>
      </c>
      <c r="C1" s="86" t="s">
        <v>2</v>
      </c>
      <c r="D1" s="80" t="s">
        <v>4</v>
      </c>
      <c r="E1" s="80" t="s">
        <v>3</v>
      </c>
      <c r="F1" s="80" t="s">
        <v>8</v>
      </c>
      <c r="G1" s="80" t="s">
        <v>33</v>
      </c>
      <c r="H1" s="80" t="s">
        <v>34</v>
      </c>
    </row>
    <row r="2" spans="1:8" x14ac:dyDescent="0.3">
      <c r="A2" s="7" t="s">
        <v>20</v>
      </c>
      <c r="B2" s="87" t="s">
        <v>220</v>
      </c>
      <c r="C2" s="9" t="s">
        <v>9</v>
      </c>
      <c r="D2" s="90">
        <v>1</v>
      </c>
      <c r="E2" s="90" t="s">
        <v>6</v>
      </c>
      <c r="F2" s="90">
        <f>D2</f>
        <v>1</v>
      </c>
      <c r="G2" s="83">
        <f>COUNTIF($A$2:$A$999,A2)</f>
        <v>1</v>
      </c>
      <c r="H2" s="83" t="s">
        <v>37</v>
      </c>
    </row>
    <row r="3" spans="1:8" x14ac:dyDescent="0.3">
      <c r="A3" s="88" t="s">
        <v>224</v>
      </c>
      <c r="B3" s="89" t="s">
        <v>225</v>
      </c>
      <c r="C3" s="9" t="s">
        <v>32</v>
      </c>
      <c r="D3" s="90">
        <v>20</v>
      </c>
      <c r="E3" s="90" t="s">
        <v>6</v>
      </c>
      <c r="F3" s="90">
        <v>20</v>
      </c>
      <c r="G3" s="83">
        <f>COUNTIF($A$2:$A$999,A3)</f>
        <v>1</v>
      </c>
      <c r="H3" s="83" t="s">
        <v>37</v>
      </c>
    </row>
    <row r="4" spans="1:8" ht="31.2" x14ac:dyDescent="0.3">
      <c r="A4" s="7" t="s">
        <v>222</v>
      </c>
      <c r="B4" s="87" t="s">
        <v>223</v>
      </c>
      <c r="C4" s="9" t="s">
        <v>9</v>
      </c>
      <c r="D4" s="90">
        <v>1</v>
      </c>
      <c r="E4" s="90" t="s">
        <v>6</v>
      </c>
      <c r="F4" s="90">
        <f>D4</f>
        <v>1</v>
      </c>
      <c r="G4" s="83">
        <f>COUNTIF($A$2:$A$999,A4)</f>
        <v>1</v>
      </c>
      <c r="H4" s="83" t="s">
        <v>37</v>
      </c>
    </row>
    <row r="5" spans="1:8" x14ac:dyDescent="0.3">
      <c r="A5" s="7" t="s">
        <v>21</v>
      </c>
      <c r="B5" s="87" t="s">
        <v>221</v>
      </c>
      <c r="C5" s="9" t="s">
        <v>9</v>
      </c>
      <c r="D5" s="90">
        <v>1</v>
      </c>
      <c r="E5" s="90" t="s">
        <v>6</v>
      </c>
      <c r="F5" s="90">
        <f>D5</f>
        <v>1</v>
      </c>
      <c r="G5" s="83">
        <f>COUNTIF($A$2:$A$999,A5)</f>
        <v>1</v>
      </c>
      <c r="H5" s="83" t="s">
        <v>37</v>
      </c>
    </row>
    <row r="6" spans="1:8" x14ac:dyDescent="0.3">
      <c r="B6" s="92"/>
      <c r="C6" s="93"/>
      <c r="D6" s="93"/>
      <c r="F6" s="93"/>
    </row>
    <row r="7" spans="1:8" x14ac:dyDescent="0.3">
      <c r="B7" s="92"/>
      <c r="C7" s="93"/>
      <c r="D7" s="93"/>
      <c r="F7" s="93"/>
    </row>
    <row r="8" spans="1:8" x14ac:dyDescent="0.3">
      <c r="B8" s="92"/>
      <c r="C8" s="93"/>
      <c r="D8" s="93"/>
      <c r="F8" s="93"/>
    </row>
    <row r="9" spans="1:8" x14ac:dyDescent="0.3">
      <c r="B9" s="92"/>
      <c r="C9" s="93"/>
      <c r="D9" s="93"/>
    </row>
    <row r="10" spans="1:8" x14ac:dyDescent="0.3">
      <c r="B10" s="92"/>
      <c r="C10" s="93"/>
      <c r="D10" s="93"/>
    </row>
    <row r="11" spans="1:8" x14ac:dyDescent="0.3">
      <c r="B11" s="92"/>
      <c r="C11" s="93"/>
      <c r="D11" s="93"/>
    </row>
    <row r="12" spans="1:8" x14ac:dyDescent="0.3">
      <c r="B12" s="92"/>
      <c r="C12" s="93"/>
      <c r="D12" s="93"/>
    </row>
    <row r="13" spans="1:8" x14ac:dyDescent="0.3">
      <c r="B13" s="92"/>
      <c r="C13" s="93"/>
    </row>
    <row r="14" spans="1:8" x14ac:dyDescent="0.3">
      <c r="B14" s="92"/>
      <c r="C14" s="93"/>
    </row>
    <row r="15" spans="1:8" x14ac:dyDescent="0.3">
      <c r="B15" s="92"/>
      <c r="C15" s="93"/>
    </row>
    <row r="16" spans="1:8" x14ac:dyDescent="0.3">
      <c r="B16" s="92"/>
      <c r="C16" s="93"/>
    </row>
    <row r="17" spans="2:3" x14ac:dyDescent="0.3">
      <c r="B17" s="92"/>
      <c r="C17" s="93"/>
    </row>
    <row r="18" spans="2:3" x14ac:dyDescent="0.3">
      <c r="B18" s="92"/>
      <c r="C18" s="93"/>
    </row>
    <row r="19" spans="2:3" x14ac:dyDescent="0.3">
      <c r="B19" s="92"/>
      <c r="C19" s="93"/>
    </row>
    <row r="20" spans="2:3" x14ac:dyDescent="0.3">
      <c r="B20" s="92"/>
      <c r="C20" s="93"/>
    </row>
    <row r="21" spans="2:3" x14ac:dyDescent="0.3">
      <c r="B21" s="92"/>
      <c r="C21" s="93"/>
    </row>
    <row r="22" spans="2:3" x14ac:dyDescent="0.3">
      <c r="B22" s="92"/>
      <c r="C22" s="93"/>
    </row>
    <row r="23" spans="2:3" x14ac:dyDescent="0.3">
      <c r="B23" s="92"/>
      <c r="C23" s="93"/>
    </row>
    <row r="24" spans="2:3" x14ac:dyDescent="0.3">
      <c r="B24" s="92"/>
      <c r="C24" s="93"/>
    </row>
    <row r="25" spans="2:3" x14ac:dyDescent="0.3">
      <c r="B25" s="92"/>
      <c r="C25" s="93"/>
    </row>
    <row r="26" spans="2:3" x14ac:dyDescent="0.3">
      <c r="B26" s="92"/>
      <c r="C26" s="93"/>
    </row>
    <row r="27" spans="2:3" x14ac:dyDescent="0.3">
      <c r="B27" s="92"/>
      <c r="C27" s="93"/>
    </row>
    <row r="28" spans="2:3" x14ac:dyDescent="0.3">
      <c r="B28" s="92"/>
      <c r="C28" s="93"/>
    </row>
    <row r="29" spans="2:3" x14ac:dyDescent="0.3">
      <c r="B29" s="92"/>
      <c r="C29" s="93"/>
    </row>
    <row r="30" spans="2:3" x14ac:dyDescent="0.3">
      <c r="B30" s="92"/>
      <c r="C30" s="93"/>
    </row>
    <row r="31" spans="2:3" x14ac:dyDescent="0.3">
      <c r="B31" s="92"/>
      <c r="C31" s="93"/>
    </row>
    <row r="32" spans="2:3" x14ac:dyDescent="0.3">
      <c r="B32" s="92"/>
      <c r="C32" s="93"/>
    </row>
    <row r="33" spans="2:3" x14ac:dyDescent="0.3">
      <c r="B33" s="92"/>
      <c r="C33" s="93"/>
    </row>
    <row r="34" spans="2:3" x14ac:dyDescent="0.3">
      <c r="B34" s="92"/>
      <c r="C34" s="93"/>
    </row>
    <row r="35" spans="2:3" x14ac:dyDescent="0.3">
      <c r="B35" s="92"/>
      <c r="C35" s="93"/>
    </row>
    <row r="36" spans="2:3" x14ac:dyDescent="0.3">
      <c r="B36" s="92"/>
      <c r="C36" s="93"/>
    </row>
    <row r="37" spans="2:3" x14ac:dyDescent="0.3">
      <c r="B37" s="92"/>
      <c r="C37" s="93"/>
    </row>
    <row r="38" spans="2:3" x14ac:dyDescent="0.3">
      <c r="B38" s="92"/>
      <c r="C38" s="93"/>
    </row>
    <row r="39" spans="2:3" x14ac:dyDescent="0.3">
      <c r="C39" s="93"/>
    </row>
    <row r="40" spans="2:3" x14ac:dyDescent="0.3">
      <c r="C40" s="93"/>
    </row>
    <row r="41" spans="2:3" x14ac:dyDescent="0.3">
      <c r="C41" s="93"/>
    </row>
    <row r="42" spans="2:3" x14ac:dyDescent="0.3">
      <c r="C42" s="93"/>
    </row>
    <row r="43" spans="2:3" x14ac:dyDescent="0.3">
      <c r="C43" s="93"/>
    </row>
    <row r="44" spans="2:3" x14ac:dyDescent="0.3">
      <c r="C44" s="93"/>
    </row>
    <row r="45" spans="2:3" x14ac:dyDescent="0.3">
      <c r="C45" s="93"/>
    </row>
    <row r="46" spans="2:3" x14ac:dyDescent="0.3">
      <c r="C46" s="93"/>
    </row>
    <row r="47" spans="2:3" x14ac:dyDescent="0.3">
      <c r="C47" s="93"/>
    </row>
    <row r="48" spans="2:3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5" xr:uid="{00000000-0009-0000-0000-000005000000}">
    <sortState xmlns:xlrd2="http://schemas.microsoft.com/office/spreadsheetml/2017/richdata2" ref="A2:H5">
      <sortCondition ref="A2:A5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500-000001000000}"/>
    <dataValidation allowBlank="1" showErrorMessage="1" sqref="D2:F5 A2:B5" xr:uid="{00000000-0002-0000-05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A2" sqref="A2:C16"/>
    </sheetView>
  </sheetViews>
  <sheetFormatPr defaultColWidth="9.109375" defaultRowHeight="15.6" x14ac:dyDescent="0.3"/>
  <cols>
    <col min="1" max="1" width="22" style="43" customWidth="1"/>
    <col min="2" max="2" width="19.88671875" style="43" customWidth="1"/>
    <col min="3" max="3" width="54.88671875" style="43" customWidth="1"/>
    <col min="4" max="4" width="8.109375" style="43" bestFit="1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59" t="s">
        <v>69</v>
      </c>
      <c r="B1" s="59" t="s">
        <v>63</v>
      </c>
      <c r="C1" s="59" t="s">
        <v>64</v>
      </c>
      <c r="D1" s="60" t="s">
        <v>72</v>
      </c>
      <c r="E1" s="59" t="s">
        <v>46</v>
      </c>
      <c r="F1" s="59" t="s">
        <v>65</v>
      </c>
      <c r="G1" s="59" t="s">
        <v>66</v>
      </c>
      <c r="H1" s="43" t="str">
        <f>_xlfn.TEXTJOIN("
",TRUE,F2:F99)</f>
        <v>19.01.18 Аппаратчик-оператор производства продуктов питания из растительного сырья
43.02.15 Поварское и кондитерское дело</v>
      </c>
    </row>
    <row r="2" spans="1:8" ht="41.4" x14ac:dyDescent="0.3">
      <c r="A2" s="61" t="s">
        <v>73</v>
      </c>
      <c r="B2" s="62" t="s">
        <v>74</v>
      </c>
      <c r="C2" s="63" t="s">
        <v>75</v>
      </c>
      <c r="D2" s="64">
        <v>2</v>
      </c>
      <c r="E2" s="65" t="s">
        <v>76</v>
      </c>
      <c r="F2" s="66" t="s">
        <v>77</v>
      </c>
      <c r="G2" s="67" t="s">
        <v>76</v>
      </c>
    </row>
  </sheetData>
  <hyperlinks>
    <hyperlink ref="C2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103"/>
  <sheetViews>
    <sheetView workbookViewId="0">
      <selection activeCell="A2" sqref="A2:C16"/>
    </sheetView>
  </sheetViews>
  <sheetFormatPr defaultRowHeight="14.4" x14ac:dyDescent="0.3"/>
  <cols>
    <col min="1" max="1" width="5.109375" customWidth="1"/>
    <col min="2" max="2" width="52" customWidth="1"/>
    <col min="3" max="3" width="53.6640625" customWidth="1"/>
    <col min="4" max="4" width="22" customWidth="1"/>
    <col min="5" max="5" width="12.5546875" customWidth="1"/>
    <col min="6" max="6" width="11.6640625" customWidth="1"/>
    <col min="7" max="7" width="15.6640625" customWidth="1"/>
    <col min="8" max="8" width="16.88671875" customWidth="1"/>
  </cols>
  <sheetData>
    <row r="1" spans="1:8" x14ac:dyDescent="0.3">
      <c r="A1" s="153" t="s">
        <v>78</v>
      </c>
      <c r="B1" s="154"/>
      <c r="C1" s="154"/>
      <c r="D1" s="154"/>
      <c r="E1" s="154"/>
      <c r="F1" s="154"/>
      <c r="G1" s="154"/>
      <c r="H1" s="154"/>
    </row>
    <row r="2" spans="1:8" x14ac:dyDescent="0.3">
      <c r="A2" s="155" t="s">
        <v>79</v>
      </c>
      <c r="B2" s="155"/>
      <c r="C2" s="155"/>
      <c r="D2" s="155"/>
      <c r="E2" s="155"/>
      <c r="F2" s="155"/>
      <c r="G2" s="155"/>
      <c r="H2" s="155"/>
    </row>
    <row r="3" spans="1:8" x14ac:dyDescent="0.3">
      <c r="A3" s="155" t="s">
        <v>80</v>
      </c>
      <c r="B3" s="155"/>
      <c r="C3" s="155"/>
      <c r="D3" s="155"/>
      <c r="E3" s="155"/>
      <c r="F3" s="155"/>
      <c r="G3" s="155"/>
      <c r="H3" s="155"/>
    </row>
    <row r="4" spans="1:8" x14ac:dyDescent="0.3">
      <c r="A4" s="155" t="s">
        <v>81</v>
      </c>
      <c r="B4" s="155"/>
      <c r="C4" s="155"/>
      <c r="D4" s="155"/>
      <c r="E4" s="155"/>
      <c r="F4" s="155"/>
      <c r="G4" s="155"/>
      <c r="H4" s="155"/>
    </row>
    <row r="5" spans="1:8" x14ac:dyDescent="0.3">
      <c r="A5" s="155" t="s">
        <v>82</v>
      </c>
      <c r="B5" s="155"/>
      <c r="C5" s="155"/>
      <c r="D5" s="155"/>
      <c r="E5" s="155"/>
      <c r="F5" s="155"/>
      <c r="G5" s="155"/>
      <c r="H5" s="155"/>
    </row>
    <row r="6" spans="1:8" x14ac:dyDescent="0.3">
      <c r="A6" s="152" t="s">
        <v>83</v>
      </c>
      <c r="B6" s="152"/>
      <c r="C6" s="152"/>
      <c r="D6" s="152"/>
      <c r="E6" s="152"/>
      <c r="F6" s="152"/>
      <c r="G6" s="152"/>
      <c r="H6" s="152"/>
    </row>
    <row r="7" spans="1:8" x14ac:dyDescent="0.3">
      <c r="A7" s="149" t="s">
        <v>84</v>
      </c>
      <c r="B7" s="149"/>
      <c r="C7" s="149" t="s">
        <v>77</v>
      </c>
      <c r="D7" s="149"/>
      <c r="E7" s="149"/>
      <c r="F7" s="149"/>
      <c r="G7" s="149"/>
      <c r="H7" s="149"/>
    </row>
    <row r="8" spans="1:8" ht="15" thickBot="1" x14ac:dyDescent="0.35">
      <c r="A8" s="146" t="s">
        <v>12</v>
      </c>
      <c r="B8" s="146"/>
      <c r="C8" s="146"/>
      <c r="D8" s="146"/>
      <c r="E8" s="146"/>
      <c r="F8" s="146"/>
      <c r="G8" s="146"/>
      <c r="H8" s="146"/>
    </row>
    <row r="9" spans="1:8" x14ac:dyDescent="0.3">
      <c r="A9" s="150" t="s">
        <v>13</v>
      </c>
      <c r="B9" s="151"/>
      <c r="C9" s="151"/>
      <c r="D9" s="151"/>
      <c r="E9" s="151"/>
      <c r="F9" s="151"/>
      <c r="G9" s="151"/>
      <c r="H9" s="151"/>
    </row>
    <row r="10" spans="1:8" x14ac:dyDescent="0.3">
      <c r="A10" s="138" t="s">
        <v>85</v>
      </c>
      <c r="B10" s="139"/>
      <c r="C10" s="139"/>
      <c r="D10" s="139"/>
      <c r="E10" s="139"/>
      <c r="F10" s="139"/>
      <c r="G10" s="139"/>
      <c r="H10" s="139"/>
    </row>
    <row r="11" spans="1:8" x14ac:dyDescent="0.3">
      <c r="A11" s="138" t="s">
        <v>86</v>
      </c>
      <c r="B11" s="139"/>
      <c r="C11" s="139"/>
      <c r="D11" s="139"/>
      <c r="E11" s="139"/>
      <c r="F11" s="139"/>
      <c r="G11" s="139"/>
      <c r="H11" s="139"/>
    </row>
    <row r="12" spans="1:8" x14ac:dyDescent="0.3">
      <c r="A12" s="138" t="s">
        <v>87</v>
      </c>
      <c r="B12" s="139"/>
      <c r="C12" s="139"/>
      <c r="D12" s="139"/>
      <c r="E12" s="139"/>
      <c r="F12" s="139"/>
      <c r="G12" s="139"/>
      <c r="H12" s="139"/>
    </row>
    <row r="13" spans="1:8" x14ac:dyDescent="0.3">
      <c r="A13" s="138" t="s">
        <v>88</v>
      </c>
      <c r="B13" s="139"/>
      <c r="C13" s="139"/>
      <c r="D13" s="139"/>
      <c r="E13" s="139"/>
      <c r="F13" s="139"/>
      <c r="G13" s="139"/>
      <c r="H13" s="139"/>
    </row>
    <row r="14" spans="1:8" x14ac:dyDescent="0.3">
      <c r="A14" s="138" t="s">
        <v>89</v>
      </c>
      <c r="B14" s="139"/>
      <c r="C14" s="139"/>
      <c r="D14" s="139"/>
      <c r="E14" s="139"/>
      <c r="F14" s="139"/>
      <c r="G14" s="139"/>
      <c r="H14" s="139"/>
    </row>
    <row r="15" spans="1:8" x14ac:dyDescent="0.3">
      <c r="A15" s="138" t="s">
        <v>90</v>
      </c>
      <c r="B15" s="139"/>
      <c r="C15" s="139"/>
      <c r="D15" s="139"/>
      <c r="E15" s="139"/>
      <c r="F15" s="139"/>
      <c r="G15" s="139"/>
      <c r="H15" s="139"/>
    </row>
    <row r="16" spans="1:8" x14ac:dyDescent="0.3">
      <c r="A16" s="138" t="s">
        <v>91</v>
      </c>
      <c r="B16" s="139"/>
      <c r="C16" s="139"/>
      <c r="D16" s="139"/>
      <c r="E16" s="139"/>
      <c r="F16" s="139"/>
      <c r="G16" s="139"/>
      <c r="H16" s="139"/>
    </row>
    <row r="17" spans="1:8" x14ac:dyDescent="0.3">
      <c r="A17" s="138" t="s">
        <v>92</v>
      </c>
      <c r="B17" s="139"/>
      <c r="C17" s="139"/>
      <c r="D17" s="139"/>
      <c r="E17" s="139"/>
      <c r="F17" s="139"/>
      <c r="G17" s="139"/>
      <c r="H17" s="139"/>
    </row>
    <row r="18" spans="1:8" ht="27.6" x14ac:dyDescent="0.3">
      <c r="A18" s="68" t="s">
        <v>0</v>
      </c>
      <c r="B18" s="68" t="s">
        <v>1</v>
      </c>
      <c r="C18" s="77" t="s">
        <v>10</v>
      </c>
      <c r="D18" s="68" t="s">
        <v>2</v>
      </c>
      <c r="E18" s="68" t="s">
        <v>4</v>
      </c>
      <c r="F18" s="68" t="s">
        <v>3</v>
      </c>
      <c r="G18" s="68" t="s">
        <v>8</v>
      </c>
      <c r="H18" s="69" t="s">
        <v>93</v>
      </c>
    </row>
    <row r="19" spans="1:8" x14ac:dyDescent="0.3">
      <c r="A19" s="70">
        <v>1</v>
      </c>
      <c r="B19" s="71" t="s">
        <v>94</v>
      </c>
      <c r="C19" s="5" t="s">
        <v>95</v>
      </c>
      <c r="D19" s="5" t="s">
        <v>11</v>
      </c>
      <c r="E19" s="70">
        <v>1</v>
      </c>
      <c r="F19" s="70" t="s">
        <v>6</v>
      </c>
      <c r="G19" s="70">
        <v>1</v>
      </c>
      <c r="H19" s="72" t="s">
        <v>96</v>
      </c>
    </row>
    <row r="20" spans="1:8" x14ac:dyDescent="0.3">
      <c r="A20" s="70">
        <v>2</v>
      </c>
      <c r="B20" s="71" t="s">
        <v>97</v>
      </c>
      <c r="C20" s="5" t="s">
        <v>98</v>
      </c>
      <c r="D20" s="5" t="s">
        <v>11</v>
      </c>
      <c r="E20" s="70">
        <v>1</v>
      </c>
      <c r="F20" s="70" t="s">
        <v>6</v>
      </c>
      <c r="G20" s="70">
        <v>1</v>
      </c>
      <c r="H20" s="72" t="s">
        <v>96</v>
      </c>
    </row>
    <row r="21" spans="1:8" x14ac:dyDescent="0.3">
      <c r="A21" s="70">
        <v>3</v>
      </c>
      <c r="B21" s="73" t="s">
        <v>99</v>
      </c>
      <c r="C21" s="78" t="s">
        <v>100</v>
      </c>
      <c r="D21" s="5" t="s">
        <v>101</v>
      </c>
      <c r="E21" s="70">
        <v>1</v>
      </c>
      <c r="F21" s="70" t="s">
        <v>6</v>
      </c>
      <c r="G21" s="70">
        <v>1</v>
      </c>
      <c r="H21" s="72" t="s">
        <v>96</v>
      </c>
    </row>
    <row r="22" spans="1:8" x14ac:dyDescent="0.3">
      <c r="A22" s="70">
        <v>4</v>
      </c>
      <c r="B22" s="71" t="s">
        <v>102</v>
      </c>
      <c r="C22" s="5" t="s">
        <v>103</v>
      </c>
      <c r="D22" s="5" t="s">
        <v>11</v>
      </c>
      <c r="E22" s="70">
        <v>1</v>
      </c>
      <c r="F22" s="70" t="s">
        <v>6</v>
      </c>
      <c r="G22" s="70">
        <v>1</v>
      </c>
      <c r="H22" s="72" t="s">
        <v>104</v>
      </c>
    </row>
    <row r="23" spans="1:8" x14ac:dyDescent="0.3">
      <c r="A23" s="70">
        <v>5</v>
      </c>
      <c r="B23" s="73" t="s">
        <v>105</v>
      </c>
      <c r="C23" s="5" t="s">
        <v>106</v>
      </c>
      <c r="D23" s="70" t="s">
        <v>11</v>
      </c>
      <c r="E23" s="70">
        <v>1</v>
      </c>
      <c r="F23" s="70" t="s">
        <v>6</v>
      </c>
      <c r="G23" s="70">
        <v>1</v>
      </c>
      <c r="H23" s="72" t="s">
        <v>104</v>
      </c>
    </row>
    <row r="24" spans="1:8" x14ac:dyDescent="0.3">
      <c r="A24" s="70">
        <v>6</v>
      </c>
      <c r="B24" s="71" t="s">
        <v>107</v>
      </c>
      <c r="C24" s="78" t="s">
        <v>108</v>
      </c>
      <c r="D24" s="5" t="s">
        <v>11</v>
      </c>
      <c r="E24" s="70">
        <v>2</v>
      </c>
      <c r="F24" s="70" t="s">
        <v>6</v>
      </c>
      <c r="G24" s="70">
        <v>2</v>
      </c>
      <c r="H24" s="72" t="s">
        <v>109</v>
      </c>
    </row>
    <row r="25" spans="1:8" x14ac:dyDescent="0.3">
      <c r="A25" s="70">
        <v>7</v>
      </c>
      <c r="B25" s="70" t="s">
        <v>110</v>
      </c>
      <c r="C25" s="5" t="s">
        <v>111</v>
      </c>
      <c r="D25" s="5" t="s">
        <v>11</v>
      </c>
      <c r="E25" s="70">
        <v>1</v>
      </c>
      <c r="F25" s="70" t="s">
        <v>6</v>
      </c>
      <c r="G25" s="70">
        <v>1</v>
      </c>
      <c r="H25" s="72" t="s">
        <v>109</v>
      </c>
    </row>
    <row r="26" spans="1:8" x14ac:dyDescent="0.3">
      <c r="A26" s="70">
        <v>8</v>
      </c>
      <c r="B26" s="71" t="s">
        <v>112</v>
      </c>
      <c r="C26" s="5" t="s">
        <v>113</v>
      </c>
      <c r="D26" s="5" t="s">
        <v>11</v>
      </c>
      <c r="E26" s="70">
        <v>2</v>
      </c>
      <c r="F26" s="70" t="s">
        <v>6</v>
      </c>
      <c r="G26" s="70">
        <v>2</v>
      </c>
      <c r="H26" s="72" t="s">
        <v>114</v>
      </c>
    </row>
    <row r="27" spans="1:8" x14ac:dyDescent="0.3">
      <c r="A27" s="70">
        <v>9</v>
      </c>
      <c r="B27" s="71" t="s">
        <v>115</v>
      </c>
      <c r="C27" s="5" t="s">
        <v>116</v>
      </c>
      <c r="D27" s="5" t="s">
        <v>11</v>
      </c>
      <c r="E27" s="70">
        <v>1</v>
      </c>
      <c r="F27" s="70" t="s">
        <v>6</v>
      </c>
      <c r="G27" s="70">
        <v>1</v>
      </c>
      <c r="H27" s="72" t="s">
        <v>114</v>
      </c>
    </row>
    <row r="28" spans="1:8" x14ac:dyDescent="0.3">
      <c r="A28" s="70">
        <v>10</v>
      </c>
      <c r="B28" s="73" t="s">
        <v>117</v>
      </c>
      <c r="C28" s="5" t="s">
        <v>118</v>
      </c>
      <c r="D28" s="5" t="s">
        <v>11</v>
      </c>
      <c r="E28" s="70">
        <v>1</v>
      </c>
      <c r="F28" s="70" t="s">
        <v>6</v>
      </c>
      <c r="G28" s="70">
        <v>1</v>
      </c>
      <c r="H28" s="72" t="s">
        <v>114</v>
      </c>
    </row>
    <row r="29" spans="1:8" x14ac:dyDescent="0.3">
      <c r="A29" s="70">
        <v>11</v>
      </c>
      <c r="B29" s="73" t="s">
        <v>119</v>
      </c>
      <c r="C29" s="5" t="s">
        <v>120</v>
      </c>
      <c r="D29" s="70" t="s">
        <v>11</v>
      </c>
      <c r="E29" s="70">
        <v>1</v>
      </c>
      <c r="F29" s="70" t="s">
        <v>6</v>
      </c>
      <c r="G29" s="70">
        <v>1</v>
      </c>
      <c r="H29" s="72" t="s">
        <v>114</v>
      </c>
    </row>
    <row r="30" spans="1:8" x14ac:dyDescent="0.3">
      <c r="A30" s="70">
        <v>12</v>
      </c>
      <c r="B30" s="73" t="s">
        <v>121</v>
      </c>
      <c r="C30" s="5" t="s">
        <v>122</v>
      </c>
      <c r="D30" s="70" t="s">
        <v>11</v>
      </c>
      <c r="E30" s="70">
        <v>1</v>
      </c>
      <c r="F30" s="70" t="s">
        <v>6</v>
      </c>
      <c r="G30" s="70">
        <v>1</v>
      </c>
      <c r="H30" s="72" t="s">
        <v>114</v>
      </c>
    </row>
    <row r="31" spans="1:8" x14ac:dyDescent="0.3">
      <c r="A31" s="70">
        <v>13</v>
      </c>
      <c r="B31" s="73" t="s">
        <v>123</v>
      </c>
      <c r="C31" s="78" t="s">
        <v>124</v>
      </c>
      <c r="D31" s="5" t="s">
        <v>11</v>
      </c>
      <c r="E31" s="70">
        <v>1</v>
      </c>
      <c r="F31" s="70" t="s">
        <v>6</v>
      </c>
      <c r="G31" s="70">
        <v>1</v>
      </c>
      <c r="H31" s="72" t="s">
        <v>114</v>
      </c>
    </row>
    <row r="32" spans="1:8" x14ac:dyDescent="0.3">
      <c r="A32" s="70">
        <v>14</v>
      </c>
      <c r="B32" s="73" t="s">
        <v>125</v>
      </c>
      <c r="C32" s="78" t="s">
        <v>126</v>
      </c>
      <c r="D32" s="5" t="s">
        <v>11</v>
      </c>
      <c r="E32" s="70">
        <v>1</v>
      </c>
      <c r="F32" s="70" t="s">
        <v>6</v>
      </c>
      <c r="G32" s="70">
        <v>1</v>
      </c>
      <c r="H32" s="72" t="s">
        <v>114</v>
      </c>
    </row>
    <row r="33" spans="1:8" x14ac:dyDescent="0.3">
      <c r="A33" s="70">
        <v>15</v>
      </c>
      <c r="B33" s="73" t="s">
        <v>127</v>
      </c>
      <c r="C33" s="78" t="s">
        <v>128</v>
      </c>
      <c r="D33" s="5" t="s">
        <v>11</v>
      </c>
      <c r="E33" s="70">
        <v>1</v>
      </c>
      <c r="F33" s="70" t="s">
        <v>6</v>
      </c>
      <c r="G33" s="70">
        <v>1</v>
      </c>
      <c r="H33" s="72" t="s">
        <v>114</v>
      </c>
    </row>
    <row r="34" spans="1:8" ht="15" thickBot="1" x14ac:dyDescent="0.35">
      <c r="A34" s="145" t="s">
        <v>129</v>
      </c>
      <c r="B34" s="146"/>
      <c r="C34" s="146"/>
      <c r="D34" s="146"/>
      <c r="E34" s="146"/>
      <c r="F34" s="146"/>
      <c r="G34" s="146"/>
      <c r="H34" s="146"/>
    </row>
    <row r="35" spans="1:8" x14ac:dyDescent="0.3">
      <c r="A35" s="147" t="s">
        <v>13</v>
      </c>
      <c r="B35" s="148"/>
      <c r="C35" s="148"/>
      <c r="D35" s="148"/>
      <c r="E35" s="148"/>
      <c r="F35" s="148"/>
      <c r="G35" s="148"/>
      <c r="H35" s="74"/>
    </row>
    <row r="36" spans="1:8" x14ac:dyDescent="0.3">
      <c r="A36" s="138" t="s">
        <v>130</v>
      </c>
      <c r="B36" s="139"/>
      <c r="C36" s="139"/>
      <c r="D36" s="139"/>
      <c r="E36" s="139"/>
      <c r="F36" s="139"/>
      <c r="G36" s="139"/>
      <c r="H36" s="74"/>
    </row>
    <row r="37" spans="1:8" x14ac:dyDescent="0.3">
      <c r="A37" s="138" t="s">
        <v>131</v>
      </c>
      <c r="B37" s="139"/>
      <c r="C37" s="139"/>
      <c r="D37" s="139"/>
      <c r="E37" s="139"/>
      <c r="F37" s="139"/>
      <c r="G37" s="139"/>
      <c r="H37" s="74"/>
    </row>
    <row r="38" spans="1:8" x14ac:dyDescent="0.3">
      <c r="A38" s="138" t="s">
        <v>87</v>
      </c>
      <c r="B38" s="139"/>
      <c r="C38" s="139"/>
      <c r="D38" s="139"/>
      <c r="E38" s="139"/>
      <c r="F38" s="139"/>
      <c r="G38" s="139"/>
      <c r="H38" s="74"/>
    </row>
    <row r="39" spans="1:8" x14ac:dyDescent="0.3">
      <c r="A39" s="138" t="s">
        <v>132</v>
      </c>
      <c r="B39" s="139"/>
      <c r="C39" s="139"/>
      <c r="D39" s="139"/>
      <c r="E39" s="139"/>
      <c r="F39" s="139"/>
      <c r="G39" s="139"/>
      <c r="H39" s="74"/>
    </row>
    <row r="40" spans="1:8" x14ac:dyDescent="0.3">
      <c r="A40" s="138" t="s">
        <v>133</v>
      </c>
      <c r="B40" s="139"/>
      <c r="C40" s="139"/>
      <c r="D40" s="139"/>
      <c r="E40" s="139"/>
      <c r="F40" s="139"/>
      <c r="G40" s="139"/>
      <c r="H40" s="74"/>
    </row>
    <row r="41" spans="1:8" x14ac:dyDescent="0.3">
      <c r="A41" s="138" t="s">
        <v>134</v>
      </c>
      <c r="B41" s="139"/>
      <c r="C41" s="139"/>
      <c r="D41" s="139"/>
      <c r="E41" s="139"/>
      <c r="F41" s="139"/>
      <c r="G41" s="139"/>
      <c r="H41" s="74"/>
    </row>
    <row r="42" spans="1:8" x14ac:dyDescent="0.3">
      <c r="A42" s="138" t="s">
        <v>135</v>
      </c>
      <c r="B42" s="139"/>
      <c r="C42" s="139"/>
      <c r="D42" s="139"/>
      <c r="E42" s="139"/>
      <c r="F42" s="139"/>
      <c r="G42" s="139"/>
      <c r="H42" s="74"/>
    </row>
    <row r="43" spans="1:8" x14ac:dyDescent="0.3">
      <c r="A43" s="138" t="s">
        <v>92</v>
      </c>
      <c r="B43" s="139"/>
      <c r="C43" s="139"/>
      <c r="D43" s="139"/>
      <c r="E43" s="139"/>
      <c r="F43" s="139"/>
      <c r="G43" s="139"/>
      <c r="H43" s="74"/>
    </row>
    <row r="44" spans="1:8" ht="27.6" x14ac:dyDescent="0.3">
      <c r="A44" s="68" t="s">
        <v>0</v>
      </c>
      <c r="B44" s="68" t="s">
        <v>1</v>
      </c>
      <c r="C44" s="77" t="s">
        <v>10</v>
      </c>
      <c r="D44" s="68" t="s">
        <v>2</v>
      </c>
      <c r="E44" s="68" t="s">
        <v>4</v>
      </c>
      <c r="F44" s="68" t="s">
        <v>3</v>
      </c>
      <c r="G44" s="68" t="s">
        <v>8</v>
      </c>
      <c r="H44" s="69" t="s">
        <v>93</v>
      </c>
    </row>
    <row r="45" spans="1:8" ht="27.6" x14ac:dyDescent="0.3">
      <c r="A45" s="70">
        <v>1</v>
      </c>
      <c r="B45" s="71" t="s">
        <v>136</v>
      </c>
      <c r="C45" s="78" t="s">
        <v>137</v>
      </c>
      <c r="D45" s="5" t="s">
        <v>11</v>
      </c>
      <c r="E45" s="70">
        <v>2</v>
      </c>
      <c r="F45" s="70" t="s">
        <v>138</v>
      </c>
      <c r="G45" s="70">
        <v>10</v>
      </c>
      <c r="H45" s="72" t="s">
        <v>96</v>
      </c>
    </row>
    <row r="46" spans="1:8" ht="27.6" x14ac:dyDescent="0.3">
      <c r="A46" s="70">
        <v>2</v>
      </c>
      <c r="B46" s="71" t="s">
        <v>139</v>
      </c>
      <c r="C46" s="78" t="s">
        <v>140</v>
      </c>
      <c r="D46" s="5" t="s">
        <v>11</v>
      </c>
      <c r="E46" s="70">
        <v>1</v>
      </c>
      <c r="F46" s="70" t="s">
        <v>138</v>
      </c>
      <c r="G46" s="70">
        <v>5</v>
      </c>
      <c r="H46" s="72" t="s">
        <v>96</v>
      </c>
    </row>
    <row r="47" spans="1:8" ht="27.6" x14ac:dyDescent="0.3">
      <c r="A47" s="70">
        <v>3</v>
      </c>
      <c r="B47" s="71" t="s">
        <v>141</v>
      </c>
      <c r="C47" s="78" t="s">
        <v>142</v>
      </c>
      <c r="D47" s="5" t="s">
        <v>11</v>
      </c>
      <c r="E47" s="5">
        <v>1</v>
      </c>
      <c r="F47" s="70" t="s">
        <v>138</v>
      </c>
      <c r="G47" s="5">
        <v>5</v>
      </c>
      <c r="H47" s="72" t="s">
        <v>96</v>
      </c>
    </row>
    <row r="48" spans="1:8" ht="27.6" x14ac:dyDescent="0.3">
      <c r="A48" s="70">
        <v>4</v>
      </c>
      <c r="B48" s="71" t="s">
        <v>143</v>
      </c>
      <c r="C48" s="78" t="s">
        <v>144</v>
      </c>
      <c r="D48" s="5" t="s">
        <v>7</v>
      </c>
      <c r="E48" s="5">
        <v>1</v>
      </c>
      <c r="F48" s="70" t="s">
        <v>138</v>
      </c>
      <c r="G48" s="5">
        <v>5</v>
      </c>
      <c r="H48" s="72" t="s">
        <v>96</v>
      </c>
    </row>
    <row r="49" spans="1:8" ht="27.6" x14ac:dyDescent="0.3">
      <c r="A49" s="70">
        <v>5</v>
      </c>
      <c r="B49" s="71" t="s">
        <v>145</v>
      </c>
      <c r="C49" s="78" t="s">
        <v>146</v>
      </c>
      <c r="D49" s="5" t="s">
        <v>11</v>
      </c>
      <c r="E49" s="5">
        <v>1</v>
      </c>
      <c r="F49" s="70" t="s">
        <v>138</v>
      </c>
      <c r="G49" s="5">
        <v>5</v>
      </c>
      <c r="H49" s="72" t="s">
        <v>147</v>
      </c>
    </row>
    <row r="50" spans="1:8" ht="27.6" x14ac:dyDescent="0.3">
      <c r="A50" s="70">
        <v>6</v>
      </c>
      <c r="B50" s="71" t="s">
        <v>148</v>
      </c>
      <c r="C50" s="78" t="s">
        <v>149</v>
      </c>
      <c r="D50" s="5" t="s">
        <v>11</v>
      </c>
      <c r="E50" s="70">
        <v>1</v>
      </c>
      <c r="F50" s="70" t="s">
        <v>138</v>
      </c>
      <c r="G50" s="70">
        <v>5</v>
      </c>
      <c r="H50" s="72" t="s">
        <v>104</v>
      </c>
    </row>
    <row r="51" spans="1:8" ht="27.6" x14ac:dyDescent="0.3">
      <c r="A51" s="70">
        <v>7</v>
      </c>
      <c r="B51" s="71" t="s">
        <v>150</v>
      </c>
      <c r="C51" s="78" t="s">
        <v>151</v>
      </c>
      <c r="D51" s="5" t="s">
        <v>11</v>
      </c>
      <c r="E51" s="5">
        <v>1</v>
      </c>
      <c r="F51" s="70" t="s">
        <v>138</v>
      </c>
      <c r="G51" s="5">
        <v>5</v>
      </c>
      <c r="H51" s="72" t="s">
        <v>104</v>
      </c>
    </row>
    <row r="52" spans="1:8" ht="27.6" x14ac:dyDescent="0.3">
      <c r="A52" s="70">
        <v>8</v>
      </c>
      <c r="B52" s="71" t="s">
        <v>152</v>
      </c>
      <c r="C52" s="78" t="s">
        <v>153</v>
      </c>
      <c r="D52" s="5" t="s">
        <v>11</v>
      </c>
      <c r="E52" s="5">
        <v>1</v>
      </c>
      <c r="F52" s="70" t="s">
        <v>138</v>
      </c>
      <c r="G52" s="5">
        <v>5</v>
      </c>
      <c r="H52" s="72" t="s">
        <v>104</v>
      </c>
    </row>
    <row r="53" spans="1:8" ht="27.6" x14ac:dyDescent="0.3">
      <c r="A53" s="70">
        <v>9</v>
      </c>
      <c r="B53" s="71" t="s">
        <v>154</v>
      </c>
      <c r="C53" s="78" t="s">
        <v>155</v>
      </c>
      <c r="D53" s="5" t="s">
        <v>11</v>
      </c>
      <c r="E53" s="5">
        <v>1</v>
      </c>
      <c r="F53" s="70" t="s">
        <v>138</v>
      </c>
      <c r="G53" s="5">
        <v>5</v>
      </c>
      <c r="H53" s="72" t="s">
        <v>104</v>
      </c>
    </row>
    <row r="54" spans="1:8" ht="27.6" x14ac:dyDescent="0.3">
      <c r="A54" s="70">
        <v>10</v>
      </c>
      <c r="B54" s="71" t="s">
        <v>156</v>
      </c>
      <c r="C54" s="78" t="s">
        <v>157</v>
      </c>
      <c r="D54" s="5" t="s">
        <v>11</v>
      </c>
      <c r="E54" s="5">
        <v>1</v>
      </c>
      <c r="F54" s="70" t="s">
        <v>138</v>
      </c>
      <c r="G54" s="5">
        <v>5</v>
      </c>
      <c r="H54" s="72" t="s">
        <v>104</v>
      </c>
    </row>
    <row r="55" spans="1:8" ht="27.6" x14ac:dyDescent="0.3">
      <c r="A55" s="70">
        <v>11</v>
      </c>
      <c r="B55" s="71" t="s">
        <v>158</v>
      </c>
      <c r="C55" s="78" t="s">
        <v>159</v>
      </c>
      <c r="D55" s="5" t="s">
        <v>11</v>
      </c>
      <c r="E55" s="5">
        <v>1</v>
      </c>
      <c r="F55" s="70" t="s">
        <v>138</v>
      </c>
      <c r="G55" s="5">
        <v>5</v>
      </c>
      <c r="H55" s="72" t="s">
        <v>104</v>
      </c>
    </row>
    <row r="56" spans="1:8" ht="27.6" x14ac:dyDescent="0.3">
      <c r="A56" s="70">
        <v>12</v>
      </c>
      <c r="B56" s="71" t="s">
        <v>160</v>
      </c>
      <c r="C56" s="78" t="s">
        <v>161</v>
      </c>
      <c r="D56" s="5" t="s">
        <v>11</v>
      </c>
      <c r="E56" s="5">
        <v>1</v>
      </c>
      <c r="F56" s="70" t="s">
        <v>138</v>
      </c>
      <c r="G56" s="5">
        <v>5</v>
      </c>
      <c r="H56" s="72" t="s">
        <v>109</v>
      </c>
    </row>
    <row r="57" spans="1:8" ht="27.6" x14ac:dyDescent="0.3">
      <c r="A57" s="70">
        <v>13</v>
      </c>
      <c r="B57" s="71" t="s">
        <v>162</v>
      </c>
      <c r="C57" s="78" t="s">
        <v>163</v>
      </c>
      <c r="D57" s="5" t="s">
        <v>11</v>
      </c>
      <c r="E57" s="5">
        <v>1</v>
      </c>
      <c r="F57" s="70" t="s">
        <v>138</v>
      </c>
      <c r="G57" s="5">
        <v>5</v>
      </c>
      <c r="H57" s="72" t="s">
        <v>109</v>
      </c>
    </row>
    <row r="58" spans="1:8" ht="27.6" x14ac:dyDescent="0.3">
      <c r="A58" s="70">
        <v>14</v>
      </c>
      <c r="B58" s="71" t="s">
        <v>123</v>
      </c>
      <c r="C58" s="78" t="s">
        <v>164</v>
      </c>
      <c r="D58" s="5" t="s">
        <v>11</v>
      </c>
      <c r="E58" s="5">
        <v>2</v>
      </c>
      <c r="F58" s="70" t="s">
        <v>138</v>
      </c>
      <c r="G58" s="5">
        <v>10</v>
      </c>
      <c r="H58" s="72" t="s">
        <v>109</v>
      </c>
    </row>
    <row r="59" spans="1:8" ht="27.6" x14ac:dyDescent="0.3">
      <c r="A59" s="70">
        <v>15</v>
      </c>
      <c r="B59" s="71" t="s">
        <v>165</v>
      </c>
      <c r="C59" s="78" t="s">
        <v>166</v>
      </c>
      <c r="D59" s="5" t="s">
        <v>11</v>
      </c>
      <c r="E59" s="5">
        <v>2</v>
      </c>
      <c r="F59" s="70" t="s">
        <v>138</v>
      </c>
      <c r="G59" s="5">
        <v>10</v>
      </c>
      <c r="H59" s="72" t="s">
        <v>109</v>
      </c>
    </row>
    <row r="60" spans="1:8" ht="27.6" x14ac:dyDescent="0.3">
      <c r="A60" s="70">
        <v>16</v>
      </c>
      <c r="B60" s="71" t="s">
        <v>167</v>
      </c>
      <c r="C60" s="78" t="s">
        <v>168</v>
      </c>
      <c r="D60" s="5" t="s">
        <v>11</v>
      </c>
      <c r="E60" s="5">
        <v>2</v>
      </c>
      <c r="F60" s="70" t="s">
        <v>138</v>
      </c>
      <c r="G60" s="5">
        <v>10</v>
      </c>
      <c r="H60" s="72" t="s">
        <v>109</v>
      </c>
    </row>
    <row r="61" spans="1:8" ht="27.6" x14ac:dyDescent="0.3">
      <c r="A61" s="70">
        <v>17</v>
      </c>
      <c r="B61" s="71" t="s">
        <v>169</v>
      </c>
      <c r="C61" s="78" t="s">
        <v>170</v>
      </c>
      <c r="D61" s="5" t="s">
        <v>11</v>
      </c>
      <c r="E61" s="5">
        <v>2</v>
      </c>
      <c r="F61" s="70" t="s">
        <v>138</v>
      </c>
      <c r="G61" s="5">
        <v>10</v>
      </c>
      <c r="H61" s="72" t="s">
        <v>109</v>
      </c>
    </row>
    <row r="62" spans="1:8" ht="27.6" x14ac:dyDescent="0.3">
      <c r="A62" s="70">
        <v>18</v>
      </c>
      <c r="B62" s="71" t="s">
        <v>171</v>
      </c>
      <c r="C62" s="78" t="s">
        <v>172</v>
      </c>
      <c r="D62" s="5" t="s">
        <v>11</v>
      </c>
      <c r="E62" s="5">
        <v>1</v>
      </c>
      <c r="F62" s="70" t="s">
        <v>138</v>
      </c>
      <c r="G62" s="5">
        <v>5</v>
      </c>
      <c r="H62" s="72" t="s">
        <v>109</v>
      </c>
    </row>
    <row r="63" spans="1:8" ht="27.6" x14ac:dyDescent="0.3">
      <c r="A63" s="70">
        <v>19</v>
      </c>
      <c r="B63" s="71" t="s">
        <v>173</v>
      </c>
      <c r="C63" s="78" t="s">
        <v>174</v>
      </c>
      <c r="D63" s="5" t="s">
        <v>11</v>
      </c>
      <c r="E63" s="70">
        <v>1</v>
      </c>
      <c r="F63" s="70" t="s">
        <v>138</v>
      </c>
      <c r="G63" s="70">
        <v>5</v>
      </c>
      <c r="H63" s="72" t="s">
        <v>114</v>
      </c>
    </row>
    <row r="64" spans="1:8" ht="27.6" x14ac:dyDescent="0.3">
      <c r="A64" s="70">
        <v>20</v>
      </c>
      <c r="B64" s="71" t="s">
        <v>175</v>
      </c>
      <c r="C64" s="78" t="s">
        <v>176</v>
      </c>
      <c r="D64" s="5" t="s">
        <v>11</v>
      </c>
      <c r="E64" s="70">
        <v>1</v>
      </c>
      <c r="F64" s="70" t="s">
        <v>138</v>
      </c>
      <c r="G64" s="70">
        <v>5</v>
      </c>
      <c r="H64" s="72" t="s">
        <v>114</v>
      </c>
    </row>
    <row r="65" spans="1:8" ht="27.6" x14ac:dyDescent="0.3">
      <c r="A65" s="70">
        <v>21</v>
      </c>
      <c r="B65" s="71" t="s">
        <v>177</v>
      </c>
      <c r="C65" s="78" t="s">
        <v>178</v>
      </c>
      <c r="D65" s="5" t="s">
        <v>11</v>
      </c>
      <c r="E65" s="70">
        <v>1</v>
      </c>
      <c r="F65" s="70" t="s">
        <v>138</v>
      </c>
      <c r="G65" s="70">
        <v>5</v>
      </c>
      <c r="H65" s="72" t="s">
        <v>114</v>
      </c>
    </row>
    <row r="66" spans="1:8" ht="27.6" x14ac:dyDescent="0.3">
      <c r="A66" s="70">
        <v>22</v>
      </c>
      <c r="B66" s="71" t="s">
        <v>179</v>
      </c>
      <c r="C66" s="78" t="s">
        <v>180</v>
      </c>
      <c r="D66" s="5" t="s">
        <v>11</v>
      </c>
      <c r="E66" s="70">
        <v>5</v>
      </c>
      <c r="F66" s="70" t="s">
        <v>138</v>
      </c>
      <c r="G66" s="70">
        <v>25</v>
      </c>
      <c r="H66" s="72" t="s">
        <v>114</v>
      </c>
    </row>
    <row r="67" spans="1:8" ht="27.6" x14ac:dyDescent="0.3">
      <c r="A67" s="70">
        <v>23</v>
      </c>
      <c r="B67" s="71" t="s">
        <v>181</v>
      </c>
      <c r="C67" s="78" t="s">
        <v>182</v>
      </c>
      <c r="D67" s="5" t="s">
        <v>11</v>
      </c>
      <c r="E67" s="70">
        <v>5</v>
      </c>
      <c r="F67" s="70" t="s">
        <v>138</v>
      </c>
      <c r="G67" s="70">
        <v>25</v>
      </c>
      <c r="H67" s="72" t="s">
        <v>114</v>
      </c>
    </row>
    <row r="68" spans="1:8" ht="27.6" x14ac:dyDescent="0.3">
      <c r="A68" s="70">
        <v>24</v>
      </c>
      <c r="B68" s="71" t="s">
        <v>183</v>
      </c>
      <c r="C68" s="78" t="s">
        <v>184</v>
      </c>
      <c r="D68" s="5" t="s">
        <v>11</v>
      </c>
      <c r="E68" s="5">
        <v>1</v>
      </c>
      <c r="F68" s="70" t="s">
        <v>138</v>
      </c>
      <c r="G68" s="5">
        <v>5</v>
      </c>
      <c r="H68" s="72" t="s">
        <v>114</v>
      </c>
    </row>
    <row r="69" spans="1:8" ht="27.6" x14ac:dyDescent="0.3">
      <c r="A69" s="70">
        <v>25</v>
      </c>
      <c r="B69" s="71" t="s">
        <v>185</v>
      </c>
      <c r="C69" s="78" t="s">
        <v>186</v>
      </c>
      <c r="D69" s="5" t="s">
        <v>11</v>
      </c>
      <c r="E69" s="5">
        <v>1</v>
      </c>
      <c r="F69" s="70" t="s">
        <v>138</v>
      </c>
      <c r="G69" s="5">
        <v>5</v>
      </c>
      <c r="H69" s="72" t="s">
        <v>114</v>
      </c>
    </row>
    <row r="70" spans="1:8" ht="27.6" x14ac:dyDescent="0.3">
      <c r="A70" s="70">
        <v>26</v>
      </c>
      <c r="B70" s="71" t="s">
        <v>187</v>
      </c>
      <c r="C70" s="78" t="s">
        <v>188</v>
      </c>
      <c r="D70" s="5" t="s">
        <v>11</v>
      </c>
      <c r="E70" s="5">
        <v>1</v>
      </c>
      <c r="F70" s="70" t="s">
        <v>138</v>
      </c>
      <c r="G70" s="5">
        <v>5</v>
      </c>
      <c r="H70" s="72" t="s">
        <v>114</v>
      </c>
    </row>
    <row r="71" spans="1:8" ht="27.6" x14ac:dyDescent="0.3">
      <c r="A71" s="70">
        <v>27</v>
      </c>
      <c r="B71" s="71" t="s">
        <v>189</v>
      </c>
      <c r="C71" s="78" t="s">
        <v>190</v>
      </c>
      <c r="D71" s="5" t="s">
        <v>11</v>
      </c>
      <c r="E71" s="5">
        <v>1</v>
      </c>
      <c r="F71" s="70" t="s">
        <v>138</v>
      </c>
      <c r="G71" s="5">
        <v>5</v>
      </c>
      <c r="H71" s="72" t="s">
        <v>114</v>
      </c>
    </row>
    <row r="72" spans="1:8" ht="27.6" x14ac:dyDescent="0.3">
      <c r="A72" s="70">
        <v>28</v>
      </c>
      <c r="B72" s="71" t="s">
        <v>189</v>
      </c>
      <c r="C72" s="78" t="s">
        <v>191</v>
      </c>
      <c r="D72" s="5" t="s">
        <v>11</v>
      </c>
      <c r="E72" s="5">
        <v>2</v>
      </c>
      <c r="F72" s="70" t="s">
        <v>138</v>
      </c>
      <c r="G72" s="5">
        <v>10</v>
      </c>
      <c r="H72" s="72" t="s">
        <v>114</v>
      </c>
    </row>
    <row r="73" spans="1:8" ht="27.6" x14ac:dyDescent="0.3">
      <c r="A73" s="70">
        <v>29</v>
      </c>
      <c r="B73" s="71" t="s">
        <v>192</v>
      </c>
      <c r="C73" s="78" t="s">
        <v>193</v>
      </c>
      <c r="D73" s="5" t="s">
        <v>11</v>
      </c>
      <c r="E73" s="5">
        <v>4</v>
      </c>
      <c r="F73" s="70" t="s">
        <v>138</v>
      </c>
      <c r="G73" s="5">
        <v>20</v>
      </c>
      <c r="H73" s="72" t="s">
        <v>114</v>
      </c>
    </row>
    <row r="74" spans="1:8" ht="27.6" x14ac:dyDescent="0.3">
      <c r="A74" s="70">
        <v>30</v>
      </c>
      <c r="B74" s="71" t="s">
        <v>194</v>
      </c>
      <c r="C74" s="78" t="s">
        <v>195</v>
      </c>
      <c r="D74" s="5" t="s">
        <v>11</v>
      </c>
      <c r="E74" s="5">
        <v>1</v>
      </c>
      <c r="F74" s="70" t="s">
        <v>138</v>
      </c>
      <c r="G74" s="5">
        <v>5</v>
      </c>
      <c r="H74" s="72" t="s">
        <v>114</v>
      </c>
    </row>
    <row r="75" spans="1:8" ht="27.6" x14ac:dyDescent="0.3">
      <c r="A75" s="70">
        <v>31</v>
      </c>
      <c r="B75" s="71" t="s">
        <v>196</v>
      </c>
      <c r="C75" s="78" t="s">
        <v>197</v>
      </c>
      <c r="D75" s="5" t="s">
        <v>11</v>
      </c>
      <c r="E75" s="5">
        <v>1</v>
      </c>
      <c r="F75" s="70" t="s">
        <v>138</v>
      </c>
      <c r="G75" s="5">
        <v>5</v>
      </c>
      <c r="H75" s="72" t="s">
        <v>114</v>
      </c>
    </row>
    <row r="76" spans="1:8" ht="27.6" x14ac:dyDescent="0.3">
      <c r="A76" s="70">
        <v>32</v>
      </c>
      <c r="B76" s="71" t="s">
        <v>198</v>
      </c>
      <c r="C76" s="78" t="s">
        <v>199</v>
      </c>
      <c r="D76" s="5" t="s">
        <v>11</v>
      </c>
      <c r="E76" s="5">
        <v>3</v>
      </c>
      <c r="F76" s="70" t="s">
        <v>138</v>
      </c>
      <c r="G76" s="5">
        <v>15</v>
      </c>
      <c r="H76" s="72" t="s">
        <v>114</v>
      </c>
    </row>
    <row r="77" spans="1:8" ht="27.6" x14ac:dyDescent="0.3">
      <c r="A77" s="70">
        <v>33</v>
      </c>
      <c r="B77" s="71" t="s">
        <v>200</v>
      </c>
      <c r="C77" s="78" t="s">
        <v>201</v>
      </c>
      <c r="D77" s="5" t="s">
        <v>11</v>
      </c>
      <c r="E77" s="5">
        <v>3</v>
      </c>
      <c r="F77" s="70" t="s">
        <v>138</v>
      </c>
      <c r="G77" s="5">
        <v>15</v>
      </c>
      <c r="H77" s="72" t="s">
        <v>114</v>
      </c>
    </row>
    <row r="78" spans="1:8" ht="27.6" x14ac:dyDescent="0.3">
      <c r="A78" s="70">
        <v>34</v>
      </c>
      <c r="B78" s="71" t="s">
        <v>202</v>
      </c>
      <c r="C78" s="78" t="s">
        <v>203</v>
      </c>
      <c r="D78" s="5" t="s">
        <v>11</v>
      </c>
      <c r="E78" s="5">
        <v>3</v>
      </c>
      <c r="F78" s="70" t="s">
        <v>138</v>
      </c>
      <c r="G78" s="5">
        <v>15</v>
      </c>
      <c r="H78" s="72" t="s">
        <v>114</v>
      </c>
    </row>
    <row r="79" spans="1:8" ht="27.6" x14ac:dyDescent="0.3">
      <c r="A79" s="70">
        <v>35</v>
      </c>
      <c r="B79" s="71" t="s">
        <v>204</v>
      </c>
      <c r="C79" s="78" t="s">
        <v>205</v>
      </c>
      <c r="D79" s="5" t="s">
        <v>11</v>
      </c>
      <c r="E79" s="5">
        <v>2</v>
      </c>
      <c r="F79" s="70" t="s">
        <v>138</v>
      </c>
      <c r="G79" s="5">
        <v>10</v>
      </c>
      <c r="H79" s="72" t="s">
        <v>114</v>
      </c>
    </row>
    <row r="80" spans="1:8" ht="27.6" x14ac:dyDescent="0.3">
      <c r="A80" s="70">
        <v>36</v>
      </c>
      <c r="B80" s="71" t="s">
        <v>206</v>
      </c>
      <c r="C80" s="78" t="s">
        <v>207</v>
      </c>
      <c r="D80" s="5" t="s">
        <v>11</v>
      </c>
      <c r="E80" s="5">
        <v>1</v>
      </c>
      <c r="F80" s="70" t="s">
        <v>138</v>
      </c>
      <c r="G80" s="5">
        <v>5</v>
      </c>
      <c r="H80" s="72" t="s">
        <v>114</v>
      </c>
    </row>
    <row r="81" spans="1:8" ht="27.6" x14ac:dyDescent="0.3">
      <c r="A81" s="70">
        <v>37</v>
      </c>
      <c r="B81" s="71" t="s">
        <v>208</v>
      </c>
      <c r="C81" s="78" t="s">
        <v>209</v>
      </c>
      <c r="D81" s="5" t="s">
        <v>11</v>
      </c>
      <c r="E81" s="5">
        <v>1</v>
      </c>
      <c r="F81" s="70" t="s">
        <v>138</v>
      </c>
      <c r="G81" s="5">
        <v>5</v>
      </c>
      <c r="H81" s="72" t="s">
        <v>114</v>
      </c>
    </row>
    <row r="82" spans="1:8" x14ac:dyDescent="0.3">
      <c r="A82" s="142" t="s">
        <v>15</v>
      </c>
      <c r="B82" s="142"/>
      <c r="C82" s="142"/>
      <c r="D82" s="142"/>
      <c r="E82" s="142"/>
      <c r="F82" s="142"/>
      <c r="G82" s="142"/>
      <c r="H82" s="142"/>
    </row>
    <row r="83" spans="1:8" x14ac:dyDescent="0.3">
      <c r="A83" s="143" t="s">
        <v>13</v>
      </c>
      <c r="B83" s="144"/>
      <c r="C83" s="144"/>
      <c r="D83" s="144"/>
      <c r="E83" s="144"/>
      <c r="F83" s="144"/>
      <c r="G83" s="144"/>
      <c r="H83" s="75"/>
    </row>
    <row r="84" spans="1:8" x14ac:dyDescent="0.3">
      <c r="A84" s="138" t="s">
        <v>210</v>
      </c>
      <c r="B84" s="139"/>
      <c r="C84" s="139"/>
      <c r="D84" s="139"/>
      <c r="E84" s="139"/>
      <c r="F84" s="139"/>
      <c r="G84" s="139"/>
      <c r="H84" s="75"/>
    </row>
    <row r="85" spans="1:8" x14ac:dyDescent="0.3">
      <c r="A85" s="138" t="s">
        <v>131</v>
      </c>
      <c r="B85" s="139"/>
      <c r="C85" s="139"/>
      <c r="D85" s="139"/>
      <c r="E85" s="139"/>
      <c r="F85" s="139"/>
      <c r="G85" s="139"/>
      <c r="H85" s="75"/>
    </row>
    <row r="86" spans="1:8" x14ac:dyDescent="0.3">
      <c r="A86" s="138" t="s">
        <v>87</v>
      </c>
      <c r="B86" s="139"/>
      <c r="C86" s="139"/>
      <c r="D86" s="139"/>
      <c r="E86" s="139"/>
      <c r="F86" s="139"/>
      <c r="G86" s="139"/>
      <c r="H86" s="75"/>
    </row>
    <row r="87" spans="1:8" x14ac:dyDescent="0.3">
      <c r="A87" s="138" t="s">
        <v>132</v>
      </c>
      <c r="B87" s="139"/>
      <c r="C87" s="139"/>
      <c r="D87" s="139"/>
      <c r="E87" s="139"/>
      <c r="F87" s="139"/>
      <c r="G87" s="139"/>
      <c r="H87" s="75"/>
    </row>
    <row r="88" spans="1:8" x14ac:dyDescent="0.3">
      <c r="A88" s="138" t="s">
        <v>133</v>
      </c>
      <c r="B88" s="139"/>
      <c r="C88" s="139"/>
      <c r="D88" s="139"/>
      <c r="E88" s="139"/>
      <c r="F88" s="139"/>
      <c r="G88" s="139"/>
      <c r="H88" s="75"/>
    </row>
    <row r="89" spans="1:8" x14ac:dyDescent="0.3">
      <c r="A89" s="138" t="s">
        <v>134</v>
      </c>
      <c r="B89" s="139"/>
      <c r="C89" s="139"/>
      <c r="D89" s="139"/>
      <c r="E89" s="139"/>
      <c r="F89" s="139"/>
      <c r="G89" s="139"/>
      <c r="H89" s="75"/>
    </row>
    <row r="90" spans="1:8" x14ac:dyDescent="0.3">
      <c r="A90" s="138" t="s">
        <v>135</v>
      </c>
      <c r="B90" s="139"/>
      <c r="C90" s="139"/>
      <c r="D90" s="139"/>
      <c r="E90" s="139"/>
      <c r="F90" s="139"/>
      <c r="G90" s="139"/>
      <c r="H90" s="75"/>
    </row>
    <row r="91" spans="1:8" ht="15" thickBot="1" x14ac:dyDescent="0.35">
      <c r="A91" s="140" t="s">
        <v>92</v>
      </c>
      <c r="B91" s="141"/>
      <c r="C91" s="141"/>
      <c r="D91" s="141"/>
      <c r="E91" s="141"/>
      <c r="F91" s="141"/>
      <c r="G91" s="141"/>
      <c r="H91" s="75"/>
    </row>
    <row r="92" spans="1:8" ht="27.6" x14ac:dyDescent="0.3">
      <c r="A92" s="68" t="s">
        <v>0</v>
      </c>
      <c r="B92" s="68" t="s">
        <v>1</v>
      </c>
      <c r="C92" s="77" t="s">
        <v>10</v>
      </c>
      <c r="D92" s="68" t="s">
        <v>2</v>
      </c>
      <c r="E92" s="68" t="s">
        <v>4</v>
      </c>
      <c r="F92" s="68" t="s">
        <v>3</v>
      </c>
      <c r="G92" s="68" t="s">
        <v>8</v>
      </c>
      <c r="H92" s="69" t="s">
        <v>93</v>
      </c>
    </row>
    <row r="93" spans="1:8" x14ac:dyDescent="0.3">
      <c r="A93" s="5">
        <v>1</v>
      </c>
      <c r="B93" s="70" t="s">
        <v>211</v>
      </c>
      <c r="C93" s="5" t="s">
        <v>212</v>
      </c>
      <c r="D93" s="5" t="s">
        <v>5</v>
      </c>
      <c r="E93" s="5">
        <v>1</v>
      </c>
      <c r="F93" s="5" t="s">
        <v>6</v>
      </c>
      <c r="G93" s="5">
        <f>E93</f>
        <v>1</v>
      </c>
      <c r="H93" s="72" t="s">
        <v>96</v>
      </c>
    </row>
    <row r="94" spans="1:8" x14ac:dyDescent="0.3">
      <c r="A94" s="76">
        <v>2</v>
      </c>
      <c r="B94" s="70" t="s">
        <v>28</v>
      </c>
      <c r="C94" s="5" t="s">
        <v>213</v>
      </c>
      <c r="D94" s="44" t="s">
        <v>5</v>
      </c>
      <c r="E94" s="44">
        <v>1</v>
      </c>
      <c r="F94" s="44" t="s">
        <v>214</v>
      </c>
      <c r="G94" s="44">
        <v>1</v>
      </c>
      <c r="H94" s="72" t="s">
        <v>96</v>
      </c>
    </row>
    <row r="95" spans="1:8" x14ac:dyDescent="0.3">
      <c r="A95" s="5">
        <v>3</v>
      </c>
      <c r="B95" s="70" t="s">
        <v>44</v>
      </c>
      <c r="C95" s="5" t="s">
        <v>215</v>
      </c>
      <c r="D95" s="5" t="s">
        <v>5</v>
      </c>
      <c r="E95" s="5">
        <v>1</v>
      </c>
      <c r="F95" s="5" t="s">
        <v>6</v>
      </c>
      <c r="G95" s="70">
        <v>1</v>
      </c>
      <c r="H95" s="72" t="s">
        <v>96</v>
      </c>
    </row>
    <row r="96" spans="1:8" x14ac:dyDescent="0.3">
      <c r="A96" s="76">
        <v>4</v>
      </c>
      <c r="B96" s="70" t="s">
        <v>216</v>
      </c>
      <c r="C96" s="79" t="s">
        <v>217</v>
      </c>
      <c r="D96" s="5" t="s">
        <v>7</v>
      </c>
      <c r="E96" s="5">
        <v>1</v>
      </c>
      <c r="F96" s="5" t="s">
        <v>6</v>
      </c>
      <c r="G96" s="5">
        <f t="shared" ref="G96:G97" si="0">E96</f>
        <v>1</v>
      </c>
      <c r="H96" s="72" t="s">
        <v>114</v>
      </c>
    </row>
    <row r="97" spans="1:8" x14ac:dyDescent="0.3">
      <c r="A97" s="5">
        <v>5</v>
      </c>
      <c r="B97" s="70" t="s">
        <v>218</v>
      </c>
      <c r="C97" s="79" t="s">
        <v>219</v>
      </c>
      <c r="D97" s="5" t="s">
        <v>7</v>
      </c>
      <c r="E97" s="5">
        <v>1</v>
      </c>
      <c r="F97" s="5" t="s">
        <v>6</v>
      </c>
      <c r="G97" s="5">
        <f t="shared" si="0"/>
        <v>1</v>
      </c>
      <c r="H97" s="72" t="s">
        <v>114</v>
      </c>
    </row>
    <row r="98" spans="1:8" x14ac:dyDescent="0.3">
      <c r="A98" s="142" t="s">
        <v>14</v>
      </c>
      <c r="B98" s="142"/>
      <c r="C98" s="142"/>
      <c r="D98" s="142"/>
      <c r="E98" s="142"/>
      <c r="F98" s="142"/>
      <c r="G98" s="142"/>
      <c r="H98" s="142"/>
    </row>
    <row r="99" spans="1:8" ht="27.6" x14ac:dyDescent="0.3">
      <c r="A99" s="68" t="s">
        <v>0</v>
      </c>
      <c r="B99" s="68" t="s">
        <v>1</v>
      </c>
      <c r="C99" s="77" t="s">
        <v>10</v>
      </c>
      <c r="D99" s="68" t="s">
        <v>2</v>
      </c>
      <c r="E99" s="68" t="s">
        <v>4</v>
      </c>
      <c r="F99" s="68" t="s">
        <v>3</v>
      </c>
      <c r="G99" s="68" t="s">
        <v>8</v>
      </c>
      <c r="H99" s="69" t="s">
        <v>93</v>
      </c>
    </row>
    <row r="100" spans="1:8" x14ac:dyDescent="0.3">
      <c r="A100" s="5">
        <v>1</v>
      </c>
      <c r="B100" s="5" t="s">
        <v>20</v>
      </c>
      <c r="C100" s="5" t="s">
        <v>220</v>
      </c>
      <c r="D100" s="5" t="s">
        <v>9</v>
      </c>
      <c r="E100" s="5">
        <v>1</v>
      </c>
      <c r="F100" s="5" t="s">
        <v>6</v>
      </c>
      <c r="G100" s="5">
        <f>E100</f>
        <v>1</v>
      </c>
      <c r="H100" s="72" t="s">
        <v>114</v>
      </c>
    </row>
    <row r="101" spans="1:8" x14ac:dyDescent="0.3">
      <c r="A101" s="5">
        <v>2</v>
      </c>
      <c r="B101" s="5" t="s">
        <v>21</v>
      </c>
      <c r="C101" s="5" t="s">
        <v>221</v>
      </c>
      <c r="D101" s="5" t="s">
        <v>9</v>
      </c>
      <c r="E101" s="5">
        <v>1</v>
      </c>
      <c r="F101" s="5" t="s">
        <v>6</v>
      </c>
      <c r="G101" s="5">
        <f t="shared" ref="G101:G102" si="1">E101</f>
        <v>1</v>
      </c>
      <c r="H101" s="72" t="s">
        <v>114</v>
      </c>
    </row>
    <row r="102" spans="1:8" x14ac:dyDescent="0.3">
      <c r="A102" s="5">
        <v>3</v>
      </c>
      <c r="B102" s="5" t="s">
        <v>222</v>
      </c>
      <c r="C102" s="5" t="s">
        <v>223</v>
      </c>
      <c r="D102" s="5" t="s">
        <v>9</v>
      </c>
      <c r="E102" s="5">
        <v>1</v>
      </c>
      <c r="F102" s="5" t="s">
        <v>6</v>
      </c>
      <c r="G102" s="5">
        <f t="shared" si="1"/>
        <v>1</v>
      </c>
      <c r="H102" s="72" t="s">
        <v>114</v>
      </c>
    </row>
    <row r="103" spans="1:8" x14ac:dyDescent="0.3">
      <c r="A103" s="70">
        <v>4</v>
      </c>
      <c r="B103" s="71" t="s">
        <v>224</v>
      </c>
      <c r="C103" s="78" t="s">
        <v>225</v>
      </c>
      <c r="D103" s="5" t="s">
        <v>11</v>
      </c>
      <c r="E103" s="5">
        <v>20</v>
      </c>
      <c r="F103" s="70" t="s">
        <v>6</v>
      </c>
      <c r="G103" s="5">
        <v>20</v>
      </c>
      <c r="H103" s="72" t="s">
        <v>114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83:G83"/>
    <mergeCell ref="A34:H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82:H82"/>
    <mergeCell ref="A90:G90"/>
    <mergeCell ref="A91:G91"/>
    <mergeCell ref="A98:H98"/>
    <mergeCell ref="A84:G84"/>
    <mergeCell ref="A85:G85"/>
    <mergeCell ref="A86:G86"/>
    <mergeCell ref="A87:G87"/>
    <mergeCell ref="A88:G88"/>
    <mergeCell ref="A89:G89"/>
  </mergeCells>
  <conditionalFormatting sqref="H1:H103">
    <cfRule type="containsText" dxfId="7" priority="1" operator="containsText" text="ФБ">
      <formula>NOT(ISERROR(SEARCH("ФБ",H1)))</formula>
    </cfRule>
  </conditionalFormatting>
  <dataValidations count="1">
    <dataValidation allowBlank="1" showErrorMessage="1" sqref="B1:H103" xr:uid="{00000000-0002-0000-0700-000000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2" sqref="A2:C16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70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2026-03-27T11:42:08Z</dcterms:modified>
</cp:coreProperties>
</file>