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EB44CC54-B8B2-4B83-A8F2-F2C94D850FC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r:id="rId3"/>
    <sheet name="Рабочее место учащегося" sheetId="11" r:id="rId4"/>
    <sheet name="Рабочее место преподавателя" sheetId="12" r:id="rId5"/>
    <sheet name="Лист1" sheetId="15" r:id="rId6"/>
    <sheet name="Охрана труда" sheetId="13" r:id="rId7"/>
    <sheet name="Перечень кластеров" sheetId="8" r:id="rId8"/>
    <sheet name="Все ИЛ" sheetId="14" r:id="rId9"/>
    <sheet name="Виды" sheetId="9" r:id="rId10"/>
  </sheets>
  <definedNames>
    <definedName name="_xlnm._FilterDatabase" localSheetId="2" hidden="1">'Общая зона'!$A$1:$H$16</definedName>
    <definedName name="_xlnm._FilterDatabase" localSheetId="6" hidden="1">'Охрана труда'!$A$1:$H$7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4" i="6"/>
  <c r="G33" i="6"/>
  <c r="G32" i="6"/>
  <c r="G31" i="6"/>
  <c r="G30" i="6"/>
  <c r="G29" i="6"/>
  <c r="G28" i="6"/>
  <c r="G27" i="6"/>
  <c r="G3" i="10"/>
  <c r="G7" i="10"/>
  <c r="G4" i="10"/>
  <c r="G16" i="10"/>
  <c r="G8" i="10"/>
  <c r="G15" i="10"/>
  <c r="G13" i="10"/>
  <c r="G12" i="10"/>
  <c r="G14" i="10"/>
  <c r="G11" i="10"/>
  <c r="G9" i="10"/>
  <c r="G5" i="10"/>
  <c r="G6" i="10"/>
  <c r="G2" i="10"/>
  <c r="G5" i="11"/>
  <c r="G8" i="11"/>
  <c r="G6" i="11"/>
  <c r="G9" i="11"/>
  <c r="G4" i="11"/>
  <c r="G7" i="11"/>
  <c r="G2" i="11"/>
  <c r="G11" i="11"/>
  <c r="G10" i="11"/>
  <c r="G2" i="12"/>
  <c r="G8" i="12"/>
  <c r="G7" i="12"/>
  <c r="G3" i="12"/>
  <c r="G6" i="12"/>
  <c r="G5" i="12"/>
  <c r="G6" i="13"/>
  <c r="G3" i="13"/>
  <c r="G7" i="13"/>
  <c r="G4" i="13"/>
  <c r="G5" i="13"/>
  <c r="F7" i="13"/>
  <c r="F4" i="13"/>
  <c r="F5" i="13"/>
  <c r="F2" i="13"/>
  <c r="G78" i="14"/>
  <c r="G77" i="14"/>
  <c r="G76" i="14"/>
  <c r="G75" i="14"/>
  <c r="H1" i="8" l="1"/>
  <c r="G26" i="6"/>
  <c r="G25" i="6"/>
  <c r="G10" i="10" l="1"/>
  <c r="G3" i="11"/>
  <c r="G4" i="12"/>
  <c r="G2" i="13"/>
  <c r="G48" i="6"/>
  <c r="G46" i="6" l="1"/>
</calcChain>
</file>

<file path=xl/sharedStrings.xml><?xml version="1.0" encoding="utf-8"?>
<sst xmlns="http://schemas.openxmlformats.org/spreadsheetml/2006/main" count="729" uniqueCount="190">
  <si>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</si>
  <si>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</si>
  <si>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</si>
  <si>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</si>
  <si>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</si>
  <si>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</si>
  <si>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</si>
  <si>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</si>
  <si>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</si>
  <si>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</si>
  <si>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</si>
  <si>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</si>
  <si>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</si>
  <si>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</si>
  <si>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</si>
  <si>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</si>
  <si>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</si>
  <si>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</si>
  <si>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</si>
  <si>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</si>
  <si>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</si>
  <si>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</si>
  <si>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</si>
  <si>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</si>
  <si>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</si>
  <si>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</si>
  <si>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</si>
  <si>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</si>
  <si>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</si>
  <si>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</si>
  <si>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</si>
  <si>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</si>
  <si>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</si>
  <si>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</si>
  <si>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</si>
  <si>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</si>
  <si>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</si>
  <si>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</si>
  <si>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</si>
  <si>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</si>
  <si>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</si>
  <si>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</si>
  <si>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</si>
  <si>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</si>
  <si>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</si>
  <si>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</si>
  <si>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</si>
  <si>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</si>
  <si>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</si>
  <si>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</si>
  <si>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</si>
  <si>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</si>
  <si>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</si>
  <si>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</si>
  <si>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</si>
  <si>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</si>
  <si>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</si>
  <si>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</si>
  <si>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</si>
  <si>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</si>
  <si>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</si>
  <si>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</si>
  <si>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</si>
  <si>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</si>
  <si>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</si>
  <si>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</si>
  <si>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</si>
  <si>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</si>
  <si>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</si>
  <si>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</si>
  <si>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</si>
  <si>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</si>
  <si>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</si>
  <si>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</si>
  <si>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</si>
  <si>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</si>
  <si>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Псковская область</t>
  </si>
  <si>
    <t>ГБПОУ Псковской области «Псковский политехнический колледж»</t>
  </si>
  <si>
    <t>Озеленение территорий</t>
  </si>
  <si>
    <t>35.02.12 Садово-парковое и ландшафтное строительство</t>
  </si>
  <si>
    <r>
      <t>Инфраструктурный лист для оснащения образовательного кластера среднего профессионального образования  в отрасли ИСКУССТВО И  КРЕАТИВНАЯ ИНДУСТРИЯ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</si>
  <si>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</si>
  <si>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Псковская область</t>
  </si>
  <si>
    <t>Ядро кластера: государственное бюджетное профессиональное образовательное учреждение Псковской области «Псковский политехнический колледж»</t>
  </si>
  <si>
    <t>Адрес ядра кластера: Псковская область г.Псков ул.Олега Кошевого д.12</t>
  </si>
  <si>
    <r>
      <t xml:space="preserve">11. Зона под вид работ ОЗЕЛЕНЕНИЕ ТЕРРИТОРИЙ  </t>
    </r>
    <r>
      <rPr>
        <sz val="18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(24 рабочих места)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</si>
  <si>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</si>
  <si>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</si>
  <si>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</si>
  <si>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400 люкс)  </t>
    </r>
  </si>
  <si>
    <t>Интернет : Подключение к  беспроводному интернету</t>
  </si>
  <si>
    <t xml:space="preserve">Электричество: Подключения к сети 220 В </t>
  </si>
  <si>
    <r>
      <t>Контур заземления для электропитания и сети слаботочных подкл</t>
    </r>
    <r>
      <rPr>
        <sz val="11"/>
        <rFont val="Times New Roman"/>
        <family val="1"/>
        <charset val="204"/>
      </rPr>
      <t>ючений : не требуется</t>
    </r>
  </si>
  <si>
    <r>
      <t>Покрытие пола: 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16 м2 на всю зону</t>
    </r>
  </si>
  <si>
    <t>Подведение/ отведение ГХВС: требуется.</t>
  </si>
  <si>
    <t>Подведение сжатого воздуха: не требуется.</t>
  </si>
  <si>
    <t>Источник финансирования</t>
  </si>
  <si>
    <t>Сетевой фильтр</t>
  </si>
  <si>
    <t>Не менее 5 метров, не менее 5 разьемов</t>
  </si>
  <si>
    <t>ФБ</t>
  </si>
  <si>
    <t>Wi-Fi точка доступа</t>
  </si>
  <si>
    <t>Двухдиапазонная (2,4Ггц и 5Ггц) Wi-Fi точка доступа. (b/g/n/ac) с поддержкой протокола mesh, poe</t>
  </si>
  <si>
    <t>РБ</t>
  </si>
  <si>
    <t>Коммутатор</t>
  </si>
  <si>
    <t>Коммутатор L2 (не менее 6 пор-тов, поддержка poe)</t>
  </si>
  <si>
    <t>Дисплей</t>
  </si>
  <si>
    <t xml:space="preserve">Не менее 65 дюймов, разрешение не менее 1920х1080, HDMI </t>
  </si>
  <si>
    <t>Провод для подключения дисплея</t>
  </si>
  <si>
    <t> HDMI, Не менее 5м</t>
  </si>
  <si>
    <t>Стеллаж для цветов на колёсах металлический</t>
  </si>
  <si>
    <t xml:space="preserve">Металлический, не менее 5 полок.  На колесиках. Размеры не менее:1200x560x 300 мм.
</t>
  </si>
  <si>
    <t xml:space="preserve">Тележка-стеллаж </t>
  </si>
  <si>
    <t xml:space="preserve">Передвижной стеллаж из стальных трубок на роликах
Не менее 4 полок. Размеры : не менее 1200*300*1000 мм.
</t>
  </si>
  <si>
    <t>Тележка платформенная складная  большая</t>
  </si>
  <si>
    <t>Тележка платформенная складная  большая. Длина платформы не менее 905 мм;</t>
  </si>
  <si>
    <t xml:space="preserve">Оборудование </t>
  </si>
  <si>
    <t>Тележка платформенная складная малая</t>
  </si>
  <si>
    <t>Тележка платформенная складная малая.Длина платформы не менее  730 мм.</t>
  </si>
  <si>
    <t>Триммер бензиновый</t>
  </si>
  <si>
    <t xml:space="preserve"> Бензиновый мотор. Мощность,  не менее Вт 750
Режущий элемент триммера - леска и нож</t>
  </si>
  <si>
    <t xml:space="preserve">Мойка металлическая  </t>
  </si>
  <si>
    <t>Материал: эмалированная сталь
Форма: прямоугольная</t>
  </si>
  <si>
    <t>Тумба под мойку</t>
  </si>
  <si>
    <t>Тумба под мойку (подстолье)  ЛДСП.</t>
  </si>
  <si>
    <t>Газонокосилка бензиновая</t>
  </si>
  <si>
    <t xml:space="preserve"> Бензиновый мотор.Мощность, не менее  3700 Вт.
Несамоходная.
Режущий элемент триммера - нож</t>
  </si>
  <si>
    <t>Контейнер для мусора (бак)</t>
  </si>
  <si>
    <t>Объем не менее  65 л.                                     Откидная крышка, механическое открытие.</t>
  </si>
  <si>
    <t>Вешалка напольная</t>
  </si>
  <si>
    <t>Напольная стойка. Не менее 5 крючков, 10 рожков. Сталь с полимерным покрытием</t>
  </si>
  <si>
    <t>Рабочее место учащегося</t>
  </si>
  <si>
    <t>Площадь зоны: не менее 46,7кв.м.</t>
  </si>
  <si>
    <t xml:space="preserve">Освещение: Допустимо верхнее освещение ( не менее 400 люкс)  </t>
  </si>
  <si>
    <t>Контур заземления для электропитания и сети слаботочных подключений : не требуется</t>
  </si>
  <si>
    <t>Покрытие пола: керамическая плитка - 46,7  м2 на всю зону</t>
  </si>
  <si>
    <t>Подведение/ отведение ГХВС: не требуется.</t>
  </si>
  <si>
    <t>Верстак</t>
  </si>
  <si>
    <t xml:space="preserve"> Металлический  каркас.   Столешница деревянная (МДФ). Размеры не менее: 800*1200*700 мм</t>
  </si>
  <si>
    <t xml:space="preserve">шт ( на 2 раб.места) </t>
  </si>
  <si>
    <t>Стул промышленный (кресло)</t>
  </si>
  <si>
    <t>Сварной каркас, 
Сиденье и спинка мягкие. 
Кресло на винтовой опоре  без подлокотников</t>
  </si>
  <si>
    <t xml:space="preserve">шт ( на 1 раб.место) </t>
  </si>
  <si>
    <t>Электроножницы аккумуляторные</t>
  </si>
  <si>
    <t>Аккумуляторные. Электродвигатель
Нож кустореза двусторонний
 Аккумулятор в комплекте.
 Не менее  2 насадок.</t>
  </si>
  <si>
    <t>Ведро пластиковое</t>
  </si>
  <si>
    <t xml:space="preserve">Объем не менее 14 л. Ручка металлическая. </t>
  </si>
  <si>
    <t>Рулетка</t>
  </si>
  <si>
    <t>Длина,не менее 5 м. Металлическая.</t>
  </si>
  <si>
    <t>Лейка пластмассовая</t>
  </si>
  <si>
    <t>Материал пластик. Объем не менее 5 литров. Рассеиватель.</t>
  </si>
  <si>
    <t>Секатор</t>
  </si>
  <si>
    <t>Нержавеющая сталь с покрытием.  Длина не менее 205 мм</t>
  </si>
  <si>
    <t>Ножницы универсальные</t>
  </si>
  <si>
    <t xml:space="preserve">Лезвия -сталь, ручки покрыты резиной.  Длина не менее 23 см, </t>
  </si>
  <si>
    <t>Садовый совок</t>
  </si>
  <si>
    <t>Металлический - нержавеющая сталь. Пластиковая или деревянная ручка.</t>
  </si>
  <si>
    <t>Набор колышков (для разметки)</t>
  </si>
  <si>
    <t>Набор колышков (для разметки) , не менее 10 штук.</t>
  </si>
  <si>
    <t>Площадь зоны: не менее 8 кв.м.</t>
  </si>
  <si>
    <t>Покрытие пола: керамическая плитка - 8  м2 на всю зону</t>
  </si>
  <si>
    <t xml:space="preserve">Ноутбук </t>
  </si>
  <si>
    <t>Диагональ не менее 15дюймов. Процессор с тактовой частотой не менее 1.1Гц , не менее 8Гб RAM</t>
  </si>
  <si>
    <t>Программа по ландшафтному  дизайну.1 рабочее место - 1 лицензия на пакет программ</t>
  </si>
  <si>
    <t>ВБ</t>
  </si>
  <si>
    <t>Операционная система. Офисный пакет , графические редакторы.  Программа по 3D моделированию.1 рабочее место - 1 лицензия на пакет программ</t>
  </si>
  <si>
    <t xml:space="preserve">Мышь компьютерная </t>
  </si>
  <si>
    <t>Usb-разъём, лазерная</t>
  </si>
  <si>
    <t>Стол учительский</t>
  </si>
  <si>
    <t>Однотумбовый. МДФ.
 Ящики: не менее 3 . Размеры не менее 700*500*1000 мм</t>
  </si>
  <si>
    <t>шт.</t>
  </si>
  <si>
    <t>Стул учительский</t>
  </si>
  <si>
    <t xml:space="preserve">Материал каркаса - металл, Сиденье и спинка обиты тканью. </t>
  </si>
  <si>
    <t>Доска магнитно-маркерная на ножках</t>
  </si>
  <si>
    <t>Материал металл. Полимерное покрытие пластик. (настенная) Не менее 1000 *1500 мм</t>
  </si>
  <si>
    <t>Аптечка коллективная для оказания первой помощи</t>
  </si>
  <si>
    <t xml:space="preserve">РБ
</t>
  </si>
  <si>
    <t>Огнетушитель пенный.</t>
  </si>
  <si>
    <t>Кулер 19 л (холодная/горячая вода)</t>
  </si>
  <si>
    <t xml:space="preserve">Нагрев и охлаждение электронное. В комплекте бутыль.  Установка бутыли верхняя. </t>
  </si>
  <si>
    <t>Пластиковый, с дозатором крепление на стену.</t>
  </si>
  <si>
    <t>Защитные очки открытого и закрытого типа</t>
  </si>
  <si>
    <t xml:space="preserve">  Поликарбонат. Дужки, регулируемые по длине и углу наклона. </t>
  </si>
  <si>
    <t>ТБ</t>
  </si>
  <si>
    <t>Перчатки (пары)</t>
  </si>
  <si>
    <t xml:space="preserve">Материал - х/б.  ПВХ покрытие . . </t>
  </si>
  <si>
    <t>Тележка-стеллаж</t>
  </si>
  <si>
    <t>Тележка платформенная складная большая</t>
  </si>
  <si>
    <t>Мойка металлическая</t>
  </si>
  <si>
    <t>Стул промышленный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</si>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</sst>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4" fillId="6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2" fillId="11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13" borderId="8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3" applyFont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1" fillId="12" borderId="10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" fillId="12" borderId="26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1" fillId="6" borderId="24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33" fillId="4" borderId="9" xfId="0" applyFont="1" applyFill="1" applyBorder="1" applyAlignment="1">
      <alignment horizontal="left" vertical="center"/>
    </xf>
    <xf numFmtId="0" fontId="35" fillId="10" borderId="1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8"/>
  <sheetViews>
    <sheetView tabSelected="1" workbookViewId="0">
      <selection activeCell="C39" sqref="C39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3" t="s">
        <v>46</v>
      </c>
      <c r="B1" s="22" t="s">
        <v>47</v>
      </c>
      <c r="C1" s="116" t="s">
        <v>78</v>
      </c>
      <c r="D1" s="116"/>
      <c r="E1" s="116"/>
      <c r="F1" s="116"/>
      <c r="G1" s="116"/>
    </row>
    <row r="2" spans="1:7" ht="18" x14ac:dyDescent="0.35">
      <c r="A2" s="117" t="s">
        <v>48</v>
      </c>
      <c r="B2" s="118"/>
      <c r="C2" s="119">
        <f>D23</f>
        <v>12</v>
      </c>
      <c r="D2" s="119"/>
      <c r="E2" s="119"/>
      <c r="F2" s="119"/>
      <c r="G2" s="119"/>
    </row>
    <row r="3" spans="1:7" ht="50.25" customHeight="1" x14ac:dyDescent="0.3">
      <c r="A3" s="120" t="s">
        <v>49</v>
      </c>
      <c r="B3" s="121"/>
      <c r="C3" s="179" t="s">
        <v>79</v>
      </c>
      <c r="D3" s="179"/>
      <c r="E3" s="179"/>
      <c r="F3" s="179"/>
      <c r="G3" s="179"/>
    </row>
    <row r="4" spans="1:7" ht="14.4" x14ac:dyDescent="0.3">
      <c r="A4" s="114" t="s">
        <v>13</v>
      </c>
      <c r="B4" s="115"/>
      <c r="C4" s="115"/>
      <c r="D4" s="115"/>
      <c r="E4" s="115"/>
      <c r="F4" s="115"/>
      <c r="G4" s="115"/>
    </row>
    <row r="5" spans="1:7" ht="14.4" x14ac:dyDescent="0.3">
      <c r="A5" s="112" t="s">
        <v>50</v>
      </c>
      <c r="B5" s="113"/>
      <c r="C5" s="113"/>
      <c r="D5" s="113"/>
      <c r="E5" s="113"/>
      <c r="F5" s="113"/>
      <c r="G5" s="113"/>
    </row>
    <row r="6" spans="1:7" ht="14.4" x14ac:dyDescent="0.3">
      <c r="A6" s="112" t="s">
        <v>51</v>
      </c>
      <c r="B6" s="113"/>
      <c r="C6" s="113"/>
      <c r="D6" s="113"/>
      <c r="E6" s="113"/>
      <c r="F6" s="113"/>
      <c r="G6" s="113"/>
    </row>
    <row r="7" spans="1:7" ht="14.4" x14ac:dyDescent="0.3">
      <c r="A7" s="112" t="s">
        <v>52</v>
      </c>
      <c r="B7" s="113"/>
      <c r="C7" s="113"/>
      <c r="D7" s="113"/>
      <c r="E7" s="113"/>
      <c r="F7" s="113"/>
      <c r="G7" s="113"/>
    </row>
    <row r="8" spans="1:7" ht="14.4" x14ac:dyDescent="0.3">
      <c r="A8" s="112" t="s">
        <v>53</v>
      </c>
      <c r="B8" s="113"/>
      <c r="C8" s="113"/>
      <c r="D8" s="113"/>
      <c r="E8" s="113"/>
      <c r="F8" s="113"/>
      <c r="G8" s="113"/>
    </row>
    <row r="9" spans="1:7" ht="14.4" x14ac:dyDescent="0.3">
      <c r="A9" s="112" t="s">
        <v>54</v>
      </c>
      <c r="B9" s="113"/>
      <c r="C9" s="113"/>
      <c r="D9" s="113"/>
      <c r="E9" s="113"/>
      <c r="F9" s="113"/>
      <c r="G9" s="113"/>
    </row>
    <row r="10" spans="1:7" ht="14.4" x14ac:dyDescent="0.3">
      <c r="A10" s="112" t="s">
        <v>55</v>
      </c>
      <c r="B10" s="113"/>
      <c r="C10" s="113"/>
      <c r="D10" s="113"/>
      <c r="E10" s="113"/>
      <c r="F10" s="113"/>
      <c r="G10" s="113"/>
    </row>
    <row r="11" spans="1:7" ht="14.4" x14ac:dyDescent="0.3">
      <c r="A11" s="112" t="s">
        <v>56</v>
      </c>
      <c r="B11" s="113"/>
      <c r="C11" s="113"/>
      <c r="D11" s="113"/>
      <c r="E11" s="113"/>
      <c r="F11" s="113"/>
      <c r="G11" s="113"/>
    </row>
    <row r="12" spans="1:7" ht="14.4" x14ac:dyDescent="0.3">
      <c r="A12" s="126" t="s">
        <v>19</v>
      </c>
      <c r="B12" s="127"/>
      <c r="C12" s="127"/>
      <c r="D12" s="127"/>
      <c r="E12" s="127"/>
      <c r="F12" s="127"/>
      <c r="G12" s="127"/>
    </row>
    <row r="13" spans="1:7" ht="17.399999999999999" x14ac:dyDescent="0.3">
      <c r="A13" s="128" t="s">
        <v>12</v>
      </c>
      <c r="B13" s="129"/>
      <c r="C13" s="129"/>
      <c r="D13" s="129"/>
      <c r="E13" s="125"/>
      <c r="F13" s="125"/>
      <c r="G13" s="129"/>
    </row>
    <row r="14" spans="1:7" s="30" customFormat="1" ht="46.8" x14ac:dyDescent="0.3">
      <c r="A14" s="28" t="s">
        <v>0</v>
      </c>
      <c r="B14" s="28" t="s">
        <v>1</v>
      </c>
      <c r="C14" s="27" t="s">
        <v>10</v>
      </c>
      <c r="D14" s="27" t="s">
        <v>2</v>
      </c>
      <c r="E14" s="35"/>
      <c r="F14" s="36"/>
      <c r="G14" s="31" t="s">
        <v>57</v>
      </c>
    </row>
    <row r="15" spans="1:7" s="30" customFormat="1" ht="31.2" x14ac:dyDescent="0.3">
      <c r="A15" s="48">
        <v>1</v>
      </c>
      <c r="B15" s="9" t="s">
        <v>124</v>
      </c>
      <c r="C15" s="10" t="s">
        <v>16</v>
      </c>
      <c r="D15" s="11" t="s">
        <v>11</v>
      </c>
      <c r="E15" s="39"/>
      <c r="F15" s="40"/>
      <c r="G15" s="21">
        <v>1</v>
      </c>
    </row>
    <row r="16" spans="1:7" s="30" customFormat="1" ht="31.2" x14ac:dyDescent="0.3">
      <c r="A16" s="48">
        <v>2</v>
      </c>
      <c r="B16" s="9" t="s">
        <v>126</v>
      </c>
      <c r="C16" s="10" t="s">
        <v>16</v>
      </c>
      <c r="D16" s="11" t="s">
        <v>11</v>
      </c>
      <c r="E16" s="39"/>
      <c r="F16" s="40"/>
      <c r="G16" s="21">
        <v>1</v>
      </c>
    </row>
    <row r="17" spans="1:7" s="30" customFormat="1" ht="31.2" x14ac:dyDescent="0.3">
      <c r="A17" s="48">
        <v>3</v>
      </c>
      <c r="B17" s="9" t="s">
        <v>187</v>
      </c>
      <c r="C17" s="10" t="s">
        <v>16</v>
      </c>
      <c r="D17" s="11" t="s">
        <v>11</v>
      </c>
      <c r="E17" s="39"/>
      <c r="F17" s="40"/>
      <c r="G17" s="21">
        <v>1</v>
      </c>
    </row>
    <row r="18" spans="1:7" s="30" customFormat="1" ht="31.2" x14ac:dyDescent="0.3">
      <c r="A18" s="48">
        <v>4</v>
      </c>
      <c r="B18" s="9" t="s">
        <v>186</v>
      </c>
      <c r="C18" s="10" t="s">
        <v>16</v>
      </c>
      <c r="D18" s="11" t="s">
        <v>11</v>
      </c>
      <c r="E18" s="39"/>
      <c r="F18" s="40"/>
      <c r="G18" s="21">
        <v>1</v>
      </c>
    </row>
    <row r="19" spans="1:7" s="30" customFormat="1" ht="31.2" x14ac:dyDescent="0.3">
      <c r="A19" s="48">
        <v>5</v>
      </c>
      <c r="B19" s="9" t="s">
        <v>116</v>
      </c>
      <c r="C19" s="10" t="s">
        <v>16</v>
      </c>
      <c r="D19" s="11" t="s">
        <v>11</v>
      </c>
      <c r="E19" s="39"/>
      <c r="F19" s="40"/>
      <c r="G19" s="21">
        <v>1</v>
      </c>
    </row>
    <row r="20" spans="1:7" s="30" customFormat="1" ht="31.2" x14ac:dyDescent="0.3">
      <c r="A20" s="48">
        <v>6</v>
      </c>
      <c r="B20" s="9" t="s">
        <v>185</v>
      </c>
      <c r="C20" s="10" t="s">
        <v>16</v>
      </c>
      <c r="D20" s="11" t="s">
        <v>11</v>
      </c>
      <c r="E20" s="39"/>
      <c r="F20" s="40"/>
      <c r="G20" s="21">
        <v>1</v>
      </c>
    </row>
    <row r="21" spans="1:7" s="30" customFormat="1" ht="31.2" x14ac:dyDescent="0.3">
      <c r="A21" s="48">
        <v>7</v>
      </c>
      <c r="B21" s="9" t="s">
        <v>118</v>
      </c>
      <c r="C21" s="10" t="s">
        <v>16</v>
      </c>
      <c r="D21" s="11" t="s">
        <v>11</v>
      </c>
      <c r="E21" s="39"/>
      <c r="F21" s="40"/>
      <c r="G21" s="21">
        <v>1</v>
      </c>
    </row>
    <row r="22" spans="1:7" customFormat="1" ht="17.399999999999999" x14ac:dyDescent="0.3">
      <c r="A22" s="133" t="s">
        <v>73</v>
      </c>
      <c r="B22" s="134"/>
      <c r="C22" s="134"/>
      <c r="D22" s="135">
        <v>1</v>
      </c>
      <c r="E22" s="135"/>
      <c r="F22" s="135"/>
      <c r="G22" s="135"/>
    </row>
    <row r="23" spans="1:7" customFormat="1" x14ac:dyDescent="0.3">
      <c r="A23" s="130" t="s">
        <v>17</v>
      </c>
      <c r="B23" s="131"/>
      <c r="C23" s="131"/>
      <c r="D23" s="132">
        <v>12</v>
      </c>
      <c r="E23" s="132"/>
      <c r="F23" s="132"/>
      <c r="G23" s="132"/>
    </row>
    <row r="24" spans="1:7" s="30" customFormat="1" ht="46.8" x14ac:dyDescent="0.3">
      <c r="A24" s="28" t="s">
        <v>0</v>
      </c>
      <c r="B24" s="28" t="s">
        <v>1</v>
      </c>
      <c r="C24" s="28" t="s">
        <v>10</v>
      </c>
      <c r="D24" s="28" t="s">
        <v>2</v>
      </c>
      <c r="E24" s="28" t="s">
        <v>58</v>
      </c>
      <c r="F24" s="28" t="s">
        <v>59</v>
      </c>
      <c r="G24" s="28" t="s">
        <v>57</v>
      </c>
    </row>
    <row r="25" spans="1:7" s="30" customFormat="1" ht="31.2" x14ac:dyDescent="0.3">
      <c r="A25" s="48">
        <v>1</v>
      </c>
      <c r="B25" s="9" t="s">
        <v>136</v>
      </c>
      <c r="C25" s="10" t="s">
        <v>16</v>
      </c>
      <c r="D25" s="11" t="s">
        <v>7</v>
      </c>
      <c r="E25" s="33">
        <v>1</v>
      </c>
      <c r="F25" s="33" t="s">
        <v>72</v>
      </c>
      <c r="G25" s="33">
        <f>$D$23*E25/IF(F25="на 1 р.м.",1,IF(F25="на 2 р.м.",2,#VALUE!))</f>
        <v>6</v>
      </c>
    </row>
    <row r="26" spans="1:7" s="30" customFormat="1" ht="31.2" x14ac:dyDescent="0.3">
      <c r="A26" s="48">
        <v>2</v>
      </c>
      <c r="B26" s="9" t="s">
        <v>188</v>
      </c>
      <c r="C26" s="10" t="s">
        <v>16</v>
      </c>
      <c r="D26" s="11" t="s">
        <v>7</v>
      </c>
      <c r="E26" s="33">
        <v>1</v>
      </c>
      <c r="F26" s="33" t="s">
        <v>60</v>
      </c>
      <c r="G26" s="33">
        <f>$D$23*E26/IF(F26="на 1 р.м.",1,IF(F26="на 2 р.м.",2,#VALUE!))</f>
        <v>12</v>
      </c>
    </row>
    <row r="27" spans="1:7" customFormat="1" ht="31.2" x14ac:dyDescent="0.3">
      <c r="A27" s="48">
        <v>3</v>
      </c>
      <c r="B27" s="9" t="s">
        <v>144</v>
      </c>
      <c r="C27" s="10" t="s">
        <v>16</v>
      </c>
      <c r="D27" s="11" t="s">
        <v>11</v>
      </c>
      <c r="E27" s="33">
        <v>1</v>
      </c>
      <c r="F27" s="33" t="s">
        <v>60</v>
      </c>
      <c r="G27" s="33">
        <f t="shared" ref="G27:G34" si="0">$D$23*E27/IF(F27="на 1 р.м.",1,IF(F27="на 2 р.м.",2,#VALUE!))</f>
        <v>12</v>
      </c>
    </row>
    <row r="28" spans="1:7" customFormat="1" ht="31.2" x14ac:dyDescent="0.3">
      <c r="A28" s="48">
        <v>4</v>
      </c>
      <c r="B28" s="9" t="s">
        <v>148</v>
      </c>
      <c r="C28" s="10" t="s">
        <v>16</v>
      </c>
      <c r="D28" s="11" t="s">
        <v>11</v>
      </c>
      <c r="E28" s="33">
        <v>1</v>
      </c>
      <c r="F28" s="33" t="s">
        <v>60</v>
      </c>
      <c r="G28" s="33">
        <f t="shared" si="0"/>
        <v>12</v>
      </c>
    </row>
    <row r="29" spans="1:7" customFormat="1" ht="31.2" x14ac:dyDescent="0.3">
      <c r="A29" s="48">
        <v>5</v>
      </c>
      <c r="B29" s="9" t="s">
        <v>156</v>
      </c>
      <c r="C29" s="10" t="s">
        <v>16</v>
      </c>
      <c r="D29" s="11" t="s">
        <v>11</v>
      </c>
      <c r="E29" s="33">
        <v>1</v>
      </c>
      <c r="F29" s="33" t="s">
        <v>60</v>
      </c>
      <c r="G29" s="33">
        <f t="shared" si="0"/>
        <v>12</v>
      </c>
    </row>
    <row r="30" spans="1:7" customFormat="1" ht="31.2" x14ac:dyDescent="0.3">
      <c r="A30" s="48">
        <v>6</v>
      </c>
      <c r="B30" s="9" t="s">
        <v>152</v>
      </c>
      <c r="C30" s="10" t="s">
        <v>16</v>
      </c>
      <c r="D30" s="11" t="s">
        <v>11</v>
      </c>
      <c r="E30" s="33">
        <v>1</v>
      </c>
      <c r="F30" s="33" t="s">
        <v>60</v>
      </c>
      <c r="G30" s="33">
        <f t="shared" si="0"/>
        <v>12</v>
      </c>
    </row>
    <row r="31" spans="1:7" customFormat="1" ht="31.2" x14ac:dyDescent="0.3">
      <c r="A31" s="48">
        <v>7</v>
      </c>
      <c r="B31" s="9" t="s">
        <v>146</v>
      </c>
      <c r="C31" s="10" t="s">
        <v>16</v>
      </c>
      <c r="D31" s="11" t="s">
        <v>11</v>
      </c>
      <c r="E31" s="33">
        <v>1</v>
      </c>
      <c r="F31" s="33" t="s">
        <v>60</v>
      </c>
      <c r="G31" s="33">
        <f t="shared" si="0"/>
        <v>12</v>
      </c>
    </row>
    <row r="32" spans="1:7" customFormat="1" ht="31.2" x14ac:dyDescent="0.3">
      <c r="A32" s="48">
        <v>8</v>
      </c>
      <c r="B32" s="9" t="s">
        <v>154</v>
      </c>
      <c r="C32" s="10" t="s">
        <v>16</v>
      </c>
      <c r="D32" s="11" t="s">
        <v>11</v>
      </c>
      <c r="E32" s="33">
        <v>1</v>
      </c>
      <c r="F32" s="33" t="s">
        <v>60</v>
      </c>
      <c r="G32" s="33">
        <f t="shared" si="0"/>
        <v>12</v>
      </c>
    </row>
    <row r="33" spans="1:7" customFormat="1" ht="31.2" x14ac:dyDescent="0.3">
      <c r="A33" s="48">
        <v>9</v>
      </c>
      <c r="B33" s="9" t="s">
        <v>150</v>
      </c>
      <c r="C33" s="10" t="s">
        <v>16</v>
      </c>
      <c r="D33" s="11" t="s">
        <v>11</v>
      </c>
      <c r="E33" s="33">
        <v>1</v>
      </c>
      <c r="F33" s="33" t="s">
        <v>60</v>
      </c>
      <c r="G33" s="33">
        <f t="shared" si="0"/>
        <v>12</v>
      </c>
    </row>
    <row r="34" spans="1:7" customFormat="1" ht="31.2" x14ac:dyDescent="0.3">
      <c r="A34" s="48">
        <v>10</v>
      </c>
      <c r="B34" s="9" t="s">
        <v>142</v>
      </c>
      <c r="C34" s="10" t="s">
        <v>16</v>
      </c>
      <c r="D34" s="11" t="s">
        <v>11</v>
      </c>
      <c r="E34" s="33">
        <v>1</v>
      </c>
      <c r="F34" s="33" t="s">
        <v>60</v>
      </c>
      <c r="G34" s="33">
        <f t="shared" si="0"/>
        <v>12</v>
      </c>
    </row>
    <row r="35" spans="1:7" customFormat="1" ht="17.399999999999999" x14ac:dyDescent="0.3">
      <c r="A35" s="122" t="s">
        <v>15</v>
      </c>
      <c r="B35" s="123"/>
      <c r="C35" s="123"/>
      <c r="D35" s="123"/>
      <c r="E35" s="124"/>
      <c r="F35" s="124"/>
      <c r="G35" s="123"/>
    </row>
    <row r="36" spans="1:7" customFormat="1" ht="46.8" x14ac:dyDescent="0.3">
      <c r="A36" s="28" t="s">
        <v>0</v>
      </c>
      <c r="B36" s="28" t="s">
        <v>1</v>
      </c>
      <c r="C36" s="27" t="s">
        <v>10</v>
      </c>
      <c r="D36" s="27" t="s">
        <v>2</v>
      </c>
      <c r="E36" s="35"/>
      <c r="F36" s="36"/>
      <c r="G36" s="31" t="s">
        <v>57</v>
      </c>
    </row>
    <row r="37" spans="1:7" s="30" customFormat="1" ht="31.2" x14ac:dyDescent="0.3">
      <c r="A37" s="51">
        <v>1</v>
      </c>
      <c r="B37" s="12" t="s">
        <v>41</v>
      </c>
      <c r="C37" s="24" t="s">
        <v>16</v>
      </c>
      <c r="D37" s="20" t="s">
        <v>5</v>
      </c>
      <c r="E37" s="39"/>
      <c r="F37" s="40"/>
      <c r="G37" s="21">
        <v>1</v>
      </c>
    </row>
    <row r="38" spans="1:7" s="30" customFormat="1" ht="31.2" x14ac:dyDescent="0.3">
      <c r="A38" s="51">
        <v>2</v>
      </c>
      <c r="B38" s="12" t="s">
        <v>43</v>
      </c>
      <c r="C38" s="10" t="s">
        <v>16</v>
      </c>
      <c r="D38" s="20" t="s">
        <v>5</v>
      </c>
      <c r="E38" s="39"/>
      <c r="F38" s="40"/>
      <c r="G38" s="21">
        <v>1</v>
      </c>
    </row>
    <row r="39" spans="1:7" s="30" customFormat="1" ht="31.2" x14ac:dyDescent="0.3">
      <c r="A39" s="51">
        <v>3</v>
      </c>
      <c r="B39" s="180" t="s">
        <v>28</v>
      </c>
      <c r="C39" s="24" t="s">
        <v>16</v>
      </c>
      <c r="D39" s="20" t="s">
        <v>5</v>
      </c>
      <c r="E39" s="39"/>
      <c r="F39" s="40"/>
      <c r="G39" s="21">
        <v>1</v>
      </c>
    </row>
    <row r="40" spans="1:7" s="30" customFormat="1" ht="31.2" x14ac:dyDescent="0.3">
      <c r="A40" s="51">
        <v>4</v>
      </c>
      <c r="B40" s="9" t="s">
        <v>42</v>
      </c>
      <c r="C40" s="10" t="s">
        <v>16</v>
      </c>
      <c r="D40" s="20" t="s">
        <v>7</v>
      </c>
      <c r="E40" s="37"/>
      <c r="F40" s="38"/>
      <c r="G40" s="21">
        <v>1</v>
      </c>
    </row>
    <row r="41" spans="1:7" s="30" customFormat="1" ht="31.2" x14ac:dyDescent="0.3">
      <c r="A41" s="51">
        <v>5</v>
      </c>
      <c r="B41" s="181" t="s">
        <v>24</v>
      </c>
      <c r="C41" s="182" t="s">
        <v>16</v>
      </c>
      <c r="D41" s="183" t="s">
        <v>7</v>
      </c>
      <c r="E41" s="184"/>
      <c r="F41" s="185"/>
      <c r="G41" s="32">
        <v>1</v>
      </c>
    </row>
    <row r="42" spans="1:7" customFormat="1" ht="17.399999999999999" x14ac:dyDescent="0.3">
      <c r="A42" s="122" t="s">
        <v>14</v>
      </c>
      <c r="B42" s="123"/>
      <c r="C42" s="123"/>
      <c r="D42" s="123"/>
      <c r="E42" s="125"/>
      <c r="F42" s="125"/>
      <c r="G42" s="123"/>
    </row>
    <row r="43" spans="1:7" s="30" customFormat="1" ht="46.8" x14ac:dyDescent="0.3">
      <c r="A43" s="28" t="s">
        <v>0</v>
      </c>
      <c r="B43" s="28" t="s">
        <v>1</v>
      </c>
      <c r="C43" s="27" t="s">
        <v>10</v>
      </c>
      <c r="D43" s="27" t="s">
        <v>2</v>
      </c>
      <c r="E43" s="35"/>
      <c r="F43" s="36"/>
      <c r="G43" s="31" t="s">
        <v>57</v>
      </c>
    </row>
    <row r="44" spans="1:7" s="30" customFormat="1" ht="31.2" x14ac:dyDescent="0.3">
      <c r="A44" s="51">
        <v>1</v>
      </c>
      <c r="B44" s="12" t="s">
        <v>20</v>
      </c>
      <c r="C44" s="24" t="s">
        <v>16</v>
      </c>
      <c r="D44" s="29" t="s">
        <v>9</v>
      </c>
      <c r="E44" s="37"/>
      <c r="F44" s="38"/>
      <c r="G44" s="34">
        <v>1</v>
      </c>
    </row>
    <row r="45" spans="1:7" s="30" customFormat="1" ht="31.2" x14ac:dyDescent="0.3">
      <c r="A45" s="51">
        <v>2</v>
      </c>
      <c r="B45" s="9" t="s">
        <v>23</v>
      </c>
      <c r="C45" s="24" t="s">
        <v>16</v>
      </c>
      <c r="D45" s="29" t="s">
        <v>9</v>
      </c>
      <c r="E45" s="37"/>
      <c r="F45" s="38"/>
      <c r="G45" s="34">
        <v>1</v>
      </c>
    </row>
    <row r="46" spans="1:7" s="30" customFormat="1" ht="31.2" x14ac:dyDescent="0.3">
      <c r="A46" s="51">
        <v>3</v>
      </c>
      <c r="B46" s="25" t="s">
        <v>36</v>
      </c>
      <c r="C46" s="24" t="s">
        <v>16</v>
      </c>
      <c r="D46" s="20" t="s">
        <v>32</v>
      </c>
      <c r="E46" s="37"/>
      <c r="F46" s="38"/>
      <c r="G46" s="21">
        <f>$C$2</f>
        <v>12</v>
      </c>
    </row>
    <row r="47" spans="1:7" s="30" customFormat="1" ht="31.2" x14ac:dyDescent="0.3">
      <c r="A47" s="51">
        <v>4</v>
      </c>
      <c r="B47" s="12" t="s">
        <v>21</v>
      </c>
      <c r="C47" s="24" t="s">
        <v>16</v>
      </c>
      <c r="D47" s="29" t="s">
        <v>9</v>
      </c>
      <c r="E47" s="41"/>
      <c r="F47" s="42"/>
      <c r="G47" s="34">
        <v>1</v>
      </c>
    </row>
    <row r="48" spans="1:7" s="30" customFormat="1" ht="31.2" x14ac:dyDescent="0.3">
      <c r="A48" s="51">
        <v>5</v>
      </c>
      <c r="B48" s="26" t="s">
        <v>40</v>
      </c>
      <c r="C48" s="24" t="s">
        <v>16</v>
      </c>
      <c r="D48" s="20" t="s">
        <v>32</v>
      </c>
      <c r="E48" s="41"/>
      <c r="F48" s="42"/>
      <c r="G48" s="21">
        <f>$C$2</f>
        <v>12</v>
      </c>
    </row>
    <row r="49" spans="1:7" customFormat="1" ht="31.2" x14ac:dyDescent="0.3">
      <c r="A49" s="51">
        <v>6</v>
      </c>
      <c r="B49" s="9" t="s">
        <v>22</v>
      </c>
      <c r="C49" s="24" t="s">
        <v>16</v>
      </c>
      <c r="D49" s="29" t="s">
        <v>9</v>
      </c>
      <c r="E49" s="43"/>
      <c r="F49" s="44"/>
      <c r="G49" s="34">
        <v>1</v>
      </c>
    </row>
    <row r="50" spans="1:7" s="30" customFormat="1" x14ac:dyDescent="0.3">
      <c r="A50" s="1"/>
      <c r="B50"/>
      <c r="C50"/>
    </row>
    <row r="51" spans="1:7" s="30" customFormat="1" x14ac:dyDescent="0.3">
      <c r="A51" s="1"/>
      <c r="B51"/>
      <c r="C51"/>
    </row>
    <row r="52" spans="1:7" s="30" customFormat="1" x14ac:dyDescent="0.3">
      <c r="A52" s="1"/>
      <c r="B52"/>
      <c r="C52"/>
    </row>
    <row r="53" spans="1:7" s="30" customFormat="1" x14ac:dyDescent="0.3">
      <c r="A53" s="1"/>
      <c r="B53"/>
      <c r="C53"/>
    </row>
    <row r="54" spans="1:7" s="30" customFormat="1" x14ac:dyDescent="0.3">
      <c r="A54" s="1"/>
      <c r="B54"/>
      <c r="C54"/>
    </row>
    <row r="55" spans="1:7" s="30" customFormat="1" x14ac:dyDescent="0.3">
      <c r="A55" s="1"/>
      <c r="B55"/>
      <c r="C55"/>
    </row>
    <row r="56" spans="1:7" s="30" customFormat="1" x14ac:dyDescent="0.3">
      <c r="A56" s="1"/>
      <c r="B56"/>
      <c r="C56"/>
    </row>
    <row r="57" spans="1:7" customFormat="1" x14ac:dyDescent="0.3">
      <c r="A57" s="1"/>
      <c r="D57" s="30"/>
      <c r="E57" s="30"/>
      <c r="F57" s="30"/>
      <c r="G57" s="30"/>
    </row>
    <row r="58" spans="1:7" customFormat="1" x14ac:dyDescent="0.3">
      <c r="A58" s="1"/>
      <c r="D58" s="30"/>
      <c r="E58" s="30"/>
      <c r="F58" s="30"/>
      <c r="G58" s="30"/>
    </row>
  </sheetData>
  <sortState xmlns:xlrd2="http://schemas.microsoft.com/office/spreadsheetml/2017/richdata2" ref="B37:D41">
    <sortCondition ref="B37:B41"/>
  </sortState>
  <mergeCells count="21">
    <mergeCell ref="A35:G35"/>
    <mergeCell ref="A42:G42"/>
    <mergeCell ref="A12:G12"/>
    <mergeCell ref="A13:G13"/>
    <mergeCell ref="A23:C23"/>
    <mergeCell ref="D23:G23"/>
    <mergeCell ref="A22:C22"/>
    <mergeCell ref="D22:G2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conditionalFormatting sqref="B49">
    <cfRule type="cellIs" dxfId="150" priority="53" operator="equal">
      <formula>"Аппаратный тренажер "</formula>
    </cfRule>
  </conditionalFormatting>
  <conditionalFormatting sqref="D40:D41">
    <cfRule type="cellIs" dxfId="149" priority="29" operator="equal">
      <formula>"Техника безопасности"</formula>
    </cfRule>
    <cfRule type="cellIs" dxfId="148" priority="30" operator="equal">
      <formula>"Охрана труда"</formula>
    </cfRule>
    <cfRule type="endsWith" dxfId="147" priority="31" operator="endsWith" text="Оборудование">
      <formula>RIGHT(D40,LEN("Оборудование"))="Оборудование"</formula>
    </cfRule>
    <cfRule type="containsText" dxfId="146" priority="32" operator="containsText" text="Программное обеспечение">
      <formula>NOT(ISERROR(SEARCH("Программное обеспечение",D40)))</formula>
    </cfRule>
    <cfRule type="endsWith" dxfId="145" priority="33" operator="endsWith" text="Оборудование IT">
      <formula>RIGHT(D40,LEN("Оборудование IT"))="Оборудование IT"</formula>
    </cfRule>
    <cfRule type="containsText" dxfId="144" priority="34" operator="containsText" text="Мебель">
      <formula>NOT(ISERROR(SEARCH("Мебель",D40)))</formula>
    </cfRule>
  </conditionalFormatting>
  <conditionalFormatting sqref="D25:D26">
    <cfRule type="cellIs" dxfId="143" priority="19" operator="equal">
      <formula>"Техника безопасности"</formula>
    </cfRule>
    <cfRule type="cellIs" dxfId="142" priority="20" operator="equal">
      <formula>"Охрана труда"</formula>
    </cfRule>
    <cfRule type="endsWith" dxfId="141" priority="21" operator="endsWith" text="Оборудование">
      <formula>RIGHT(D25,LEN("Оборудование"))="Оборудование"</formula>
    </cfRule>
    <cfRule type="containsText" dxfId="140" priority="22" operator="containsText" text="Программное обеспечение">
      <formula>NOT(ISERROR(SEARCH("Программное обеспечение",D25)))</formula>
    </cfRule>
    <cfRule type="endsWith" dxfId="139" priority="23" operator="endsWith" text="Оборудование IT">
      <formula>RIGHT(D25,LEN("Оборудование IT"))="Оборудование IT"</formula>
    </cfRule>
    <cfRule type="containsText" dxfId="138" priority="24" operator="containsText" text="Мебель">
      <formula>NOT(ISERROR(SEARCH("Мебель",D25)))</formula>
    </cfRule>
  </conditionalFormatting>
  <conditionalFormatting sqref="D37:D41">
    <cfRule type="cellIs" dxfId="133" priority="41" operator="equal">
      <formula>"Техника безопасности"</formula>
    </cfRule>
    <cfRule type="cellIs" dxfId="132" priority="42" operator="equal">
      <formula>"Охрана труда"</formula>
    </cfRule>
    <cfRule type="endsWith" dxfId="131" priority="43" operator="endsWith" text="Оборудование">
      <formula>RIGHT(D37,LEN("Оборудование"))="Оборудование"</formula>
    </cfRule>
    <cfRule type="containsText" dxfId="130" priority="44" operator="containsText" text="Программное обеспечение">
      <formula>NOT(ISERROR(SEARCH("Программное обеспечение",D37)))</formula>
    </cfRule>
    <cfRule type="endsWith" dxfId="129" priority="45" operator="endsWith" text="Оборудование IT">
      <formula>RIGHT(D37,LEN("Оборудование IT"))="Оборудование IT"</formula>
    </cfRule>
    <cfRule type="containsText" dxfId="128" priority="46" operator="containsText" text="Мебель">
      <formula>NOT(ISERROR(SEARCH("Мебель",D37)))</formula>
    </cfRule>
  </conditionalFormatting>
  <conditionalFormatting sqref="D44:D49">
    <cfRule type="cellIs" dxfId="127" priority="47" operator="equal">
      <formula>"Техника безопасности"</formula>
    </cfRule>
    <cfRule type="cellIs" dxfId="126" priority="48" operator="equal">
      <formula>"Охрана труда"</formula>
    </cfRule>
    <cfRule type="endsWith" dxfId="125" priority="49" operator="endsWith" text="Оборудование">
      <formula>RIGHT(D44,LEN("Оборудование"))="Оборудование"</formula>
    </cfRule>
    <cfRule type="containsText" dxfId="124" priority="50" operator="containsText" text="Программное обеспечение">
      <formula>NOT(ISERROR(SEARCH("Программное обеспечение",D44)))</formula>
    </cfRule>
    <cfRule type="endsWith" dxfId="123" priority="51" operator="endsWith" text="Оборудование IT">
      <formula>RIGHT(D44,LEN("Оборудование IT"))="Оборудование IT"</formula>
    </cfRule>
  </conditionalFormatting>
  <conditionalFormatting sqref="D48:D49">
    <cfRule type="containsText" dxfId="122" priority="52" operator="containsText" text="Мебель">
      <formula>NOT(ISERROR(SEARCH("Мебель",D48)))</formula>
    </cfRule>
  </conditionalFormatting>
  <conditionalFormatting sqref="D15:D21">
    <cfRule type="expression" dxfId="121" priority="8">
      <formula>EXACT("Учебные пособия",D15)</formula>
    </cfRule>
    <cfRule type="expression" dxfId="120" priority="9">
      <formula>EXACT("Техника безопасности",D15)</formula>
    </cfRule>
    <cfRule type="expression" dxfId="119" priority="10">
      <formula>EXACT("Охрана труда",D15)</formula>
    </cfRule>
    <cfRule type="expression" dxfId="118" priority="11">
      <formula>EXACT("Программное обеспечение",D15)</formula>
    </cfRule>
    <cfRule type="expression" dxfId="117" priority="12">
      <formula>EXACT("Оборудование IT",D15)</formula>
    </cfRule>
    <cfRule type="expression" dxfId="116" priority="13">
      <formula>EXACT("Мебель",D15)</formula>
    </cfRule>
    <cfRule type="expression" dxfId="115" priority="14">
      <formula>EXACT("Оборудование",D15)</formula>
    </cfRule>
  </conditionalFormatting>
  <conditionalFormatting sqref="D27:D34">
    <cfRule type="expression" dxfId="114" priority="1">
      <formula>EXACT("Учебные пособия",D27)</formula>
    </cfRule>
    <cfRule type="expression" dxfId="113" priority="2">
      <formula>EXACT("Техника безопасности",D27)</formula>
    </cfRule>
    <cfRule type="expression" dxfId="112" priority="3">
      <formula>EXACT("Охрана труда",D27)</formula>
    </cfRule>
    <cfRule type="expression" dxfId="111" priority="4">
      <formula>EXACT("Программное обеспечение",D27)</formula>
    </cfRule>
    <cfRule type="expression" dxfId="110" priority="5">
      <formula>EXACT("Оборудование IT",D27)</formula>
    </cfRule>
    <cfRule type="expression" dxfId="109" priority="6">
      <formula>EXACT("Мебель",D27)</formula>
    </cfRule>
    <cfRule type="expression" dxfId="108" priority="7">
      <formula>EXACT("Оборудование",D27)</formula>
    </cfRule>
  </conditionalFormatting>
  <dataValidations count="2">
    <dataValidation type="list" allowBlank="1" showInputMessage="1" showErrorMessage="1" sqref="F25:F34" xr:uid="{860AB650-7BE1-4DA1-902C-ACE91A8B4EA4}">
      <formula1>"на 1 р.м.,на 2 р.м."</formula1>
    </dataValidation>
    <dataValidation allowBlank="1" showErrorMessage="1" sqref="D22 B1:C21 B23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D44:D1048576 D15:D21 D2 D37:D42 D25:D35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/>
  </sheetViews>
  <sheetFormatPr defaultRowHeight="14.4" x14ac:dyDescent="0.3"/>
  <cols>
    <col min="1" max="1" width="28.6640625" style="18" customWidth="1"/>
  </cols>
  <sheetData>
    <row r="1" spans="1:1" ht="15.6" x14ac:dyDescent="0.3">
      <c r="A1" s="11" t="s">
        <v>7</v>
      </c>
    </row>
    <row r="2" spans="1:1" ht="15.6" x14ac:dyDescent="0.3">
      <c r="A2" s="11" t="s">
        <v>11</v>
      </c>
    </row>
    <row r="3" spans="1:1" ht="15.6" x14ac:dyDescent="0.3">
      <c r="A3" s="11" t="s">
        <v>5</v>
      </c>
    </row>
    <row r="4" spans="1:1" ht="15.6" x14ac:dyDescent="0.3">
      <c r="A4" s="11" t="s">
        <v>18</v>
      </c>
    </row>
    <row r="5" spans="1:1" ht="15.6" x14ac:dyDescent="0.3">
      <c r="A5" s="11" t="s">
        <v>9</v>
      </c>
    </row>
    <row r="6" spans="1:1" ht="15.6" x14ac:dyDescent="0.3">
      <c r="A6" s="11" t="s">
        <v>32</v>
      </c>
    </row>
    <row r="7" spans="1:1" ht="15.6" x14ac:dyDescent="0.3">
      <c r="A7" s="11" t="s">
        <v>71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10" activePane="bottomLeft" state="frozen"/>
      <selection activeCell="B31" sqref="B31"/>
      <selection pane="bottomLeft" activeCell="C8" sqref="C8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19" t="s">
        <v>57</v>
      </c>
    </row>
    <row r="2" spans="1:7" ht="21" x14ac:dyDescent="0.3">
      <c r="A2" s="136" t="s">
        <v>7</v>
      </c>
      <c r="B2" s="136"/>
      <c r="C2" s="136"/>
      <c r="D2" s="136"/>
      <c r="E2" s="136"/>
      <c r="F2" s="136"/>
      <c r="G2" s="136"/>
    </row>
    <row r="3" spans="1:7" s="30" customFormat="1" ht="31.2" x14ac:dyDescent="0.3">
      <c r="A3" s="49">
        <v>1</v>
      </c>
      <c r="B3" s="12" t="s">
        <v>31</v>
      </c>
      <c r="C3" s="50" t="s">
        <v>16</v>
      </c>
      <c r="D3" s="11" t="s">
        <v>7</v>
      </c>
      <c r="E3" s="52">
        <v>1</v>
      </c>
      <c r="F3" s="53" t="s">
        <v>6</v>
      </c>
      <c r="G3" s="52">
        <v>1</v>
      </c>
    </row>
    <row r="4" spans="1:7" s="30" customFormat="1" ht="31.2" x14ac:dyDescent="0.3">
      <c r="A4" s="49">
        <v>2</v>
      </c>
      <c r="B4" s="12" t="s">
        <v>30</v>
      </c>
      <c r="C4" s="50" t="s">
        <v>16</v>
      </c>
      <c r="D4" s="11" t="s">
        <v>7</v>
      </c>
      <c r="E4" s="52">
        <v>1</v>
      </c>
      <c r="F4" s="53" t="s">
        <v>6</v>
      </c>
      <c r="G4" s="52">
        <v>1</v>
      </c>
    </row>
    <row r="5" spans="1:7" s="30" customFormat="1" ht="31.2" x14ac:dyDescent="0.3">
      <c r="A5" s="48">
        <v>3</v>
      </c>
      <c r="B5" s="54" t="s">
        <v>68</v>
      </c>
      <c r="C5" s="24" t="s">
        <v>16</v>
      </c>
      <c r="D5" s="11" t="s">
        <v>7</v>
      </c>
      <c r="E5" s="55">
        <v>1</v>
      </c>
      <c r="F5" s="56" t="s">
        <v>6</v>
      </c>
      <c r="G5" s="57">
        <v>1</v>
      </c>
    </row>
    <row r="6" spans="1:7" s="30" customFormat="1" ht="31.2" x14ac:dyDescent="0.3">
      <c r="A6" s="49">
        <v>4</v>
      </c>
      <c r="B6" s="58" t="s">
        <v>39</v>
      </c>
      <c r="C6" s="50" t="s">
        <v>16</v>
      </c>
      <c r="D6" s="11" t="s">
        <v>7</v>
      </c>
      <c r="E6" s="52">
        <v>1</v>
      </c>
      <c r="F6" s="53" t="s">
        <v>6</v>
      </c>
      <c r="G6" s="52">
        <v>1</v>
      </c>
    </row>
    <row r="7" spans="1:7" s="30" customFormat="1" ht="31.2" x14ac:dyDescent="0.3">
      <c r="A7" s="49">
        <v>5</v>
      </c>
      <c r="B7" s="59" t="s">
        <v>35</v>
      </c>
      <c r="C7" s="50" t="s">
        <v>16</v>
      </c>
      <c r="D7" s="11" t="s">
        <v>7</v>
      </c>
      <c r="E7" s="52">
        <v>1</v>
      </c>
      <c r="F7" s="53" t="s">
        <v>6</v>
      </c>
      <c r="G7" s="60">
        <v>1</v>
      </c>
    </row>
    <row r="8" spans="1:7" s="30" customFormat="1" ht="31.2" x14ac:dyDescent="0.3">
      <c r="A8" s="48">
        <v>6</v>
      </c>
      <c r="B8" s="12" t="s">
        <v>63</v>
      </c>
      <c r="C8" s="50" t="s">
        <v>16</v>
      </c>
      <c r="D8" s="11" t="s">
        <v>7</v>
      </c>
      <c r="E8" s="52">
        <v>1</v>
      </c>
      <c r="F8" s="53" t="s">
        <v>6</v>
      </c>
      <c r="G8" s="60">
        <v>1</v>
      </c>
    </row>
    <row r="9" spans="1:7" s="30" customFormat="1" ht="31.2" x14ac:dyDescent="0.3">
      <c r="A9" s="49">
        <v>7</v>
      </c>
      <c r="B9" s="12" t="s">
        <v>62</v>
      </c>
      <c r="C9" s="50" t="s">
        <v>16</v>
      </c>
      <c r="D9" s="11" t="s">
        <v>7</v>
      </c>
      <c r="E9" s="52">
        <v>1</v>
      </c>
      <c r="F9" s="53" t="s">
        <v>6</v>
      </c>
      <c r="G9" s="60">
        <v>1</v>
      </c>
    </row>
    <row r="10" spans="1:7" ht="21" x14ac:dyDescent="0.3">
      <c r="A10" s="136" t="s">
        <v>5</v>
      </c>
      <c r="B10" s="136"/>
      <c r="C10" s="136"/>
      <c r="D10" s="136"/>
      <c r="E10" s="136"/>
      <c r="F10" s="136"/>
      <c r="G10" s="136"/>
    </row>
    <row r="11" spans="1:7" s="30" customFormat="1" ht="31.2" x14ac:dyDescent="0.3">
      <c r="A11" s="49">
        <v>1</v>
      </c>
      <c r="B11" s="61" t="s">
        <v>26</v>
      </c>
      <c r="C11" s="50" t="s">
        <v>16</v>
      </c>
      <c r="D11" s="11" t="s">
        <v>5</v>
      </c>
      <c r="E11" s="62">
        <v>1</v>
      </c>
      <c r="F11" s="47" t="s">
        <v>6</v>
      </c>
      <c r="G11" s="62">
        <v>1</v>
      </c>
    </row>
    <row r="12" spans="1:7" s="30" customFormat="1" ht="31.2" x14ac:dyDescent="0.3">
      <c r="A12" s="49">
        <v>2</v>
      </c>
      <c r="B12" s="14" t="s">
        <v>25</v>
      </c>
      <c r="C12" s="50" t="s">
        <v>16</v>
      </c>
      <c r="D12" s="11" t="s">
        <v>5</v>
      </c>
      <c r="E12" s="62">
        <v>1</v>
      </c>
      <c r="F12" s="47" t="s">
        <v>6</v>
      </c>
      <c r="G12" s="62">
        <v>1</v>
      </c>
    </row>
    <row r="13" spans="1:7" s="30" customFormat="1" ht="31.2" x14ac:dyDescent="0.3">
      <c r="A13" s="49">
        <v>3</v>
      </c>
      <c r="B13" s="14" t="s">
        <v>43</v>
      </c>
      <c r="C13" s="15" t="s">
        <v>16</v>
      </c>
      <c r="D13" s="11" t="s">
        <v>5</v>
      </c>
      <c r="E13" s="16">
        <v>1</v>
      </c>
      <c r="F13" s="47" t="s">
        <v>6</v>
      </c>
      <c r="G13" s="62">
        <v>1</v>
      </c>
    </row>
    <row r="14" spans="1:7" s="30" customFormat="1" ht="31.2" x14ac:dyDescent="0.3">
      <c r="A14" s="49">
        <v>4</v>
      </c>
      <c r="B14" s="61" t="s">
        <v>28</v>
      </c>
      <c r="C14" s="50" t="s">
        <v>16</v>
      </c>
      <c r="D14" s="11" t="s">
        <v>5</v>
      </c>
      <c r="E14" s="62">
        <v>1</v>
      </c>
      <c r="F14" s="47" t="s">
        <v>6</v>
      </c>
      <c r="G14" s="62">
        <v>1</v>
      </c>
    </row>
    <row r="15" spans="1:7" s="30" customFormat="1" ht="31.2" x14ac:dyDescent="0.3">
      <c r="A15" s="49">
        <v>5</v>
      </c>
      <c r="B15" s="14" t="s">
        <v>29</v>
      </c>
      <c r="C15" s="50" t="s">
        <v>16</v>
      </c>
      <c r="D15" s="11" t="s">
        <v>5</v>
      </c>
      <c r="E15" s="62">
        <v>1</v>
      </c>
      <c r="F15" s="47" t="s">
        <v>6</v>
      </c>
      <c r="G15" s="62">
        <v>1</v>
      </c>
    </row>
    <row r="16" spans="1:7" s="30" customFormat="1" ht="31.2" x14ac:dyDescent="0.3">
      <c r="A16" s="49">
        <v>6</v>
      </c>
      <c r="B16" s="9" t="s">
        <v>27</v>
      </c>
      <c r="C16" s="24" t="s">
        <v>16</v>
      </c>
      <c r="D16" s="11" t="s">
        <v>5</v>
      </c>
      <c r="E16" s="33">
        <v>1</v>
      </c>
      <c r="F16" s="47" t="s">
        <v>6</v>
      </c>
      <c r="G16" s="62">
        <v>1</v>
      </c>
    </row>
    <row r="17" spans="1:7" s="30" customFormat="1" ht="31.2" x14ac:dyDescent="0.3">
      <c r="A17" s="49">
        <v>7</v>
      </c>
      <c r="B17" s="25" t="s">
        <v>45</v>
      </c>
      <c r="C17" s="24" t="s">
        <v>16</v>
      </c>
      <c r="D17" s="11" t="s">
        <v>5</v>
      </c>
      <c r="E17" s="33">
        <v>1</v>
      </c>
      <c r="F17" s="47" t="s">
        <v>6</v>
      </c>
      <c r="G17" s="62">
        <v>1</v>
      </c>
    </row>
    <row r="18" spans="1:7" s="30" customFormat="1" ht="31.2" x14ac:dyDescent="0.3">
      <c r="A18" s="49">
        <v>8</v>
      </c>
      <c r="B18" s="25" t="s">
        <v>44</v>
      </c>
      <c r="C18" s="50" t="s">
        <v>16</v>
      </c>
      <c r="D18" s="11" t="s">
        <v>11</v>
      </c>
      <c r="E18" s="62">
        <v>1</v>
      </c>
      <c r="F18" s="47" t="s">
        <v>6</v>
      </c>
      <c r="G18" s="62">
        <v>1</v>
      </c>
    </row>
    <row r="19" spans="1:7" s="30" customFormat="1" ht="62.4" x14ac:dyDescent="0.3">
      <c r="A19" s="49">
        <v>9</v>
      </c>
      <c r="B19" s="14" t="s">
        <v>61</v>
      </c>
      <c r="C19" s="50" t="s">
        <v>69</v>
      </c>
      <c r="D19" s="11" t="s">
        <v>5</v>
      </c>
      <c r="E19" s="52">
        <v>1</v>
      </c>
      <c r="F19" s="53" t="s">
        <v>6</v>
      </c>
      <c r="G19" s="52">
        <v>1</v>
      </c>
    </row>
    <row r="20" spans="1:7" ht="21" x14ac:dyDescent="0.3">
      <c r="A20" s="137" t="s">
        <v>38</v>
      </c>
      <c r="B20" s="138"/>
      <c r="C20" s="138"/>
      <c r="D20" s="138"/>
      <c r="E20" s="138"/>
      <c r="F20" s="138"/>
      <c r="G20" s="139"/>
    </row>
    <row r="21" spans="1:7" s="30" customFormat="1" ht="31.2" x14ac:dyDescent="0.3">
      <c r="A21" s="48">
        <v>1</v>
      </c>
      <c r="B21" s="63"/>
      <c r="C21" s="50" t="s">
        <v>16</v>
      </c>
      <c r="D21" s="11" t="s">
        <v>18</v>
      </c>
      <c r="E21" s="62">
        <v>1</v>
      </c>
      <c r="F21" s="47" t="s">
        <v>6</v>
      </c>
      <c r="G21" s="62">
        <v>1</v>
      </c>
    </row>
    <row r="22" spans="1:7" s="30" customFormat="1" ht="31.2" x14ac:dyDescent="0.3">
      <c r="A22" s="48">
        <v>2</v>
      </c>
      <c r="B22" s="64"/>
      <c r="C22" s="50" t="s">
        <v>16</v>
      </c>
      <c r="D22" s="11" t="s">
        <v>18</v>
      </c>
      <c r="E22" s="62">
        <v>1</v>
      </c>
      <c r="F22" s="47" t="s">
        <v>6</v>
      </c>
      <c r="G22" s="62">
        <v>1</v>
      </c>
    </row>
    <row r="23" spans="1:7" s="30" customFormat="1" ht="31.2" x14ac:dyDescent="0.3">
      <c r="A23" s="48">
        <v>3</v>
      </c>
      <c r="B23" s="65"/>
      <c r="C23" s="50" t="s">
        <v>16</v>
      </c>
      <c r="D23" s="11" t="s">
        <v>18</v>
      </c>
      <c r="E23" s="62">
        <v>1</v>
      </c>
      <c r="F23" s="47" t="s">
        <v>6</v>
      </c>
      <c r="G23" s="62">
        <v>1</v>
      </c>
    </row>
    <row r="24" spans="1:7" ht="21" x14ac:dyDescent="0.3">
      <c r="A24" s="137" t="s">
        <v>11</v>
      </c>
      <c r="B24" s="138"/>
      <c r="C24" s="138"/>
      <c r="D24" s="138"/>
      <c r="E24" s="138"/>
      <c r="F24" s="138"/>
      <c r="G24" s="139"/>
    </row>
    <row r="25" spans="1:7" s="30" customFormat="1" ht="31.2" x14ac:dyDescent="0.3">
      <c r="A25" s="66">
        <v>1</v>
      </c>
      <c r="B25" s="67"/>
      <c r="C25" s="50" t="s">
        <v>16</v>
      </c>
      <c r="D25" s="11" t="s">
        <v>11</v>
      </c>
      <c r="E25" s="62">
        <v>1</v>
      </c>
      <c r="F25" s="47" t="s">
        <v>6</v>
      </c>
      <c r="G25" s="62">
        <v>1</v>
      </c>
    </row>
    <row r="26" spans="1:7" s="30" customFormat="1" ht="31.2" x14ac:dyDescent="0.3">
      <c r="A26" s="66">
        <v>2</v>
      </c>
      <c r="B26" s="68"/>
      <c r="C26" s="50" t="s">
        <v>16</v>
      </c>
      <c r="D26" s="11" t="s">
        <v>11</v>
      </c>
      <c r="E26" s="62">
        <v>1</v>
      </c>
      <c r="F26" s="47" t="s">
        <v>6</v>
      </c>
      <c r="G26" s="62">
        <v>1</v>
      </c>
    </row>
  </sheetData>
  <sortState xmlns:xlrd2="http://schemas.microsoft.com/office/spreadsheetml/2017/richdata2" ref="B3:D9">
    <sortCondition ref="B3:B9"/>
  </sortState>
  <mergeCells count="4">
    <mergeCell ref="A2:G2"/>
    <mergeCell ref="A10:G10"/>
    <mergeCell ref="A20:G20"/>
    <mergeCell ref="A24:G24"/>
  </mergeCells>
  <conditionalFormatting sqref="D1:D2">
    <cfRule type="endsWith" dxfId="107" priority="45" operator="endsWith" text="Оборудование">
      <formula>RIGHT(D1,LEN("Оборудование"))="Оборудование"</formula>
    </cfRule>
    <cfRule type="containsText" dxfId="106" priority="46" operator="containsText" text="Программное обеспечение">
      <formula>NOT(ISERROR(SEARCH("Программное обеспечение",D1)))</formula>
    </cfRule>
    <cfRule type="endsWith" dxfId="105" priority="47" operator="endsWith" text="Оборудование IT">
      <formula>RIGHT(D1,LEN("Оборудование IT"))="Оборудование IT"</formula>
    </cfRule>
    <cfRule type="containsText" dxfId="104" priority="48" operator="containsText" text="Мебель">
      <formula>NOT(ISERROR(SEARCH("Мебель",D1)))</formula>
    </cfRule>
  </conditionalFormatting>
  <conditionalFormatting sqref="D3:D9">
    <cfRule type="expression" dxfId="103" priority="1">
      <formula>EXACT("Учебные пособия",D3)</formula>
    </cfRule>
    <cfRule type="expression" dxfId="102" priority="2">
      <formula>EXACT("Техника безопасности",D3)</formula>
    </cfRule>
    <cfRule type="expression" dxfId="101" priority="3">
      <formula>EXACT("Охрана труда",D3)</formula>
    </cfRule>
    <cfRule type="expression" dxfId="100" priority="4">
      <formula>EXACT("Программное обеспечение",D3)</formula>
    </cfRule>
    <cfRule type="expression" dxfId="99" priority="5">
      <formula>EXACT("Оборудование IT",D3)</formula>
    </cfRule>
    <cfRule type="expression" dxfId="98" priority="6">
      <formula>EXACT("Мебель",D3)</formula>
    </cfRule>
    <cfRule type="expression" dxfId="97" priority="7">
      <formula>EXACT("Оборудование",D3)</formula>
    </cfRule>
  </conditionalFormatting>
  <conditionalFormatting sqref="D10">
    <cfRule type="endsWith" dxfId="96" priority="132" operator="endsWith" text="Оборудование">
      <formula>RIGHT(D10,LEN("Оборудование"))="Оборудование"</formula>
    </cfRule>
    <cfRule type="containsText" dxfId="95" priority="133" operator="containsText" text="Программное обеспечение">
      <formula>NOT(ISERROR(SEARCH("Программное обеспечение",D10)))</formula>
    </cfRule>
    <cfRule type="endsWith" dxfId="94" priority="134" operator="endsWith" text="Оборудование IT">
      <formula>RIGHT(D10,LEN("Оборудование IT"))="Оборудование IT"</formula>
    </cfRule>
    <cfRule type="containsText" dxfId="93" priority="135" operator="containsText" text="Мебель">
      <formula>NOT(ISERROR(SEARCH("Мебель",D10)))</formula>
    </cfRule>
  </conditionalFormatting>
  <conditionalFormatting sqref="D11:D19">
    <cfRule type="expression" dxfId="92" priority="15">
      <formula>EXACT("Учебные пособия",D11)</formula>
    </cfRule>
    <cfRule type="expression" dxfId="91" priority="16">
      <formula>EXACT("Техника безопасности",D11)</formula>
    </cfRule>
    <cfRule type="expression" dxfId="90" priority="17">
      <formula>EXACT("Охрана труда",D11)</formula>
    </cfRule>
    <cfRule type="expression" dxfId="89" priority="18">
      <formula>EXACT("Программное обеспечение",D11)</formula>
    </cfRule>
    <cfRule type="expression" dxfId="88" priority="19">
      <formula>EXACT("Оборудование IT",D11)</formula>
    </cfRule>
    <cfRule type="expression" dxfId="87" priority="20">
      <formula>EXACT("Мебель",D11)</formula>
    </cfRule>
    <cfRule type="expression" dxfId="86" priority="21">
      <formula>EXACT("Оборудование",D11)</formula>
    </cfRule>
  </conditionalFormatting>
  <conditionalFormatting sqref="D20 D24">
    <cfRule type="containsText" dxfId="85" priority="121" operator="containsText" text="Программное обеспечение">
      <formula>NOT(ISERROR(SEARCH("Программное обеспечение",D20)))</formula>
    </cfRule>
    <cfRule type="endsWith" dxfId="84" priority="122" operator="endsWith" text="Оборудование IT">
      <formula>RIGHT(D20,LEN("Оборудование IT"))="Оборудование IT"</formula>
    </cfRule>
  </conditionalFormatting>
  <conditionalFormatting sqref="D20">
    <cfRule type="containsText" dxfId="83" priority="123" operator="containsText" text="Мебель">
      <formula>NOT(ISERROR(SEARCH("Мебель",D20)))</formula>
    </cfRule>
  </conditionalFormatting>
  <conditionalFormatting sqref="D21:D23">
    <cfRule type="expression" dxfId="82" priority="8">
      <formula>EXACT("Учебные пособия",D21)</formula>
    </cfRule>
    <cfRule type="expression" dxfId="81" priority="9">
      <formula>EXACT("Техника безопасности",D21)</formula>
    </cfRule>
    <cfRule type="expression" dxfId="80" priority="10">
      <formula>EXACT("Охрана труда",D21)</formula>
    </cfRule>
    <cfRule type="expression" dxfId="79" priority="11">
      <formula>EXACT("Программное обеспечение",D21)</formula>
    </cfRule>
    <cfRule type="expression" dxfId="78" priority="12">
      <formula>EXACT("Оборудование IT",D21)</formula>
    </cfRule>
    <cfRule type="expression" dxfId="77" priority="13">
      <formula>EXACT("Мебель",D21)</formula>
    </cfRule>
    <cfRule type="expression" dxfId="76" priority="14">
      <formula>EXACT("Оборудование",D21)</formula>
    </cfRule>
  </conditionalFormatting>
  <conditionalFormatting sqref="D24 D20">
    <cfRule type="endsWith" dxfId="75" priority="120" operator="endsWith" text="Оборудование">
      <formula>RIGHT(D20,LEN("Оборудование"))="Оборудование"</formula>
    </cfRule>
  </conditionalFormatting>
  <conditionalFormatting sqref="D24">
    <cfRule type="containsText" dxfId="74" priority="66" operator="containsText" text="Мебель">
      <formula>NOT(ISERROR(SEARCH("Мебель",D24)))</formula>
    </cfRule>
    <cfRule type="cellIs" dxfId="73" priority="67" operator="equal">
      <formula>"Техника безопасности"</formula>
    </cfRule>
    <cfRule type="cellIs" dxfId="72" priority="68" operator="equal">
      <formula>"Охрана труда"</formula>
    </cfRule>
    <cfRule type="endsWith" dxfId="71" priority="107" operator="endsWith" text="Оборудование">
      <formula>RIGHT(D24,LEN("Оборудование"))="Оборудование"</formula>
    </cfRule>
    <cfRule type="containsText" dxfId="70" priority="108" operator="containsText" text="Программное обеспечение">
      <formula>NOT(ISERROR(SEARCH("Программное обеспечение",D24)))</formula>
    </cfRule>
    <cfRule type="endsWith" dxfId="69" priority="109" operator="endsWith" text="Оборудование IT">
      <formula>RIGHT(D24,LEN("Оборудование IT"))="Оборудование IT"</formula>
    </cfRule>
    <cfRule type="containsText" dxfId="68" priority="110" operator="containsText" text="Мебель">
      <formula>NOT(ISERROR(SEARCH("Мебель",D24)))</formula>
    </cfRule>
  </conditionalFormatting>
  <conditionalFormatting sqref="D25:D26">
    <cfRule type="expression" dxfId="67" priority="22">
      <formula>EXACT("Учебные пособия",D25)</formula>
    </cfRule>
    <cfRule type="expression" dxfId="66" priority="23">
      <formula>EXACT("Техника безопасности",D25)</formula>
    </cfRule>
    <cfRule type="expression" dxfId="65" priority="24">
      <formula>EXACT("Охрана труда",D25)</formula>
    </cfRule>
    <cfRule type="expression" dxfId="64" priority="25">
      <formula>EXACT("Программное обеспечение",D25)</formula>
    </cfRule>
    <cfRule type="expression" dxfId="63" priority="26">
      <formula>EXACT("Оборудование IT",D25)</formula>
    </cfRule>
    <cfRule type="expression" dxfId="62" priority="27">
      <formula>EXACT("Мебель",D25)</formula>
    </cfRule>
    <cfRule type="expression" dxfId="61" priority="28">
      <formula>EXACT("Оборудование",D25)</formula>
    </cfRule>
  </conditionalFormatting>
  <conditionalFormatting sqref="D30:D9952">
    <cfRule type="endsWith" dxfId="60" priority="81" operator="endsWith" text="Оборудование">
      <formula>RIGHT(D30,LEN("Оборудование"))="Оборудование"</formula>
    </cfRule>
    <cfRule type="containsText" dxfId="59" priority="82" operator="containsText" text="Программное обеспечение">
      <formula>NOT(ISERROR(SEARCH("Программное обеспечение",D30)))</formula>
    </cfRule>
    <cfRule type="endsWith" dxfId="58" priority="83" operator="endsWith" text="Оборудование IT">
      <formula>RIGHT(D30,LEN("Оборудование IT"))="Оборудование IT"</formula>
    </cfRule>
    <cfRule type="containsText" dxfId="57" priority="84" operator="containsText" text="Мебель">
      <formula>NOT(ISERROR(SEARCH("Мебель",D30)))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D24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D25:D26 D21:D23 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4" activePane="bottomLeft" state="frozen"/>
      <selection pane="bottomLeft" activeCell="A4" sqref="A4:C15"/>
    </sheetView>
  </sheetViews>
  <sheetFormatPr defaultRowHeight="15.6" x14ac:dyDescent="0.3"/>
  <cols>
    <col min="1" max="1" width="32.6640625" style="108" customWidth="1"/>
    <col min="2" max="2" width="100.6640625" style="45" customWidth="1"/>
    <col min="3" max="3" width="25.6640625" style="110" bestFit="1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7" customWidth="1"/>
    <col min="8" max="8" width="20.88671875" style="7" customWidth="1"/>
    <col min="9" max="16384" width="8.88671875" style="45"/>
  </cols>
  <sheetData>
    <row r="1" spans="1:8" ht="31.2" x14ac:dyDescent="0.3">
      <c r="A1" s="97" t="s">
        <v>1</v>
      </c>
      <c r="B1" s="98" t="s">
        <v>10</v>
      </c>
      <c r="C1" s="99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x14ac:dyDescent="0.3">
      <c r="A2" s="9" t="s">
        <v>100</v>
      </c>
      <c r="B2" s="100" t="s">
        <v>101</v>
      </c>
      <c r="C2" s="11" t="s">
        <v>5</v>
      </c>
      <c r="D2" s="11">
        <v>1</v>
      </c>
      <c r="E2" s="11" t="s">
        <v>6</v>
      </c>
      <c r="F2" s="11">
        <v>1</v>
      </c>
      <c r="G2" s="7">
        <f t="shared" ref="G2:G16" si="0">COUNTIF($A$2:$A$999,A2)</f>
        <v>1</v>
      </c>
      <c r="H2" s="7" t="s">
        <v>37</v>
      </c>
    </row>
    <row r="3" spans="1:8" x14ac:dyDescent="0.3">
      <c r="A3" s="9" t="s">
        <v>128</v>
      </c>
      <c r="B3" s="101" t="s">
        <v>129</v>
      </c>
      <c r="C3" s="11" t="s">
        <v>7</v>
      </c>
      <c r="D3" s="11">
        <v>3</v>
      </c>
      <c r="E3" s="11" t="s">
        <v>6</v>
      </c>
      <c r="F3" s="11">
        <v>3</v>
      </c>
      <c r="G3" s="7">
        <f t="shared" si="0"/>
        <v>1</v>
      </c>
      <c r="H3" s="7" t="s">
        <v>37</v>
      </c>
    </row>
    <row r="4" spans="1:8" x14ac:dyDescent="0.3">
      <c r="A4" s="9" t="s">
        <v>124</v>
      </c>
      <c r="B4" s="102" t="s">
        <v>125</v>
      </c>
      <c r="C4" s="11" t="s">
        <v>11</v>
      </c>
      <c r="D4" s="11">
        <v>1</v>
      </c>
      <c r="E4" s="11" t="s">
        <v>6</v>
      </c>
      <c r="F4" s="11">
        <v>1</v>
      </c>
      <c r="G4" s="7">
        <f t="shared" si="0"/>
        <v>1</v>
      </c>
      <c r="H4" s="7" t="s">
        <v>37</v>
      </c>
    </row>
    <row r="5" spans="1:8" x14ac:dyDescent="0.3">
      <c r="A5" s="9" t="s">
        <v>105</v>
      </c>
      <c r="B5" s="100" t="s">
        <v>106</v>
      </c>
      <c r="C5" s="11" t="s">
        <v>5</v>
      </c>
      <c r="D5" s="11">
        <v>1</v>
      </c>
      <c r="E5" s="11" t="s">
        <v>6</v>
      </c>
      <c r="F5" s="11">
        <v>1</v>
      </c>
      <c r="G5" s="7">
        <f t="shared" si="0"/>
        <v>1</v>
      </c>
      <c r="H5" s="7" t="s">
        <v>37</v>
      </c>
    </row>
    <row r="6" spans="1:8" x14ac:dyDescent="0.3">
      <c r="A6" s="9" t="s">
        <v>103</v>
      </c>
      <c r="B6" s="100" t="s">
        <v>104</v>
      </c>
      <c r="C6" s="11" t="s">
        <v>5</v>
      </c>
      <c r="D6" s="11">
        <v>1</v>
      </c>
      <c r="E6" s="11" t="s">
        <v>6</v>
      </c>
      <c r="F6" s="11">
        <v>1</v>
      </c>
      <c r="G6" s="7">
        <f t="shared" si="0"/>
        <v>1</v>
      </c>
      <c r="H6" s="7" t="s">
        <v>37</v>
      </c>
    </row>
    <row r="7" spans="1:8" x14ac:dyDescent="0.3">
      <c r="A7" s="9" t="s">
        <v>126</v>
      </c>
      <c r="B7" s="102" t="s">
        <v>127</v>
      </c>
      <c r="C7" s="11" t="s">
        <v>11</v>
      </c>
      <c r="D7" s="11">
        <v>10</v>
      </c>
      <c r="E7" s="11" t="s">
        <v>6</v>
      </c>
      <c r="F7" s="11">
        <v>10</v>
      </c>
      <c r="G7" s="7">
        <f t="shared" si="0"/>
        <v>1</v>
      </c>
      <c r="H7" s="7" t="s">
        <v>37</v>
      </c>
    </row>
    <row r="8" spans="1:8" x14ac:dyDescent="0.3">
      <c r="A8" s="9" t="s">
        <v>187</v>
      </c>
      <c r="B8" s="102" t="s">
        <v>121</v>
      </c>
      <c r="C8" s="11" t="s">
        <v>11</v>
      </c>
      <c r="D8" s="11">
        <v>3</v>
      </c>
      <c r="E8" s="109" t="s">
        <v>6</v>
      </c>
      <c r="F8" s="109">
        <v>3</v>
      </c>
      <c r="G8" s="7">
        <f t="shared" si="0"/>
        <v>1</v>
      </c>
      <c r="H8" s="7" t="s">
        <v>37</v>
      </c>
    </row>
    <row r="9" spans="1:8" ht="31.2" x14ac:dyDescent="0.3">
      <c r="A9" s="9" t="s">
        <v>107</v>
      </c>
      <c r="B9" s="100" t="s">
        <v>108</v>
      </c>
      <c r="C9" s="11" t="s">
        <v>5</v>
      </c>
      <c r="D9" s="11">
        <v>1</v>
      </c>
      <c r="E9" s="11" t="s">
        <v>6</v>
      </c>
      <c r="F9" s="11">
        <v>1</v>
      </c>
      <c r="G9" s="7">
        <f t="shared" si="0"/>
        <v>1</v>
      </c>
      <c r="H9" s="7" t="s">
        <v>37</v>
      </c>
    </row>
    <row r="10" spans="1:8" x14ac:dyDescent="0.3">
      <c r="A10" s="9" t="s">
        <v>97</v>
      </c>
      <c r="B10" s="100" t="s">
        <v>98</v>
      </c>
      <c r="C10" s="11" t="s">
        <v>5</v>
      </c>
      <c r="D10" s="11">
        <v>1</v>
      </c>
      <c r="E10" s="11" t="s">
        <v>6</v>
      </c>
      <c r="F10" s="11">
        <v>1</v>
      </c>
      <c r="G10" s="7">
        <f t="shared" si="0"/>
        <v>1</v>
      </c>
      <c r="H10" s="7" t="s">
        <v>37</v>
      </c>
    </row>
    <row r="11" spans="1:8" ht="31.2" x14ac:dyDescent="0.3">
      <c r="A11" s="9" t="s">
        <v>109</v>
      </c>
      <c r="B11" s="102" t="s">
        <v>110</v>
      </c>
      <c r="C11" s="11" t="s">
        <v>7</v>
      </c>
      <c r="D11" s="11">
        <v>10</v>
      </c>
      <c r="E11" s="11" t="s">
        <v>6</v>
      </c>
      <c r="F11" s="11">
        <v>10</v>
      </c>
      <c r="G11" s="7">
        <f t="shared" si="0"/>
        <v>1</v>
      </c>
      <c r="H11" s="7" t="s">
        <v>37</v>
      </c>
    </row>
    <row r="12" spans="1:8" ht="31.2" x14ac:dyDescent="0.3">
      <c r="A12" s="9" t="s">
        <v>186</v>
      </c>
      <c r="B12" s="102" t="s">
        <v>114</v>
      </c>
      <c r="C12" s="11" t="s">
        <v>11</v>
      </c>
      <c r="D12" s="11">
        <v>1</v>
      </c>
      <c r="E12" s="11" t="s">
        <v>6</v>
      </c>
      <c r="F12" s="11">
        <v>1</v>
      </c>
      <c r="G12" s="7">
        <f t="shared" si="0"/>
        <v>1</v>
      </c>
      <c r="H12" s="7" t="s">
        <v>37</v>
      </c>
    </row>
    <row r="13" spans="1:8" ht="31.2" x14ac:dyDescent="0.3">
      <c r="A13" s="9" t="s">
        <v>116</v>
      </c>
      <c r="B13" s="102" t="s">
        <v>117</v>
      </c>
      <c r="C13" s="11" t="s">
        <v>11</v>
      </c>
      <c r="D13" s="11">
        <v>1</v>
      </c>
      <c r="E13" s="11" t="s">
        <v>6</v>
      </c>
      <c r="F13" s="11">
        <v>1</v>
      </c>
      <c r="G13" s="7">
        <f t="shared" si="0"/>
        <v>1</v>
      </c>
      <c r="H13" s="7" t="s">
        <v>37</v>
      </c>
    </row>
    <row r="14" spans="1:8" x14ac:dyDescent="0.3">
      <c r="A14" s="9" t="s">
        <v>185</v>
      </c>
      <c r="B14" s="102" t="s">
        <v>112</v>
      </c>
      <c r="C14" s="11" t="s">
        <v>11</v>
      </c>
      <c r="D14" s="11">
        <v>4</v>
      </c>
      <c r="E14" s="11" t="s">
        <v>6</v>
      </c>
      <c r="F14" s="11">
        <v>4</v>
      </c>
      <c r="G14" s="7">
        <f t="shared" si="0"/>
        <v>1</v>
      </c>
      <c r="H14" s="7" t="s">
        <v>37</v>
      </c>
    </row>
    <row r="15" spans="1:8" x14ac:dyDescent="0.3">
      <c r="A15" s="9" t="s">
        <v>118</v>
      </c>
      <c r="B15" s="102" t="s">
        <v>119</v>
      </c>
      <c r="C15" s="11" t="s">
        <v>11</v>
      </c>
      <c r="D15" s="11">
        <v>2</v>
      </c>
      <c r="E15" s="109" t="s">
        <v>6</v>
      </c>
      <c r="F15" s="109">
        <v>2</v>
      </c>
      <c r="G15" s="7">
        <f t="shared" si="0"/>
        <v>1</v>
      </c>
      <c r="H15" s="7" t="s">
        <v>37</v>
      </c>
    </row>
    <row r="16" spans="1:8" x14ac:dyDescent="0.3">
      <c r="A16" s="9" t="s">
        <v>122</v>
      </c>
      <c r="B16" s="102" t="s">
        <v>123</v>
      </c>
      <c r="C16" s="11" t="s">
        <v>7</v>
      </c>
      <c r="D16" s="11">
        <v>3</v>
      </c>
      <c r="E16" s="109" t="s">
        <v>6</v>
      </c>
      <c r="F16" s="109">
        <v>3</v>
      </c>
      <c r="G16" s="7">
        <f t="shared" si="0"/>
        <v>1</v>
      </c>
      <c r="H16" s="7" t="s">
        <v>37</v>
      </c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16" xr:uid="{B23CC546-2D1F-4D77-8557-6B74FEFF857B}">
    <sortState xmlns:xlrd2="http://schemas.microsoft.com/office/spreadsheetml/2017/richdata2" ref="A2:H16">
      <sortCondition ref="A2:A16"/>
    </sortState>
  </autoFilter>
  <conditionalFormatting sqref="C2:C999">
    <cfRule type="expression" dxfId="56" priority="1">
      <formula>EXACT("Учебные пособия",C2)</formula>
    </cfRule>
    <cfRule type="expression" dxfId="55" priority="2">
      <formula>EXACT("Техника безопасности",C2)</formula>
    </cfRule>
    <cfRule type="expression" dxfId="54" priority="3">
      <formula>EXACT("Охрана труда",C2)</formula>
    </cfRule>
    <cfRule type="expression" dxfId="53" priority="4">
      <formula>EXACT("Программное обеспечение",C2)</formula>
    </cfRule>
    <cfRule type="expression" dxfId="52" priority="5">
      <formula>EXACT("Оборудование IT",C2)</formula>
    </cfRule>
    <cfRule type="expression" dxfId="51" priority="6">
      <formula>EXACT("Мебель",C2)</formula>
    </cfRule>
    <cfRule type="expression" dxfId="50" priority="7">
      <formula>EXACT("Оборудование",C2)</formula>
    </cfRule>
  </conditionalFormatting>
  <conditionalFormatting sqref="G2:G1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49" priority="48" operator="equal">
      <formula>"Вариативная часть"</formula>
    </cfRule>
    <cfRule type="cellIs" dxfId="48" priority="49" operator="equal">
      <formula>"Базовая часть"</formula>
    </cfRule>
  </conditionalFormatting>
  <dataValidations count="2">
    <dataValidation type="list" allowBlank="1" showInputMessage="1" showErrorMessage="1" sqref="H2:H16" xr:uid="{D21DAE20-EAB0-4C6B-AEC9-307264B14F56}">
      <formula1>"Базовая часть, Вариативная часть"</formula1>
    </dataValidation>
    <dataValidation allowBlank="1" showErrorMessage="1" sqref="A2:B16" xr:uid="{53744B1D-FF5F-42C4-9403-5920B2A0044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4" sqref="C24"/>
    </sheetView>
  </sheetViews>
  <sheetFormatPr defaultRowHeight="15.6" x14ac:dyDescent="0.3"/>
  <cols>
    <col min="1" max="1" width="32.6640625" style="108" customWidth="1"/>
    <col min="2" max="2" width="100.6640625" style="45" customWidth="1"/>
    <col min="3" max="3" width="25.6640625" style="110" bestFit="1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7" customWidth="1"/>
    <col min="8" max="8" width="20.88671875" style="7" customWidth="1"/>
    <col min="9" max="16384" width="8.88671875" style="45"/>
  </cols>
  <sheetData>
    <row r="1" spans="1:8" ht="31.2" x14ac:dyDescent="0.3">
      <c r="A1" s="97" t="s">
        <v>1</v>
      </c>
      <c r="B1" s="98" t="s">
        <v>10</v>
      </c>
      <c r="C1" s="99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x14ac:dyDescent="0.3">
      <c r="A2" s="9" t="s">
        <v>144</v>
      </c>
      <c r="B2" s="102" t="s">
        <v>145</v>
      </c>
      <c r="C2" s="11" t="s">
        <v>11</v>
      </c>
      <c r="D2" s="11">
        <v>1</v>
      </c>
      <c r="E2" s="109" t="s">
        <v>141</v>
      </c>
      <c r="F2" s="109">
        <v>24</v>
      </c>
      <c r="G2" s="13">
        <f t="shared" ref="G2:G11" si="0">COUNTIF($A$2:$A$999,A2)</f>
        <v>1</v>
      </c>
      <c r="H2" s="13" t="s">
        <v>189</v>
      </c>
    </row>
    <row r="3" spans="1:8" x14ac:dyDescent="0.3">
      <c r="A3" s="9" t="s">
        <v>136</v>
      </c>
      <c r="B3" s="102" t="s">
        <v>137</v>
      </c>
      <c r="C3" s="11" t="s">
        <v>11</v>
      </c>
      <c r="D3" s="11">
        <v>1</v>
      </c>
      <c r="E3" s="109" t="s">
        <v>138</v>
      </c>
      <c r="F3" s="109">
        <v>12</v>
      </c>
      <c r="G3" s="13">
        <f t="shared" si="0"/>
        <v>1</v>
      </c>
      <c r="H3" s="13" t="s">
        <v>189</v>
      </c>
    </row>
    <row r="4" spans="1:8" x14ac:dyDescent="0.3">
      <c r="A4" s="9" t="s">
        <v>148</v>
      </c>
      <c r="B4" s="102" t="s">
        <v>149</v>
      </c>
      <c r="C4" s="11" t="s">
        <v>11</v>
      </c>
      <c r="D4" s="11">
        <v>1</v>
      </c>
      <c r="E4" s="109" t="s">
        <v>141</v>
      </c>
      <c r="F4" s="109">
        <v>24</v>
      </c>
      <c r="G4" s="13">
        <f t="shared" si="0"/>
        <v>1</v>
      </c>
      <c r="H4" s="13" t="s">
        <v>189</v>
      </c>
    </row>
    <row r="5" spans="1:8" x14ac:dyDescent="0.3">
      <c r="A5" s="9" t="s">
        <v>156</v>
      </c>
      <c r="B5" s="102" t="s">
        <v>157</v>
      </c>
      <c r="C5" s="11" t="s">
        <v>11</v>
      </c>
      <c r="D5" s="11">
        <v>1</v>
      </c>
      <c r="E5" s="109" t="s">
        <v>141</v>
      </c>
      <c r="F5" s="109">
        <v>24</v>
      </c>
      <c r="G5" s="13">
        <f t="shared" si="0"/>
        <v>1</v>
      </c>
      <c r="H5" s="13" t="s">
        <v>189</v>
      </c>
    </row>
    <row r="6" spans="1:8" x14ac:dyDescent="0.3">
      <c r="A6" s="9" t="s">
        <v>152</v>
      </c>
      <c r="B6" s="102" t="s">
        <v>153</v>
      </c>
      <c r="C6" s="11" t="s">
        <v>11</v>
      </c>
      <c r="D6" s="11">
        <v>1</v>
      </c>
      <c r="E6" s="109" t="s">
        <v>141</v>
      </c>
      <c r="F6" s="109">
        <v>24</v>
      </c>
      <c r="G6" s="13">
        <f t="shared" si="0"/>
        <v>1</v>
      </c>
      <c r="H6" s="13" t="s">
        <v>189</v>
      </c>
    </row>
    <row r="7" spans="1:8" x14ac:dyDescent="0.3">
      <c r="A7" s="9" t="s">
        <v>146</v>
      </c>
      <c r="B7" s="102" t="s">
        <v>147</v>
      </c>
      <c r="C7" s="11" t="s">
        <v>11</v>
      </c>
      <c r="D7" s="11">
        <v>1</v>
      </c>
      <c r="E7" s="109" t="s">
        <v>141</v>
      </c>
      <c r="F7" s="109">
        <v>24</v>
      </c>
      <c r="G7" s="13">
        <f t="shared" si="0"/>
        <v>1</v>
      </c>
      <c r="H7" s="13" t="s">
        <v>189</v>
      </c>
    </row>
    <row r="8" spans="1:8" x14ac:dyDescent="0.3">
      <c r="A8" s="9" t="s">
        <v>154</v>
      </c>
      <c r="B8" s="102" t="s">
        <v>155</v>
      </c>
      <c r="C8" s="11" t="s">
        <v>11</v>
      </c>
      <c r="D8" s="11">
        <v>1</v>
      </c>
      <c r="E8" s="109" t="s">
        <v>141</v>
      </c>
      <c r="F8" s="109">
        <v>24</v>
      </c>
      <c r="G8" s="13">
        <f t="shared" si="0"/>
        <v>1</v>
      </c>
      <c r="H8" s="13" t="s">
        <v>189</v>
      </c>
    </row>
    <row r="9" spans="1:8" x14ac:dyDescent="0.3">
      <c r="A9" s="9" t="s">
        <v>150</v>
      </c>
      <c r="B9" s="102" t="s">
        <v>151</v>
      </c>
      <c r="C9" s="11" t="s">
        <v>11</v>
      </c>
      <c r="D9" s="11">
        <v>1</v>
      </c>
      <c r="E9" s="109" t="s">
        <v>141</v>
      </c>
      <c r="F9" s="109">
        <v>24</v>
      </c>
      <c r="G9" s="13">
        <f t="shared" si="0"/>
        <v>1</v>
      </c>
      <c r="H9" s="13" t="s">
        <v>189</v>
      </c>
    </row>
    <row r="10" spans="1:8" x14ac:dyDescent="0.3">
      <c r="A10" s="9" t="s">
        <v>139</v>
      </c>
      <c r="B10" s="102" t="s">
        <v>140</v>
      </c>
      <c r="C10" s="11" t="s">
        <v>7</v>
      </c>
      <c r="D10" s="109">
        <v>1</v>
      </c>
      <c r="E10" s="109" t="s">
        <v>141</v>
      </c>
      <c r="F10" s="109">
        <v>24</v>
      </c>
      <c r="G10" s="13">
        <f t="shared" si="0"/>
        <v>1</v>
      </c>
      <c r="H10" s="13" t="s">
        <v>37</v>
      </c>
    </row>
    <row r="11" spans="1:8" ht="31.2" x14ac:dyDescent="0.3">
      <c r="A11" s="9" t="s">
        <v>142</v>
      </c>
      <c r="B11" s="102" t="s">
        <v>143</v>
      </c>
      <c r="C11" s="11" t="s">
        <v>11</v>
      </c>
      <c r="D11" s="11">
        <v>1</v>
      </c>
      <c r="E11" s="109" t="s">
        <v>141</v>
      </c>
      <c r="F11" s="109">
        <v>24</v>
      </c>
      <c r="G11" s="13">
        <f t="shared" si="0"/>
        <v>1</v>
      </c>
      <c r="H11" s="13" t="s">
        <v>189</v>
      </c>
    </row>
    <row r="12" spans="1:8" x14ac:dyDescent="0.3">
      <c r="C12" s="105"/>
    </row>
    <row r="13" spans="1:8" x14ac:dyDescent="0.3">
      <c r="C13" s="105"/>
    </row>
    <row r="14" spans="1:8" x14ac:dyDescent="0.3">
      <c r="C14" s="105"/>
    </row>
    <row r="15" spans="1:8" x14ac:dyDescent="0.3">
      <c r="C15" s="105"/>
    </row>
    <row r="16" spans="1:8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40" priority="42" operator="equal">
      <formula>"Вариативная часть"</formula>
    </cfRule>
    <cfRule type="cellIs" dxfId="39" priority="43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2:B11" xr:uid="{D79A6C37-66F5-4A7C-8BC0-7898136834E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B447BD-57C2-44E0-8284-39403A50100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3" activePane="bottomLeft" state="frozen"/>
      <selection pane="bottomLeft" activeCell="A32" sqref="A31:A32"/>
    </sheetView>
  </sheetViews>
  <sheetFormatPr defaultRowHeight="15.6" x14ac:dyDescent="0.3"/>
  <cols>
    <col min="1" max="1" width="32.6640625" style="108" customWidth="1"/>
    <col min="2" max="2" width="100.6640625" style="45" customWidth="1"/>
    <col min="3" max="3" width="20.44140625" style="110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7" customWidth="1"/>
    <col min="8" max="8" width="20.88671875" style="7" customWidth="1"/>
    <col min="9" max="16384" width="8.88671875" style="45"/>
  </cols>
  <sheetData>
    <row r="1" spans="1:8" ht="31.2" x14ac:dyDescent="0.3">
      <c r="A1" s="97" t="s">
        <v>1</v>
      </c>
      <c r="B1" s="98" t="s">
        <v>10</v>
      </c>
      <c r="C1" s="99" t="s">
        <v>2</v>
      </c>
      <c r="D1" s="97" t="s">
        <v>4</v>
      </c>
      <c r="E1" s="97" t="s">
        <v>3</v>
      </c>
      <c r="F1" s="97" t="s">
        <v>8</v>
      </c>
      <c r="G1" s="98" t="s">
        <v>33</v>
      </c>
      <c r="H1" s="97" t="s">
        <v>34</v>
      </c>
    </row>
    <row r="2" spans="1:8" ht="31.2" x14ac:dyDescent="0.3">
      <c r="A2" s="9" t="s">
        <v>172</v>
      </c>
      <c r="B2" s="101" t="s">
        <v>173</v>
      </c>
      <c r="C2" s="11" t="s">
        <v>7</v>
      </c>
      <c r="D2" s="11">
        <v>1</v>
      </c>
      <c r="E2" s="11" t="s">
        <v>6</v>
      </c>
      <c r="F2" s="11">
        <v>1</v>
      </c>
      <c r="G2" s="7">
        <f t="shared" ref="G2:G8" si="0">COUNTIF($A$2:$A$999,A2)</f>
        <v>1</v>
      </c>
      <c r="H2" s="7" t="s">
        <v>37</v>
      </c>
    </row>
    <row r="3" spans="1:8" x14ac:dyDescent="0.3">
      <c r="A3" s="9" t="s">
        <v>29</v>
      </c>
      <c r="B3" s="100" t="s">
        <v>166</v>
      </c>
      <c r="C3" s="11" t="s">
        <v>5</v>
      </c>
      <c r="D3" s="11">
        <v>1</v>
      </c>
      <c r="E3" s="11" t="s">
        <v>6</v>
      </c>
      <c r="F3" s="11">
        <v>1</v>
      </c>
      <c r="G3" s="7">
        <f t="shared" si="0"/>
        <v>1</v>
      </c>
      <c r="H3" s="7" t="s">
        <v>37</v>
      </c>
    </row>
    <row r="4" spans="1:8" x14ac:dyDescent="0.3">
      <c r="A4" s="9" t="s">
        <v>27</v>
      </c>
      <c r="B4" s="107" t="s">
        <v>161</v>
      </c>
      <c r="C4" s="11" t="s">
        <v>5</v>
      </c>
      <c r="D4" s="11">
        <v>1</v>
      </c>
      <c r="E4" s="11" t="s">
        <v>6</v>
      </c>
      <c r="F4" s="11">
        <v>1</v>
      </c>
      <c r="G4" s="7">
        <f t="shared" si="0"/>
        <v>1</v>
      </c>
      <c r="H4" s="7" t="s">
        <v>37</v>
      </c>
    </row>
    <row r="5" spans="1:8" ht="31.2" x14ac:dyDescent="0.3">
      <c r="A5" s="9" t="s">
        <v>18</v>
      </c>
      <c r="B5" s="100" t="s">
        <v>162</v>
      </c>
      <c r="C5" s="11" t="s">
        <v>18</v>
      </c>
      <c r="D5" s="11">
        <v>1</v>
      </c>
      <c r="E5" s="11" t="s">
        <v>6</v>
      </c>
      <c r="F5" s="11">
        <v>1</v>
      </c>
      <c r="G5" s="7">
        <f t="shared" si="0"/>
        <v>2</v>
      </c>
      <c r="H5" s="7" t="s">
        <v>37</v>
      </c>
    </row>
    <row r="6" spans="1:8" ht="31.2" x14ac:dyDescent="0.3">
      <c r="A6" s="9" t="s">
        <v>18</v>
      </c>
      <c r="B6" s="101" t="s">
        <v>164</v>
      </c>
      <c r="C6" s="11" t="s">
        <v>18</v>
      </c>
      <c r="D6" s="11">
        <v>1</v>
      </c>
      <c r="E6" s="11" t="s">
        <v>6</v>
      </c>
      <c r="F6" s="11">
        <v>1</v>
      </c>
      <c r="G6" s="7">
        <f t="shared" si="0"/>
        <v>2</v>
      </c>
      <c r="H6" s="7" t="s">
        <v>37</v>
      </c>
    </row>
    <row r="7" spans="1:8" x14ac:dyDescent="0.3">
      <c r="A7" s="9" t="s">
        <v>167</v>
      </c>
      <c r="B7" s="102" t="s">
        <v>168</v>
      </c>
      <c r="C7" s="11" t="s">
        <v>7</v>
      </c>
      <c r="D7" s="109">
        <v>1</v>
      </c>
      <c r="E7" s="11" t="s">
        <v>169</v>
      </c>
      <c r="F7" s="109">
        <v>1</v>
      </c>
      <c r="G7" s="7">
        <f t="shared" si="0"/>
        <v>1</v>
      </c>
      <c r="H7" s="7" t="s">
        <v>37</v>
      </c>
    </row>
    <row r="8" spans="1:8" x14ac:dyDescent="0.3">
      <c r="A8" s="9" t="s">
        <v>170</v>
      </c>
      <c r="B8" s="111" t="s">
        <v>171</v>
      </c>
      <c r="C8" s="11" t="s">
        <v>7</v>
      </c>
      <c r="D8" s="109">
        <v>1</v>
      </c>
      <c r="E8" s="11" t="s">
        <v>169</v>
      </c>
      <c r="F8" s="109">
        <v>1</v>
      </c>
      <c r="G8" s="7">
        <f t="shared" si="0"/>
        <v>1</v>
      </c>
      <c r="H8" s="7" t="s">
        <v>37</v>
      </c>
    </row>
    <row r="9" spans="1:8" x14ac:dyDescent="0.3">
      <c r="C9" s="105"/>
    </row>
    <row r="10" spans="1:8" x14ac:dyDescent="0.3">
      <c r="C10" s="105"/>
    </row>
    <row r="11" spans="1:8" x14ac:dyDescent="0.3">
      <c r="C11" s="105"/>
    </row>
    <row r="12" spans="1:8" x14ac:dyDescent="0.3">
      <c r="C12" s="105"/>
    </row>
    <row r="13" spans="1:8" x14ac:dyDescent="0.3">
      <c r="C13" s="105"/>
    </row>
    <row r="14" spans="1:8" x14ac:dyDescent="0.3">
      <c r="C14" s="105"/>
    </row>
    <row r="15" spans="1:8" x14ac:dyDescent="0.3">
      <c r="C15" s="105"/>
    </row>
    <row r="16" spans="1:8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2D265087-6A03-4202-ADEB-F8C34C7E5D9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50492F-4E33-484E-B6F5-BF7EF4BC372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434B-6B5A-4F83-A122-C6012073DCC9}">
  <dimension ref="A1:A8"/>
  <sheetViews>
    <sheetView workbookViewId="0">
      <selection sqref="A1:XFD8"/>
    </sheetView>
  </sheetViews>
  <sheetFormatPr defaultRowHeight="14.4" x14ac:dyDescent="0.3"/>
  <cols>
    <col min="2" max="2" width="32.6640625" customWidth="1"/>
    <col min="3" max="3" width="100.6640625" customWidth="1"/>
    <col min="4" max="4" width="25.6640625" bestFit="1" customWidth="1"/>
  </cols>
  <sheetData>
    <row r="1" customFormat="1" x14ac:dyDescent="0.3"/>
    <row r="2" customFormat="1" x14ac:dyDescent="0.3"/>
    <row r="3" customFormat="1" x14ac:dyDescent="0.3"/>
    <row r="4" customFormat="1" x14ac:dyDescent="0.3"/>
    <row r="5" customFormat="1" x14ac:dyDescent="0.3"/>
    <row r="6" customFormat="1" x14ac:dyDescent="0.3"/>
    <row r="7" customFormat="1" x14ac:dyDescent="0.3"/>
    <row r="8" customForma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32.6640625" style="108" customWidth="1"/>
    <col min="2" max="2" width="100.6640625" style="45" customWidth="1"/>
    <col min="3" max="3" width="29.33203125" style="110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7" customWidth="1"/>
    <col min="8" max="8" width="20.88671875" style="7" customWidth="1"/>
    <col min="9" max="16384" width="8.88671875" style="45"/>
  </cols>
  <sheetData>
    <row r="1" spans="1:8" ht="31.2" x14ac:dyDescent="0.3">
      <c r="A1" s="97" t="s">
        <v>1</v>
      </c>
      <c r="B1" s="98" t="s">
        <v>10</v>
      </c>
      <c r="C1" s="99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x14ac:dyDescent="0.3">
      <c r="A2" s="9" t="s">
        <v>20</v>
      </c>
      <c r="B2" s="101" t="s">
        <v>174</v>
      </c>
      <c r="C2" s="11" t="s">
        <v>9</v>
      </c>
      <c r="D2" s="109">
        <v>1</v>
      </c>
      <c r="E2" s="109" t="s">
        <v>169</v>
      </c>
      <c r="F2" s="109">
        <f>D2</f>
        <v>1</v>
      </c>
      <c r="G2" s="7">
        <f t="shared" ref="G2:G7" si="0">COUNTIF($A$2:$A$999,A2)</f>
        <v>1</v>
      </c>
      <c r="H2" s="7" t="s">
        <v>37</v>
      </c>
    </row>
    <row r="3" spans="1:8" ht="31.2" x14ac:dyDescent="0.3">
      <c r="A3" s="9" t="s">
        <v>180</v>
      </c>
      <c r="B3" s="102" t="s">
        <v>181</v>
      </c>
      <c r="C3" s="11" t="s">
        <v>32</v>
      </c>
      <c r="D3" s="109">
        <v>26</v>
      </c>
      <c r="E3" s="11" t="s">
        <v>169</v>
      </c>
      <c r="F3" s="109">
        <v>26</v>
      </c>
      <c r="G3" s="7">
        <f t="shared" si="0"/>
        <v>1</v>
      </c>
      <c r="H3" s="7" t="s">
        <v>37</v>
      </c>
    </row>
    <row r="4" spans="1:8" ht="31.2" x14ac:dyDescent="0.3">
      <c r="A4" s="9" t="s">
        <v>177</v>
      </c>
      <c r="B4" s="102" t="s">
        <v>178</v>
      </c>
      <c r="C4" s="11" t="s">
        <v>9</v>
      </c>
      <c r="D4" s="109">
        <v>1</v>
      </c>
      <c r="E4" s="109" t="s">
        <v>169</v>
      </c>
      <c r="F4" s="109">
        <f>D4</f>
        <v>1</v>
      </c>
      <c r="G4" s="7">
        <f t="shared" si="0"/>
        <v>1</v>
      </c>
      <c r="H4" s="7" t="s">
        <v>37</v>
      </c>
    </row>
    <row r="5" spans="1:8" x14ac:dyDescent="0.3">
      <c r="A5" s="9" t="s">
        <v>21</v>
      </c>
      <c r="B5" s="101" t="s">
        <v>176</v>
      </c>
      <c r="C5" s="11" t="s">
        <v>9</v>
      </c>
      <c r="D5" s="109">
        <v>1</v>
      </c>
      <c r="E5" s="109" t="s">
        <v>169</v>
      </c>
      <c r="F5" s="109">
        <f>D5</f>
        <v>1</v>
      </c>
      <c r="G5" s="7">
        <f t="shared" si="0"/>
        <v>1</v>
      </c>
      <c r="H5" s="7" t="s">
        <v>37</v>
      </c>
    </row>
    <row r="6" spans="1:8" x14ac:dyDescent="0.3">
      <c r="A6" s="9" t="s">
        <v>183</v>
      </c>
      <c r="B6" s="102" t="s">
        <v>184</v>
      </c>
      <c r="C6" s="11" t="s">
        <v>32</v>
      </c>
      <c r="D6" s="109">
        <v>26</v>
      </c>
      <c r="E6" s="11" t="s">
        <v>169</v>
      </c>
      <c r="F6" s="109">
        <v>26</v>
      </c>
      <c r="G6" s="7">
        <f t="shared" si="0"/>
        <v>1</v>
      </c>
      <c r="H6" s="7" t="s">
        <v>37</v>
      </c>
    </row>
    <row r="7" spans="1:8" x14ac:dyDescent="0.3">
      <c r="A7" s="9" t="s">
        <v>22</v>
      </c>
      <c r="B7" s="102" t="s">
        <v>179</v>
      </c>
      <c r="C7" s="11" t="s">
        <v>9</v>
      </c>
      <c r="D7" s="109">
        <v>1</v>
      </c>
      <c r="E7" s="109" t="s">
        <v>169</v>
      </c>
      <c r="F7" s="109">
        <f>D7</f>
        <v>1</v>
      </c>
      <c r="G7" s="7">
        <f t="shared" si="0"/>
        <v>1</v>
      </c>
      <c r="H7" s="7" t="s">
        <v>37</v>
      </c>
    </row>
    <row r="8" spans="1:8" x14ac:dyDescent="0.3">
      <c r="A8" s="103"/>
      <c r="B8" s="104"/>
      <c r="C8" s="105"/>
      <c r="D8" s="105"/>
      <c r="E8" s="106"/>
      <c r="F8" s="105"/>
    </row>
    <row r="9" spans="1:8" x14ac:dyDescent="0.3">
      <c r="A9" s="103"/>
      <c r="B9" s="104"/>
      <c r="C9" s="105"/>
      <c r="D9" s="105"/>
      <c r="E9" s="106"/>
      <c r="F9" s="106"/>
    </row>
    <row r="10" spans="1:8" x14ac:dyDescent="0.3">
      <c r="A10" s="103"/>
      <c r="B10" s="104"/>
      <c r="C10" s="105"/>
      <c r="D10" s="105"/>
      <c r="E10" s="106"/>
      <c r="F10" s="106"/>
    </row>
    <row r="11" spans="1:8" x14ac:dyDescent="0.3">
      <c r="A11" s="103"/>
      <c r="B11" s="104"/>
      <c r="C11" s="105"/>
      <c r="D11" s="105"/>
      <c r="E11" s="106"/>
      <c r="F11" s="106"/>
    </row>
    <row r="12" spans="1:8" x14ac:dyDescent="0.3">
      <c r="A12" s="103"/>
      <c r="B12" s="104"/>
      <c r="C12" s="105"/>
      <c r="D12" s="105"/>
      <c r="E12" s="106"/>
      <c r="F12" s="106"/>
    </row>
    <row r="13" spans="1:8" x14ac:dyDescent="0.3">
      <c r="A13" s="103"/>
      <c r="B13" s="104"/>
      <c r="C13" s="105"/>
      <c r="D13" s="106"/>
      <c r="E13" s="106"/>
      <c r="F13" s="106"/>
    </row>
    <row r="14" spans="1:8" x14ac:dyDescent="0.3">
      <c r="A14" s="103"/>
      <c r="B14" s="104"/>
      <c r="C14" s="105"/>
      <c r="D14" s="106"/>
      <c r="E14" s="106"/>
      <c r="F14" s="106"/>
    </row>
    <row r="15" spans="1:8" x14ac:dyDescent="0.3">
      <c r="A15" s="103"/>
      <c r="B15" s="104"/>
      <c r="C15" s="105"/>
      <c r="D15" s="106"/>
      <c r="E15" s="106"/>
      <c r="F15" s="106"/>
    </row>
    <row r="16" spans="1:8" x14ac:dyDescent="0.3">
      <c r="A16" s="103"/>
      <c r="B16" s="104"/>
      <c r="C16" s="105"/>
      <c r="D16" s="106"/>
      <c r="E16" s="106"/>
      <c r="F16" s="106"/>
    </row>
    <row r="17" spans="1:6" x14ac:dyDescent="0.3">
      <c r="A17" s="103"/>
      <c r="B17" s="104"/>
      <c r="C17" s="105"/>
      <c r="D17" s="106"/>
      <c r="E17" s="106"/>
      <c r="F17" s="106"/>
    </row>
    <row r="18" spans="1:6" x14ac:dyDescent="0.3">
      <c r="A18" s="103"/>
      <c r="B18" s="104"/>
      <c r="C18" s="105"/>
      <c r="D18" s="106"/>
      <c r="E18" s="106"/>
      <c r="F18" s="106"/>
    </row>
    <row r="19" spans="1:6" x14ac:dyDescent="0.3">
      <c r="A19" s="103"/>
      <c r="B19" s="104"/>
      <c r="C19" s="105"/>
      <c r="D19" s="106"/>
      <c r="E19" s="106"/>
      <c r="F19" s="106"/>
    </row>
    <row r="20" spans="1:6" x14ac:dyDescent="0.3">
      <c r="A20" s="103"/>
      <c r="B20" s="104"/>
      <c r="C20" s="105"/>
      <c r="D20" s="106"/>
      <c r="E20" s="106"/>
      <c r="F20" s="106"/>
    </row>
    <row r="21" spans="1:6" x14ac:dyDescent="0.3">
      <c r="A21" s="103"/>
      <c r="B21" s="104"/>
      <c r="C21" s="105"/>
      <c r="D21" s="106"/>
      <c r="E21" s="106"/>
      <c r="F21" s="106"/>
    </row>
    <row r="22" spans="1:6" x14ac:dyDescent="0.3">
      <c r="A22" s="103"/>
      <c r="B22" s="104"/>
      <c r="C22" s="105"/>
      <c r="D22" s="106"/>
      <c r="E22" s="106"/>
      <c r="F22" s="106"/>
    </row>
    <row r="23" spans="1:6" x14ac:dyDescent="0.3">
      <c r="A23" s="103"/>
      <c r="B23" s="104"/>
      <c r="C23" s="105"/>
      <c r="D23" s="106"/>
      <c r="E23" s="106"/>
      <c r="F23" s="106"/>
    </row>
    <row r="24" spans="1:6" x14ac:dyDescent="0.3">
      <c r="A24" s="103"/>
      <c r="B24" s="104"/>
      <c r="C24" s="105"/>
      <c r="D24" s="106"/>
      <c r="E24" s="106"/>
      <c r="F24" s="106"/>
    </row>
    <row r="25" spans="1:6" x14ac:dyDescent="0.3">
      <c r="A25" s="103"/>
      <c r="B25" s="104"/>
      <c r="C25" s="105"/>
      <c r="D25" s="106"/>
      <c r="E25" s="106"/>
      <c r="F25" s="106"/>
    </row>
    <row r="26" spans="1:6" x14ac:dyDescent="0.3">
      <c r="A26" s="103"/>
      <c r="B26" s="104"/>
      <c r="C26" s="105"/>
      <c r="D26" s="106"/>
      <c r="E26" s="106"/>
      <c r="F26" s="106"/>
    </row>
    <row r="27" spans="1:6" x14ac:dyDescent="0.3">
      <c r="A27" s="103"/>
      <c r="B27" s="104"/>
      <c r="C27" s="105"/>
      <c r="D27" s="106"/>
      <c r="E27" s="106"/>
      <c r="F27" s="106"/>
    </row>
    <row r="28" spans="1:6" x14ac:dyDescent="0.3">
      <c r="A28" s="103"/>
      <c r="B28" s="104"/>
      <c r="C28" s="105"/>
      <c r="D28" s="106"/>
      <c r="E28" s="106"/>
      <c r="F28" s="106"/>
    </row>
    <row r="29" spans="1:6" x14ac:dyDescent="0.3">
      <c r="A29" s="103"/>
      <c r="B29" s="104"/>
      <c r="C29" s="105"/>
      <c r="D29" s="106"/>
      <c r="E29" s="106"/>
      <c r="F29" s="106"/>
    </row>
    <row r="30" spans="1:6" x14ac:dyDescent="0.3">
      <c r="A30" s="103"/>
      <c r="B30" s="104"/>
      <c r="C30" s="105"/>
      <c r="D30" s="106"/>
      <c r="E30" s="106"/>
      <c r="F30" s="106"/>
    </row>
    <row r="31" spans="1:6" x14ac:dyDescent="0.3">
      <c r="A31" s="103"/>
      <c r="B31" s="104"/>
      <c r="C31" s="105"/>
      <c r="D31" s="106"/>
      <c r="E31" s="106"/>
      <c r="F31" s="106"/>
    </row>
    <row r="32" spans="1:6" x14ac:dyDescent="0.3">
      <c r="A32" s="103"/>
      <c r="B32" s="104"/>
      <c r="C32" s="105"/>
      <c r="D32" s="106"/>
      <c r="E32" s="106"/>
      <c r="F32" s="106"/>
    </row>
    <row r="33" spans="1:6" x14ac:dyDescent="0.3">
      <c r="A33" s="103"/>
      <c r="B33" s="104"/>
      <c r="C33" s="105"/>
      <c r="D33" s="106"/>
      <c r="E33" s="106"/>
      <c r="F33" s="106"/>
    </row>
    <row r="34" spans="1:6" x14ac:dyDescent="0.3">
      <c r="A34" s="103"/>
      <c r="B34" s="104"/>
      <c r="C34" s="105"/>
      <c r="D34" s="106"/>
      <c r="E34" s="106"/>
      <c r="F34" s="106"/>
    </row>
    <row r="35" spans="1:6" x14ac:dyDescent="0.3">
      <c r="A35" s="103"/>
      <c r="B35" s="104"/>
      <c r="C35" s="105"/>
      <c r="D35" s="106"/>
      <c r="E35" s="106"/>
      <c r="F35" s="106"/>
    </row>
    <row r="36" spans="1:6" x14ac:dyDescent="0.3">
      <c r="A36" s="103"/>
      <c r="B36" s="104"/>
      <c r="C36" s="105"/>
      <c r="D36" s="106"/>
      <c r="E36" s="106"/>
      <c r="F36" s="106"/>
    </row>
    <row r="37" spans="1:6" x14ac:dyDescent="0.3">
      <c r="A37" s="103"/>
      <c r="B37" s="104"/>
      <c r="C37" s="105"/>
      <c r="D37" s="106"/>
      <c r="E37" s="106"/>
      <c r="F37" s="106"/>
    </row>
    <row r="38" spans="1:6" x14ac:dyDescent="0.3">
      <c r="A38" s="103"/>
      <c r="B38" s="104"/>
      <c r="C38" s="105"/>
      <c r="D38" s="106"/>
      <c r="E38" s="106"/>
      <c r="F38" s="106"/>
    </row>
    <row r="39" spans="1:6" x14ac:dyDescent="0.3">
      <c r="A39" s="103"/>
      <c r="B39" s="107"/>
      <c r="C39" s="105"/>
      <c r="D39" s="106"/>
      <c r="E39" s="106"/>
      <c r="F39" s="106"/>
    </row>
    <row r="40" spans="1:6" x14ac:dyDescent="0.3">
      <c r="A40" s="103"/>
      <c r="B40" s="107"/>
      <c r="C40" s="105"/>
      <c r="D40" s="106"/>
      <c r="E40" s="106"/>
      <c r="F40" s="106"/>
    </row>
    <row r="41" spans="1:6" x14ac:dyDescent="0.3">
      <c r="A41" s="103"/>
      <c r="B41" s="107"/>
      <c r="C41" s="105"/>
      <c r="D41" s="106"/>
      <c r="E41" s="106"/>
      <c r="F41" s="106"/>
    </row>
    <row r="42" spans="1:6" x14ac:dyDescent="0.3">
      <c r="C42" s="105"/>
    </row>
    <row r="43" spans="1:6" x14ac:dyDescent="0.3">
      <c r="C43" s="105"/>
    </row>
    <row r="44" spans="1:6" x14ac:dyDescent="0.3">
      <c r="C44" s="105"/>
    </row>
    <row r="45" spans="1:6" x14ac:dyDescent="0.3">
      <c r="C45" s="105"/>
    </row>
    <row r="46" spans="1:6" x14ac:dyDescent="0.3">
      <c r="C46" s="105"/>
    </row>
    <row r="47" spans="1:6" x14ac:dyDescent="0.3">
      <c r="C47" s="105"/>
    </row>
    <row r="48" spans="1:6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F2311283-A321-4A3E-AFDF-E5DAE372191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482F46-E885-4BAD-811D-35B15C9C0E71}">
          <x14:formula1>
            <xm:f>Виды!$A$1:$A$7</xm:f>
          </x14:formula1>
          <xm:sqref>C2:C999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H1" sqref="H1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9" t="s">
        <v>70</v>
      </c>
      <c r="B1" s="69" t="s">
        <v>64</v>
      </c>
      <c r="C1" s="69" t="s">
        <v>65</v>
      </c>
      <c r="D1" s="70" t="s">
        <v>74</v>
      </c>
      <c r="E1" s="69" t="s">
        <v>47</v>
      </c>
      <c r="F1" s="69" t="s">
        <v>66</v>
      </c>
      <c r="G1" s="69" t="s">
        <v>67</v>
      </c>
      <c r="H1" s="45" t="str">
        <f>_xlfn.TEXTJOIN("
",TRUE,F2:F97)</f>
        <v>35.02.12 Садово-парковое и ландшафтное строительство</v>
      </c>
    </row>
    <row r="2" spans="1:8" ht="27.6" x14ac:dyDescent="0.3">
      <c r="A2" s="71" t="s">
        <v>75</v>
      </c>
      <c r="B2" s="75" t="s">
        <v>76</v>
      </c>
      <c r="C2" s="75" t="s">
        <v>77</v>
      </c>
      <c r="D2" s="72">
        <v>11</v>
      </c>
      <c r="E2" s="73" t="s">
        <v>78</v>
      </c>
      <c r="F2" s="74" t="s">
        <v>79</v>
      </c>
      <c r="G2" s="73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0"/>
  <sheetViews>
    <sheetView topLeftCell="A59" workbookViewId="0">
      <selection activeCell="B75" sqref="B75:G80"/>
    </sheetView>
  </sheetViews>
  <sheetFormatPr defaultRowHeight="14.4" x14ac:dyDescent="0.3"/>
  <cols>
    <col min="1" max="1" width="9.109375" customWidth="1"/>
    <col min="2" max="2" width="45.33203125" customWidth="1"/>
    <col min="3" max="3" width="30.44140625" customWidth="1"/>
    <col min="4" max="4" width="16.88671875" customWidth="1"/>
    <col min="5" max="5" width="14.5546875" customWidth="1"/>
    <col min="6" max="6" width="24.33203125" customWidth="1"/>
    <col min="7" max="7" width="19.109375" customWidth="1"/>
    <col min="8" max="8" width="24.88671875" customWidth="1"/>
  </cols>
  <sheetData>
    <row r="1" spans="1:8" ht="21.6" thickBot="1" x14ac:dyDescent="0.35">
      <c r="A1" s="165" t="s">
        <v>80</v>
      </c>
      <c r="B1" s="165"/>
      <c r="C1" s="165"/>
      <c r="D1" s="165"/>
      <c r="E1" s="165"/>
      <c r="F1" s="165"/>
      <c r="G1" s="165"/>
      <c r="H1" s="165"/>
    </row>
    <row r="2" spans="1:8" x14ac:dyDescent="0.3">
      <c r="A2" s="166" t="s">
        <v>81</v>
      </c>
      <c r="B2" s="167"/>
      <c r="C2" s="167"/>
      <c r="D2" s="167"/>
      <c r="E2" s="167"/>
      <c r="F2" s="167"/>
      <c r="G2" s="167"/>
      <c r="H2" s="168"/>
    </row>
    <row r="3" spans="1:8" x14ac:dyDescent="0.3">
      <c r="A3" s="169" t="s">
        <v>82</v>
      </c>
      <c r="B3" s="170"/>
      <c r="C3" s="170"/>
      <c r="D3" s="170"/>
      <c r="E3" s="170"/>
      <c r="F3" s="170"/>
      <c r="G3" s="170"/>
      <c r="H3" s="171"/>
    </row>
    <row r="4" spans="1:8" x14ac:dyDescent="0.3">
      <c r="A4" s="172" t="s">
        <v>83</v>
      </c>
      <c r="B4" s="173"/>
      <c r="C4" s="173"/>
      <c r="D4" s="173"/>
      <c r="E4" s="173"/>
      <c r="F4" s="173"/>
      <c r="G4" s="173"/>
      <c r="H4" s="174"/>
    </row>
    <row r="5" spans="1:8" x14ac:dyDescent="0.3">
      <c r="A5" s="175" t="s">
        <v>84</v>
      </c>
      <c r="B5" s="170"/>
      <c r="C5" s="170"/>
      <c r="D5" s="170"/>
      <c r="E5" s="170"/>
      <c r="F5" s="170"/>
      <c r="G5" s="170"/>
      <c r="H5" s="171"/>
    </row>
    <row r="6" spans="1:8" ht="22.8" x14ac:dyDescent="0.3">
      <c r="A6" s="176" t="s">
        <v>85</v>
      </c>
      <c r="B6" s="177"/>
      <c r="C6" s="177"/>
      <c r="D6" s="177"/>
      <c r="E6" s="177"/>
      <c r="F6" s="177"/>
      <c r="G6" s="177"/>
      <c r="H6" s="178"/>
    </row>
    <row r="7" spans="1:8" ht="21" x14ac:dyDescent="0.3">
      <c r="A7" s="158" t="s">
        <v>86</v>
      </c>
      <c r="B7" s="159"/>
      <c r="C7" s="160" t="s">
        <v>79</v>
      </c>
      <c r="D7" s="161"/>
      <c r="E7" s="161"/>
      <c r="F7" s="161"/>
      <c r="G7" s="161"/>
      <c r="H7" s="161"/>
    </row>
    <row r="8" spans="1:8" ht="21.6" thickBot="1" x14ac:dyDescent="0.35">
      <c r="A8" s="146" t="s">
        <v>12</v>
      </c>
      <c r="B8" s="147"/>
      <c r="C8" s="147"/>
      <c r="D8" s="147"/>
      <c r="E8" s="147"/>
      <c r="F8" s="147"/>
      <c r="G8" s="147"/>
      <c r="H8" s="147"/>
    </row>
    <row r="9" spans="1:8" x14ac:dyDescent="0.3">
      <c r="A9" s="162" t="s">
        <v>87</v>
      </c>
      <c r="B9" s="163"/>
      <c r="C9" s="163"/>
      <c r="D9" s="163"/>
      <c r="E9" s="163"/>
      <c r="F9" s="163"/>
      <c r="G9" s="163"/>
      <c r="H9" s="164"/>
    </row>
    <row r="10" spans="1:8" x14ac:dyDescent="0.3">
      <c r="A10" s="150" t="s">
        <v>88</v>
      </c>
      <c r="B10" s="151"/>
      <c r="C10" s="151"/>
      <c r="D10" s="151"/>
      <c r="E10" s="151"/>
      <c r="F10" s="151"/>
      <c r="G10" s="151"/>
      <c r="H10" s="152"/>
    </row>
    <row r="11" spans="1:8" x14ac:dyDescent="0.3">
      <c r="A11" s="150" t="s">
        <v>89</v>
      </c>
      <c r="B11" s="151"/>
      <c r="C11" s="151"/>
      <c r="D11" s="151"/>
      <c r="E11" s="151"/>
      <c r="F11" s="151"/>
      <c r="G11" s="151"/>
      <c r="H11" s="152"/>
    </row>
    <row r="12" spans="1:8" x14ac:dyDescent="0.3">
      <c r="A12" s="150" t="s">
        <v>90</v>
      </c>
      <c r="B12" s="151"/>
      <c r="C12" s="151"/>
      <c r="D12" s="151"/>
      <c r="E12" s="151"/>
      <c r="F12" s="151"/>
      <c r="G12" s="151"/>
      <c r="H12" s="152"/>
    </row>
    <row r="13" spans="1:8" x14ac:dyDescent="0.3">
      <c r="A13" s="150" t="s">
        <v>91</v>
      </c>
      <c r="B13" s="151"/>
      <c r="C13" s="151"/>
      <c r="D13" s="151"/>
      <c r="E13" s="151"/>
      <c r="F13" s="151"/>
      <c r="G13" s="151"/>
      <c r="H13" s="152"/>
    </row>
    <row r="14" spans="1:8" x14ac:dyDescent="0.3">
      <c r="A14" s="150" t="s">
        <v>92</v>
      </c>
      <c r="B14" s="151"/>
      <c r="C14" s="151"/>
      <c r="D14" s="151"/>
      <c r="E14" s="151"/>
      <c r="F14" s="151"/>
      <c r="G14" s="151"/>
      <c r="H14" s="152"/>
    </row>
    <row r="15" spans="1:8" x14ac:dyDescent="0.3">
      <c r="A15" s="150" t="s">
        <v>93</v>
      </c>
      <c r="B15" s="151"/>
      <c r="C15" s="151"/>
      <c r="D15" s="151"/>
      <c r="E15" s="151"/>
      <c r="F15" s="151"/>
      <c r="G15" s="151"/>
      <c r="H15" s="152"/>
    </row>
    <row r="16" spans="1:8" x14ac:dyDescent="0.3">
      <c r="A16" s="153" t="s">
        <v>94</v>
      </c>
      <c r="B16" s="144"/>
      <c r="C16" s="144"/>
      <c r="D16" s="144"/>
      <c r="E16" s="144"/>
      <c r="F16" s="144"/>
      <c r="G16" s="144"/>
      <c r="H16" s="154"/>
    </row>
    <row r="17" spans="1:8" ht="15" thickBot="1" x14ac:dyDescent="0.35">
      <c r="A17" s="155" t="s">
        <v>95</v>
      </c>
      <c r="B17" s="156"/>
      <c r="C17" s="156"/>
      <c r="D17" s="156"/>
      <c r="E17" s="156"/>
      <c r="F17" s="156"/>
      <c r="G17" s="156"/>
      <c r="H17" s="157"/>
    </row>
    <row r="18" spans="1:8" ht="27.6" x14ac:dyDescent="0.3">
      <c r="A18" s="76" t="s">
        <v>0</v>
      </c>
      <c r="B18" s="77" t="s">
        <v>1</v>
      </c>
      <c r="C18" s="89" t="s">
        <v>10</v>
      </c>
      <c r="D18" s="76" t="s">
        <v>2</v>
      </c>
      <c r="E18" s="76" t="s">
        <v>4</v>
      </c>
      <c r="F18" s="76" t="s">
        <v>3</v>
      </c>
      <c r="G18" s="76" t="s">
        <v>8</v>
      </c>
      <c r="H18" s="76" t="s">
        <v>96</v>
      </c>
    </row>
    <row r="19" spans="1:8" x14ac:dyDescent="0.3">
      <c r="A19" s="78">
        <v>1</v>
      </c>
      <c r="B19" s="79" t="s">
        <v>97</v>
      </c>
      <c r="C19" s="5" t="s">
        <v>98</v>
      </c>
      <c r="D19" s="46" t="s">
        <v>5</v>
      </c>
      <c r="E19" s="46">
        <v>1</v>
      </c>
      <c r="F19" s="46" t="s">
        <v>6</v>
      </c>
      <c r="G19" s="46">
        <v>1</v>
      </c>
      <c r="H19" s="79" t="s">
        <v>99</v>
      </c>
    </row>
    <row r="20" spans="1:8" x14ac:dyDescent="0.3">
      <c r="A20" s="78">
        <v>2</v>
      </c>
      <c r="B20" s="80" t="s">
        <v>100</v>
      </c>
      <c r="C20" s="6" t="s">
        <v>101</v>
      </c>
      <c r="D20" s="81" t="s">
        <v>5</v>
      </c>
      <c r="E20" s="81">
        <v>1</v>
      </c>
      <c r="F20" s="81" t="s">
        <v>6</v>
      </c>
      <c r="G20" s="81">
        <v>1</v>
      </c>
      <c r="H20" s="80" t="s">
        <v>102</v>
      </c>
    </row>
    <row r="21" spans="1:8" x14ac:dyDescent="0.3">
      <c r="A21" s="78">
        <v>3</v>
      </c>
      <c r="B21" s="80" t="s">
        <v>103</v>
      </c>
      <c r="C21" s="6" t="s">
        <v>104</v>
      </c>
      <c r="D21" s="81" t="s">
        <v>5</v>
      </c>
      <c r="E21" s="81">
        <v>1</v>
      </c>
      <c r="F21" s="81" t="s">
        <v>6</v>
      </c>
      <c r="G21" s="81">
        <v>1</v>
      </c>
      <c r="H21" s="80" t="s">
        <v>102</v>
      </c>
    </row>
    <row r="22" spans="1:8" x14ac:dyDescent="0.3">
      <c r="A22" s="78">
        <v>4</v>
      </c>
      <c r="B22" s="80" t="s">
        <v>105</v>
      </c>
      <c r="C22" s="6" t="s">
        <v>106</v>
      </c>
      <c r="D22" s="81" t="s">
        <v>5</v>
      </c>
      <c r="E22" s="81">
        <v>1</v>
      </c>
      <c r="F22" s="81" t="s">
        <v>6</v>
      </c>
      <c r="G22" s="81">
        <v>1</v>
      </c>
      <c r="H22" s="79" t="s">
        <v>99</v>
      </c>
    </row>
    <row r="23" spans="1:8" x14ac:dyDescent="0.3">
      <c r="A23" s="46">
        <v>5</v>
      </c>
      <c r="B23" s="80" t="s">
        <v>107</v>
      </c>
      <c r="C23" s="6" t="s">
        <v>108</v>
      </c>
      <c r="D23" s="81" t="s">
        <v>5</v>
      </c>
      <c r="E23" s="81">
        <v>1</v>
      </c>
      <c r="F23" s="81" t="s">
        <v>6</v>
      </c>
      <c r="G23" s="81">
        <v>1</v>
      </c>
      <c r="H23" s="80" t="s">
        <v>102</v>
      </c>
    </row>
    <row r="24" spans="1:8" x14ac:dyDescent="0.3">
      <c r="A24" s="46">
        <v>6</v>
      </c>
      <c r="B24" s="5" t="s">
        <v>109</v>
      </c>
      <c r="C24" s="90" t="s">
        <v>110</v>
      </c>
      <c r="D24" s="79" t="s">
        <v>7</v>
      </c>
      <c r="E24" s="46">
        <v>10</v>
      </c>
      <c r="F24" s="46" t="s">
        <v>6</v>
      </c>
      <c r="G24" s="46">
        <v>10</v>
      </c>
      <c r="H24" s="79" t="s">
        <v>99</v>
      </c>
    </row>
    <row r="25" spans="1:8" x14ac:dyDescent="0.3">
      <c r="A25" s="46">
        <v>7</v>
      </c>
      <c r="B25" s="5" t="s">
        <v>111</v>
      </c>
      <c r="C25" s="90" t="s">
        <v>112</v>
      </c>
      <c r="D25" s="79" t="s">
        <v>11</v>
      </c>
      <c r="E25" s="46">
        <v>4</v>
      </c>
      <c r="F25" s="46" t="s">
        <v>6</v>
      </c>
      <c r="G25" s="46">
        <v>4</v>
      </c>
      <c r="H25" s="79" t="s">
        <v>99</v>
      </c>
    </row>
    <row r="26" spans="1:8" x14ac:dyDescent="0.3">
      <c r="A26" s="46">
        <v>8</v>
      </c>
      <c r="B26" s="79" t="s">
        <v>113</v>
      </c>
      <c r="C26" s="91" t="s">
        <v>114</v>
      </c>
      <c r="D26" s="79" t="s">
        <v>115</v>
      </c>
      <c r="E26" s="46">
        <v>1</v>
      </c>
      <c r="F26" s="46" t="s">
        <v>6</v>
      </c>
      <c r="G26" s="46">
        <v>1</v>
      </c>
      <c r="H26" s="79" t="s">
        <v>99</v>
      </c>
    </row>
    <row r="27" spans="1:8" x14ac:dyDescent="0.3">
      <c r="A27" s="46">
        <v>9</v>
      </c>
      <c r="B27" s="79" t="s">
        <v>116</v>
      </c>
      <c r="C27" s="91" t="s">
        <v>117</v>
      </c>
      <c r="D27" s="79" t="s">
        <v>115</v>
      </c>
      <c r="E27" s="46">
        <v>1</v>
      </c>
      <c r="F27" s="46" t="s">
        <v>6</v>
      </c>
      <c r="G27" s="46">
        <v>1</v>
      </c>
      <c r="H27" s="79" t="s">
        <v>99</v>
      </c>
    </row>
    <row r="28" spans="1:8" x14ac:dyDescent="0.3">
      <c r="A28" s="46">
        <v>10</v>
      </c>
      <c r="B28" s="79" t="s">
        <v>118</v>
      </c>
      <c r="C28" s="91" t="s">
        <v>119</v>
      </c>
      <c r="D28" s="79" t="s">
        <v>115</v>
      </c>
      <c r="E28" s="46">
        <v>2</v>
      </c>
      <c r="F28" s="79" t="s">
        <v>6</v>
      </c>
      <c r="G28" s="79">
        <v>2</v>
      </c>
      <c r="H28" s="79" t="s">
        <v>99</v>
      </c>
    </row>
    <row r="29" spans="1:8" x14ac:dyDescent="0.3">
      <c r="A29" s="46">
        <v>11</v>
      </c>
      <c r="B29" s="79" t="s">
        <v>120</v>
      </c>
      <c r="C29" s="91" t="s">
        <v>121</v>
      </c>
      <c r="D29" s="79" t="s">
        <v>115</v>
      </c>
      <c r="E29" s="46">
        <v>3</v>
      </c>
      <c r="F29" s="79" t="s">
        <v>6</v>
      </c>
      <c r="G29" s="79">
        <v>3</v>
      </c>
      <c r="H29" s="79" t="s">
        <v>99</v>
      </c>
    </row>
    <row r="30" spans="1:8" x14ac:dyDescent="0.3">
      <c r="A30" s="46">
        <v>12</v>
      </c>
      <c r="B30" s="79" t="s">
        <v>122</v>
      </c>
      <c r="C30" s="91" t="s">
        <v>123</v>
      </c>
      <c r="D30" s="79" t="s">
        <v>7</v>
      </c>
      <c r="E30" s="46">
        <v>3</v>
      </c>
      <c r="F30" s="79" t="s">
        <v>6</v>
      </c>
      <c r="G30" s="79">
        <v>3</v>
      </c>
      <c r="H30" s="79" t="s">
        <v>99</v>
      </c>
    </row>
    <row r="31" spans="1:8" x14ac:dyDescent="0.3">
      <c r="A31" s="46">
        <v>13</v>
      </c>
      <c r="B31" s="79" t="s">
        <v>124</v>
      </c>
      <c r="C31" s="91" t="s">
        <v>125</v>
      </c>
      <c r="D31" s="79" t="s">
        <v>115</v>
      </c>
      <c r="E31" s="46">
        <v>1</v>
      </c>
      <c r="F31" s="46" t="s">
        <v>6</v>
      </c>
      <c r="G31" s="46">
        <v>1</v>
      </c>
      <c r="H31" s="79" t="s">
        <v>99</v>
      </c>
    </row>
    <row r="32" spans="1:8" x14ac:dyDescent="0.3">
      <c r="A32" s="82">
        <v>14</v>
      </c>
      <c r="B32" s="79" t="s">
        <v>126</v>
      </c>
      <c r="C32" s="91" t="s">
        <v>127</v>
      </c>
      <c r="D32" s="79" t="s">
        <v>115</v>
      </c>
      <c r="E32" s="46">
        <v>10</v>
      </c>
      <c r="F32" s="46" t="s">
        <v>6</v>
      </c>
      <c r="G32" s="46">
        <v>10</v>
      </c>
      <c r="H32" s="79" t="s">
        <v>102</v>
      </c>
    </row>
    <row r="33" spans="1:8" x14ac:dyDescent="0.3">
      <c r="A33" s="82">
        <v>15</v>
      </c>
      <c r="B33" s="79" t="s">
        <v>128</v>
      </c>
      <c r="C33" s="92" t="s">
        <v>129</v>
      </c>
      <c r="D33" s="46" t="s">
        <v>7</v>
      </c>
      <c r="E33" s="46">
        <v>3</v>
      </c>
      <c r="F33" s="46" t="s">
        <v>6</v>
      </c>
      <c r="G33" s="46">
        <v>3</v>
      </c>
      <c r="H33" s="80" t="s">
        <v>102</v>
      </c>
    </row>
    <row r="34" spans="1:8" ht="21.6" thickBot="1" x14ac:dyDescent="0.35">
      <c r="A34" s="146" t="s">
        <v>130</v>
      </c>
      <c r="B34" s="147"/>
      <c r="C34" s="147"/>
      <c r="D34" s="147"/>
      <c r="E34" s="147"/>
      <c r="F34" s="147"/>
      <c r="G34" s="147"/>
      <c r="H34" s="147"/>
    </row>
    <row r="35" spans="1:8" x14ac:dyDescent="0.3">
      <c r="A35" s="149" t="s">
        <v>87</v>
      </c>
      <c r="B35" s="149"/>
      <c r="C35" s="149"/>
      <c r="D35" s="149"/>
      <c r="E35" s="149"/>
      <c r="F35" s="149"/>
      <c r="G35" s="149"/>
      <c r="H35" s="149"/>
    </row>
    <row r="36" spans="1:8" x14ac:dyDescent="0.3">
      <c r="A36" s="144" t="s">
        <v>131</v>
      </c>
      <c r="B36" s="144"/>
      <c r="C36" s="144"/>
      <c r="D36" s="144"/>
      <c r="E36" s="144"/>
      <c r="F36" s="144"/>
      <c r="G36" s="144"/>
      <c r="H36" s="144"/>
    </row>
    <row r="37" spans="1:8" x14ac:dyDescent="0.3">
      <c r="A37" s="144" t="s">
        <v>132</v>
      </c>
      <c r="B37" s="144"/>
      <c r="C37" s="144"/>
      <c r="D37" s="144"/>
      <c r="E37" s="144"/>
      <c r="F37" s="144"/>
      <c r="G37" s="144"/>
      <c r="H37" s="144"/>
    </row>
    <row r="38" spans="1:8" x14ac:dyDescent="0.3">
      <c r="A38" s="144" t="s">
        <v>90</v>
      </c>
      <c r="B38" s="144"/>
      <c r="C38" s="144"/>
      <c r="D38" s="144"/>
      <c r="E38" s="144"/>
      <c r="F38" s="144"/>
      <c r="G38" s="144"/>
      <c r="H38" s="144"/>
    </row>
    <row r="39" spans="1:8" x14ac:dyDescent="0.3">
      <c r="A39" s="144" t="s">
        <v>91</v>
      </c>
      <c r="B39" s="144"/>
      <c r="C39" s="144"/>
      <c r="D39" s="144"/>
      <c r="E39" s="144"/>
      <c r="F39" s="144"/>
      <c r="G39" s="144"/>
      <c r="H39" s="144"/>
    </row>
    <row r="40" spans="1:8" x14ac:dyDescent="0.3">
      <c r="A40" s="144" t="s">
        <v>133</v>
      </c>
      <c r="B40" s="144"/>
      <c r="C40" s="144"/>
      <c r="D40" s="144"/>
      <c r="E40" s="144"/>
      <c r="F40" s="144"/>
      <c r="G40" s="144"/>
      <c r="H40" s="144"/>
    </row>
    <row r="41" spans="1:8" x14ac:dyDescent="0.3">
      <c r="A41" s="144" t="s">
        <v>134</v>
      </c>
      <c r="B41" s="144"/>
      <c r="C41" s="144"/>
      <c r="D41" s="144"/>
      <c r="E41" s="144"/>
      <c r="F41" s="144"/>
      <c r="G41" s="144"/>
      <c r="H41" s="144"/>
    </row>
    <row r="42" spans="1:8" x14ac:dyDescent="0.3">
      <c r="A42" s="144" t="s">
        <v>135</v>
      </c>
      <c r="B42" s="144"/>
      <c r="C42" s="144"/>
      <c r="D42" s="144"/>
      <c r="E42" s="144"/>
      <c r="F42" s="144"/>
      <c r="G42" s="144"/>
      <c r="H42" s="144"/>
    </row>
    <row r="43" spans="1:8" x14ac:dyDescent="0.3">
      <c r="A43" s="145" t="s">
        <v>95</v>
      </c>
      <c r="B43" s="145"/>
      <c r="C43" s="145"/>
      <c r="D43" s="145"/>
      <c r="E43" s="145"/>
      <c r="F43" s="145"/>
      <c r="G43" s="145"/>
      <c r="H43" s="145"/>
    </row>
    <row r="44" spans="1:8" ht="27.6" x14ac:dyDescent="0.3">
      <c r="A44" s="83" t="s">
        <v>0</v>
      </c>
      <c r="B44" s="83" t="s">
        <v>1</v>
      </c>
      <c r="C44" s="93" t="s">
        <v>10</v>
      </c>
      <c r="D44" s="83" t="s">
        <v>2</v>
      </c>
      <c r="E44" s="83" t="s">
        <v>4</v>
      </c>
      <c r="F44" s="85" t="s">
        <v>3</v>
      </c>
      <c r="G44" s="83" t="s">
        <v>8</v>
      </c>
      <c r="H44" s="83" t="s">
        <v>96</v>
      </c>
    </row>
    <row r="45" spans="1:8" x14ac:dyDescent="0.3">
      <c r="A45" s="79">
        <v>1</v>
      </c>
      <c r="B45" s="5" t="s">
        <v>136</v>
      </c>
      <c r="C45" s="90" t="s">
        <v>137</v>
      </c>
      <c r="D45" s="79" t="s">
        <v>115</v>
      </c>
      <c r="E45" s="46">
        <v>1</v>
      </c>
      <c r="F45" s="80" t="s">
        <v>138</v>
      </c>
      <c r="G45" s="79">
        <v>12</v>
      </c>
      <c r="H45" s="79" t="s">
        <v>99</v>
      </c>
    </row>
    <row r="46" spans="1:8" x14ac:dyDescent="0.3">
      <c r="A46" s="86">
        <v>2</v>
      </c>
      <c r="B46" s="79" t="s">
        <v>139</v>
      </c>
      <c r="C46" s="91" t="s">
        <v>140</v>
      </c>
      <c r="D46" s="79" t="s">
        <v>7</v>
      </c>
      <c r="E46" s="79">
        <v>1</v>
      </c>
      <c r="F46" s="80" t="s">
        <v>141</v>
      </c>
      <c r="G46" s="79">
        <v>24</v>
      </c>
      <c r="H46" s="79" t="s">
        <v>99</v>
      </c>
    </row>
    <row r="47" spans="1:8" x14ac:dyDescent="0.3">
      <c r="A47" s="79">
        <v>3</v>
      </c>
      <c r="B47" s="79" t="s">
        <v>142</v>
      </c>
      <c r="C47" s="91" t="s">
        <v>143</v>
      </c>
      <c r="D47" s="79" t="s">
        <v>115</v>
      </c>
      <c r="E47" s="46">
        <v>1</v>
      </c>
      <c r="F47" s="80" t="s">
        <v>141</v>
      </c>
      <c r="G47" s="5">
        <v>24</v>
      </c>
      <c r="H47" s="79" t="s">
        <v>99</v>
      </c>
    </row>
    <row r="48" spans="1:8" x14ac:dyDescent="0.3">
      <c r="A48" s="79">
        <v>4</v>
      </c>
      <c r="B48" s="79" t="s">
        <v>144</v>
      </c>
      <c r="C48" s="91" t="s">
        <v>145</v>
      </c>
      <c r="D48" s="79" t="s">
        <v>115</v>
      </c>
      <c r="E48" s="46">
        <v>1</v>
      </c>
      <c r="F48" s="80" t="s">
        <v>141</v>
      </c>
      <c r="G48" s="5">
        <v>24</v>
      </c>
      <c r="H48" s="79" t="s">
        <v>99</v>
      </c>
    </row>
    <row r="49" spans="1:8" x14ac:dyDescent="0.3">
      <c r="A49" s="79">
        <v>5</v>
      </c>
      <c r="B49" s="79" t="s">
        <v>146</v>
      </c>
      <c r="C49" s="91" t="s">
        <v>147</v>
      </c>
      <c r="D49" s="79" t="s">
        <v>115</v>
      </c>
      <c r="E49" s="46">
        <v>1</v>
      </c>
      <c r="F49" s="80" t="s">
        <v>141</v>
      </c>
      <c r="G49" s="5">
        <v>24</v>
      </c>
      <c r="H49" s="79" t="s">
        <v>99</v>
      </c>
    </row>
    <row r="50" spans="1:8" x14ac:dyDescent="0.3">
      <c r="A50" s="79">
        <v>6</v>
      </c>
      <c r="B50" s="79" t="s">
        <v>148</v>
      </c>
      <c r="C50" s="91" t="s">
        <v>149</v>
      </c>
      <c r="D50" s="79" t="s">
        <v>115</v>
      </c>
      <c r="E50" s="46">
        <v>1</v>
      </c>
      <c r="F50" s="80" t="s">
        <v>141</v>
      </c>
      <c r="G50" s="5">
        <v>24</v>
      </c>
      <c r="H50" s="79" t="s">
        <v>99</v>
      </c>
    </row>
    <row r="51" spans="1:8" x14ac:dyDescent="0.3">
      <c r="A51" s="79">
        <v>7</v>
      </c>
      <c r="B51" s="79" t="s">
        <v>150</v>
      </c>
      <c r="C51" s="91" t="s">
        <v>151</v>
      </c>
      <c r="D51" s="79" t="s">
        <v>115</v>
      </c>
      <c r="E51" s="46">
        <v>1</v>
      </c>
      <c r="F51" s="80" t="s">
        <v>141</v>
      </c>
      <c r="G51" s="5">
        <v>24</v>
      </c>
      <c r="H51" s="79" t="s">
        <v>99</v>
      </c>
    </row>
    <row r="52" spans="1:8" x14ac:dyDescent="0.3">
      <c r="A52" s="79">
        <v>8</v>
      </c>
      <c r="B52" s="79" t="s">
        <v>152</v>
      </c>
      <c r="C52" s="91" t="s">
        <v>153</v>
      </c>
      <c r="D52" s="79" t="s">
        <v>115</v>
      </c>
      <c r="E52" s="46">
        <v>1</v>
      </c>
      <c r="F52" s="80" t="s">
        <v>141</v>
      </c>
      <c r="G52" s="5">
        <v>24</v>
      </c>
      <c r="H52" s="79" t="s">
        <v>99</v>
      </c>
    </row>
    <row r="53" spans="1:8" x14ac:dyDescent="0.3">
      <c r="A53" s="79">
        <v>9</v>
      </c>
      <c r="B53" s="79" t="s">
        <v>154</v>
      </c>
      <c r="C53" s="91" t="s">
        <v>155</v>
      </c>
      <c r="D53" s="79" t="s">
        <v>115</v>
      </c>
      <c r="E53" s="46">
        <v>1</v>
      </c>
      <c r="F53" s="80" t="s">
        <v>141</v>
      </c>
      <c r="G53" s="5">
        <v>24</v>
      </c>
      <c r="H53" s="79" t="s">
        <v>99</v>
      </c>
    </row>
    <row r="54" spans="1:8" x14ac:dyDescent="0.3">
      <c r="A54" s="79">
        <v>10</v>
      </c>
      <c r="B54" s="79" t="s">
        <v>156</v>
      </c>
      <c r="C54" s="91" t="s">
        <v>157</v>
      </c>
      <c r="D54" s="79" t="s">
        <v>115</v>
      </c>
      <c r="E54" s="46">
        <v>1</v>
      </c>
      <c r="F54" s="80" t="s">
        <v>141</v>
      </c>
      <c r="G54" s="5">
        <v>24</v>
      </c>
      <c r="H54" s="79" t="s">
        <v>99</v>
      </c>
    </row>
    <row r="55" spans="1:8" ht="21.6" thickBot="1" x14ac:dyDescent="0.35">
      <c r="A55" s="146" t="s">
        <v>15</v>
      </c>
      <c r="B55" s="147"/>
      <c r="C55" s="147"/>
      <c r="D55" s="147"/>
      <c r="E55" s="147"/>
      <c r="F55" s="147"/>
      <c r="G55" s="147"/>
      <c r="H55" s="147"/>
    </row>
    <row r="56" spans="1:8" x14ac:dyDescent="0.3">
      <c r="A56" s="148" t="s">
        <v>87</v>
      </c>
      <c r="B56" s="148"/>
      <c r="C56" s="148"/>
      <c r="D56" s="148"/>
      <c r="E56" s="148"/>
      <c r="F56" s="148"/>
      <c r="G56" s="148"/>
      <c r="H56" s="148"/>
    </row>
    <row r="57" spans="1:8" x14ac:dyDescent="0.3">
      <c r="A57" s="140" t="s">
        <v>158</v>
      </c>
      <c r="B57" s="140"/>
      <c r="C57" s="140"/>
      <c r="D57" s="140"/>
      <c r="E57" s="140"/>
      <c r="F57" s="140"/>
      <c r="G57" s="140"/>
      <c r="H57" s="140"/>
    </row>
    <row r="58" spans="1:8" x14ac:dyDescent="0.3">
      <c r="A58" s="140" t="s">
        <v>132</v>
      </c>
      <c r="B58" s="140"/>
      <c r="C58" s="140"/>
      <c r="D58" s="140"/>
      <c r="E58" s="140"/>
      <c r="F58" s="140"/>
      <c r="G58" s="140"/>
      <c r="H58" s="140"/>
    </row>
    <row r="59" spans="1:8" x14ac:dyDescent="0.3">
      <c r="A59" s="140" t="s">
        <v>90</v>
      </c>
      <c r="B59" s="140"/>
      <c r="C59" s="140"/>
      <c r="D59" s="140"/>
      <c r="E59" s="140"/>
      <c r="F59" s="140"/>
      <c r="G59" s="140"/>
      <c r="H59" s="140"/>
    </row>
    <row r="60" spans="1:8" x14ac:dyDescent="0.3">
      <c r="A60" s="140" t="s">
        <v>91</v>
      </c>
      <c r="B60" s="140"/>
      <c r="C60" s="140"/>
      <c r="D60" s="140"/>
      <c r="E60" s="140"/>
      <c r="F60" s="140"/>
      <c r="G60" s="140"/>
      <c r="H60" s="140"/>
    </row>
    <row r="61" spans="1:8" x14ac:dyDescent="0.3">
      <c r="A61" s="140" t="s">
        <v>133</v>
      </c>
      <c r="B61" s="140"/>
      <c r="C61" s="140"/>
      <c r="D61" s="140"/>
      <c r="E61" s="140"/>
      <c r="F61" s="140"/>
      <c r="G61" s="140"/>
      <c r="H61" s="140"/>
    </row>
    <row r="62" spans="1:8" x14ac:dyDescent="0.3">
      <c r="A62" s="140" t="s">
        <v>159</v>
      </c>
      <c r="B62" s="140"/>
      <c r="C62" s="140"/>
      <c r="D62" s="140"/>
      <c r="E62" s="140"/>
      <c r="F62" s="140"/>
      <c r="G62" s="140"/>
      <c r="H62" s="140"/>
    </row>
    <row r="63" spans="1:8" x14ac:dyDescent="0.3">
      <c r="A63" s="140" t="s">
        <v>135</v>
      </c>
      <c r="B63" s="140"/>
      <c r="C63" s="140"/>
      <c r="D63" s="140"/>
      <c r="E63" s="140"/>
      <c r="F63" s="140"/>
      <c r="G63" s="140"/>
      <c r="H63" s="140"/>
    </row>
    <row r="64" spans="1:8" x14ac:dyDescent="0.3">
      <c r="A64" s="141" t="s">
        <v>95</v>
      </c>
      <c r="B64" s="141"/>
      <c r="C64" s="141"/>
      <c r="D64" s="141"/>
      <c r="E64" s="141"/>
      <c r="F64" s="141"/>
      <c r="G64" s="141"/>
      <c r="H64" s="141"/>
    </row>
    <row r="65" spans="1:8" ht="27.6" x14ac:dyDescent="0.3">
      <c r="A65" s="83" t="s">
        <v>0</v>
      </c>
      <c r="B65" s="83" t="s">
        <v>1</v>
      </c>
      <c r="C65" s="94" t="s">
        <v>10</v>
      </c>
      <c r="D65" s="83" t="s">
        <v>2</v>
      </c>
      <c r="E65" s="83" t="s">
        <v>4</v>
      </c>
      <c r="F65" s="83" t="s">
        <v>3</v>
      </c>
      <c r="G65" s="83" t="s">
        <v>8</v>
      </c>
      <c r="H65" s="83" t="s">
        <v>96</v>
      </c>
    </row>
    <row r="66" spans="1:8" x14ac:dyDescent="0.3">
      <c r="A66" s="78">
        <v>1</v>
      </c>
      <c r="B66" s="80" t="s">
        <v>160</v>
      </c>
      <c r="C66" s="6" t="s">
        <v>161</v>
      </c>
      <c r="D66" s="81" t="s">
        <v>5</v>
      </c>
      <c r="E66" s="46">
        <v>1</v>
      </c>
      <c r="F66" s="46" t="s">
        <v>6</v>
      </c>
      <c r="G66" s="46">
        <v>1</v>
      </c>
      <c r="H66" s="79" t="s">
        <v>99</v>
      </c>
    </row>
    <row r="67" spans="1:8" ht="27.6" x14ac:dyDescent="0.3">
      <c r="A67" s="78">
        <v>2</v>
      </c>
      <c r="B67" s="80" t="s">
        <v>18</v>
      </c>
      <c r="C67" s="6" t="s">
        <v>162</v>
      </c>
      <c r="D67" s="87" t="s">
        <v>18</v>
      </c>
      <c r="E67" s="81">
        <v>1</v>
      </c>
      <c r="F67" s="81" t="s">
        <v>6</v>
      </c>
      <c r="G67" s="81">
        <v>1</v>
      </c>
      <c r="H67" s="80" t="s">
        <v>163</v>
      </c>
    </row>
    <row r="68" spans="1:8" ht="27.6" x14ac:dyDescent="0.3">
      <c r="A68" s="78">
        <v>3</v>
      </c>
      <c r="B68" s="80" t="s">
        <v>18</v>
      </c>
      <c r="C68" s="95" t="s">
        <v>164</v>
      </c>
      <c r="D68" s="80" t="s">
        <v>18</v>
      </c>
      <c r="E68" s="81">
        <v>1</v>
      </c>
      <c r="F68" s="81" t="s">
        <v>6</v>
      </c>
      <c r="G68" s="81">
        <v>1</v>
      </c>
      <c r="H68" s="80" t="s">
        <v>163</v>
      </c>
    </row>
    <row r="69" spans="1:8" x14ac:dyDescent="0.3">
      <c r="A69" s="78">
        <v>4</v>
      </c>
      <c r="B69" s="80" t="s">
        <v>165</v>
      </c>
      <c r="C69" s="6" t="s">
        <v>166</v>
      </c>
      <c r="D69" s="81" t="s">
        <v>5</v>
      </c>
      <c r="E69" s="46">
        <v>1</v>
      </c>
      <c r="F69" s="46" t="s">
        <v>6</v>
      </c>
      <c r="G69" s="46">
        <v>1</v>
      </c>
      <c r="H69" s="79" t="s">
        <v>99</v>
      </c>
    </row>
    <row r="70" spans="1:8" x14ac:dyDescent="0.3">
      <c r="A70" s="5">
        <v>5</v>
      </c>
      <c r="B70" s="5" t="s">
        <v>167</v>
      </c>
      <c r="C70" s="90" t="s">
        <v>168</v>
      </c>
      <c r="D70" s="5" t="s">
        <v>7</v>
      </c>
      <c r="E70" s="5">
        <v>1</v>
      </c>
      <c r="F70" s="46" t="s">
        <v>169</v>
      </c>
      <c r="G70" s="5">
        <v>1</v>
      </c>
      <c r="H70" s="79" t="s">
        <v>99</v>
      </c>
    </row>
    <row r="71" spans="1:8" x14ac:dyDescent="0.3">
      <c r="A71" s="5">
        <v>6</v>
      </c>
      <c r="B71" s="5" t="s">
        <v>170</v>
      </c>
      <c r="C71" s="91" t="s">
        <v>171</v>
      </c>
      <c r="D71" s="5" t="s">
        <v>7</v>
      </c>
      <c r="E71" s="5">
        <v>1</v>
      </c>
      <c r="F71" s="46" t="s">
        <v>169</v>
      </c>
      <c r="G71" s="5">
        <v>1</v>
      </c>
      <c r="H71" s="79" t="s">
        <v>99</v>
      </c>
    </row>
    <row r="72" spans="1:8" x14ac:dyDescent="0.3">
      <c r="A72" s="5">
        <v>7</v>
      </c>
      <c r="B72" s="5" t="s">
        <v>172</v>
      </c>
      <c r="C72" s="92" t="s">
        <v>173</v>
      </c>
      <c r="D72" s="5" t="s">
        <v>7</v>
      </c>
      <c r="E72" s="46">
        <v>1</v>
      </c>
      <c r="F72" s="46" t="s">
        <v>6</v>
      </c>
      <c r="G72" s="46">
        <v>1</v>
      </c>
      <c r="H72" s="79" t="s">
        <v>99</v>
      </c>
    </row>
    <row r="73" spans="1:8" ht="21" x14ac:dyDescent="0.3">
      <c r="A73" s="142" t="s">
        <v>14</v>
      </c>
      <c r="B73" s="143"/>
      <c r="C73" s="143"/>
      <c r="D73" s="143"/>
      <c r="E73" s="143"/>
      <c r="F73" s="143"/>
      <c r="G73" s="143"/>
      <c r="H73" s="143"/>
    </row>
    <row r="74" spans="1:8" ht="27.6" x14ac:dyDescent="0.3">
      <c r="A74" s="84" t="s">
        <v>0</v>
      </c>
      <c r="B74" s="84" t="s">
        <v>1</v>
      </c>
      <c r="C74" s="93" t="s">
        <v>10</v>
      </c>
      <c r="D74" s="84" t="s">
        <v>2</v>
      </c>
      <c r="E74" s="84" t="s">
        <v>4</v>
      </c>
      <c r="F74" s="84" t="s">
        <v>3</v>
      </c>
      <c r="G74" s="84" t="s">
        <v>8</v>
      </c>
      <c r="H74" s="85" t="s">
        <v>96</v>
      </c>
    </row>
    <row r="75" spans="1:8" ht="27.6" x14ac:dyDescent="0.3">
      <c r="A75" s="5">
        <v>1</v>
      </c>
      <c r="B75" s="5" t="s">
        <v>20</v>
      </c>
      <c r="C75" s="96" t="s">
        <v>174</v>
      </c>
      <c r="D75" s="5" t="s">
        <v>9</v>
      </c>
      <c r="E75" s="5">
        <v>1</v>
      </c>
      <c r="F75" s="5" t="s">
        <v>169</v>
      </c>
      <c r="G75" s="5">
        <f>E75</f>
        <v>1</v>
      </c>
      <c r="H75" s="80" t="s">
        <v>175</v>
      </c>
    </row>
    <row r="76" spans="1:8" ht="27.6" x14ac:dyDescent="0.3">
      <c r="A76" s="5">
        <v>2</v>
      </c>
      <c r="B76" s="5" t="s">
        <v>21</v>
      </c>
      <c r="C76" s="96" t="s">
        <v>176</v>
      </c>
      <c r="D76" s="5" t="s">
        <v>9</v>
      </c>
      <c r="E76" s="5">
        <v>1</v>
      </c>
      <c r="F76" s="5" t="s">
        <v>169</v>
      </c>
      <c r="G76" s="5">
        <f>E76</f>
        <v>1</v>
      </c>
      <c r="H76" s="80" t="s">
        <v>175</v>
      </c>
    </row>
    <row r="77" spans="1:8" ht="27.6" x14ac:dyDescent="0.3">
      <c r="A77" s="5">
        <v>3</v>
      </c>
      <c r="B77" s="5" t="s">
        <v>177</v>
      </c>
      <c r="C77" s="91" t="s">
        <v>178</v>
      </c>
      <c r="D77" s="5" t="s">
        <v>9</v>
      </c>
      <c r="E77" s="5">
        <v>1</v>
      </c>
      <c r="F77" s="5" t="s">
        <v>169</v>
      </c>
      <c r="G77" s="5">
        <f>E77</f>
        <v>1</v>
      </c>
      <c r="H77" s="80" t="s">
        <v>175</v>
      </c>
    </row>
    <row r="78" spans="1:8" ht="27.6" x14ac:dyDescent="0.3">
      <c r="A78" s="5">
        <v>4</v>
      </c>
      <c r="B78" s="5" t="s">
        <v>22</v>
      </c>
      <c r="C78" s="91" t="s">
        <v>179</v>
      </c>
      <c r="D78" s="5" t="s">
        <v>9</v>
      </c>
      <c r="E78" s="5">
        <v>1</v>
      </c>
      <c r="F78" s="5" t="s">
        <v>169</v>
      </c>
      <c r="G78" s="5">
        <f>E78</f>
        <v>1</v>
      </c>
      <c r="H78" s="80" t="s">
        <v>175</v>
      </c>
    </row>
    <row r="79" spans="1:8" ht="27.6" x14ac:dyDescent="0.3">
      <c r="A79" s="88">
        <v>6</v>
      </c>
      <c r="B79" s="5" t="s">
        <v>180</v>
      </c>
      <c r="C79" s="91" t="s">
        <v>181</v>
      </c>
      <c r="D79" s="5" t="s">
        <v>182</v>
      </c>
      <c r="E79" s="5">
        <v>26</v>
      </c>
      <c r="F79" s="46" t="s">
        <v>169</v>
      </c>
      <c r="G79" s="5">
        <v>26</v>
      </c>
      <c r="H79" s="80" t="s">
        <v>175</v>
      </c>
    </row>
    <row r="80" spans="1:8" ht="27.6" x14ac:dyDescent="0.3">
      <c r="A80" s="88">
        <v>7</v>
      </c>
      <c r="B80" s="5" t="s">
        <v>183</v>
      </c>
      <c r="C80" s="91" t="s">
        <v>184</v>
      </c>
      <c r="D80" s="5" t="s">
        <v>182</v>
      </c>
      <c r="E80" s="5">
        <v>26</v>
      </c>
      <c r="F80" s="46" t="s">
        <v>169</v>
      </c>
      <c r="G80" s="5">
        <v>26</v>
      </c>
      <c r="H80" s="80" t="s">
        <v>175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6:H56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55:H55"/>
    <mergeCell ref="A63:H63"/>
    <mergeCell ref="A64:H64"/>
    <mergeCell ref="A73:H73"/>
    <mergeCell ref="A57:H57"/>
    <mergeCell ref="A58:H58"/>
    <mergeCell ref="A59:H59"/>
    <mergeCell ref="A60:H60"/>
    <mergeCell ref="A61:H61"/>
    <mergeCell ref="A62:H6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6" xr:uid="{23B31F4A-4FBB-4599-831A-DB8BD12DB84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Лист1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2024-07-05T08:25:12Z</dcterms:modified>
</cp:coreProperties>
</file>