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2.МАЛЫЕ КЛАСТЕРЫ\2024\1. 2024 ИЛ\7. Базовые ИЛ с вариативной частью (161 шт.)\Туризм и сфера услуг.Готово!\На сайт\"/>
    </mc:Choice>
  </mc:AlternateContent>
  <xr:revisionPtr revIDLastSave="0" documentId="13_ncr:1_{FFD1F591-55D1-48B2-ADCA-ECE12C858F17}" xr6:coauthVersionLast="47" xr6:coauthVersionMax="47" xr10:uidLastSave="{00000000-0000-0000-0000-000000000000}"/>
  <bookViews>
    <workbookView xWindow="0" yWindow="0" windowWidth="34344" windowHeight="16680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Сводка по кластерам" sheetId="5" state="hidden" r:id="rId7"/>
    <sheet name="Перечень кластеров" sheetId="8" state="hidden" r:id="rId8"/>
    <sheet name="Виды" sheetId="9" state="hidden" r:id="rId9"/>
  </sheets>
  <definedNames>
    <definedName name="_xlnm._FilterDatabase" localSheetId="2" hidden="1">'Общая зона'!$A$1:$H$4</definedName>
    <definedName name="_xlnm._FilterDatabase" localSheetId="5" hidden="1">'Охрана труда'!$A$1:$H$1</definedName>
    <definedName name="_xlnm._FilterDatabase" localSheetId="7" hidden="1">'Перечень кластеров'!$A$1:$D$1</definedName>
    <definedName name="_xlnm._FilterDatabase" localSheetId="4" hidden="1">'Рабочее место преподавателя'!$A$1:$H$1</definedName>
    <definedName name="_xlnm._FilterDatabase" localSheetId="3" hidden="1">'Рабочее место учащегося'!$A$1:$H$1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6" l="1"/>
  <c r="G20" i="6"/>
  <c r="G21" i="6"/>
  <c r="G22" i="6"/>
  <c r="G23" i="6"/>
  <c r="G24" i="6"/>
  <c r="G25" i="6"/>
  <c r="G26" i="6"/>
  <c r="G27" i="6"/>
  <c r="G28" i="6"/>
  <c r="G19" i="6"/>
  <c r="G18" i="6"/>
  <c r="G17" i="6"/>
  <c r="G5" i="10"/>
  <c r="G3" i="10"/>
  <c r="G4" i="10"/>
  <c r="G6" i="10"/>
  <c r="G7" i="10"/>
  <c r="G2" i="10"/>
  <c r="G8" i="11"/>
  <c r="G6" i="11"/>
  <c r="G10" i="11"/>
  <c r="G3" i="11"/>
  <c r="G4" i="11"/>
  <c r="G5" i="11"/>
  <c r="G2" i="11"/>
  <c r="G9" i="11"/>
  <c r="G7" i="11"/>
  <c r="G3" i="12"/>
  <c r="G4" i="12"/>
  <c r="G5" i="12"/>
  <c r="G6" i="12"/>
  <c r="G2" i="12"/>
  <c r="F2" i="10"/>
  <c r="EU16" i="5"/>
  <c r="G3" i="13" l="1"/>
  <c r="G2" i="13"/>
  <c r="G16" i="6" l="1"/>
  <c r="G63" i="6" l="1"/>
  <c r="G60" i="6"/>
  <c r="G62" i="6"/>
  <c r="G59" i="6"/>
  <c r="H4" i="7" l="1"/>
  <c r="H11" i="7"/>
  <c r="H14" i="7"/>
  <c r="H5" i="7"/>
  <c r="H7" i="7"/>
  <c r="H12" i="7"/>
  <c r="H3" i="7"/>
  <c r="H10" i="7"/>
  <c r="H13" i="7"/>
</calcChain>
</file>

<file path=xl/sharedStrings.xml><?xml version="1.0" encoding="utf-8"?>
<sst xmlns="http://schemas.openxmlformats.org/spreadsheetml/2006/main" count="611" uniqueCount="181">
  <si>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</si>
  <si>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</si>
  <si>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</si>
  <si>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</si>
  <si>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</si>
  <si>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</si>
  <si>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</si>
  <si>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</si>
  <si>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</si>
  <si>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</si>
  <si>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</si>
  <si>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</si>
  <si>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</si>
  <si>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</si>
  <si>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</si>
  <si>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учащегося</t>
  </si>
  <si>
    <t>Рабочее место преподавателя/мастера производственного обучения</t>
  </si>
  <si>
    <t>шт.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</si>
  <si>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</si>
  <si>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</si>
  <si>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</si>
  <si>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t>Код и наименование специальности согласно ФГОС СПО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</si>
  <si>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кв.м.</t>
    </r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</si>
  <si>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</si>
  <si>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(</t>
    </r>
    <r>
      <rPr>
        <sz val="11"/>
        <color rgb="FFFF0000"/>
        <rFont val="Times New Roman"/>
        <family val="1"/>
        <charset val="204"/>
      </rPr>
      <t>требуется или не требуется)</t>
    </r>
  </si>
  <si>
    <r>
      <t xml:space="preserve">Контур заземления для электропитания и сети слаботочных подключений 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(</t>
    </r>
    <r>
      <rPr>
        <sz val="11"/>
        <color rgb="FFFF0000"/>
        <rFont val="Times New Roman"/>
        <family val="1"/>
        <charset val="204"/>
      </rPr>
      <t>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</si>
  <si>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  <r>
      <rPr>
        <sz val="11"/>
        <rFont val="Times New Roman"/>
        <family val="1"/>
        <charset val="204"/>
      </rPr>
      <t>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</si>
  <si>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r>
      <t xml:space="preserve">Электричество: Подключения к сети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В </t>
    </r>
    <r>
      <rPr>
        <sz val="11"/>
        <color rgb="FFFF0000"/>
        <rFont val="Times New Roman"/>
        <family val="1"/>
        <charset val="204"/>
      </rPr>
      <t>(220 и/или 380)</t>
    </r>
  </si>
  <si>
    <r>
      <t xml:space="preserve">Интернет : Подключение к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интернету </t>
    </r>
    <r>
      <rPr>
        <sz val="11"/>
        <color rgb="FFFF0000"/>
        <rFont val="Times New Roman"/>
        <family val="1"/>
        <charset val="204"/>
      </rPr>
      <t>(проводному и/или беспроводному)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</si>
  <si>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Допустимо верхнее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(вид освещения и источника)</t>
    </r>
    <r>
      <rPr>
        <sz val="11"/>
        <rFont val="Times New Roman"/>
        <family val="1"/>
        <charset val="204"/>
      </rPr>
      <t xml:space="preserve">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 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</si>
  <si>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</si>
  <si>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</si>
  <si>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</si>
  <si>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</si>
  <si>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</si>
  <si>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</si>
  <si>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</si>
  <si>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</si>
  <si>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</si>
  <si>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</si>
  <si>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 xml:space="preserve">Шкаф </t>
  </si>
  <si>
    <t>Сейф для ноутбуков</t>
  </si>
  <si>
    <t>Доска магнитно-меловая</t>
  </si>
  <si>
    <t>Доска магнитно-маркерная</t>
  </si>
  <si>
    <t>Техника безопасности</t>
  </si>
  <si>
    <t>Количество упоминаний в "Сводке по кластерам"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</si>
  <si>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</si>
  <si>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</si>
  <si>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</si>
  <si>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</si>
  <si>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</si>
  <si>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</si>
  <si>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Интерактивная сенсорная панель</t>
  </si>
  <si>
    <t>шт (на 1 раб.место)</t>
  </si>
  <si>
    <t>Стол</t>
  </si>
  <si>
    <t xml:space="preserve">шт (на 1 раб.место) </t>
  </si>
  <si>
    <t>Компьютер (системный блок, монитор, клавиатура, мышь)</t>
  </si>
  <si>
    <t>Иркутская область</t>
  </si>
  <si>
    <t>Экран для проектора</t>
  </si>
  <si>
    <t>Проектор</t>
  </si>
  <si>
    <t>Воронежская область</t>
  </si>
  <si>
    <t>Московская область</t>
  </si>
  <si>
    <t>Мурманская область</t>
  </si>
  <si>
    <t>Свердловская область</t>
  </si>
  <si>
    <t>Чувашская Республика - Чувашия</t>
  </si>
  <si>
    <t>Регион</t>
  </si>
  <si>
    <t xml:space="preserve"> Базовая образовательная организация</t>
  </si>
  <si>
    <t>Зона под вид работ</t>
  </si>
  <si>
    <t>ФГОС СПО</t>
  </si>
  <si>
    <t>Учебное пособие</t>
  </si>
  <si>
    <t>Екатеринбургский торгово-экономический техникум</t>
  </si>
  <si>
    <t>Лаборатория оценки качества и экспертизы потребительских товаров</t>
  </si>
  <si>
    <t>38.02.04 "Коммерция (по отраслям)"</t>
  </si>
  <si>
    <t>Алтайский край</t>
  </si>
  <si>
    <t>Краснодарский край</t>
  </si>
  <si>
    <t>Курская область</t>
  </si>
  <si>
    <t>Омская область</t>
  </si>
  <si>
    <t>Орловская область</t>
  </si>
  <si>
    <t>Республика Адыгея (Адыгея)</t>
  </si>
  <si>
    <t>Республика Алтай</t>
  </si>
  <si>
    <t>Республика Карелия</t>
  </si>
  <si>
    <t>Республика Мордовия</t>
  </si>
  <si>
    <t>Республика Татарстан (Татарстан)</t>
  </si>
  <si>
    <t>Рязанская область</t>
  </si>
  <si>
    <t>Томская область</t>
  </si>
  <si>
    <t>Тульская область</t>
  </si>
  <si>
    <t>Ямало-Ненецкий автономный округ</t>
  </si>
  <si>
    <t>Бийский промышленно-технологический колледж</t>
  </si>
  <si>
    <t>Хреновская школа наездников</t>
  </si>
  <si>
    <t>Братский торгово-технологический техникум</t>
  </si>
  <si>
    <t>Краснодарский торгово-экономический колледж</t>
  </si>
  <si>
    <t>Курский государственный техникум технологий и сервиса</t>
  </si>
  <si>
    <t>Красногорский колледж</t>
  </si>
  <si>
    <t>Мурманский технологический колледж сервиса</t>
  </si>
  <si>
    <t>Омский технологический колледж</t>
  </si>
  <si>
    <t>Орловский техникум агробизнеса и сервиса</t>
  </si>
  <si>
    <t>Адыгейский государственный университет</t>
  </si>
  <si>
    <t>Горно-Алтайский государственный политехнический колледж имени М.З.Гнездилова</t>
  </si>
  <si>
    <t>Колледж технологии и предпринимательства</t>
  </si>
  <si>
    <t>Саранский техникум пищевой и перерабатывающей промышленности</t>
  </si>
  <si>
    <t>Набережночелнинский технологический техникум</t>
  </si>
  <si>
    <t>Чистопольский сельскохозяйственный техникум имени Г.И. Усманова</t>
  </si>
  <si>
    <t>Международный колледж сервиса</t>
  </si>
  <si>
    <t>Рязанский технологический колледж</t>
  </si>
  <si>
    <t>Техникум индустрии питания и услуг "Кулинар"</t>
  </si>
  <si>
    <t>Колледж индустрии питания, торговли и сферы услуг</t>
  </si>
  <si>
    <t>Донской политехнический колледж</t>
  </si>
  <si>
    <t>Тульский колледж профессиональных технологий и сервиса</t>
  </si>
  <si>
    <t>Чебоксарский техникум технологии питания и коммерции</t>
  </si>
  <si>
    <t>Ямальский многопрофильный колледж</t>
  </si>
  <si>
    <t>6.  Лаборатория оценки качества и экспертизы потребительских товаров(25 рабочих мест)</t>
  </si>
  <si>
    <t>Код и наименование профессии или специальности согласно ФГОС СПО</t>
  </si>
  <si>
    <t xml:space="preserve"> 38.02.04 "Коммерция (по отраслям)"</t>
  </si>
  <si>
    <t>Площадь зоны: не менее 14,6 кв.м.</t>
  </si>
  <si>
    <t xml:space="preserve">Освещение: Допустимо верхнее искусственное освещение ( не менее 200 люкс) </t>
  </si>
  <si>
    <t>Интернет : Подключение  ноутбуков к беспроводному интернету</t>
  </si>
  <si>
    <t xml:space="preserve">Электричество: Имеется подключение к сети  по 220 Вольт 	</t>
  </si>
  <si>
    <t>Контур заземления для электропитания и сети слаботочных подключений (при необходимости) : не требуется</t>
  </si>
  <si>
    <t>Покрытие пола: керамогранит  - 14,6 м2 на всю зону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</si>
  <si>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</si>
  <si>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</si>
  <si>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Источник финансирования</t>
  </si>
  <si>
    <t>Интерактивная панель</t>
  </si>
  <si>
    <t>Диагональ экрана - Не менее 75"
Разрешение экрана - Не менее 3840х2160
Тип сенсора - Инфракрасный
Безвентиляторное охлаждение - Наличие
Выходные интерфейсы HDMI, RJ-45, USB, AUDIO - наличие
Рельсовая система досок - Наличие
Реестр Минпромторга - Наличие</t>
  </si>
  <si>
    <t xml:space="preserve"> шт</t>
  </si>
  <si>
    <t>ФБ</t>
  </si>
  <si>
    <t>Шкаф вытяжной</t>
  </si>
  <si>
    <t>длина, мм:1050,  Глубина, мм:650, Высота, мм:2050,Рабочая поверхность: Керамогранит</t>
  </si>
  <si>
    <t>стол ученический</t>
  </si>
  <si>
    <t>высота не более 800, длина не более 1200</t>
  </si>
  <si>
    <t>стул ученический</t>
  </si>
  <si>
    <t>Регулируется по высоте  5-7 групп роста</t>
  </si>
  <si>
    <t>Электронно-информационный стенд таблица Мендлеева</t>
  </si>
  <si>
    <t>панель со световой индикацией, подключение 220Вт</t>
  </si>
  <si>
    <t>Электронно-информационный стенд таблица растворимости</t>
  </si>
  <si>
    <t>Площадь зоны: не менее 45 кв.м.</t>
  </si>
  <si>
    <t xml:space="preserve">Освещение: Допустимо верхнее искусственное освещение ( не менее 300 люкс) </t>
  </si>
  <si>
    <t>Покрытие пола: керамогранит  - 45 м2 на всю зону</t>
  </si>
  <si>
    <t xml:space="preserve">Стол лабораторный высокий  </t>
  </si>
  <si>
    <t>Высота не более 900; Длина не более 1200</t>
  </si>
  <si>
    <t>1 шт (на 4 рабочих места)</t>
  </si>
  <si>
    <t>Стул лаборанский на роликах</t>
  </si>
  <si>
    <t>Высота не более 550</t>
  </si>
  <si>
    <t>1 шт (на 2 рабочих места)</t>
  </si>
  <si>
    <t>Спектрометр</t>
  </si>
  <si>
    <t xml:space="preserve">Спектральный диапазон от 315 до 1050 нм; Спектральная ширина щели 4,0 нм; Диапазон измерений спектральных коэффициентов направленного пропускания от 0,1 до 99 %; Диапазон показаний оптической плотности от -0,3 до 3,0; Кюветы К-8 10 мм. КФК , кюветы КУ-1 10 мм. КФК в комплекте
Кабель для подключения к ПК
</t>
  </si>
  <si>
    <t>1 шт (на 25 рабочих мест)</t>
  </si>
  <si>
    <t>Шкаф навесной</t>
  </si>
  <si>
    <t>С двумя дверьми; длина не более 1000 мм, глубина не более 500 мм</t>
  </si>
  <si>
    <t>1 шт (на 8 рабочих мест)</t>
  </si>
  <si>
    <t xml:space="preserve">Дозатор 1-канальный </t>
  </si>
  <si>
    <t>До 1000 мкл</t>
  </si>
  <si>
    <t>Рефракторметр</t>
  </si>
  <si>
    <t>Диапазон измерения показателя преломления 1,2  1,7; Предел допускаемой основной погрешности по показателю преломления 0,001; Температура измеряемой жидкости от +10 до +60°С</t>
  </si>
  <si>
    <t>Система капиллярного электрофореза</t>
  </si>
  <si>
    <t>Рабочая длина волны детектирования, 254 нм,Диапазон изменения рабочего напряжения на капилляре, от 1 до  25кВ Предел обнаружения бензойной кислоты (при положительной полярности высоковольтного блока) при отношении сигнал/шум 3:1, мкг/cм3, не более 0,8
 Предел обнаружения хлорид-ионов (при отрицательной полярности высоковольтного блока) при отношении сигнал/шум 3:1, мкг/cм3, не более 0,5
Электропитание систем от сети переменного тока напряжением, 220±22 В; частотой, Гц. 50±1</t>
  </si>
  <si>
    <t>Весы лабораторные</t>
  </si>
  <si>
    <t>до 3 кг.</t>
  </si>
  <si>
    <t>Титратор кулонометрический</t>
  </si>
  <si>
    <t>Диапазон измерений массы анализируемого вещества от 10⁻⁶ до 10.00 г; Время предварительного прогрева, не более 20 мин; Пределы допускаемой основной относительной погрешности ±2,0 %; Подключение к USB</t>
  </si>
  <si>
    <t>Площадь зоны: не менее 6 кв.м.</t>
  </si>
  <si>
    <t>Покрытие пола: керамогранит  - 6 м2 на всю зону</t>
  </si>
  <si>
    <t>Компьютер для спектрометра</t>
  </si>
  <si>
    <t>Диагональ монитрора не более 24"; 16 Гб ОЗУ; выходы USBх6, HDMI</t>
  </si>
  <si>
    <t>оборудование</t>
  </si>
  <si>
    <t>Ноутбук для интерактивной панели</t>
  </si>
  <si>
    <t>Диагональ не более 16''; Wi-Fi. Bluetoch, выходы USB, HDMI</t>
  </si>
  <si>
    <t>Стол преподавателя</t>
  </si>
  <si>
    <t xml:space="preserve"> высота не более 800 мм; Длина не более 1200 мм</t>
  </si>
  <si>
    <t>мебель</t>
  </si>
  <si>
    <t xml:space="preserve">поворотный, Регулируемая высота не более 600 мм; </t>
  </si>
  <si>
    <t>Шкаф полуоткрытый широкий</t>
  </si>
  <si>
    <t xml:space="preserve"> высота не более 2000 мм; глубина не более 450 мм</t>
  </si>
  <si>
    <t>Набор первой медицинской помощи</t>
  </si>
  <si>
    <t>Для оказания неотложной медицинской помощи в производственных условиях.ТУ 9398-040-10973749-2015</t>
  </si>
  <si>
    <t>ВБ</t>
  </si>
  <si>
    <t>Огнетушитель углекислотный ОУ-1</t>
  </si>
  <si>
    <t>тип огнетушащего вещества-углекислотный, Способ срабатывания - ручной, Класс пожара- B, C, E</t>
  </si>
  <si>
    <t xml:space="preserve">Стол лабораторный  </t>
  </si>
  <si>
    <t>Стул лаборанский</t>
  </si>
  <si>
    <t>Оценка качества и экспертизы потребительских товаров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</si>
</sst>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8"/>
      <color theme="0"/>
      <name val="Times New Roman"/>
      <family val="1"/>
      <charset val="204"/>
    </font>
    <font>
      <b/>
      <sz val="18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1"/>
      <color theme="0"/>
      <name val="Calibri"/>
      <family val="2"/>
      <charset val="204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8EA9DB"/>
      </patternFill>
    </fill>
    <fill>
      <patternFill patternType="solid">
        <fgColor rgb="FFFFFFFF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rgb="FFADB9CA"/>
      </patternFill>
    </fill>
    <fill>
      <patternFill patternType="solid">
        <fgColor theme="4" tint="-0.249977111117893"/>
        <bgColor rgb="FF8EAADB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6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24" fillId="0" borderId="0" applyNumberFormat="0" applyFill="0" applyBorder="0" applyAlignment="0" applyProtection="0"/>
  </cellStyleXfs>
  <cellXfs count="163">
    <xf numFmtId="0" fontId="0" fillId="0" borderId="0" xfId="0"/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4" borderId="1" xfId="3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4" fillId="0" borderId="17" xfId="0" applyFont="1" applyBorder="1" applyAlignment="1">
      <alignment horizontal="left" vertical="center" wrapText="1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vertical="center" wrapText="1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6" fillId="0" borderId="0" xfId="0" applyFont="1" applyAlignment="1">
      <alignment vertical="top"/>
    </xf>
    <xf numFmtId="0" fontId="19" fillId="0" borderId="16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2" fillId="0" borderId="17" xfId="0" applyFont="1" applyBorder="1" applyAlignment="1">
      <alignment horizontal="center" vertical="center" wrapText="1"/>
    </xf>
    <xf numFmtId="0" fontId="9" fillId="4" borderId="17" xfId="3" applyFont="1" applyFill="1" applyBorder="1" applyAlignment="1">
      <alignment vertical="center" wrapText="1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 wrapText="1"/>
    </xf>
    <xf numFmtId="0" fontId="20" fillId="0" borderId="17" xfId="0" applyFont="1" applyBorder="1" applyAlignment="1">
      <alignment horizontal="left" vertical="center" wrapText="1"/>
    </xf>
    <xf numFmtId="0" fontId="21" fillId="0" borderId="17" xfId="0" applyFont="1" applyBorder="1" applyAlignment="1">
      <alignment vertical="center" wrapText="1"/>
    </xf>
    <xf numFmtId="0" fontId="20" fillId="0" borderId="17" xfId="0" applyFont="1" applyBorder="1" applyAlignment="1" applyProtection="1">
      <alignment horizontal="center" vertical="center" wrapText="1"/>
      <protection locked="0"/>
    </xf>
    <xf numFmtId="0" fontId="21" fillId="2" borderId="17" xfId="0" applyFont="1" applyFill="1" applyBorder="1" applyAlignment="1">
      <alignment horizontal="center" vertical="center" wrapText="1"/>
    </xf>
    <xf numFmtId="0" fontId="20" fillId="2" borderId="17" xfId="0" applyFont="1" applyFill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left" vertical="center" wrapText="1"/>
    </xf>
    <xf numFmtId="0" fontId="18" fillId="0" borderId="17" xfId="0" applyFont="1" applyBorder="1" applyAlignment="1">
      <alignment horizontal="center" vertical="center"/>
    </xf>
    <xf numFmtId="0" fontId="18" fillId="0" borderId="17" xfId="0" applyFont="1" applyBorder="1" applyAlignment="1">
      <alignment vertical="center"/>
    </xf>
    <xf numFmtId="0" fontId="18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vertical="center" wrapText="1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21" fillId="2" borderId="3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24" fillId="0" borderId="0" xfId="5" applyAlignment="1">
      <alignment vertical="top" wrapText="1"/>
    </xf>
    <xf numFmtId="0" fontId="23" fillId="0" borderId="0" xfId="0" applyFont="1" applyAlignment="1">
      <alignment horizontal="left" vertical="top" wrapText="1"/>
    </xf>
    <xf numFmtId="0" fontId="4" fillId="0" borderId="29" xfId="0" applyFont="1" applyBorder="1" applyAlignment="1">
      <alignment horizontal="left" vertical="top"/>
    </xf>
    <xf numFmtId="0" fontId="4" fillId="0" borderId="26" xfId="0" applyFont="1" applyBorder="1" applyAlignment="1">
      <alignment horizontal="center" vertical="top"/>
    </xf>
    <xf numFmtId="0" fontId="4" fillId="0" borderId="29" xfId="0" applyFont="1" applyBorder="1" applyAlignment="1">
      <alignment horizontal="center" vertical="top"/>
    </xf>
    <xf numFmtId="0" fontId="4" fillId="0" borderId="30" xfId="0" applyFont="1" applyBorder="1" applyAlignment="1">
      <alignment horizontal="left" vertical="top"/>
    </xf>
    <xf numFmtId="0" fontId="4" fillId="0" borderId="30" xfId="0" applyFont="1" applyBorder="1" applyAlignment="1">
      <alignment horizontal="center" vertical="top"/>
    </xf>
    <xf numFmtId="0" fontId="4" fillId="0" borderId="31" xfId="0" applyFont="1" applyBorder="1" applyAlignment="1">
      <alignment horizontal="center" vertical="top"/>
    </xf>
    <xf numFmtId="0" fontId="4" fillId="0" borderId="18" xfId="0" applyFont="1" applyBorder="1" applyAlignment="1">
      <alignment horizontal="center" vertical="top"/>
    </xf>
    <xf numFmtId="0" fontId="28" fillId="0" borderId="29" xfId="0" applyFont="1" applyBorder="1" applyAlignment="1">
      <alignment horizontal="left" vertical="top"/>
    </xf>
    <xf numFmtId="0" fontId="28" fillId="0" borderId="29" xfId="0" applyFont="1" applyBorder="1" applyAlignment="1">
      <alignment horizontal="center" vertical="top"/>
    </xf>
    <xf numFmtId="0" fontId="28" fillId="0" borderId="18" xfId="0" applyFont="1" applyBorder="1" applyAlignment="1">
      <alignment horizontal="center" vertical="top"/>
    </xf>
    <xf numFmtId="0" fontId="4" fillId="0" borderId="18" xfId="0" applyFont="1" applyBorder="1" applyAlignment="1">
      <alignment horizontal="left" vertical="top"/>
    </xf>
    <xf numFmtId="0" fontId="4" fillId="0" borderId="20" xfId="0" applyFont="1" applyBorder="1" applyAlignment="1">
      <alignment horizontal="center" vertical="top"/>
    </xf>
    <xf numFmtId="0" fontId="20" fillId="0" borderId="29" xfId="0" applyFont="1" applyBorder="1" applyAlignment="1">
      <alignment horizontal="left" vertical="top"/>
    </xf>
    <xf numFmtId="0" fontId="4" fillId="0" borderId="29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0" fontId="29" fillId="0" borderId="17" xfId="0" applyFont="1" applyBorder="1" applyAlignment="1">
      <alignment horizontal="left" vertical="top" wrapText="1"/>
    </xf>
    <xf numFmtId="0" fontId="20" fillId="0" borderId="20" xfId="0" applyFont="1" applyBorder="1" applyAlignment="1">
      <alignment horizontal="center" vertical="top"/>
    </xf>
    <xf numFmtId="0" fontId="29" fillId="0" borderId="19" xfId="0" applyFont="1" applyBorder="1" applyAlignment="1">
      <alignment horizontal="center" vertical="top"/>
    </xf>
    <xf numFmtId="0" fontId="20" fillId="0" borderId="29" xfId="0" applyFont="1" applyBorder="1" applyAlignment="1">
      <alignment horizontal="center" vertical="top"/>
    </xf>
    <xf numFmtId="0" fontId="20" fillId="0" borderId="35" xfId="0" applyFont="1" applyBorder="1" applyAlignment="1">
      <alignment horizontal="center" vertical="top"/>
    </xf>
    <xf numFmtId="0" fontId="29" fillId="0" borderId="36" xfId="0" applyFont="1" applyBorder="1" applyAlignment="1">
      <alignment horizontal="center" vertical="top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7" xfId="0" applyFont="1" applyBorder="1" applyAlignment="1">
      <alignment horizontal="left" vertical="top"/>
    </xf>
    <xf numFmtId="0" fontId="4" fillId="0" borderId="32" xfId="0" applyFont="1" applyBorder="1" applyAlignment="1">
      <alignment horizontal="left" vertical="top"/>
    </xf>
    <xf numFmtId="0" fontId="4" fillId="0" borderId="33" xfId="0" applyFont="1" applyBorder="1" applyAlignment="1">
      <alignment horizontal="center" vertical="top"/>
    </xf>
    <xf numFmtId="0" fontId="4" fillId="0" borderId="34" xfId="0" applyFont="1" applyBorder="1" applyAlignment="1">
      <alignment horizontal="center" vertical="top"/>
    </xf>
    <xf numFmtId="0" fontId="20" fillId="0" borderId="18" xfId="0" applyFont="1" applyBorder="1" applyAlignment="1">
      <alignment horizontal="left" vertical="top"/>
    </xf>
    <xf numFmtId="0" fontId="4" fillId="0" borderId="2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top"/>
    </xf>
    <xf numFmtId="0" fontId="4" fillId="0" borderId="30" xfId="0" applyFont="1" applyBorder="1" applyAlignment="1">
      <alignment horizontal="left" vertical="center"/>
    </xf>
    <xf numFmtId="0" fontId="29" fillId="0" borderId="17" xfId="0" applyFont="1" applyBorder="1" applyAlignment="1">
      <alignment horizontal="left" vertical="top"/>
    </xf>
    <xf numFmtId="0" fontId="29" fillId="0" borderId="20" xfId="0" applyFont="1" applyBorder="1" applyAlignment="1">
      <alignment horizontal="center" vertical="top"/>
    </xf>
    <xf numFmtId="0" fontId="29" fillId="0" borderId="35" xfId="0" applyFont="1" applyBorder="1" applyAlignment="1">
      <alignment horizontal="center" vertical="top"/>
    </xf>
    <xf numFmtId="0" fontId="4" fillId="0" borderId="17" xfId="0" applyFont="1" applyBorder="1" applyAlignment="1">
      <alignment horizontal="center" vertical="top"/>
    </xf>
    <xf numFmtId="0" fontId="4" fillId="0" borderId="17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" fillId="0" borderId="29" xfId="0" applyFont="1" applyBorder="1" applyAlignment="1">
      <alignment horizontal="left" vertical="center" wrapText="1"/>
    </xf>
    <xf numFmtId="0" fontId="4" fillId="7" borderId="29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3" fillId="2" borderId="12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left" vertical="center" wrapText="1"/>
    </xf>
    <xf numFmtId="0" fontId="11" fillId="6" borderId="10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left" vertical="top"/>
    </xf>
    <xf numFmtId="0" fontId="15" fillId="2" borderId="0" xfId="0" applyFont="1" applyFill="1"/>
    <xf numFmtId="0" fontId="4" fillId="2" borderId="22" xfId="0" applyFont="1" applyFill="1" applyBorder="1"/>
    <xf numFmtId="0" fontId="4" fillId="2" borderId="23" xfId="0" applyFont="1" applyFill="1" applyBorder="1" applyAlignment="1">
      <alignment horizontal="left" vertical="top"/>
    </xf>
    <xf numFmtId="0" fontId="4" fillId="2" borderId="24" xfId="0" applyFont="1" applyFill="1" applyBorder="1"/>
    <xf numFmtId="0" fontId="4" fillId="2" borderId="25" xfId="0" applyFont="1" applyFill="1" applyBorder="1"/>
    <xf numFmtId="0" fontId="11" fillId="3" borderId="4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top"/>
    </xf>
    <xf numFmtId="0" fontId="4" fillId="2" borderId="2" xfId="0" applyFont="1" applyFill="1" applyBorder="1"/>
    <xf numFmtId="0" fontId="4" fillId="2" borderId="21" xfId="0" applyFont="1" applyFill="1" applyBorder="1"/>
    <xf numFmtId="0" fontId="1" fillId="9" borderId="18" xfId="0" applyFont="1" applyFill="1" applyBorder="1" applyAlignment="1">
      <alignment horizontal="left" vertical="center"/>
    </xf>
    <xf numFmtId="0" fontId="27" fillId="5" borderId="19" xfId="0" applyFont="1" applyFill="1" applyBorder="1"/>
    <xf numFmtId="0" fontId="27" fillId="5" borderId="20" xfId="0" applyFont="1" applyFill="1" applyBorder="1"/>
    <xf numFmtId="0" fontId="11" fillId="10" borderId="18" xfId="0" applyFont="1" applyFill="1" applyBorder="1" applyAlignment="1">
      <alignment horizontal="center" vertical="center"/>
    </xf>
    <xf numFmtId="0" fontId="26" fillId="0" borderId="17" xfId="5" applyFont="1" applyBorder="1" applyAlignment="1">
      <alignment horizontal="center" vertical="center"/>
    </xf>
    <xf numFmtId="0" fontId="25" fillId="8" borderId="17" xfId="0" applyFont="1" applyFill="1" applyBorder="1" applyAlignment="1">
      <alignment horizontal="center" vertical="center"/>
    </xf>
    <xf numFmtId="0" fontId="26" fillId="0" borderId="17" xfId="5" applyFont="1" applyFill="1" applyBorder="1" applyAlignment="1">
      <alignment horizontal="center" vertical="center"/>
    </xf>
  </cellXfs>
  <cellStyles count="6">
    <cellStyle name="Гиперссылка" xfId="5" builtinId="8"/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112"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3333FF"/>
      </font>
      <fill>
        <patternFill>
          <bgColor rgb="FFCCEC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3333FF"/>
      </font>
      <fill>
        <patternFill>
          <bgColor rgb="FFCCE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3333FF"/>
      </font>
      <fill>
        <patternFill>
          <bgColor rgb="FFCCEC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3333FF"/>
      </font>
      <fill>
        <patternFill>
          <bgColor rgb="FFCCE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3333FF"/>
      </font>
      <fill>
        <patternFill>
          <bgColor rgb="FFCCE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3333FF"/>
      </font>
      <fill>
        <patternFill>
          <bgColor rgb="FFCCEC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3333FF"/>
      </font>
      <fill>
        <patternFill>
          <bgColor rgb="FFCCEC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63;&#1091;&#1074;&#1072;&#1096;&#1089;&#1082;&#1072;&#1103;%20&#1056;&#1077;&#1089;&#1087;&#1091;&#1073;&#1083;&#1080;&#1082;&#1072;_&#1058;&#1091;&#1088;&#1080;&#1079;&#1084;%20&#1080;%20&#1089;&#1092;&#1077;&#1088;&#1072;%20&#1091;&#1089;&#1083;&#1091;&#1075;\&#1042;&#1077;&#1088;&#1089;&#1080;&#1103;%203%20&#1048;&#1051;.xls" TargetMode="External"/><Relationship Id="rId18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0;&#1088;&#1072;&#1089;&#1085;&#1086;&#1076;&#1072;&#1088;&#1089;&#1082;&#1080;&#1080;&#1081;%20&#1082;&#1088;&#1072;&#1081;_&#1058;&#1091;&#1088;&#1080;&#1079;&#1084;%20&#1080;%20&#1089;&#1092;&#1077;&#1088;&#1072;%20&#1091;&#1089;&#1083;&#1091;&#1075;_&#1050;&#1058;&#1069;&#1050;\&#1048;&#1085;&#1092;&#1088;&#1072;&#1089;&#1090;&#1088;&#1091;&#1082;&#1090;&#1091;&#1088;&#1085;&#1099;&#1081;_&#1083;&#1080;&#1089;&#1090;_2023_&#1050;&#1088;&#1072;&#1089;&#1085;&#1086;&#1076;&#1072;&#1088;&#1089;&#1082;&#1080;&#1081;_&#1058;&#1086;&#1088;&#1075;&#1086;&#1074;&#1086;_&#1101;&#1082;&#1086;&#1085;&#1086;&#1084;&#1080;&#1095;&#1077;&#1089;&#1082;&#1080;&#1081;_&#1082;&#1086;&#1083;&#1083;&#1077;&#1076;&#1078;.xlsx" TargetMode="External"/><Relationship Id="rId26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48;&#1088;&#1082;&#1091;&#1090;&#1089;&#1082;&#1072;&#1103;%20&#1086;&#1073;&#1083;&#1072;&#1089;&#1090;&#1100;_&#1058;&#1091;&#1088;&#1080;&#1079;&#1084;%20&#1080;%20&#1089;&#1092;&#1077;&#1088;&#1072;%20&#1091;&#1089;&#1083;&#1091;&#1075;\&#1048;&#1051;_&#1041;&#1088;&#1072;&#1090;&#1089;&#1082;&#1080;&#1081;_&#1090;&#1086;&#1088;&#1075;&#1086;&#1074;&#1086;_&#1090;&#1077;&#1093;&#1085;&#1086;&#1083;&#1086;&#1075;&#1080;&#1095;&#1077;&#1089;&#1082;&#1080;&#1081;_&#1090;&#1077;&#1093;&#1085;&#1080;&#1082;&#1091;&#1084;_&#1086;&#1090;_29_06_23.xlsx" TargetMode="External"/><Relationship Id="rId39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6;&#1077;&#1089;&#1087;&#1091;&#1073;&#1083;&#1080;&#1082;&#1072;%20&#1058;&#1072;&#1090;&#1072;&#1088;&#1089;&#1090;&#1072;&#1085;_&#1058;&#1091;&#1088;&#1080;&#1079;&#1084;%20&#1080;%20&#1089;&#1092;&#1077;&#1090;&#1072;%20&#1091;&#1089;&#1083;&#1091;&#1075;_&#1052;&#1050;&#1057;\&#1080;&#1085;&#1092;&#1088;&#1072;&#1089;&#1090;&#1088;&#1091;&#1082;&#1090;&#1091;&#1088;&#1085;&#1099;&#1081;%20&#1083;&#1080;&#1089;&#1090;%20&#1052;&#1050;&#1057;.xlsx" TargetMode="External"/><Relationship Id="rId21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2;&#1091;&#1088;&#1084;&#1072;&#1085;&#1089;&#1082;&#1072;&#1103;%20&#1086;&#1073;&#1083;&#1072;&#1089;&#1090;&#1100;_&#1058;&#1091;&#1088;&#1080;&#1079;&#1084;%20&#1080;%20&#1089;&#1092;&#1077;&#1088;&#1072;%20&#1091;&#1089;&#1083;&#1091;&#1075;\v_2_&#1041;&#1072;&#1079;&#1086;&#1074;&#1099;&#1081;_&#1048;&#1051;_&#1086;&#1073;&#1088;&#1072;&#1079;&#1086;&#1074;&#1072;&#1090;&#1077;&#1083;&#1100;&#1085;&#1099;&#1081;_&#1082;&#1083;&#1072;&#1089;&#1090;&#1077;&#1088;_&#1057;&#1055;&#1054;_&#1057;&#1077;&#1074;&#1077;&#1088;_&#1080;_&#1058;&#1091;&#1088;&#1080;&#1079;&#1084;_27_06%20&#1080;&#1089;&#1087;&#1088;&#1072;&#1074;&#1083;&#1077;&#1085;&#1085;&#1099;&#1081;%20%20&#1086;&#1090;%2005.07.23.xlsx" TargetMode="External"/><Relationship Id="rId34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6;&#1077;&#1089;&#1087;&#1091;&#1073;&#1083;&#1080;&#1082;&#1072;%20&#1040;&#1083;&#1090;&#1072;&#1081;_&#1058;&#1091;&#1088;&#1080;&#1079;&#1084;%20&#1080;%20&#1089;&#1092;&#1077;&#1088;&#1072;%20&#1091;&#1089;&#1083;&#1091;&#1075;\&#1048;&#1051;%20&#1055;&#1088;&#1086;&#1092;&#1077;&#1089;&#1089;&#1080;&#1086;&#1085;&#1072;&#1083;&#1080;&#1090;&#1077;&#1090;%20&#1043;&#1040;&#1043;&#1055;&#1050;%20&#1080;&#1084;.%20&#1043;&#1085;&#1077;&#1079;&#1076;&#1080;&#1083;&#1086;&#1074;&#1072;%2014.07.xlsx" TargetMode="External"/><Relationship Id="rId42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7;&#1074;&#1077;&#1088;&#1076;&#1083;&#1086;&#1074;&#1089;&#1082;&#1072;&#1103;%20&#1086;&#1073;&#1083;&#1072;&#1089;&#1090;&#1100;_&#1058;&#1091;&#1088;&#1080;&#1079;&#1084;%20&#1080;%20&#1089;&#1092;&#1077;&#1088;&#1072;%20&#1091;&#1089;&#1083;&#1091;&#1075;%20&#1045;&#1058;&#1069;&#1058;\29.06.%20&#1048;&#1051;%20&#1058;&#1091;&#1088;&#1080;&#1079;&#1084;%20&#1080;%20&#1089;&#1092;&#1077;&#1088;&#1072;%20&#1091;&#1089;&#1083;&#1091;&#1075;%20&#1057;&#1074;&#1077;&#1088;&#1076;&#1083;&#1086;&#1074;&#1089;&#1082;&#1072;&#1103;%20&#1086;&#1073;&#1083;&#1072;&#1089;&#1090;&#1100;%20&#1045;&#1058;&#1069;&#1058;.xlsx" TargetMode="External"/><Relationship Id="rId47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71;&#1084;&#1072;&#1083;&#1086;-&#1053;&#1077;&#1085;&#1077;&#1094;&#1082;&#1080;&#1081;%20&#1072;&#1074;&#1090;&#1086;&#1085;&#1086;&#1084;&#1085;&#1099;&#1081;%20&#1086;&#1082;&#1088;&#1091;&#1075;_&#1058;&#1091;&#1088;&#1080;&#1079;&#1084;%20&#1080;%20&#1089;&#1092;&#1077;&#1088;&#1072;%20&#1091;&#1089;&#1083;&#1091;&#1075;\2_&#1055;&#1088;&#1080;&#1083;&#1086;&#1078;&#1077;&#1085;&#1080;&#1077;_1_56_&#1048;&#1051;_&#1086;&#1073;&#1088;&#1072;&#1079;_&#1082;&#1083;&#1072;&#1089;&#1090;&#1077;&#1088;_&#1057;&#1055;&#1054;_&#1058;&#1091;&#1088;&#1080;&#1079;&#1084;&#1071;&#1053;&#1040;&#1054;_&#1080;&#1089;&#1087;&#1088;&#1072;&#1074;_29_06.xlsx" TargetMode="External"/><Relationship Id="rId7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6;&#1077;&#1089;&#1087;&#1091;&#1073;&#1083;&#1080;&#1082;&#1072;%20&#1058;&#1072;&#1090;&#1072;&#1088;&#1089;&#1090;&#1072;&#1085;_&#1058;&#1091;&#1088;&#1080;&#1079;&#1084;%20&#1080;%20&#1089;&#1092;&#1077;&#1090;&#1072;%20&#1091;&#1089;&#1083;&#1091;&#1075;_&#1052;&#1050;&#1057;\&#1080;&#1085;&#1092;&#1088;&#1072;&#1089;&#1090;&#1088;&#1091;&#1082;&#1090;&#1091;&#1088;&#1085;&#1099;&#1081;%20&#1083;&#1080;&#1089;&#1090;%20&#1052;&#1050;&#1057;.xlsx" TargetMode="External"/><Relationship Id="rId2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6;&#1077;&#1089;&#1087;&#1091;&#1073;&#1083;&#1080;&#1082;&#1072;%20&#1040;&#1083;&#1090;&#1072;&#1081;_&#1058;&#1091;&#1088;&#1080;&#1079;&#1084;%20&#1080;%20&#1089;&#1092;&#1077;&#1088;&#1072;%20&#1091;&#1089;&#1083;&#1091;&#1075;\&#1048;&#1051;%20&#1055;&#1088;&#1086;&#1092;&#1077;&#1089;&#1089;&#1080;&#1086;&#1085;&#1072;&#1083;&#1080;&#1090;&#1077;&#1090;%20&#1043;&#1040;&#1043;&#1055;&#1050;%20&#1080;&#1084;.%20&#1043;&#1085;&#1077;&#1079;&#1076;&#1080;&#1083;&#1086;&#1074;&#1072;%2014.07.xlsx" TargetMode="External"/><Relationship Id="rId16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42;&#1086;&#1088;&#1086;&#1085;&#1077;&#1078;&#1089;&#1082;&#1072;&#1103;%20&#1086;&#1073;&#1083;&#1072;&#1089;&#1090;&#1100;_&#1058;&#1091;&#1088;&#1080;&#1079;&#1084;%20&#1080;%20&#1089;&#1092;&#1077;&#1088;&#1072;%20&#1091;&#1089;&#1083;&#1091;&#1075;\17_07_2023_&#1048;&#1085;&#1092;&#1088;&#1072;&#1089;&#1090;&#1088;&#1091;&#1082;&#1090;&#1091;&#1088;&#1085;&#1099;&#1081;_&#1083;&#1080;&#1089;&#1090;_2023_&#1061;&#1088;&#1077;&#1085;&#1086;&#1074;&#1089;&#1082;&#1072;&#1103;_&#1096;&#1082;&#1086;&#1083;&#1072;_&#1085;&#1072;&#1077;&#1079;&#1076;&#1085;&#1080;&#1082;&#1086;&#1074;.xls" TargetMode="External"/><Relationship Id="rId29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2;&#1086;&#1089;&#1082;&#1086;&#1074;&#1089;&#1082;&#1072;&#1103;%20&#1086;&#1073;&#1083;&#1072;&#1089;&#1090;&#1100;_&#1058;&#1091;&#1088;&#1080;&#1079;&#1084;%20&#1080;%20&#1089;&#1092;&#1077;&#1088;&#1072;%20&#1091;&#1089;&#1083;&#1091;&#1075;\&#1048;&#1085;&#1092;&#1088;&#1072;&#1089;&#1090;&#1088;&#1091;&#1082;&#1090;&#1091;&#1088;&#1085;&#1099;&#1081;_&#1083;&#1080;&#1089;&#1090;_2023_&#1050;&#1088;&#1072;&#1089;&#1085;&#1086;&#1075;&#1086;&#1088;&#1089;&#1082;&#1080;&#1081;_&#1082;&#1086;&#1083;&#1083;&#1077;&#1076;&#1078;_.xlsx" TargetMode="External"/><Relationship Id="rId1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6;&#1077;&#1089;&#1087;&#1091;&#1073;&#1083;&#1080;&#1082;&#1072;%20&#1040;&#1076;&#1099;&#1075;&#1077;&#1103;_&#1058;&#1091;&#1088;&#1080;&#1079;&#1084;%20&#1080;%20&#1089;&#1092;&#1077;&#1088;&#1072;%20&#1091;&#1089;&#1083;&#1091;&#1075;\&#1048;&#1085;&#1092;&#1088;&#1072;&#1089;&#1090;&#1088;&#1091;&#1082;&#1090;&#1091;&#1088;&#1085;&#1099;&#1081;_&#1083;&#1080;&#1089;&#1090;_&#1056;&#1077;&#1089;&#1087;&#1091;&#1073;&#1083;&#1080;&#1082;&#1072;_&#1040;&#1076;&#1099;&#1075;&#1077;&#1103;_&#1058;&#1091;&#1088;&#1080;&#1079;&#1084;_&#1080;_&#1089;&#1092;&#1077;&#1088;&#1072;_&#1091;&#1089;&#1083;&#1091;&#1075;.xlsx" TargetMode="External"/><Relationship Id="rId6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6;&#1077;&#1089;&#1087;&#1091;&#1073;&#1083;&#1080;&#1082;&#1072;%20&#1058;&#1072;&#1090;&#1072;&#1088;&#1089;&#1090;&#1072;&#1085;_&#1058;&#1091;&#1088;&#1080;&#1079;&#1084;%20&#1080;%20&#1089;&#1092;&#1077;&#1088;&#1072;%20&#1091;&#1089;&#1083;&#1091;&#1075;_&#1063;&#1057;&#1061;&#1058;\&#1048;&#1051;%2019.07.2023.xlsx" TargetMode="External"/><Relationship Id="rId11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8;&#1091;&#1083;&#1100;&#1089;&#1082;&#1072;&#1103;%20&#1086;&#1073;&#1083;&#1072;&#1089;&#1090;&#1100;_&#1058;&#1091;&#1088;&#1080;&#1079;&#1084;%20&#1080;%20&#1089;&#1092;&#1077;&#1088;&#1072;%20&#1091;&#1089;&#1083;&#1091;&#1075;_&#1044;&#1055;&#1050;\&#1048;&#1085;&#1092;&#1088;&#1072;&#1089;&#1090;&#1088;&#1091;&#1082;&#1090;&#1091;&#1088;&#1085;&#1099;&#1081;_&#1083;&#1080;&#1089;&#1090;_2023_&#1044;&#1055;&#1050;.xlsx" TargetMode="External"/><Relationship Id="rId24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40;&#1083;&#1090;&#1072;&#1081;&#1089;&#1082;&#1080;&#1081;%20&#1082;&#1088;&#1072;&#1081;_&#1058;&#1091;&#1088;&#1080;&#1079;&#1084;%20&#1080;%20&#1089;&#1092;&#1077;&#1088;&#1072;%20&#1091;&#1089;&#1083;&#1091;&#1075;\&#1055;&#1088;&#1080;&#1083;&#1086;&#1078;&#1077;&#1085;&#1080;&#1077;_&#8470;_1_&#1048;&#1085;&#1092;&#1088;&#1072;&#1089;&#1090;&#1088;&#1091;&#1082;&#1090;&#1091;&#1088;&#1085;&#1099;&#1081;_&#1083;&#1080;&#1089;&#1090;.xlsx" TargetMode="External"/><Relationship Id="rId32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4;&#1088;&#1083;&#1086;&#1074;&#1089;&#1082;&#1072;&#1103;%20&#1086;&#1073;&#1083;&#1072;&#1089;&#1090;&#1100;_&#1058;&#1091;&#1088;&#1080;&#1079;&#1084;%20&#1080;%20&#1089;&#1092;&#1077;&#1088;&#1072;%20&#1091;&#1089;&#1083;&#1091;&#1075;\&#1048;&#1051;%2023062023.xlsx" TargetMode="External"/><Relationship Id="rId37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6;&#1077;&#1089;&#1087;&#1091;&#1073;&#1083;&#1080;&#1082;&#1072;%20&#1058;&#1072;&#1090;&#1072;&#1088;&#1089;&#1090;&#1072;&#1085;_&#1058;&#1091;&#1088;&#1080;&#1079;&#1084;%20&#1089;%20&#1089;&#1092;&#1077;&#1088;&#1072;%20&#1091;&#1089;&#1083;&#1091;&#1075;_&#1053;&#1058;&#1058;\&#1048;&#1051;_&#1050;&#1051;&#1040;&#1057;&#1058;&#1045;&#1056;_&#1043;&#1040;&#1055;&#1054;&#1059;_&#1053;&#1058;&#1058;_&#1090;&#1091;&#1088;&#1080;&#1079;&#1084;_&#1080;_&#1089;&#1092;&#1077;&#1088;&#1072;_&#1091;&#1089;&#1083;&#1091;&#1075;.xlsx" TargetMode="External"/><Relationship Id="rId40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6;&#1103;&#1079;&#1072;&#1085;&#1089;&#1082;&#1072;&#1103;%20&#1086;&#1073;&#1083;&#1072;&#1089;&#1090;&#1100;_&#1058;&#1091;&#1088;&#1080;&#1079;&#1084;%20&#1080;%20&#1089;&#1092;&#1077;&#1088;&#1072;%20&#1091;&#1089;&#1083;&#1091;&#1075;\&#1048;&#1051;_2023_&#1056;&#1103;&#1079;&#1072;&#1085;&#1100;_05.07%20&#1048;&#1090;&#1086;&#1075;.xlsx" TargetMode="External"/><Relationship Id="rId45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8;&#1091;&#1083;&#1100;&#1089;&#1082;&#1072;&#1103;%20&#1086;&#1073;&#1083;&#1072;&#1089;&#1090;&#1100;_&#1058;&#1091;&#1088;&#1080;&#1079;&#1084;%20&#1080;%20&#1089;&#1092;&#1077;&#1088;&#1072;%20&#1091;&#1089;&#1083;&#1091;&#1075;_&#1058;&#1050;&#1055;&#1058;&#1080;&#1057;\&#1058;&#1091;&#1083;&#1100;&#1089;&#1082;&#1080;&#1081;%20&#1082;&#1086;&#1083;&#1083;&#1077;&#1076;&#1078;%20&#1087;&#1088;&#1086;&#1092;&#1077;&#1089;&#1089;&#1080;&#1086;&#1085;&#1072;&#1083;&#1100;&#1085;&#1099;&#1093;%20&#1090;&#1077;&#1093;&#1085;&#1086;&#1083;&#1086;&#1075;&#1080;&#1081;%20&#1080;%20&#1089;&#1077;&#1088;&#1074;&#1080;&#1089;&#1072;_v.2.xlsx" TargetMode="External"/><Relationship Id="rId5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6;&#1077;&#1089;&#1087;&#1091;&#1073;&#1083;&#1080;&#1082;&#1072;%20&#1058;&#1072;&#1090;&#1072;&#1088;&#1089;&#1090;&#1072;&#1085;_&#1058;&#1091;&#1088;&#1080;&#1079;&#1084;%20&#1089;%20&#1089;&#1092;&#1077;&#1088;&#1072;%20&#1091;&#1089;&#1083;&#1091;&#1075;_&#1053;&#1058;&#1058;\&#1048;&#1051;_&#1050;&#1051;&#1040;&#1057;&#1058;&#1045;&#1056;_&#1043;&#1040;&#1055;&#1054;&#1059;_&#1053;&#1058;&#1058;_&#1090;&#1091;&#1088;&#1080;&#1079;&#1084;_&#1080;_&#1089;&#1092;&#1077;&#1088;&#1072;_&#1091;&#1089;&#1083;&#1091;&#1075;.xlsx" TargetMode="External"/><Relationship Id="rId15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40;&#1083;&#1090;&#1072;&#1081;&#1089;&#1082;&#1080;&#1081;%20&#1082;&#1088;&#1072;&#1081;_&#1058;&#1091;&#1088;&#1080;&#1079;&#1084;%20&#1080;%20&#1089;&#1092;&#1077;&#1088;&#1072;%20&#1091;&#1089;&#1083;&#1091;&#1075;\&#1055;&#1088;&#1080;&#1083;&#1086;&#1078;&#1077;&#1085;&#1080;&#1077;_&#8470;_1_&#1048;&#1085;&#1092;&#1088;&#1072;&#1089;&#1090;&#1088;&#1091;&#1082;&#1090;&#1091;&#1088;&#1085;&#1099;&#1081;_&#1083;&#1080;&#1089;&#1090;.xlsx" TargetMode="External"/><Relationship Id="rId23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4;&#1088;&#1083;&#1086;&#1074;&#1089;&#1082;&#1072;&#1103;%20&#1086;&#1073;&#1083;&#1072;&#1089;&#1090;&#1100;_&#1058;&#1091;&#1088;&#1080;&#1079;&#1084;%20&#1080;%20&#1089;&#1092;&#1077;&#1088;&#1072;%20&#1091;&#1089;&#1083;&#1091;&#1075;\&#1048;&#1051;%2023062023.xlsx" TargetMode="External"/><Relationship Id="rId28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0;&#1091;&#1088;&#1089;&#1082;&#1072;&#1103;%20&#1086;&#1073;&#1083;&#1072;&#1089;&#1090;&#1100;_&#1058;&#1091;&#1088;&#1080;&#1079;&#1084;%20&#1080;%20&#1089;&#1092;&#1077;&#1088;&#1072;%20&#1091;&#1089;&#1083;&#1091;&#1075;\&#1048;&#1051;_&#1090;&#1091;&#1088;&#1080;&#1079;&#1084;%20&#1080;%20&#1089;&#1092;&#1077;&#1088;&#1072;%20&#1091;&#1089;&#1083;&#1091;&#1075;_&#1050;&#1091;&#1088;&#1089;&#1082;&#1072;&#1103;%20&#1086;&#1073;&#1083;&#1072;&#1089;&#1090;&#1100;_&#1076;&#1086;&#1088;&#1072;&#1073;&#1086;&#1090;&#1072;&#1085;&#1085;&#1099;&#1081;.xlsx" TargetMode="External"/><Relationship Id="rId36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6;&#1077;&#1089;&#1087;&#1091;&#1073;&#1083;&#1080;&#1082;&#1080;%20&#1052;&#1086;&#1088;&#1076;&#1086;&#1074;&#1080;&#1103;_&#1058;&#1091;&#1088;&#1080;&#1079;&#1084;%20&#1080;%20&#1089;&#1092;&#1077;&#1088;&#1072;%20&#1091;&#1089;&#1083;&#1091;&#1075;\06.07&#1048;&#1051;_&#1056;&#1077;&#1089;&#1087;&#1091;&#1073;&#1083;&#1080;&#1082;&#1072;_&#1052;&#1086;&#1088;&#1076;&#1086;&#1074;&#1080;&#1103;_&#1057;&#1072;&#1088;&#1072;&#1085;&#1089;&#1082;&#1080;&#1081;_&#1090;&#1077;&#1093;&#1085;&#1080;&#1082;&#1091;&#1084;_.xlsx" TargetMode="External"/><Relationship Id="rId10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8;&#1086;&#1084;&#1089;&#1082;&#1072;&#1103;%20&#1086;&#1073;&#1083;&#1072;&#1089;&#1090;&#1100;_&#1058;&#1091;&#1088;&#1080;&#1079;&#1084;%20&#1080;%20&#1089;&#1092;&#1077;&#1088;&#1072;%20&#1091;&#1089;&#1083;&#1091;&#1075;\&#1048;&#1085;&#1092;&#1088;&#1072;&#1089;&#1090;&#1088;&#1091;&#1082;&#1090;&#1091;&#1088;&#1085;&#1099;&#1081;_&#1083;&#1080;&#1089;&#1090;_2023_&#1050;&#1086;&#1083;&#1083;&#1077;&#1076;&#1078;_&#1080;&#1085;&#1076;&#1091;&#1089;&#1090;&#1088;&#1080;&#1080;_&#1087;&#1080;&#1090;&#1072;&#1085;&#1080;&#1103;_&#1090;&#1086;&#1088;&#1075;&#1086;&#1074;&#1083;&#1080;.xlsx" TargetMode="External"/><Relationship Id="rId19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0;&#1091;&#1088;&#1089;&#1082;&#1072;&#1103;%20&#1086;&#1073;&#1083;&#1072;&#1089;&#1090;&#1100;_&#1058;&#1091;&#1088;&#1080;&#1079;&#1084;%20&#1080;%20&#1089;&#1092;&#1077;&#1088;&#1072;%20&#1091;&#1089;&#1083;&#1091;&#1075;\&#1048;&#1051;_&#1090;&#1091;&#1088;&#1080;&#1079;&#1084;%20&#1080;%20&#1089;&#1092;&#1077;&#1088;&#1072;%20&#1091;&#1089;&#1083;&#1091;&#1075;_&#1050;&#1091;&#1088;&#1089;&#1082;&#1072;&#1103;%20&#1086;&#1073;&#1083;&#1072;&#1089;&#1090;&#1100;_&#1076;&#1086;&#1088;&#1072;&#1073;&#1086;&#1090;&#1072;&#1085;&#1085;&#1099;&#1081;.xlsx" TargetMode="External"/><Relationship Id="rId31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4;&#1084;&#1089;&#1082;&#1072;&#1103;%20&#1086;&#1073;&#1083;&#1072;&#1089;&#1090;&#1100;_&#1058;&#1091;&#1088;&#1080;&#1079;&#1084;%20&#1080;%20&#1089;&#1092;&#1077;&#1088;&#1072;%20&#1091;&#1089;&#1083;&#1091;&#1075;\&#1048;&#1051;%20&#1057;&#1077;&#1088;&#1074;&#1080;&#1089;&#1055;&#1056;&#1054;&#1060;&#1048;%2030.06.xlsx" TargetMode="External"/><Relationship Id="rId44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8;&#1091;&#1083;&#1100;&#1089;&#1082;&#1072;&#1103;%20&#1086;&#1073;&#1083;&#1072;&#1089;&#1090;&#1100;_&#1058;&#1091;&#1088;&#1080;&#1079;&#1084;%20&#1080;%20&#1089;&#1092;&#1077;&#1088;&#1072;%20&#1091;&#1089;&#1083;&#1091;&#1075;_&#1044;&#1055;&#1050;\&#1048;&#1085;&#1092;&#1088;&#1072;&#1089;&#1090;&#1088;&#1091;&#1082;&#1090;&#1091;&#1088;&#1085;&#1099;&#1081;_&#1083;&#1080;&#1089;&#1090;_2023_&#1044;&#1055;&#1050;.xlsx" TargetMode="External"/><Relationship Id="rId4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6;&#1077;&#1089;&#1087;&#1091;&#1073;&#1083;&#1080;&#1082;&#1080;%20&#1052;&#1086;&#1088;&#1076;&#1086;&#1074;&#1080;&#1103;_&#1058;&#1091;&#1088;&#1080;&#1079;&#1084;%20&#1080;%20&#1089;&#1092;&#1077;&#1088;&#1072;%20&#1091;&#1089;&#1083;&#1091;&#1075;\06.07&#1048;&#1051;_&#1056;&#1077;&#1089;&#1087;&#1091;&#1073;&#1083;&#1080;&#1082;&#1072;_&#1052;&#1086;&#1088;&#1076;&#1086;&#1074;&#1080;&#1103;_&#1057;&#1072;&#1088;&#1072;&#1085;&#1089;&#1082;&#1080;&#1081;_&#1090;&#1077;&#1093;&#1085;&#1080;&#1082;&#1091;&#1084;_.xlsx" TargetMode="External"/><Relationship Id="rId9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7;&#1074;&#1077;&#1088;&#1076;&#1083;&#1086;&#1074;&#1089;&#1082;&#1072;&#1103;%20&#1086;&#1073;&#1083;&#1072;&#1089;&#1090;&#1100;_&#1058;&#1091;&#1088;&#1080;&#1079;&#1084;%20&#1080;%20&#1089;&#1092;&#1077;&#1088;&#1072;%20&#1091;&#1089;&#1083;&#1091;&#1075;%20&#1045;&#1058;&#1069;&#1058;\29.06.%20&#1048;&#1051;%20&#1058;&#1091;&#1088;&#1080;&#1079;&#1084;%20&#1080;%20&#1089;&#1092;&#1077;&#1088;&#1072;%20&#1091;&#1089;&#1083;&#1091;&#1075;%20&#1057;&#1074;&#1077;&#1088;&#1076;&#1083;&#1086;&#1074;&#1089;&#1082;&#1072;&#1103;%20&#1086;&#1073;&#1083;&#1072;&#1089;&#1090;&#1100;%20&#1045;&#1058;&#1069;&#1058;.xlsx" TargetMode="External"/><Relationship Id="rId14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71;&#1084;&#1072;&#1083;&#1086;-&#1053;&#1077;&#1085;&#1077;&#1094;&#1082;&#1080;&#1081;%20&#1072;&#1074;&#1090;&#1086;&#1085;&#1086;&#1084;&#1085;&#1099;&#1081;%20&#1086;&#1082;&#1088;&#1091;&#1075;_&#1058;&#1091;&#1088;&#1080;&#1079;&#1084;%20&#1080;%20&#1089;&#1092;&#1077;&#1088;&#1072;%20&#1091;&#1089;&#1083;&#1091;&#1075;\2_&#1055;&#1088;&#1080;&#1083;&#1086;&#1078;&#1077;&#1085;&#1080;&#1077;_1_56_&#1048;&#1051;_&#1086;&#1073;&#1088;&#1072;&#1079;_&#1082;&#1083;&#1072;&#1089;&#1090;&#1077;&#1088;_&#1057;&#1055;&#1054;_&#1058;&#1091;&#1088;&#1080;&#1079;&#1084;&#1071;&#1053;&#1040;&#1054;_&#1080;&#1089;&#1087;&#1088;&#1072;&#1074;_29_06.xlsx" TargetMode="External"/><Relationship Id="rId22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4;&#1084;&#1089;&#1082;&#1072;&#1103;%20&#1086;&#1073;&#1083;&#1072;&#1089;&#1090;&#1100;_&#1058;&#1091;&#1088;&#1080;&#1079;&#1084;%20&#1080;%20&#1089;&#1092;&#1077;&#1088;&#1072;%20&#1091;&#1089;&#1083;&#1091;&#1075;\&#1048;&#1051;%20&#1057;&#1077;&#1088;&#1074;&#1080;&#1089;&#1055;&#1056;&#1054;&#1060;&#1048;%2030.06.xlsx" TargetMode="External"/><Relationship Id="rId27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0;&#1088;&#1072;&#1089;&#1085;&#1086;&#1076;&#1072;&#1088;&#1089;&#1082;&#1080;&#1080;&#1081;%20&#1082;&#1088;&#1072;&#1081;_&#1058;&#1091;&#1088;&#1080;&#1079;&#1084;%20&#1080;%20&#1089;&#1092;&#1077;&#1088;&#1072;%20&#1091;&#1089;&#1083;&#1091;&#1075;_&#1050;&#1058;&#1069;&#1050;\&#1048;&#1085;&#1092;&#1088;&#1072;&#1089;&#1090;&#1088;&#1091;&#1082;&#1090;&#1091;&#1088;&#1085;&#1099;&#1081;_&#1083;&#1080;&#1089;&#1090;_2023_&#1050;&#1088;&#1072;&#1089;&#1085;&#1086;&#1076;&#1072;&#1088;&#1089;&#1082;&#1080;&#1081;_&#1058;&#1086;&#1088;&#1075;&#1086;&#1074;&#1086;_&#1101;&#1082;&#1086;&#1085;&#1086;&#1084;&#1080;&#1095;&#1077;&#1089;&#1082;&#1080;&#1081;_&#1082;&#1086;&#1083;&#1083;&#1077;&#1076;&#1078;.xlsx" TargetMode="External"/><Relationship Id="rId30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2;&#1091;&#1088;&#1084;&#1072;&#1085;&#1089;&#1082;&#1072;&#1103;%20&#1086;&#1073;&#1083;&#1072;&#1089;&#1090;&#1100;_&#1058;&#1091;&#1088;&#1080;&#1079;&#1084;%20&#1080;%20&#1089;&#1092;&#1077;&#1088;&#1072;%20&#1091;&#1089;&#1083;&#1091;&#1075;\v_2_&#1041;&#1072;&#1079;&#1086;&#1074;&#1099;&#1081;_&#1048;&#1051;_&#1086;&#1073;&#1088;&#1072;&#1079;&#1086;&#1074;&#1072;&#1090;&#1077;&#1083;&#1100;&#1085;&#1099;&#1081;_&#1082;&#1083;&#1072;&#1089;&#1090;&#1077;&#1088;_&#1057;&#1055;&#1054;_&#1057;&#1077;&#1074;&#1077;&#1088;_&#1080;_&#1058;&#1091;&#1088;&#1080;&#1079;&#1084;_27_06%20&#1080;&#1089;&#1087;&#1088;&#1072;&#1074;&#1083;&#1077;&#1085;&#1085;&#1099;&#1081;%20%20&#1086;&#1090;%2005.07.23.xlsx" TargetMode="External"/><Relationship Id="rId35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6;&#1077;&#1089;&#1087;&#1091;&#1073;&#1083;&#1080;&#1082;&#1072;%20&#1050;&#1072;&#1088;&#1077;&#1083;&#1080;&#1103;_&#1058;&#1091;&#1088;&#1080;&#1079;&#1084;%20&#1080;%20&#1089;&#1092;&#1077;&#1088;&#1072;%20&#1091;&#1089;&#1083;&#1091;&#1075;\v_2_&#1041;&#1072;&#1079;&#1086;&#1074;&#1099;&#1081;_&#1048;&#1051;_&#1050;&#1051;&#1040;&#1057;&#1058;&#1045;&#1056;_&#1055;&#1077;&#1090;&#1088;&#1086;&#1074;&#1089;&#1082;&#1072;&#1103;_&#1089;&#1083;&#1086;&#1073;&#1086;&#1076;&#1072;_&#1080;&#1089;&#1087;&#1088;&#1072;&#1074;&#1083;&#1077;&#1085;&#1086;_&#1060;&#1043;&#1054;&#1057;.xlsx" TargetMode="External"/><Relationship Id="rId43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8;&#1086;&#1084;&#1089;&#1082;&#1072;&#1103;%20&#1086;&#1073;&#1083;&#1072;&#1089;&#1090;&#1100;_&#1058;&#1091;&#1088;&#1080;&#1079;&#1084;%20&#1080;%20&#1089;&#1092;&#1077;&#1088;&#1072;%20&#1091;&#1089;&#1083;&#1091;&#1075;\&#1048;&#1085;&#1092;&#1088;&#1072;&#1089;&#1090;&#1088;&#1091;&#1082;&#1090;&#1091;&#1088;&#1085;&#1099;&#1081;_&#1083;&#1080;&#1089;&#1090;_2023_&#1050;&#1086;&#1083;&#1083;&#1077;&#1076;&#1078;_&#1080;&#1085;&#1076;&#1091;&#1089;&#1090;&#1088;&#1080;&#1080;_&#1087;&#1080;&#1090;&#1072;&#1085;&#1080;&#1103;_&#1090;&#1086;&#1088;&#1075;&#1086;&#1074;&#1083;&#1080;.xlsx" TargetMode="External"/><Relationship Id="rId48" Type="http://schemas.openxmlformats.org/officeDocument/2006/relationships/printerSettings" Target="../printerSettings/printerSettings6.bin"/><Relationship Id="rId8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6;&#1103;&#1079;&#1072;&#1085;&#1089;&#1082;&#1072;&#1103;%20&#1086;&#1073;&#1083;&#1072;&#1089;&#1090;&#1100;_&#1058;&#1091;&#1088;&#1080;&#1079;&#1084;%20&#1080;%20&#1089;&#1092;&#1077;&#1088;&#1072;%20&#1091;&#1089;&#1083;&#1091;&#1075;\&#1048;&#1051;_2023_&#1056;&#1103;&#1079;&#1072;&#1085;&#1100;_05.07%20&#1048;&#1090;&#1086;&#1075;.xlsx" TargetMode="External"/><Relationship Id="rId3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6;&#1077;&#1089;&#1087;&#1091;&#1073;&#1083;&#1080;&#1082;&#1072;%20&#1050;&#1072;&#1088;&#1077;&#1083;&#1080;&#1103;_&#1058;&#1091;&#1088;&#1080;&#1079;&#1084;%20&#1080;%20&#1089;&#1092;&#1077;&#1088;&#1072;%20&#1091;&#1089;&#1083;&#1091;&#1075;\v_2_&#1041;&#1072;&#1079;&#1086;&#1074;&#1099;&#1081;_&#1048;&#1051;_&#1050;&#1051;&#1040;&#1057;&#1058;&#1045;&#1056;_&#1055;&#1077;&#1090;&#1088;&#1086;&#1074;&#1089;&#1082;&#1072;&#1103;_&#1089;&#1083;&#1086;&#1073;&#1086;&#1076;&#1072;_&#1080;&#1089;&#1087;&#1088;&#1072;&#1074;&#1083;&#1077;&#1085;&#1086;_&#1060;&#1043;&#1054;&#1057;.xlsx" TargetMode="External"/><Relationship Id="rId12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8;&#1091;&#1083;&#1100;&#1089;&#1082;&#1072;&#1103;%20&#1086;&#1073;&#1083;&#1072;&#1089;&#1090;&#1100;_&#1058;&#1091;&#1088;&#1080;&#1079;&#1084;%20&#1080;%20&#1089;&#1092;&#1077;&#1088;&#1072;%20&#1091;&#1089;&#1083;&#1091;&#1075;_&#1058;&#1050;&#1055;&#1058;&#1080;&#1057;\&#1058;&#1091;&#1083;&#1100;&#1089;&#1082;&#1080;&#1081;%20&#1082;&#1086;&#1083;&#1083;&#1077;&#1076;&#1078;%20&#1087;&#1088;&#1086;&#1092;&#1077;&#1089;&#1089;&#1080;&#1086;&#1085;&#1072;&#1083;&#1100;&#1085;&#1099;&#1093;%20&#1090;&#1077;&#1093;&#1085;&#1086;&#1083;&#1086;&#1075;&#1080;&#1081;%20&#1080;%20&#1089;&#1077;&#1088;&#1074;&#1080;&#1089;&#1072;_v.2.xlsx" TargetMode="External"/><Relationship Id="rId17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48;&#1088;&#1082;&#1091;&#1090;&#1089;&#1082;&#1072;&#1103;%20&#1086;&#1073;&#1083;&#1072;&#1089;&#1090;&#1100;_&#1058;&#1091;&#1088;&#1080;&#1079;&#1084;%20&#1080;%20&#1089;&#1092;&#1077;&#1088;&#1072;%20&#1091;&#1089;&#1083;&#1091;&#1075;\&#1048;&#1051;_&#1041;&#1088;&#1072;&#1090;&#1089;&#1082;&#1080;&#1081;_&#1090;&#1086;&#1088;&#1075;&#1086;&#1074;&#1086;_&#1090;&#1077;&#1093;&#1085;&#1086;&#1083;&#1086;&#1075;&#1080;&#1095;&#1077;&#1089;&#1082;&#1080;&#1081;_&#1090;&#1077;&#1093;&#1085;&#1080;&#1082;&#1091;&#1084;_&#1086;&#1090;_29_06_23.xlsx" TargetMode="External"/><Relationship Id="rId25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42;&#1086;&#1088;&#1086;&#1085;&#1077;&#1078;&#1089;&#1082;&#1072;&#1103;%20&#1086;&#1073;&#1083;&#1072;&#1089;&#1090;&#1100;_&#1058;&#1091;&#1088;&#1080;&#1079;&#1084;%20&#1080;%20&#1089;&#1092;&#1077;&#1088;&#1072;%20&#1091;&#1089;&#1083;&#1091;&#1075;\17_07_2023_&#1048;&#1085;&#1092;&#1088;&#1072;&#1089;&#1090;&#1088;&#1091;&#1082;&#1090;&#1091;&#1088;&#1085;&#1099;&#1081;_&#1083;&#1080;&#1089;&#1090;_2023_&#1061;&#1088;&#1077;&#1085;&#1086;&#1074;&#1089;&#1082;&#1072;&#1103;_&#1096;&#1082;&#1086;&#1083;&#1072;_&#1085;&#1072;&#1077;&#1079;&#1076;&#1085;&#1080;&#1082;&#1086;&#1074;.xls" TargetMode="External"/><Relationship Id="rId33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6;&#1077;&#1089;&#1087;&#1091;&#1073;&#1083;&#1080;&#1082;&#1072;%20&#1040;&#1076;&#1099;&#1075;&#1077;&#1103;_&#1058;&#1091;&#1088;&#1080;&#1079;&#1084;%20&#1080;%20&#1089;&#1092;&#1077;&#1088;&#1072;%20&#1091;&#1089;&#1083;&#1091;&#1075;\&#1048;&#1085;&#1092;&#1088;&#1072;&#1089;&#1090;&#1088;&#1091;&#1082;&#1090;&#1091;&#1088;&#1085;&#1099;&#1081;_&#1083;&#1080;&#1089;&#1090;_&#1056;&#1077;&#1089;&#1087;&#1091;&#1073;&#1083;&#1080;&#1082;&#1072;_&#1040;&#1076;&#1099;&#1075;&#1077;&#1103;_&#1058;&#1091;&#1088;&#1080;&#1079;&#1084;_&#1080;_&#1089;&#1092;&#1077;&#1088;&#1072;_&#1091;&#1089;&#1083;&#1091;&#1075;.xlsx" TargetMode="External"/><Relationship Id="rId38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6;&#1077;&#1089;&#1087;&#1091;&#1073;&#1083;&#1080;&#1082;&#1072;%20&#1058;&#1072;&#1090;&#1072;&#1088;&#1089;&#1090;&#1072;&#1085;_&#1058;&#1091;&#1088;&#1080;&#1079;&#1084;%20&#1080;%20&#1089;&#1092;&#1077;&#1088;&#1072;%20&#1091;&#1089;&#1083;&#1091;&#1075;_&#1063;&#1057;&#1061;&#1058;\&#1048;&#1051;%2019.07.2023.xlsx" TargetMode="External"/><Relationship Id="rId46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63;&#1091;&#1074;&#1072;&#1096;&#1089;&#1082;&#1072;&#1103;%20&#1056;&#1077;&#1089;&#1087;&#1091;&#1073;&#1083;&#1080;&#1082;&#1072;_&#1058;&#1091;&#1088;&#1080;&#1079;&#1084;%20&#1080;%20&#1089;&#1092;&#1077;&#1088;&#1072;%20&#1091;&#1089;&#1083;&#1091;&#1075;\&#1042;&#1077;&#1088;&#1089;&#1080;&#1103;%203%20&#1048;&#1051;.xls" TargetMode="External"/><Relationship Id="rId20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2;&#1086;&#1089;&#1082;&#1086;&#1074;&#1089;&#1082;&#1072;&#1103;%20&#1086;&#1073;&#1083;&#1072;&#1089;&#1090;&#1100;_&#1058;&#1091;&#1088;&#1080;&#1079;&#1084;%20&#1080;%20&#1089;&#1092;&#1077;&#1088;&#1072;%20&#1091;&#1089;&#1083;&#1091;&#1075;\&#1048;&#1085;&#1092;&#1088;&#1072;&#1089;&#1090;&#1088;&#1091;&#1082;&#1090;&#1091;&#1088;&#1085;&#1099;&#1081;_&#1083;&#1080;&#1089;&#1090;_2023_&#1050;&#1088;&#1072;&#1089;&#1085;&#1086;&#1075;&#1086;&#1088;&#1089;&#1082;&#1080;&#1081;_&#1082;&#1086;&#1083;&#1083;&#1077;&#1076;&#1078;_.xlsx" TargetMode="External"/><Relationship Id="rId41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7;&#1074;&#1077;&#1088;&#1076;&#1083;&#1086;&#1074;&#1089;&#1082;&#1072;&#1103;%20&#1086;&#1073;&#1083;&#1072;&#1089;&#1090;&#1100;%20_&#1058;&#1091;&#1088;&#1080;&#1079;&#1084;%20&#1080;%20&#1089;&#1092;&#1077;&#1088;&#1072;%20&#1091;&#1089;&#1083;&#1091;&#1075;\04.07.&#1048;&#1085;&#1092;&#1088;&#1072;&#1089;&#1090;&#1088;&#1091;&#1082;&#1090;&#1091;&#1088;&#1085;&#1099;&#1081;_&#1083;&#1080;&#1089;&#1090;_2023_&#1058;&#1077;&#1093;&#1085;&#1080;&#1082;&#1091;&#1084;_&#1080;&#1085;&#1076;&#1091;&#1089;&#1090;&#1088;&#1080;&#1080;_&#1087;&#1080;&#1090;&#1072;&#1085;&#1080;&#1103;_&#1080;_&#1091;&#1089;&#1083;&#1091;&#1075;%20(4).xlsx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7;&#1074;&#1077;&#1088;&#1076;&#1083;&#1086;&#1074;&#1089;&#1082;&#1072;&#1103;%20&#1086;&#1073;&#1083;&#1072;&#1089;&#1090;&#1100;_&#1058;&#1091;&#1088;&#1080;&#1079;&#1084;%20&#1080;%20&#1089;&#1092;&#1077;&#1088;&#1072;%20&#1091;&#1089;&#1083;&#1091;&#1075;%20&#1045;&#1058;&#1069;&#1058;\29.06.%20&#1048;&#1051;%20&#1058;&#1091;&#1088;&#1080;&#1079;&#1084;%20&#1080;%20&#1089;&#1092;&#1077;&#1088;&#1072;%20&#1091;&#1089;&#1083;&#1091;&#1075;%20&#1057;&#1074;&#1077;&#1088;&#1076;&#1083;&#1086;&#1074;&#1089;&#1082;&#1072;&#1103;%20&#1086;&#1073;&#1083;&#1072;&#1089;&#1090;&#1100;%20&#1045;&#1058;&#1069;&#1058;.xlsx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dimension ref="A1:H63"/>
  <sheetViews>
    <sheetView tabSelected="1" workbookViewId="0">
      <selection sqref="A1:G1"/>
    </sheetView>
  </sheetViews>
  <sheetFormatPr defaultColWidth="0" defaultRowHeight="14.4" x14ac:dyDescent="0.3"/>
  <cols>
    <col min="1" max="1" width="5.109375" style="13" customWidth="1"/>
    <col min="2" max="2" width="46" customWidth="1"/>
    <col min="3" max="3" width="46.5546875" customWidth="1"/>
    <col min="4" max="4" width="26.5546875" customWidth="1"/>
    <col min="5" max="5" width="15.5546875" customWidth="1"/>
    <col min="6" max="6" width="14.88671875" customWidth="1"/>
    <col min="7" max="7" width="14.44140625" customWidth="1"/>
    <col min="8" max="8" width="30.33203125" hidden="1" customWidth="1"/>
    <col min="9" max="16384" width="9.109375" hidden="1"/>
  </cols>
  <sheetData>
    <row r="1" spans="1:8" ht="22.8" x14ac:dyDescent="0.3">
      <c r="A1" s="136" t="s">
        <v>180</v>
      </c>
      <c r="B1" s="137"/>
      <c r="C1" s="137"/>
      <c r="D1" s="137"/>
      <c r="E1" s="137"/>
      <c r="F1" s="137"/>
      <c r="G1" s="138"/>
    </row>
    <row r="2" spans="1:8" ht="80.25" customHeight="1" x14ac:dyDescent="0.3">
      <c r="A2" s="139" t="s">
        <v>21</v>
      </c>
      <c r="B2" s="139"/>
      <c r="C2" s="140" t="s">
        <v>72</v>
      </c>
      <c r="D2" s="141"/>
      <c r="E2" s="141"/>
      <c r="F2" s="141"/>
      <c r="G2" s="141"/>
    </row>
    <row r="3" spans="1:8" ht="21" x14ac:dyDescent="0.3">
      <c r="A3" s="131" t="s">
        <v>12</v>
      </c>
      <c r="B3" s="131"/>
      <c r="C3" s="131"/>
      <c r="D3" s="131"/>
      <c r="E3" s="131"/>
      <c r="F3" s="131"/>
      <c r="G3" s="132"/>
    </row>
    <row r="4" spans="1:8" ht="15" thickBot="1" x14ac:dyDescent="0.35">
      <c r="A4" s="142" t="s">
        <v>19</v>
      </c>
      <c r="B4" s="143"/>
      <c r="C4" s="9">
        <v>12</v>
      </c>
      <c r="D4" s="10"/>
      <c r="E4" s="10"/>
      <c r="F4" s="10"/>
      <c r="G4" s="10"/>
    </row>
    <row r="5" spans="1:8" x14ac:dyDescent="0.3">
      <c r="A5" s="133" t="s">
        <v>13</v>
      </c>
      <c r="B5" s="134"/>
      <c r="C5" s="134"/>
      <c r="D5" s="134"/>
      <c r="E5" s="134"/>
      <c r="F5" s="134"/>
      <c r="G5" s="135"/>
    </row>
    <row r="6" spans="1:8" x14ac:dyDescent="0.3">
      <c r="A6" s="125" t="s">
        <v>22</v>
      </c>
      <c r="B6" s="126"/>
      <c r="C6" s="126"/>
      <c r="D6" s="126"/>
      <c r="E6" s="126"/>
      <c r="F6" s="126"/>
      <c r="G6" s="127"/>
    </row>
    <row r="7" spans="1:8" x14ac:dyDescent="0.3">
      <c r="A7" s="125" t="s">
        <v>29</v>
      </c>
      <c r="B7" s="126"/>
      <c r="C7" s="126"/>
      <c r="D7" s="126"/>
      <c r="E7" s="126"/>
      <c r="F7" s="126"/>
      <c r="G7" s="127"/>
    </row>
    <row r="8" spans="1:8" x14ac:dyDescent="0.3">
      <c r="A8" s="125" t="s">
        <v>28</v>
      </c>
      <c r="B8" s="126"/>
      <c r="C8" s="126"/>
      <c r="D8" s="126"/>
      <c r="E8" s="126"/>
      <c r="F8" s="126"/>
      <c r="G8" s="127"/>
    </row>
    <row r="9" spans="1:8" x14ac:dyDescent="0.3">
      <c r="A9" s="125" t="s">
        <v>27</v>
      </c>
      <c r="B9" s="126"/>
      <c r="C9" s="126"/>
      <c r="D9" s="126"/>
      <c r="E9" s="126"/>
      <c r="F9" s="126"/>
      <c r="G9" s="127"/>
    </row>
    <row r="10" spans="1:8" x14ac:dyDescent="0.3">
      <c r="A10" s="125" t="s">
        <v>25</v>
      </c>
      <c r="B10" s="126"/>
      <c r="C10" s="126"/>
      <c r="D10" s="126"/>
      <c r="E10" s="126"/>
      <c r="F10" s="126"/>
      <c r="G10" s="127"/>
    </row>
    <row r="11" spans="1:8" x14ac:dyDescent="0.3">
      <c r="A11" s="125" t="s">
        <v>26</v>
      </c>
      <c r="B11" s="126"/>
      <c r="C11" s="126"/>
      <c r="D11" s="126"/>
      <c r="E11" s="126"/>
      <c r="F11" s="126"/>
      <c r="G11" s="127"/>
    </row>
    <row r="12" spans="1:8" x14ac:dyDescent="0.3">
      <c r="A12" s="125" t="s">
        <v>24</v>
      </c>
      <c r="B12" s="126"/>
      <c r="C12" s="126"/>
      <c r="D12" s="126"/>
      <c r="E12" s="126"/>
      <c r="F12" s="126"/>
      <c r="G12" s="127"/>
    </row>
    <row r="13" spans="1:8" ht="15" thickBot="1" x14ac:dyDescent="0.35">
      <c r="A13" s="128" t="s">
        <v>23</v>
      </c>
      <c r="B13" s="129"/>
      <c r="C13" s="129"/>
      <c r="D13" s="129"/>
      <c r="E13" s="129"/>
      <c r="F13" s="129"/>
      <c r="G13" s="130"/>
    </row>
    <row r="14" spans="1:8" ht="27.6" x14ac:dyDescent="0.3">
      <c r="A14" s="8" t="s">
        <v>0</v>
      </c>
      <c r="B14" s="8" t="s">
        <v>1</v>
      </c>
      <c r="C14" s="8" t="s">
        <v>10</v>
      </c>
      <c r="D14" s="8" t="s">
        <v>2</v>
      </c>
      <c r="E14" s="8" t="s">
        <v>4</v>
      </c>
      <c r="F14" s="8" t="s">
        <v>3</v>
      </c>
      <c r="G14" s="8" t="s">
        <v>8</v>
      </c>
      <c r="H14" s="24" t="s">
        <v>45</v>
      </c>
    </row>
    <row r="15" spans="1:8" ht="27.6" x14ac:dyDescent="0.3">
      <c r="A15" s="8">
        <v>1</v>
      </c>
      <c r="B15" s="115" t="s">
        <v>156</v>
      </c>
      <c r="C15" s="7" t="s">
        <v>18</v>
      </c>
      <c r="D15" s="21" t="s">
        <v>11</v>
      </c>
      <c r="E15" s="32">
        <v>1</v>
      </c>
      <c r="F15" s="35" t="s">
        <v>6</v>
      </c>
      <c r="G15" s="32">
        <v>1</v>
      </c>
    </row>
    <row r="16" spans="1:8" ht="27.6" x14ac:dyDescent="0.3">
      <c r="A16" s="8">
        <v>2</v>
      </c>
      <c r="B16" s="115" t="s">
        <v>150</v>
      </c>
      <c r="C16" s="7" t="s">
        <v>18</v>
      </c>
      <c r="D16" s="21" t="s">
        <v>11</v>
      </c>
      <c r="E16" s="5">
        <v>1</v>
      </c>
      <c r="F16" s="28" t="s">
        <v>6</v>
      </c>
      <c r="G16" s="5">
        <f>E16</f>
        <v>1</v>
      </c>
    </row>
    <row r="17" spans="1:7" ht="27.6" x14ac:dyDescent="0.3">
      <c r="A17" s="8">
        <v>3</v>
      </c>
      <c r="B17" s="123" t="s">
        <v>52</v>
      </c>
      <c r="C17" s="7" t="s">
        <v>18</v>
      </c>
      <c r="D17" s="33" t="s">
        <v>5</v>
      </c>
      <c r="E17" s="5">
        <v>1</v>
      </c>
      <c r="F17" s="28" t="s">
        <v>6</v>
      </c>
      <c r="G17" s="5">
        <f t="shared" ref="G17:G19" si="0">E17</f>
        <v>1</v>
      </c>
    </row>
    <row r="18" spans="1:7" ht="27.6" x14ac:dyDescent="0.3">
      <c r="A18" s="8">
        <v>4</v>
      </c>
      <c r="B18" s="108" t="s">
        <v>162</v>
      </c>
      <c r="C18" s="7" t="s">
        <v>18</v>
      </c>
      <c r="D18" s="33" t="s">
        <v>11</v>
      </c>
      <c r="E18" s="5">
        <v>1</v>
      </c>
      <c r="F18" s="28" t="s">
        <v>6</v>
      </c>
      <c r="G18" s="5">
        <f t="shared" si="0"/>
        <v>1</v>
      </c>
    </row>
    <row r="19" spans="1:7" ht="27.6" x14ac:dyDescent="0.3">
      <c r="A19" s="8">
        <v>5</v>
      </c>
      <c r="B19" s="124" t="s">
        <v>38</v>
      </c>
      <c r="C19" s="7" t="s">
        <v>18</v>
      </c>
      <c r="D19" s="33" t="s">
        <v>5</v>
      </c>
      <c r="E19" s="5">
        <v>1</v>
      </c>
      <c r="F19" s="28" t="s">
        <v>6</v>
      </c>
      <c r="G19" s="5">
        <f t="shared" si="0"/>
        <v>1</v>
      </c>
    </row>
    <row r="20" spans="1:7" ht="27.6" x14ac:dyDescent="0.3">
      <c r="A20" s="8">
        <v>6</v>
      </c>
      <c r="B20" s="110" t="s">
        <v>152</v>
      </c>
      <c r="C20" s="7" t="s">
        <v>18</v>
      </c>
      <c r="D20" s="33" t="s">
        <v>11</v>
      </c>
      <c r="E20" s="5">
        <v>1</v>
      </c>
      <c r="F20" s="28" t="s">
        <v>6</v>
      </c>
      <c r="G20" s="5">
        <f t="shared" ref="G20:G28" si="1">E20</f>
        <v>1</v>
      </c>
    </row>
    <row r="21" spans="1:7" ht="27.6" x14ac:dyDescent="0.3">
      <c r="A21" s="8">
        <v>7</v>
      </c>
      <c r="B21" s="108" t="s">
        <v>154</v>
      </c>
      <c r="C21" s="7" t="s">
        <v>18</v>
      </c>
      <c r="D21" s="33" t="s">
        <v>11</v>
      </c>
      <c r="E21" s="5">
        <v>1</v>
      </c>
      <c r="F21" s="28" t="s">
        <v>6</v>
      </c>
      <c r="G21" s="5">
        <f t="shared" si="1"/>
        <v>1</v>
      </c>
    </row>
    <row r="22" spans="1:7" ht="27.6" x14ac:dyDescent="0.3">
      <c r="A22" s="8">
        <v>8</v>
      </c>
      <c r="B22" s="108" t="s">
        <v>144</v>
      </c>
      <c r="C22" s="7" t="s">
        <v>18</v>
      </c>
      <c r="D22" s="33" t="s">
        <v>11</v>
      </c>
      <c r="E22" s="5">
        <v>1</v>
      </c>
      <c r="F22" s="28" t="s">
        <v>6</v>
      </c>
      <c r="G22" s="5">
        <f t="shared" si="1"/>
        <v>1</v>
      </c>
    </row>
    <row r="23" spans="1:7" ht="27.6" x14ac:dyDescent="0.3">
      <c r="A23" s="8">
        <v>9</v>
      </c>
      <c r="B23" s="108" t="s">
        <v>178</v>
      </c>
      <c r="C23" s="7" t="s">
        <v>18</v>
      </c>
      <c r="D23" s="33" t="s">
        <v>11</v>
      </c>
      <c r="E23" s="5">
        <v>1</v>
      </c>
      <c r="F23" s="28" t="s">
        <v>6</v>
      </c>
      <c r="G23" s="5">
        <f t="shared" si="1"/>
        <v>1</v>
      </c>
    </row>
    <row r="24" spans="1:7" ht="27.6" x14ac:dyDescent="0.3">
      <c r="A24" s="8">
        <v>10</v>
      </c>
      <c r="B24" s="108" t="s">
        <v>179</v>
      </c>
      <c r="C24" s="7" t="s">
        <v>18</v>
      </c>
      <c r="D24" s="33" t="s">
        <v>11</v>
      </c>
      <c r="E24" s="5">
        <v>1</v>
      </c>
      <c r="F24" s="28" t="s">
        <v>6</v>
      </c>
      <c r="G24" s="5">
        <f t="shared" si="1"/>
        <v>1</v>
      </c>
    </row>
    <row r="25" spans="1:7" ht="27.6" x14ac:dyDescent="0.3">
      <c r="A25" s="8">
        <v>11</v>
      </c>
      <c r="B25" s="108" t="s">
        <v>158</v>
      </c>
      <c r="C25" s="7" t="s">
        <v>18</v>
      </c>
      <c r="D25" s="33" t="s">
        <v>11</v>
      </c>
      <c r="E25" s="5">
        <v>1</v>
      </c>
      <c r="F25" s="28" t="s">
        <v>6</v>
      </c>
      <c r="G25" s="5">
        <f t="shared" si="1"/>
        <v>1</v>
      </c>
    </row>
    <row r="26" spans="1:7" ht="27.6" x14ac:dyDescent="0.3">
      <c r="A26" s="8">
        <v>12</v>
      </c>
      <c r="B26" s="86" t="s">
        <v>126</v>
      </c>
      <c r="C26" s="7" t="s">
        <v>18</v>
      </c>
      <c r="D26" s="33" t="s">
        <v>7</v>
      </c>
      <c r="E26" s="5">
        <v>1</v>
      </c>
      <c r="F26" s="28" t="s">
        <v>6</v>
      </c>
      <c r="G26" s="5">
        <f t="shared" si="1"/>
        <v>1</v>
      </c>
    </row>
    <row r="27" spans="1:7" ht="27.6" x14ac:dyDescent="0.3">
      <c r="A27" s="8">
        <v>13</v>
      </c>
      <c r="B27" s="108" t="s">
        <v>147</v>
      </c>
      <c r="C27" s="7" t="s">
        <v>18</v>
      </c>
      <c r="D27" s="33" t="s">
        <v>7</v>
      </c>
      <c r="E27" s="5">
        <v>1</v>
      </c>
      <c r="F27" s="28" t="s">
        <v>6</v>
      </c>
      <c r="G27" s="5">
        <f t="shared" si="1"/>
        <v>1</v>
      </c>
    </row>
    <row r="28" spans="1:7" ht="27.6" x14ac:dyDescent="0.3">
      <c r="A28" s="8">
        <v>14</v>
      </c>
      <c r="B28" s="86" t="s">
        <v>132</v>
      </c>
      <c r="C28" s="7" t="s">
        <v>18</v>
      </c>
      <c r="D28" s="33" t="s">
        <v>11</v>
      </c>
      <c r="E28" s="5">
        <v>1</v>
      </c>
      <c r="F28" s="28" t="s">
        <v>6</v>
      </c>
      <c r="G28" s="5">
        <f t="shared" si="1"/>
        <v>1</v>
      </c>
    </row>
    <row r="29" spans="1:7" ht="27.6" x14ac:dyDescent="0.3">
      <c r="A29" s="8">
        <v>15</v>
      </c>
      <c r="B29" s="31" t="s">
        <v>134</v>
      </c>
      <c r="C29" s="7" t="s">
        <v>18</v>
      </c>
      <c r="D29" s="33" t="s">
        <v>11</v>
      </c>
      <c r="E29" s="5">
        <v>1</v>
      </c>
      <c r="F29" s="28" t="s">
        <v>6</v>
      </c>
      <c r="G29" s="5">
        <f t="shared" ref="G29" si="2">E29</f>
        <v>1</v>
      </c>
    </row>
    <row r="30" spans="1:7" ht="21.6" thickBot="1" x14ac:dyDescent="0.35">
      <c r="A30" s="131" t="s">
        <v>15</v>
      </c>
      <c r="B30" s="131"/>
      <c r="C30" s="131"/>
      <c r="D30" s="131"/>
      <c r="E30" s="131"/>
      <c r="F30" s="131"/>
      <c r="G30" s="132"/>
    </row>
    <row r="31" spans="1:7" x14ac:dyDescent="0.3">
      <c r="A31" s="133" t="s">
        <v>13</v>
      </c>
      <c r="B31" s="134"/>
      <c r="C31" s="134"/>
      <c r="D31" s="134"/>
      <c r="E31" s="134"/>
      <c r="F31" s="134"/>
      <c r="G31" s="135"/>
    </row>
    <row r="32" spans="1:7" x14ac:dyDescent="0.3">
      <c r="A32" s="125" t="s">
        <v>22</v>
      </c>
      <c r="B32" s="126"/>
      <c r="C32" s="126"/>
      <c r="D32" s="126"/>
      <c r="E32" s="126"/>
      <c r="F32" s="126"/>
      <c r="G32" s="127"/>
    </row>
    <row r="33" spans="1:7" x14ac:dyDescent="0.3">
      <c r="A33" s="125" t="s">
        <v>29</v>
      </c>
      <c r="B33" s="126"/>
      <c r="C33" s="126"/>
      <c r="D33" s="126"/>
      <c r="E33" s="126"/>
      <c r="F33" s="126"/>
      <c r="G33" s="127"/>
    </row>
    <row r="34" spans="1:7" x14ac:dyDescent="0.3">
      <c r="A34" s="125" t="s">
        <v>28</v>
      </c>
      <c r="B34" s="126"/>
      <c r="C34" s="126"/>
      <c r="D34" s="126"/>
      <c r="E34" s="126"/>
      <c r="F34" s="126"/>
      <c r="G34" s="127"/>
    </row>
    <row r="35" spans="1:7" x14ac:dyDescent="0.3">
      <c r="A35" s="125" t="s">
        <v>27</v>
      </c>
      <c r="B35" s="126"/>
      <c r="C35" s="126"/>
      <c r="D35" s="126"/>
      <c r="E35" s="126"/>
      <c r="F35" s="126"/>
      <c r="G35" s="127"/>
    </row>
    <row r="36" spans="1:7" x14ac:dyDescent="0.3">
      <c r="A36" s="125" t="s">
        <v>25</v>
      </c>
      <c r="B36" s="126"/>
      <c r="C36" s="126"/>
      <c r="D36" s="126"/>
      <c r="E36" s="126"/>
      <c r="F36" s="126"/>
      <c r="G36" s="127"/>
    </row>
    <row r="37" spans="1:7" x14ac:dyDescent="0.3">
      <c r="A37" s="125" t="s">
        <v>26</v>
      </c>
      <c r="B37" s="126"/>
      <c r="C37" s="126"/>
      <c r="D37" s="126"/>
      <c r="E37" s="126"/>
      <c r="F37" s="126"/>
      <c r="G37" s="127"/>
    </row>
    <row r="38" spans="1:7" x14ac:dyDescent="0.3">
      <c r="A38" s="125" t="s">
        <v>24</v>
      </c>
      <c r="B38" s="126"/>
      <c r="C38" s="126"/>
      <c r="D38" s="126"/>
      <c r="E38" s="126"/>
      <c r="F38" s="126"/>
      <c r="G38" s="127"/>
    </row>
    <row r="39" spans="1:7" ht="15" thickBot="1" x14ac:dyDescent="0.35">
      <c r="A39" s="128" t="s">
        <v>23</v>
      </c>
      <c r="B39" s="129"/>
      <c r="C39" s="129"/>
      <c r="D39" s="129"/>
      <c r="E39" s="129"/>
      <c r="F39" s="129"/>
      <c r="G39" s="130"/>
    </row>
    <row r="40" spans="1:7" ht="27.6" x14ac:dyDescent="0.3">
      <c r="A40" s="8" t="s">
        <v>0</v>
      </c>
      <c r="B40" s="8" t="s">
        <v>1</v>
      </c>
      <c r="C40" s="8" t="s">
        <v>10</v>
      </c>
      <c r="D40" s="8" t="s">
        <v>2</v>
      </c>
      <c r="E40" s="8" t="s">
        <v>4</v>
      </c>
      <c r="F40" s="8" t="s">
        <v>3</v>
      </c>
      <c r="G40" s="8" t="s">
        <v>8</v>
      </c>
    </row>
    <row r="41" spans="1:7" ht="31.2" x14ac:dyDescent="0.3">
      <c r="A41" s="4">
        <v>1</v>
      </c>
      <c r="B41" s="47" t="s">
        <v>54</v>
      </c>
      <c r="C41" s="48" t="s">
        <v>18</v>
      </c>
      <c r="D41" s="49" t="s">
        <v>7</v>
      </c>
      <c r="E41" s="50">
        <v>1</v>
      </c>
      <c r="F41" s="51" t="s">
        <v>53</v>
      </c>
      <c r="G41" s="52">
        <v>12</v>
      </c>
    </row>
    <row r="42" spans="1:7" ht="31.2" x14ac:dyDescent="0.3">
      <c r="A42" s="4">
        <v>2</v>
      </c>
      <c r="B42" s="47" t="s">
        <v>34</v>
      </c>
      <c r="C42" s="48" t="s">
        <v>18</v>
      </c>
      <c r="D42" s="49" t="s">
        <v>7</v>
      </c>
      <c r="E42" s="50">
        <v>1</v>
      </c>
      <c r="F42" s="51" t="s">
        <v>55</v>
      </c>
      <c r="G42" s="52">
        <v>12</v>
      </c>
    </row>
    <row r="43" spans="1:7" ht="21.6" thickBot="1" x14ac:dyDescent="0.35">
      <c r="A43" s="131" t="s">
        <v>16</v>
      </c>
      <c r="B43" s="131"/>
      <c r="C43" s="131"/>
      <c r="D43" s="131"/>
      <c r="E43" s="131"/>
      <c r="F43" s="131"/>
      <c r="G43" s="132"/>
    </row>
    <row r="44" spans="1:7" x14ac:dyDescent="0.3">
      <c r="A44" s="133" t="s">
        <v>13</v>
      </c>
      <c r="B44" s="134"/>
      <c r="C44" s="134"/>
      <c r="D44" s="134"/>
      <c r="E44" s="134"/>
      <c r="F44" s="134"/>
      <c r="G44" s="135"/>
    </row>
    <row r="45" spans="1:7" x14ac:dyDescent="0.3">
      <c r="A45" s="125" t="s">
        <v>22</v>
      </c>
      <c r="B45" s="126"/>
      <c r="C45" s="126"/>
      <c r="D45" s="126"/>
      <c r="E45" s="126"/>
      <c r="F45" s="126"/>
      <c r="G45" s="127"/>
    </row>
    <row r="46" spans="1:7" x14ac:dyDescent="0.3">
      <c r="A46" s="125" t="s">
        <v>29</v>
      </c>
      <c r="B46" s="126"/>
      <c r="C46" s="126"/>
      <c r="D46" s="126"/>
      <c r="E46" s="126"/>
      <c r="F46" s="126"/>
      <c r="G46" s="127"/>
    </row>
    <row r="47" spans="1:7" x14ac:dyDescent="0.3">
      <c r="A47" s="125" t="s">
        <v>28</v>
      </c>
      <c r="B47" s="126"/>
      <c r="C47" s="126"/>
      <c r="D47" s="126"/>
      <c r="E47" s="126"/>
      <c r="F47" s="126"/>
      <c r="G47" s="127"/>
    </row>
    <row r="48" spans="1:7" x14ac:dyDescent="0.3">
      <c r="A48" s="125" t="s">
        <v>27</v>
      </c>
      <c r="B48" s="126"/>
      <c r="C48" s="126"/>
      <c r="D48" s="126"/>
      <c r="E48" s="126"/>
      <c r="F48" s="126"/>
      <c r="G48" s="127"/>
    </row>
    <row r="49" spans="1:7" x14ac:dyDescent="0.3">
      <c r="A49" s="125" t="s">
        <v>25</v>
      </c>
      <c r="B49" s="126"/>
      <c r="C49" s="126"/>
      <c r="D49" s="126"/>
      <c r="E49" s="126"/>
      <c r="F49" s="126"/>
      <c r="G49" s="127"/>
    </row>
    <row r="50" spans="1:7" x14ac:dyDescent="0.3">
      <c r="A50" s="125" t="s">
        <v>26</v>
      </c>
      <c r="B50" s="126"/>
      <c r="C50" s="126"/>
      <c r="D50" s="126"/>
      <c r="E50" s="126"/>
      <c r="F50" s="126"/>
      <c r="G50" s="127"/>
    </row>
    <row r="51" spans="1:7" x14ac:dyDescent="0.3">
      <c r="A51" s="125" t="s">
        <v>24</v>
      </c>
      <c r="B51" s="126"/>
      <c r="C51" s="126"/>
      <c r="D51" s="126"/>
      <c r="E51" s="126"/>
      <c r="F51" s="126"/>
      <c r="G51" s="127"/>
    </row>
    <row r="52" spans="1:7" ht="15" thickBot="1" x14ac:dyDescent="0.35">
      <c r="A52" s="128" t="s">
        <v>23</v>
      </c>
      <c r="B52" s="129"/>
      <c r="C52" s="129"/>
      <c r="D52" s="129"/>
      <c r="E52" s="129"/>
      <c r="F52" s="129"/>
      <c r="G52" s="130"/>
    </row>
    <row r="53" spans="1:7" ht="27.6" x14ac:dyDescent="0.3">
      <c r="A53" s="8" t="s">
        <v>0</v>
      </c>
      <c r="B53" s="8" t="s">
        <v>1</v>
      </c>
      <c r="C53" s="8" t="s">
        <v>10</v>
      </c>
      <c r="D53" s="8" t="s">
        <v>2</v>
      </c>
      <c r="E53" s="8" t="s">
        <v>4</v>
      </c>
      <c r="F53" s="8" t="s">
        <v>3</v>
      </c>
      <c r="G53" s="8" t="s">
        <v>8</v>
      </c>
    </row>
    <row r="54" spans="1:7" ht="31.2" x14ac:dyDescent="0.3">
      <c r="A54" s="3">
        <v>1</v>
      </c>
      <c r="B54" s="53" t="s">
        <v>56</v>
      </c>
      <c r="C54" s="48" t="s">
        <v>18</v>
      </c>
      <c r="D54" s="49" t="s">
        <v>5</v>
      </c>
      <c r="E54" s="50">
        <v>1</v>
      </c>
      <c r="F54" s="43" t="s">
        <v>17</v>
      </c>
      <c r="G54" s="52">
        <v>1</v>
      </c>
    </row>
    <row r="55" spans="1:7" ht="31.2" x14ac:dyDescent="0.3">
      <c r="A55" s="3">
        <v>2</v>
      </c>
      <c r="B55" s="47" t="s">
        <v>54</v>
      </c>
      <c r="C55" s="48" t="s">
        <v>18</v>
      </c>
      <c r="D55" s="49" t="s">
        <v>7</v>
      </c>
      <c r="E55" s="50">
        <v>1</v>
      </c>
      <c r="F55" s="51" t="s">
        <v>6</v>
      </c>
      <c r="G55" s="52">
        <v>1</v>
      </c>
    </row>
    <row r="56" spans="1:7" ht="31.2" x14ac:dyDescent="0.3">
      <c r="A56" s="3">
        <v>3</v>
      </c>
      <c r="B56" s="47" t="s">
        <v>34</v>
      </c>
      <c r="C56" s="48" t="s">
        <v>18</v>
      </c>
      <c r="D56" s="49" t="s">
        <v>7</v>
      </c>
      <c r="E56" s="50">
        <v>1</v>
      </c>
      <c r="F56" s="61" t="s">
        <v>6</v>
      </c>
      <c r="G56" s="52">
        <v>1</v>
      </c>
    </row>
    <row r="57" spans="1:7" ht="21" x14ac:dyDescent="0.3">
      <c r="A57" s="131" t="s">
        <v>14</v>
      </c>
      <c r="B57" s="131"/>
      <c r="C57" s="131"/>
      <c r="D57" s="131"/>
      <c r="E57" s="131"/>
      <c r="F57" s="131"/>
      <c r="G57" s="132"/>
    </row>
    <row r="58" spans="1:7" ht="27.6" x14ac:dyDescent="0.3">
      <c r="A58" s="4" t="s">
        <v>0</v>
      </c>
      <c r="B58" s="4" t="s">
        <v>1</v>
      </c>
      <c r="C58" s="4" t="s">
        <v>10</v>
      </c>
      <c r="D58" s="4" t="s">
        <v>2</v>
      </c>
      <c r="E58" s="4" t="s">
        <v>4</v>
      </c>
      <c r="F58" s="4" t="s">
        <v>3</v>
      </c>
      <c r="G58" s="4" t="s">
        <v>8</v>
      </c>
    </row>
    <row r="59" spans="1:7" ht="27.6" x14ac:dyDescent="0.3">
      <c r="A59" s="3">
        <v>1</v>
      </c>
      <c r="B59" s="12" t="s">
        <v>30</v>
      </c>
      <c r="C59" s="7" t="s">
        <v>18</v>
      </c>
      <c r="D59" s="27" t="s">
        <v>9</v>
      </c>
      <c r="E59" s="5">
        <v>1</v>
      </c>
      <c r="F59" s="3" t="s">
        <v>6</v>
      </c>
      <c r="G59" s="5">
        <f>E59</f>
        <v>1</v>
      </c>
    </row>
    <row r="60" spans="1:7" ht="27.6" x14ac:dyDescent="0.3">
      <c r="A60" s="3">
        <v>2</v>
      </c>
      <c r="B60" s="11" t="s">
        <v>33</v>
      </c>
      <c r="C60" s="7" t="s">
        <v>18</v>
      </c>
      <c r="D60" s="27" t="s">
        <v>9</v>
      </c>
      <c r="E60" s="5">
        <v>1</v>
      </c>
      <c r="F60" s="3" t="s">
        <v>6</v>
      </c>
      <c r="G60" s="5">
        <f>E60</f>
        <v>1</v>
      </c>
    </row>
    <row r="61" spans="1:7" ht="27.6" x14ac:dyDescent="0.3">
      <c r="A61" s="3">
        <v>3</v>
      </c>
      <c r="B61" s="62" t="s">
        <v>49</v>
      </c>
      <c r="C61" s="7" t="s">
        <v>18</v>
      </c>
      <c r="D61" s="63" t="s">
        <v>9</v>
      </c>
      <c r="E61" s="16">
        <v>1</v>
      </c>
      <c r="F61" s="4" t="s">
        <v>6</v>
      </c>
      <c r="G61" s="16">
        <v>12</v>
      </c>
    </row>
    <row r="62" spans="1:7" ht="27.6" x14ac:dyDescent="0.3">
      <c r="A62" s="3">
        <v>4</v>
      </c>
      <c r="B62" s="12" t="s">
        <v>31</v>
      </c>
      <c r="C62" s="7" t="s">
        <v>18</v>
      </c>
      <c r="D62" s="27" t="s">
        <v>9</v>
      </c>
      <c r="E62" s="5">
        <v>1</v>
      </c>
      <c r="F62" s="3" t="s">
        <v>6</v>
      </c>
      <c r="G62" s="5">
        <f>E62</f>
        <v>1</v>
      </c>
    </row>
    <row r="63" spans="1:7" ht="27.6" x14ac:dyDescent="0.3">
      <c r="A63" s="3">
        <v>5</v>
      </c>
      <c r="B63" s="31" t="s">
        <v>32</v>
      </c>
      <c r="C63" s="7" t="s">
        <v>18</v>
      </c>
      <c r="D63" s="64" t="s">
        <v>9</v>
      </c>
      <c r="E63" s="5">
        <v>1</v>
      </c>
      <c r="F63" s="3" t="s">
        <v>6</v>
      </c>
      <c r="G63" s="5">
        <f>E63</f>
        <v>1</v>
      </c>
    </row>
  </sheetData>
  <sortState xmlns:xlrd2="http://schemas.microsoft.com/office/spreadsheetml/2017/richdata2" ref="B15:D29">
    <sortCondition ref="B15:B29"/>
  </sortState>
  <mergeCells count="35">
    <mergeCell ref="A1:G1"/>
    <mergeCell ref="A2:B2"/>
    <mergeCell ref="C2:G2"/>
    <mergeCell ref="A13:G13"/>
    <mergeCell ref="A5:G5"/>
    <mergeCell ref="A6:G6"/>
    <mergeCell ref="A7:G7"/>
    <mergeCell ref="A8:G8"/>
    <mergeCell ref="A9:G9"/>
    <mergeCell ref="A10:G10"/>
    <mergeCell ref="A11:G11"/>
    <mergeCell ref="A3:G3"/>
    <mergeCell ref="A4:B4"/>
    <mergeCell ref="A12:G12"/>
    <mergeCell ref="A44:G44"/>
    <mergeCell ref="A30:G30"/>
    <mergeCell ref="A31:G31"/>
    <mergeCell ref="A32:G32"/>
    <mergeCell ref="A33:G33"/>
    <mergeCell ref="A34:G34"/>
    <mergeCell ref="A35:G35"/>
    <mergeCell ref="A36:G36"/>
    <mergeCell ref="A37:G37"/>
    <mergeCell ref="A38:G38"/>
    <mergeCell ref="A39:G39"/>
    <mergeCell ref="A43:G43"/>
    <mergeCell ref="A51:G51"/>
    <mergeCell ref="A52:G52"/>
    <mergeCell ref="A57:G57"/>
    <mergeCell ref="A45:G45"/>
    <mergeCell ref="A46:G46"/>
    <mergeCell ref="A47:G47"/>
    <mergeCell ref="A48:G48"/>
    <mergeCell ref="A49:G49"/>
    <mergeCell ref="A50:G50"/>
  </mergeCells>
  <conditionalFormatting sqref="B63">
    <cfRule type="cellIs" dxfId="111" priority="35" operator="equal">
      <formula>"Аппаратный тренажер "</formula>
    </cfRule>
  </conditionalFormatting>
  <conditionalFormatting sqref="D15:D16">
    <cfRule type="cellIs" dxfId="110" priority="67" operator="equal">
      <formula>"Техника безопасности"</formula>
    </cfRule>
    <cfRule type="cellIs" dxfId="109" priority="68" operator="equal">
      <formula>"Охрана труда"</formula>
    </cfRule>
    <cfRule type="endsWith" dxfId="108" priority="69" operator="endsWith" text="Оборудование">
      <formula>RIGHT(D15,LEN("Оборудование"))="Оборудование"</formula>
    </cfRule>
    <cfRule type="containsText" dxfId="107" priority="70" operator="containsText" text="Программное обеспечение">
      <formula>NOT(ISERROR(SEARCH("Программное обеспечение",D15)))</formula>
    </cfRule>
    <cfRule type="endsWith" dxfId="106" priority="71" operator="endsWith" text="Оборудование IT">
      <formula>RIGHT(D15,LEN("Оборудование IT"))="Оборудование IT"</formula>
    </cfRule>
    <cfRule type="containsText" dxfId="105" priority="72" operator="containsText" text="Мебель">
      <formula>NOT(ISERROR(SEARCH("Мебель",D15)))</formula>
    </cfRule>
  </conditionalFormatting>
  <conditionalFormatting sqref="D17:D29">
    <cfRule type="cellIs" dxfId="104" priority="1" stopIfTrue="1" operator="equal">
      <formula>"Учебное пособие"</formula>
    </cfRule>
    <cfRule type="cellIs" dxfId="103" priority="2" stopIfTrue="1" operator="equal">
      <formula>"Техника безопасности"</formula>
    </cfRule>
    <cfRule type="cellIs" dxfId="102" priority="3" stopIfTrue="1" operator="equal">
      <formula>"Охрана труда"</formula>
    </cfRule>
    <cfRule type="endsWith" dxfId="101" priority="4" stopIfTrue="1" operator="endsWith" text="Оборудование">
      <formula>RIGHT(D17,LEN("Оборудование"))="Оборудование"</formula>
    </cfRule>
    <cfRule type="containsText" dxfId="100" priority="5" stopIfTrue="1" operator="containsText" text="Программное обеспечение">
      <formula>NOT(ISERROR(SEARCH("Программное обеспечение",D17)))</formula>
    </cfRule>
    <cfRule type="endsWith" dxfId="99" priority="6" stopIfTrue="1" operator="endsWith" text="Оборудование IT">
      <formula>RIGHT(D17,LEN("Оборудование IT"))="Оборудование IT"</formula>
    </cfRule>
    <cfRule type="containsText" dxfId="98" priority="7" stopIfTrue="1" operator="containsText" text="Мебель">
      <formula>NOT(ISERROR(SEARCH("Мебель",D17)))</formula>
    </cfRule>
  </conditionalFormatting>
  <conditionalFormatting sqref="D41:D42">
    <cfRule type="cellIs" dxfId="97" priority="73" operator="equal">
      <formula>"Техника безопасности"</formula>
    </cfRule>
    <cfRule type="cellIs" dxfId="96" priority="74" operator="equal">
      <formula>"Охрана труда"</formula>
    </cfRule>
    <cfRule type="endsWith" dxfId="95" priority="75" operator="endsWith" text="Оборудование">
      <formula>RIGHT(D41,LEN("Оборудование"))="Оборудование"</formula>
    </cfRule>
    <cfRule type="containsText" dxfId="94" priority="76" operator="containsText" text="Программное обеспечение">
      <formula>NOT(ISERROR(SEARCH("Программное обеспечение",D41)))</formula>
    </cfRule>
    <cfRule type="endsWith" dxfId="93" priority="77" operator="endsWith" text="Оборудование IT">
      <formula>RIGHT(D41,LEN("Оборудование IT"))="Оборудование IT"</formula>
    </cfRule>
    <cfRule type="containsText" dxfId="92" priority="78" operator="containsText" text="Мебель">
      <formula>NOT(ISERROR(SEARCH("Мебель",D41)))</formula>
    </cfRule>
  </conditionalFormatting>
  <conditionalFormatting sqref="D54:D56">
    <cfRule type="cellIs" dxfId="91" priority="37" operator="equal">
      <formula>"Техника безопасности"</formula>
    </cfRule>
    <cfRule type="cellIs" dxfId="90" priority="38" operator="equal">
      <formula>"Охрана труда"</formula>
    </cfRule>
    <cfRule type="endsWith" dxfId="89" priority="39" operator="endsWith" text="Оборудование">
      <formula>RIGHT(D54,LEN("Оборудование"))="Оборудование"</formula>
    </cfRule>
    <cfRule type="containsText" dxfId="88" priority="40" operator="containsText" text="Программное обеспечение">
      <formula>NOT(ISERROR(SEARCH("Программное обеспечение",D54)))</formula>
    </cfRule>
    <cfRule type="endsWith" dxfId="87" priority="41" operator="endsWith" text="Оборудование IT">
      <formula>RIGHT(D54,LEN("Оборудование IT"))="Оборудование IT"</formula>
    </cfRule>
    <cfRule type="containsText" dxfId="86" priority="42" operator="containsText" text="Мебель">
      <formula>NOT(ISERROR(SEARCH("Мебель",D54)))</formula>
    </cfRule>
  </conditionalFormatting>
  <conditionalFormatting sqref="D59:D63">
    <cfRule type="cellIs" dxfId="85" priority="29" operator="equal">
      <formula>"Техника безопасности"</formula>
    </cfRule>
    <cfRule type="cellIs" dxfId="84" priority="30" operator="equal">
      <formula>"Охрана труда"</formula>
    </cfRule>
    <cfRule type="endsWith" dxfId="83" priority="31" operator="endsWith" text="Оборудование">
      <formula>RIGHT(D59,LEN("Оборудование"))="Оборудование"</formula>
    </cfRule>
    <cfRule type="containsText" dxfId="82" priority="32" operator="containsText" text="Программное обеспечение">
      <formula>NOT(ISERROR(SEARCH("Программное обеспечение",D59)))</formula>
    </cfRule>
    <cfRule type="endsWith" dxfId="81" priority="33" operator="endsWith" text="Оборудование IT">
      <formula>RIGHT(D59,LEN("Оборудование IT"))="Оборудование IT"</formula>
    </cfRule>
  </conditionalFormatting>
  <conditionalFormatting sqref="D63">
    <cfRule type="containsText" dxfId="80" priority="34" operator="containsText" text="Мебель">
      <formula>NOT(ISERROR(SEARCH("Мебель",D63)))</formula>
    </cfRule>
  </conditionalFormatting>
  <dataValidations count="2">
    <dataValidation type="list" allowBlank="1" showInputMessage="1" showErrorMessage="1" sqref="D59:D60" xr:uid="{E7B0AEAF-CE11-4135-8AAA-E3F392E3D2E1}">
      <formula1>"Охрана труда, Техника безопасности"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41 B54" xr:uid="{2F29797F-BFF8-41A9-916F-0E75B4C369B5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543DE3C-2FCF-473A-B41E-D3A471879FD3}">
          <x14:formula1>
            <xm:f>Виды!$A$1:$A$4</xm:f>
          </x14:formula1>
          <xm:sqref>D15:D16</xm:sqref>
        </x14:dataValidation>
        <x14:dataValidation type="list" allowBlank="1" showInputMessage="1" showErrorMessage="1" xr:uid="{CD579AEC-8F36-4CCD-B0B7-1CF138EB5408}">
          <x14:formula1>
            <xm:f>Виды!$A$1:$A$5</xm:f>
          </x14:formula1>
          <xm:sqref>D17:D29</xm:sqref>
        </x14:dataValidation>
        <x14:dataValidation type="list" allowBlank="1" showInputMessage="1" showErrorMessage="1" xr:uid="{342F2F31-2347-4144-A9E4-8A084CA60719}">
          <x14:formula1>
            <xm:f>Виды!$A$1:$A$7</xm:f>
          </x14:formula1>
          <xm:sqref>D63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dimension ref="A1:H17"/>
  <sheetViews>
    <sheetView zoomScaleNormal="100" workbookViewId="0">
      <pane ySplit="1" topLeftCell="A2" activePane="bottomLeft" state="frozen"/>
      <selection activeCell="B31" sqref="B31"/>
      <selection pane="bottomLeft" activeCell="B23" sqref="B23"/>
    </sheetView>
  </sheetViews>
  <sheetFormatPr defaultColWidth="0" defaultRowHeight="14.4" x14ac:dyDescent="0.3"/>
  <cols>
    <col min="1" max="1" width="8.5546875" customWidth="1"/>
    <col min="2" max="2" width="60.88671875" style="46" customWidth="1"/>
    <col min="3" max="3" width="54.44140625" customWidth="1"/>
    <col min="4" max="4" width="21.44140625" style="20" customWidth="1"/>
    <col min="5" max="5" width="12.5546875" customWidth="1"/>
    <col min="6" max="6" width="13.44140625" customWidth="1"/>
    <col min="7" max="7" width="12" customWidth="1"/>
    <col min="8" max="8" width="26.6640625" hidden="1" customWidth="1"/>
    <col min="9" max="9" width="0" hidden="1" customWidth="1"/>
  </cols>
  <sheetData>
    <row r="1" spans="1:8" ht="27.6" x14ac:dyDescent="0.3">
      <c r="A1" s="17" t="s">
        <v>0</v>
      </c>
      <c r="B1" s="18" t="s">
        <v>1</v>
      </c>
      <c r="C1" s="17" t="s">
        <v>10</v>
      </c>
      <c r="D1" s="17" t="s">
        <v>2</v>
      </c>
      <c r="E1" s="17" t="s">
        <v>4</v>
      </c>
      <c r="F1" s="17" t="s">
        <v>3</v>
      </c>
      <c r="G1" s="17" t="s">
        <v>8</v>
      </c>
      <c r="H1" s="22" t="s">
        <v>45</v>
      </c>
    </row>
    <row r="2" spans="1:8" ht="21" x14ac:dyDescent="0.3">
      <c r="A2" s="144" t="s">
        <v>7</v>
      </c>
      <c r="B2" s="144"/>
      <c r="C2" s="144"/>
      <c r="D2" s="144"/>
      <c r="E2" s="144"/>
      <c r="F2" s="144"/>
      <c r="G2" s="144"/>
    </row>
    <row r="3" spans="1:8" ht="27.6" x14ac:dyDescent="0.3">
      <c r="A3" s="4">
        <v>1</v>
      </c>
      <c r="B3" s="12" t="s">
        <v>43</v>
      </c>
      <c r="C3" s="7" t="s">
        <v>18</v>
      </c>
      <c r="D3" s="1" t="s">
        <v>7</v>
      </c>
      <c r="E3" s="6">
        <v>1</v>
      </c>
      <c r="F3" s="2" t="s">
        <v>6</v>
      </c>
      <c r="G3" s="6">
        <v>1</v>
      </c>
      <c r="H3" s="23">
        <f>COUNTIF('Сводка по кластерам'!$1:$1048576,B3)</f>
        <v>0</v>
      </c>
    </row>
    <row r="4" spans="1:8" ht="27.6" x14ac:dyDescent="0.3">
      <c r="A4" s="4">
        <v>2</v>
      </c>
      <c r="B4" s="12" t="s">
        <v>42</v>
      </c>
      <c r="C4" s="7" t="s">
        <v>18</v>
      </c>
      <c r="D4" s="1" t="s">
        <v>7</v>
      </c>
      <c r="E4" s="6">
        <v>1</v>
      </c>
      <c r="F4" s="2" t="s">
        <v>6</v>
      </c>
      <c r="G4" s="6">
        <v>1</v>
      </c>
      <c r="H4" s="23">
        <f>COUNTIF('Сводка по кластерам'!$1:$1048576,B4)</f>
        <v>0</v>
      </c>
    </row>
    <row r="5" spans="1:8" ht="27.6" x14ac:dyDescent="0.3">
      <c r="A5" s="4">
        <v>3</v>
      </c>
      <c r="B5" s="12" t="s">
        <v>41</v>
      </c>
      <c r="C5" s="7" t="s">
        <v>18</v>
      </c>
      <c r="D5" s="1" t="s">
        <v>7</v>
      </c>
      <c r="E5" s="6">
        <v>1</v>
      </c>
      <c r="F5" s="2" t="s">
        <v>6</v>
      </c>
      <c r="G5" s="6">
        <v>1</v>
      </c>
      <c r="H5" s="23">
        <f>COUNTIF('Сводка по кластерам'!$1:$1048576,B5)</f>
        <v>0</v>
      </c>
    </row>
    <row r="6" spans="1:8" ht="27.6" x14ac:dyDescent="0.3">
      <c r="A6" s="4">
        <v>4</v>
      </c>
      <c r="B6" s="41" t="s">
        <v>51</v>
      </c>
      <c r="C6" s="7" t="s">
        <v>18</v>
      </c>
      <c r="D6" s="21" t="s">
        <v>7</v>
      </c>
      <c r="E6" s="6">
        <v>1</v>
      </c>
      <c r="F6" s="2" t="s">
        <v>6</v>
      </c>
      <c r="G6" s="6">
        <v>1</v>
      </c>
      <c r="H6" s="23"/>
    </row>
    <row r="7" spans="1:8" ht="27.6" x14ac:dyDescent="0.3">
      <c r="A7" s="4">
        <v>5</v>
      </c>
      <c r="B7" s="34" t="s">
        <v>48</v>
      </c>
      <c r="C7" s="7" t="s">
        <v>18</v>
      </c>
      <c r="D7" s="21" t="s">
        <v>7</v>
      </c>
      <c r="E7" s="6">
        <v>1</v>
      </c>
      <c r="F7" s="2" t="s">
        <v>6</v>
      </c>
      <c r="G7" s="15">
        <v>1</v>
      </c>
      <c r="H7" s="23">
        <f>COUNTIF('Сводка по кластерам'!$1:$1048576,B7)</f>
        <v>0</v>
      </c>
    </row>
    <row r="8" spans="1:8" ht="27.6" x14ac:dyDescent="0.3">
      <c r="A8" s="4">
        <v>6</v>
      </c>
      <c r="B8" s="36" t="s">
        <v>40</v>
      </c>
      <c r="C8" s="7" t="s">
        <v>18</v>
      </c>
      <c r="D8" s="1" t="s">
        <v>7</v>
      </c>
      <c r="E8" s="6">
        <v>1</v>
      </c>
      <c r="F8" s="2" t="s">
        <v>6</v>
      </c>
      <c r="G8" s="15">
        <v>1</v>
      </c>
      <c r="H8" s="23"/>
    </row>
    <row r="9" spans="1:8" ht="21" x14ac:dyDescent="0.3">
      <c r="A9" s="144" t="s">
        <v>5</v>
      </c>
      <c r="B9" s="144"/>
      <c r="C9" s="144"/>
      <c r="D9" s="144"/>
      <c r="E9" s="144"/>
      <c r="F9" s="144"/>
      <c r="G9" s="144"/>
      <c r="H9" s="23"/>
    </row>
    <row r="10" spans="1:8" ht="27.6" x14ac:dyDescent="0.3">
      <c r="A10" s="4">
        <v>1</v>
      </c>
      <c r="B10" s="11" t="s">
        <v>36</v>
      </c>
      <c r="C10" s="7" t="s">
        <v>18</v>
      </c>
      <c r="D10" s="1" t="s">
        <v>5</v>
      </c>
      <c r="E10" s="14">
        <v>1</v>
      </c>
      <c r="F10" s="8" t="s">
        <v>6</v>
      </c>
      <c r="G10" s="14">
        <v>1</v>
      </c>
      <c r="H10" s="23">
        <f>COUNTIF('Сводка по кластерам'!$1:$1048576,B10)</f>
        <v>0</v>
      </c>
    </row>
    <row r="11" spans="1:8" ht="27.6" x14ac:dyDescent="0.3">
      <c r="A11" s="4">
        <v>2</v>
      </c>
      <c r="B11" s="12" t="s">
        <v>35</v>
      </c>
      <c r="C11" s="7" t="s">
        <v>18</v>
      </c>
      <c r="D11" s="1" t="s">
        <v>5</v>
      </c>
      <c r="E11" s="14">
        <v>1</v>
      </c>
      <c r="F11" s="8" t="s">
        <v>6</v>
      </c>
      <c r="G11" s="14">
        <v>1</v>
      </c>
      <c r="H11" s="23">
        <f>COUNTIF('Сводка по кластерам'!$1:$1048576,B11)</f>
        <v>0</v>
      </c>
    </row>
    <row r="12" spans="1:8" ht="31.2" x14ac:dyDescent="0.3">
      <c r="A12" s="4">
        <v>3</v>
      </c>
      <c r="B12" s="56" t="s">
        <v>56</v>
      </c>
      <c r="C12" s="57" t="s">
        <v>18</v>
      </c>
      <c r="D12" s="58" t="s">
        <v>5</v>
      </c>
      <c r="E12" s="59">
        <v>1</v>
      </c>
      <c r="F12" s="8" t="s">
        <v>6</v>
      </c>
      <c r="G12" s="14">
        <v>1</v>
      </c>
      <c r="H12" s="23">
        <f>COUNTIF('Сводка по кластерам'!$1:$1048576,B12)</f>
        <v>0</v>
      </c>
    </row>
    <row r="13" spans="1:8" ht="27.6" x14ac:dyDescent="0.3">
      <c r="A13" s="4">
        <v>4</v>
      </c>
      <c r="B13" s="11" t="s">
        <v>38</v>
      </c>
      <c r="C13" s="7" t="s">
        <v>18</v>
      </c>
      <c r="D13" s="1" t="s">
        <v>5</v>
      </c>
      <c r="E13" s="14">
        <v>1</v>
      </c>
      <c r="F13" s="8" t="s">
        <v>6</v>
      </c>
      <c r="G13" s="14">
        <v>1</v>
      </c>
      <c r="H13" s="23">
        <f>COUNTIF('Сводка по кластерам'!$1:$1048576,B13)</f>
        <v>0</v>
      </c>
    </row>
    <row r="14" spans="1:8" ht="27.6" x14ac:dyDescent="0.3">
      <c r="A14" s="4">
        <v>5</v>
      </c>
      <c r="B14" s="12" t="s">
        <v>39</v>
      </c>
      <c r="C14" s="7" t="s">
        <v>18</v>
      </c>
      <c r="D14" s="1" t="s">
        <v>5</v>
      </c>
      <c r="E14" s="14">
        <v>1</v>
      </c>
      <c r="F14" s="8" t="s">
        <v>6</v>
      </c>
      <c r="G14" s="14">
        <v>1</v>
      </c>
      <c r="H14" s="23">
        <f>COUNTIF('Сводка по кластерам'!$1:$1048576,B14)</f>
        <v>0</v>
      </c>
    </row>
    <row r="15" spans="1:8" ht="27.6" x14ac:dyDescent="0.3">
      <c r="A15" s="4">
        <v>6</v>
      </c>
      <c r="B15" s="31" t="s">
        <v>37</v>
      </c>
      <c r="C15" s="44" t="s">
        <v>18</v>
      </c>
      <c r="D15" s="45" t="s">
        <v>5</v>
      </c>
      <c r="E15" s="60">
        <v>1</v>
      </c>
      <c r="F15" s="8" t="s">
        <v>6</v>
      </c>
      <c r="G15" s="14">
        <v>1</v>
      </c>
      <c r="H15" s="23"/>
    </row>
    <row r="16" spans="1:8" ht="27.6" x14ac:dyDescent="0.3">
      <c r="A16" s="43">
        <v>7</v>
      </c>
      <c r="B16" s="67" t="s">
        <v>59</v>
      </c>
      <c r="C16" s="44" t="s">
        <v>18</v>
      </c>
      <c r="D16" s="45" t="s">
        <v>5</v>
      </c>
      <c r="E16" s="60">
        <v>1</v>
      </c>
      <c r="F16" s="8" t="s">
        <v>6</v>
      </c>
      <c r="G16" s="14">
        <v>1</v>
      </c>
      <c r="H16" s="23"/>
    </row>
    <row r="17" spans="1:8" ht="27.6" x14ac:dyDescent="0.3">
      <c r="A17" s="4">
        <v>8</v>
      </c>
      <c r="B17" s="67" t="s">
        <v>58</v>
      </c>
      <c r="C17" s="7" t="s">
        <v>18</v>
      </c>
      <c r="D17" s="21" t="s">
        <v>11</v>
      </c>
      <c r="E17" s="14">
        <v>1</v>
      </c>
      <c r="F17" s="8" t="s">
        <v>6</v>
      </c>
      <c r="G17" s="14">
        <v>1</v>
      </c>
      <c r="H17" s="23"/>
    </row>
  </sheetData>
  <mergeCells count="2">
    <mergeCell ref="A2:G2"/>
    <mergeCell ref="A9:G9"/>
  </mergeCells>
  <conditionalFormatting sqref="D1:D6 D15 D17">
    <cfRule type="endsWith" dxfId="79" priority="72" operator="endsWith" text="Оборудование">
      <formula>RIGHT(D1,LEN("Оборудование"))="Оборудование"</formula>
    </cfRule>
    <cfRule type="containsText" dxfId="78" priority="73" operator="containsText" text="Программное обеспечение">
      <formula>NOT(ISERROR(SEARCH("Программное обеспечение",D1)))</formula>
    </cfRule>
    <cfRule type="endsWith" dxfId="77" priority="74" operator="endsWith" text="Оборудование IT">
      <formula>RIGHT(D1,LEN("Оборудование IT"))="Оборудование IT"</formula>
    </cfRule>
  </conditionalFormatting>
  <conditionalFormatting sqref="D1:D6 D15">
    <cfRule type="containsText" dxfId="76" priority="75" operator="containsText" text="Мебель">
      <formula>NOT(ISERROR(SEARCH("Мебель",D1)))</formula>
    </cfRule>
  </conditionalFormatting>
  <conditionalFormatting sqref="D6">
    <cfRule type="cellIs" dxfId="75" priority="70" operator="equal">
      <formula>"Техника безопасности"</formula>
    </cfRule>
    <cfRule type="cellIs" dxfId="74" priority="71" operator="equal">
      <formula>"Охрана труда"</formula>
    </cfRule>
  </conditionalFormatting>
  <conditionalFormatting sqref="D7:D14">
    <cfRule type="endsWith" dxfId="73" priority="84" operator="endsWith" text="Оборудование">
      <formula>RIGHT(D7,LEN("Оборудование"))="Оборудование"</formula>
    </cfRule>
    <cfRule type="containsText" dxfId="72" priority="85" operator="containsText" text="Программное обеспечение">
      <formula>NOT(ISERROR(SEARCH("Программное обеспечение",D7)))</formula>
    </cfRule>
    <cfRule type="endsWith" dxfId="71" priority="86" operator="endsWith" text="Оборудование IT">
      <formula>RIGHT(D7,LEN("Оборудование IT"))="Оборудование IT"</formula>
    </cfRule>
    <cfRule type="containsText" dxfId="70" priority="87" operator="containsText" text="Мебель">
      <formula>NOT(ISERROR(SEARCH("Мебель",D7)))</formula>
    </cfRule>
  </conditionalFormatting>
  <conditionalFormatting sqref="D8">
    <cfRule type="cellIs" dxfId="69" priority="82" operator="equal">
      <formula>"Техника безопасности"</formula>
    </cfRule>
    <cfRule type="cellIs" dxfId="68" priority="83" operator="equal">
      <formula>"Охрана труда"</formula>
    </cfRule>
  </conditionalFormatting>
  <conditionalFormatting sqref="D15">
    <cfRule type="cellIs" dxfId="67" priority="44" operator="equal">
      <formula>"Техника безопасности"</formula>
    </cfRule>
    <cfRule type="cellIs" dxfId="66" priority="45" operator="equal">
      <formula>"Охрана труда"</formula>
    </cfRule>
  </conditionalFormatting>
  <conditionalFormatting sqref="D16:D17">
    <cfRule type="endsWith" dxfId="65" priority="1" operator="endsWith" text="Оборудование">
      <formula>RIGHT(D16,LEN("Оборудование"))="Оборудование"</formula>
    </cfRule>
    <cfRule type="containsText" dxfId="64" priority="2" operator="containsText" text="Программное обеспечение">
      <formula>NOT(ISERROR(SEARCH("Программное обеспечение",D16)))</formula>
    </cfRule>
    <cfRule type="endsWith" dxfId="63" priority="3" operator="endsWith" text="Оборудование IT">
      <formula>RIGHT(D16,LEN("Оборудование IT"))="Оборудование IT"</formula>
    </cfRule>
    <cfRule type="containsText" dxfId="62" priority="4" operator="containsText" text="Мебель">
      <formula>NOT(ISERROR(SEARCH("Мебель",D16)))</formula>
    </cfRule>
  </conditionalFormatting>
  <conditionalFormatting sqref="D17">
    <cfRule type="cellIs" dxfId="61" priority="19" operator="equal">
      <formula>"Техника безопасности"</formula>
    </cfRule>
    <cfRule type="cellIs" dxfId="60" priority="20" operator="equal">
      <formula>"Охрана труда"</formula>
    </cfRule>
  </conditionalFormatting>
  <conditionalFormatting sqref="D21:D9943">
    <cfRule type="endsWith" dxfId="59" priority="33" operator="endsWith" text="Оборудование">
      <formula>RIGHT(D21,LEN("Оборудование"))="Оборудование"</formula>
    </cfRule>
    <cfRule type="containsText" dxfId="58" priority="34" operator="containsText" text="Программное обеспечение">
      <formula>NOT(ISERROR(SEARCH("Программное обеспечение",D21)))</formula>
    </cfRule>
    <cfRule type="endsWith" dxfId="57" priority="35" operator="endsWith" text="Оборудование IT">
      <formula>RIGHT(D21,LEN("Оборудование IT"))="Оборудование IT"</formula>
    </cfRule>
    <cfRule type="containsText" dxfId="56" priority="36" operator="containsText" text="Мебель">
      <formula>NOT(ISERROR(SEARCH("Мебель",D21)))</formula>
    </cfRule>
  </conditionalFormatting>
  <conditionalFormatting sqref="H3:H15 H17">
    <cfRule type="colorScale" priority="3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5" xr:uid="{B246106D-E3B1-483B-9D24-73CDB5AA3ED4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543DE3C-2FCF-473A-B41E-D3A471879FD3}">
          <x14:formula1>
            <xm:f>Виды!$A$1:$A$4</xm:f>
          </x14:formula1>
          <xm:sqref>D21:D1048576 D1:D14 D17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dimension ref="A1:H7"/>
  <sheetViews>
    <sheetView workbookViewId="0">
      <pane ySplit="1" topLeftCell="A2" activePane="bottomLeft" state="frozen"/>
      <selection activeCell="B18" sqref="B18"/>
      <selection pane="bottomLeft" activeCell="B18" sqref="B18"/>
    </sheetView>
  </sheetViews>
  <sheetFormatPr defaultRowHeight="14.4" x14ac:dyDescent="0.3"/>
  <cols>
    <col min="1" max="1" width="82.109375" style="42" customWidth="1"/>
    <col min="2" max="2" width="46.33203125" customWidth="1"/>
    <col min="3" max="3" width="25.6640625" style="13" bestFit="1" customWidth="1"/>
    <col min="4" max="4" width="14.44140625" style="13" customWidth="1"/>
    <col min="5" max="5" width="25.6640625" style="13" customWidth="1"/>
    <col min="6" max="6" width="14.33203125" style="13" customWidth="1"/>
    <col min="7" max="7" width="13.88671875" customWidth="1"/>
    <col min="8" max="8" width="20.88671875" customWidth="1"/>
  </cols>
  <sheetData>
    <row r="1" spans="1:8" ht="31.2" x14ac:dyDescent="0.3">
      <c r="A1" s="40" t="s">
        <v>1</v>
      </c>
      <c r="B1" s="40" t="s">
        <v>10</v>
      </c>
      <c r="C1" s="40" t="s">
        <v>2</v>
      </c>
      <c r="D1" s="40" t="s">
        <v>4</v>
      </c>
      <c r="E1" s="39" t="s">
        <v>3</v>
      </c>
      <c r="F1" s="40" t="s">
        <v>8</v>
      </c>
      <c r="G1" s="26" t="s">
        <v>46</v>
      </c>
      <c r="H1" s="26" t="s">
        <v>47</v>
      </c>
    </row>
    <row r="2" spans="1:8" ht="15.6" x14ac:dyDescent="0.3">
      <c r="A2" s="108" t="s">
        <v>122</v>
      </c>
      <c r="B2" s="108" t="s">
        <v>123</v>
      </c>
      <c r="C2" s="33" t="s">
        <v>5</v>
      </c>
      <c r="D2" s="74">
        <v>1</v>
      </c>
      <c r="E2" s="74" t="s">
        <v>124</v>
      </c>
      <c r="F2" s="79">
        <f>D2</f>
        <v>1</v>
      </c>
      <c r="G2" s="29">
        <f t="shared" ref="G2:G7" si="0">COUNTIF($A$2:$A$7,A2)</f>
        <v>1</v>
      </c>
      <c r="H2" s="30" t="s">
        <v>50</v>
      </c>
    </row>
    <row r="3" spans="1:8" ht="15.6" x14ac:dyDescent="0.3">
      <c r="A3" s="110" t="s">
        <v>128</v>
      </c>
      <c r="B3" s="110" t="s">
        <v>129</v>
      </c>
      <c r="C3" s="33" t="s">
        <v>7</v>
      </c>
      <c r="D3" s="77">
        <v>15</v>
      </c>
      <c r="E3" s="74" t="s">
        <v>124</v>
      </c>
      <c r="F3" s="78">
        <v>15</v>
      </c>
      <c r="G3" s="29">
        <f t="shared" si="0"/>
        <v>1</v>
      </c>
      <c r="H3" s="30" t="s">
        <v>50</v>
      </c>
    </row>
    <row r="4" spans="1:8" ht="15.6" x14ac:dyDescent="0.3">
      <c r="A4" s="108" t="s">
        <v>130</v>
      </c>
      <c r="B4" s="108" t="s">
        <v>131</v>
      </c>
      <c r="C4" s="33" t="s">
        <v>7</v>
      </c>
      <c r="D4" s="75">
        <v>30</v>
      </c>
      <c r="E4" s="74" t="s">
        <v>124</v>
      </c>
      <c r="F4" s="79">
        <v>30</v>
      </c>
      <c r="G4" s="29">
        <f t="shared" si="0"/>
        <v>1</v>
      </c>
      <c r="H4" s="30" t="s">
        <v>50</v>
      </c>
    </row>
    <row r="5" spans="1:8" ht="15.6" x14ac:dyDescent="0.3">
      <c r="A5" s="108" t="s">
        <v>126</v>
      </c>
      <c r="B5" s="108" t="s">
        <v>127</v>
      </c>
      <c r="C5" s="33" t="s">
        <v>7</v>
      </c>
      <c r="D5" s="75">
        <v>1</v>
      </c>
      <c r="E5" s="74" t="s">
        <v>124</v>
      </c>
      <c r="F5" s="79">
        <v>1</v>
      </c>
      <c r="G5" s="29">
        <f t="shared" si="0"/>
        <v>1</v>
      </c>
      <c r="H5" s="30" t="s">
        <v>50</v>
      </c>
    </row>
    <row r="6" spans="1:8" ht="15.6" x14ac:dyDescent="0.3">
      <c r="A6" s="108" t="s">
        <v>132</v>
      </c>
      <c r="B6" s="108" t="s">
        <v>133</v>
      </c>
      <c r="C6" s="33" t="s">
        <v>11</v>
      </c>
      <c r="D6" s="75">
        <v>1</v>
      </c>
      <c r="E6" s="74" t="s">
        <v>124</v>
      </c>
      <c r="F6" s="79">
        <v>1</v>
      </c>
      <c r="G6" s="29">
        <f t="shared" si="0"/>
        <v>1</v>
      </c>
      <c r="H6" s="30" t="s">
        <v>50</v>
      </c>
    </row>
    <row r="7" spans="1:8" ht="15.6" x14ac:dyDescent="0.3">
      <c r="A7" s="108" t="s">
        <v>134</v>
      </c>
      <c r="B7" s="108" t="s">
        <v>133</v>
      </c>
      <c r="C7" s="33" t="s">
        <v>11</v>
      </c>
      <c r="D7" s="75">
        <v>1</v>
      </c>
      <c r="E7" s="74" t="s">
        <v>124</v>
      </c>
      <c r="F7" s="79">
        <v>1</v>
      </c>
      <c r="G7" s="29">
        <f t="shared" si="0"/>
        <v>1</v>
      </c>
      <c r="H7" s="30" t="s">
        <v>50</v>
      </c>
    </row>
  </sheetData>
  <autoFilter ref="A1:H4" xr:uid="{B23CC546-2D1F-4D77-8557-6B74FEFF857B}">
    <sortState xmlns:xlrd2="http://schemas.microsoft.com/office/spreadsheetml/2017/richdata2" ref="A2:H7">
      <sortCondition ref="A1:A4"/>
    </sortState>
  </autoFilter>
  <conditionalFormatting sqref="C2:C7">
    <cfRule type="cellIs" dxfId="55" priority="1" stopIfTrue="1" operator="equal">
      <formula>"Учебное пособие"</formula>
    </cfRule>
    <cfRule type="cellIs" dxfId="54" priority="2" stopIfTrue="1" operator="equal">
      <formula>"Техника безопасности"</formula>
    </cfRule>
    <cfRule type="cellIs" dxfId="53" priority="3" stopIfTrue="1" operator="equal">
      <formula>"Охрана труда"</formula>
    </cfRule>
    <cfRule type="endsWith" dxfId="52" priority="4" stopIfTrue="1" operator="endsWith" text="Оборудование">
      <formula>RIGHT(C2,LEN("Оборудование"))="Оборудование"</formula>
    </cfRule>
    <cfRule type="containsText" dxfId="51" priority="5" stopIfTrue="1" operator="containsText" text="Программное обеспечение">
      <formula>NOT(ISERROR(SEARCH("Программное обеспечение",C2)))</formula>
    </cfRule>
    <cfRule type="endsWith" dxfId="50" priority="6" stopIfTrue="1" operator="endsWith" text="Оборудование IT">
      <formula>RIGHT(C2,LEN("Оборудование IT"))="Оборудование IT"</formula>
    </cfRule>
    <cfRule type="containsText" dxfId="49" priority="7" stopIfTrue="1" operator="containsText" text="Мебель">
      <formula>NOT(ISERROR(SEARCH("Мебель",C2)))</formula>
    </cfRule>
  </conditionalFormatting>
  <conditionalFormatting sqref="G2:G7">
    <cfRule type="colorScale" priority="3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7">
    <cfRule type="cellIs" dxfId="48" priority="35" operator="equal">
      <formula>"Вариативная часть"</formula>
    </cfRule>
    <cfRule type="cellIs" dxfId="47" priority="36" operator="equal">
      <formula>"Базовая часть"</formula>
    </cfRule>
  </conditionalFormatting>
  <dataValidations count="1">
    <dataValidation type="list" allowBlank="1" showInputMessage="1" showErrorMessage="1" sqref="H2:H7" xr:uid="{D21DAE20-EAB0-4C6B-AEC9-307264B14F56}">
      <formula1>"Базовая часть, Вариативная часть"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F4549E1-A8C3-4FCB-9EB9-C5E920DF795F}">
          <x14:formula1>
            <xm:f>Виды!$A$1:$A$5</xm:f>
          </x14:formula1>
          <xm:sqref>C2:C7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dimension ref="A1:H10"/>
  <sheetViews>
    <sheetView workbookViewId="0">
      <pane ySplit="1" topLeftCell="A2" activePane="bottomLeft" state="frozen"/>
      <selection activeCell="B18" sqref="B18"/>
      <selection pane="bottomLeft" activeCell="B18" sqref="B18"/>
    </sheetView>
  </sheetViews>
  <sheetFormatPr defaultRowHeight="14.4" x14ac:dyDescent="0.3"/>
  <cols>
    <col min="1" max="1" width="79.109375" style="19" bestFit="1" customWidth="1"/>
    <col min="2" max="2" width="46.33203125" customWidth="1"/>
    <col min="3" max="3" width="25.6640625" style="13" bestFit="1" customWidth="1"/>
    <col min="4" max="4" width="14.44140625" style="13" customWidth="1"/>
    <col min="5" max="5" width="25.6640625" style="13" customWidth="1"/>
    <col min="6" max="6" width="14.33203125" style="13" customWidth="1"/>
    <col min="7" max="7" width="13.88671875" customWidth="1"/>
    <col min="8" max="8" width="20.88671875" customWidth="1"/>
  </cols>
  <sheetData>
    <row r="1" spans="1:8" ht="31.2" x14ac:dyDescent="0.3">
      <c r="A1" s="25" t="s">
        <v>1</v>
      </c>
      <c r="B1" s="26" t="s">
        <v>10</v>
      </c>
      <c r="C1" s="26" t="s">
        <v>2</v>
      </c>
      <c r="D1" s="26" t="s">
        <v>4</v>
      </c>
      <c r="E1" s="25" t="s">
        <v>3</v>
      </c>
      <c r="F1" s="26" t="s">
        <v>8</v>
      </c>
      <c r="G1" s="26" t="s">
        <v>46</v>
      </c>
      <c r="H1" s="26" t="s">
        <v>47</v>
      </c>
    </row>
    <row r="2" spans="1:8" ht="20.100000000000001" customHeight="1" x14ac:dyDescent="0.3">
      <c r="A2" s="110" t="s">
        <v>156</v>
      </c>
      <c r="B2" s="116" t="s">
        <v>157</v>
      </c>
      <c r="C2" s="33" t="s">
        <v>11</v>
      </c>
      <c r="D2" s="117">
        <v>1</v>
      </c>
      <c r="E2" s="118" t="s">
        <v>146</v>
      </c>
      <c r="F2" s="100">
        <v>1</v>
      </c>
      <c r="G2" s="54">
        <f t="shared" ref="G2:G10" si="0">COUNTIF($A$2:$A$10,A2)</f>
        <v>1</v>
      </c>
      <c r="H2" s="55" t="s">
        <v>50</v>
      </c>
    </row>
    <row r="3" spans="1:8" ht="20.100000000000001" customHeight="1" x14ac:dyDescent="0.3">
      <c r="A3" s="108" t="s">
        <v>150</v>
      </c>
      <c r="B3" s="119" t="s">
        <v>151</v>
      </c>
      <c r="C3" s="33" t="s">
        <v>11</v>
      </c>
      <c r="D3" s="120">
        <v>1</v>
      </c>
      <c r="E3" s="102" t="s">
        <v>140</v>
      </c>
      <c r="F3" s="100">
        <v>6</v>
      </c>
      <c r="G3" s="54">
        <f t="shared" si="0"/>
        <v>1</v>
      </c>
      <c r="H3" s="55" t="s">
        <v>50</v>
      </c>
    </row>
    <row r="4" spans="1:8" ht="20.100000000000001" customHeight="1" x14ac:dyDescent="0.3">
      <c r="A4" s="108" t="s">
        <v>152</v>
      </c>
      <c r="B4" s="119" t="s">
        <v>153</v>
      </c>
      <c r="C4" s="33" t="s">
        <v>11</v>
      </c>
      <c r="D4" s="120">
        <v>1</v>
      </c>
      <c r="E4" s="102" t="s">
        <v>146</v>
      </c>
      <c r="F4" s="100">
        <v>1</v>
      </c>
      <c r="G4" s="54">
        <f t="shared" si="0"/>
        <v>1</v>
      </c>
      <c r="H4" s="55" t="s">
        <v>50</v>
      </c>
    </row>
    <row r="5" spans="1:8" ht="15.6" x14ac:dyDescent="0.3">
      <c r="A5" s="108" t="s">
        <v>154</v>
      </c>
      <c r="B5" s="108" t="s">
        <v>155</v>
      </c>
      <c r="C5" s="33" t="s">
        <v>11</v>
      </c>
      <c r="D5" s="100">
        <v>1</v>
      </c>
      <c r="E5" s="102" t="s">
        <v>146</v>
      </c>
      <c r="F5" s="100">
        <v>1</v>
      </c>
      <c r="G5" s="54">
        <f t="shared" si="0"/>
        <v>1</v>
      </c>
      <c r="H5" s="55" t="s">
        <v>50</v>
      </c>
    </row>
    <row r="6" spans="1:8" ht="15.6" x14ac:dyDescent="0.3">
      <c r="A6" s="108" t="s">
        <v>144</v>
      </c>
      <c r="B6" s="108" t="s">
        <v>145</v>
      </c>
      <c r="C6" s="33" t="s">
        <v>11</v>
      </c>
      <c r="D6" s="100">
        <v>1</v>
      </c>
      <c r="E6" s="118" t="s">
        <v>146</v>
      </c>
      <c r="F6" s="100">
        <v>1</v>
      </c>
      <c r="G6" s="54">
        <f t="shared" si="0"/>
        <v>1</v>
      </c>
      <c r="H6" s="55" t="s">
        <v>50</v>
      </c>
    </row>
    <row r="7" spans="1:8" ht="15.6" x14ac:dyDescent="0.3">
      <c r="A7" s="108" t="s">
        <v>138</v>
      </c>
      <c r="B7" s="108" t="s">
        <v>139</v>
      </c>
      <c r="C7" s="33" t="s">
        <v>11</v>
      </c>
      <c r="D7" s="100">
        <v>1</v>
      </c>
      <c r="E7" s="102" t="s">
        <v>140</v>
      </c>
      <c r="F7" s="100">
        <v>6</v>
      </c>
      <c r="G7" s="54">
        <f t="shared" si="0"/>
        <v>1</v>
      </c>
      <c r="H7" s="55" t="s">
        <v>50</v>
      </c>
    </row>
    <row r="8" spans="1:8" ht="15.6" x14ac:dyDescent="0.3">
      <c r="A8" s="108" t="s">
        <v>141</v>
      </c>
      <c r="B8" s="108" t="s">
        <v>142</v>
      </c>
      <c r="C8" s="33" t="s">
        <v>11</v>
      </c>
      <c r="D8" s="100">
        <v>1</v>
      </c>
      <c r="E8" s="102" t="s">
        <v>143</v>
      </c>
      <c r="F8" s="100">
        <v>12</v>
      </c>
      <c r="G8" s="54">
        <f t="shared" si="0"/>
        <v>1</v>
      </c>
      <c r="H8" s="55" t="s">
        <v>50</v>
      </c>
    </row>
    <row r="9" spans="1:8" ht="15.6" x14ac:dyDescent="0.3">
      <c r="A9" s="108" t="s">
        <v>158</v>
      </c>
      <c r="B9" s="108" t="s">
        <v>159</v>
      </c>
      <c r="C9" s="33" t="s">
        <v>11</v>
      </c>
      <c r="D9" s="100">
        <v>1</v>
      </c>
      <c r="E9" s="102" t="s">
        <v>146</v>
      </c>
      <c r="F9" s="100">
        <v>1</v>
      </c>
      <c r="G9" s="54">
        <f t="shared" si="0"/>
        <v>1</v>
      </c>
      <c r="H9" s="55" t="s">
        <v>50</v>
      </c>
    </row>
    <row r="10" spans="1:8" ht="15.6" x14ac:dyDescent="0.3">
      <c r="A10" s="108" t="s">
        <v>147</v>
      </c>
      <c r="B10" s="108" t="s">
        <v>148</v>
      </c>
      <c r="C10" s="33" t="s">
        <v>11</v>
      </c>
      <c r="D10" s="100">
        <v>1</v>
      </c>
      <c r="E10" s="102" t="s">
        <v>149</v>
      </c>
      <c r="F10" s="100">
        <v>3</v>
      </c>
      <c r="G10" s="54">
        <f t="shared" si="0"/>
        <v>1</v>
      </c>
      <c r="H10" s="55" t="s">
        <v>50</v>
      </c>
    </row>
  </sheetData>
  <autoFilter ref="A1:H1" xr:uid="{862AB6E4-929E-4CA8-A82A-84513D3AB1A7}">
    <sortState xmlns:xlrd2="http://schemas.microsoft.com/office/spreadsheetml/2017/richdata2" ref="A2:H10">
      <sortCondition ref="A1"/>
    </sortState>
  </autoFilter>
  <conditionalFormatting sqref="C2:C10">
    <cfRule type="cellIs" dxfId="46" priority="1" stopIfTrue="1" operator="equal">
      <formula>"Учебное пособие"</formula>
    </cfRule>
    <cfRule type="cellIs" dxfId="45" priority="2" stopIfTrue="1" operator="equal">
      <formula>"Техника безопасности"</formula>
    </cfRule>
    <cfRule type="cellIs" dxfId="44" priority="3" stopIfTrue="1" operator="equal">
      <formula>"Охрана труда"</formula>
    </cfRule>
    <cfRule type="endsWith" dxfId="43" priority="4" stopIfTrue="1" operator="endsWith" text="Оборудование">
      <formula>RIGHT(C2,LEN("Оборудование"))="Оборудование"</formula>
    </cfRule>
    <cfRule type="containsText" dxfId="42" priority="5" stopIfTrue="1" operator="containsText" text="Программное обеспечение">
      <formula>NOT(ISERROR(SEARCH("Программное обеспечение",C2)))</formula>
    </cfRule>
    <cfRule type="endsWith" dxfId="41" priority="6" stopIfTrue="1" operator="endsWith" text="Оборудование IT">
      <formula>RIGHT(C2,LEN("Оборудование IT"))="Оборудование IT"</formula>
    </cfRule>
    <cfRule type="containsText" dxfId="40" priority="7" stopIfTrue="1" operator="containsText" text="Мебель">
      <formula>NOT(ISERROR(SEARCH("Мебель",C2)))</formula>
    </cfRule>
  </conditionalFormatting>
  <conditionalFormatting sqref="G2:G10">
    <cfRule type="colorScale" priority="3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0">
    <cfRule type="cellIs" dxfId="39" priority="30" operator="equal">
      <formula>"Вариативная часть"</formula>
    </cfRule>
    <cfRule type="cellIs" dxfId="38" priority="31" operator="equal">
      <formula>"Базовая часть"</formula>
    </cfRule>
  </conditionalFormatting>
  <dataValidations count="1">
    <dataValidation type="list" allowBlank="1" showInputMessage="1" showErrorMessage="1" sqref="H2:H10" xr:uid="{3116E6BD-2D16-4A6F-A5C8-481532240C5E}">
      <formula1>"Базовая часть, Вариативная часть"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6D92FF5-ADB5-4986-8A0E-53446320DFF9}">
          <x14:formula1>
            <xm:f>Виды!$A$1:$A$5</xm:f>
          </x14:formula1>
          <xm:sqref>C2:C10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dimension ref="A1:H6"/>
  <sheetViews>
    <sheetView workbookViewId="0">
      <pane ySplit="1" topLeftCell="A2" activePane="bottomLeft" state="frozen"/>
      <selection activeCell="B18" sqref="B18"/>
      <selection pane="bottomLeft" activeCell="B18" sqref="B18"/>
    </sheetView>
  </sheetViews>
  <sheetFormatPr defaultRowHeight="14.4" x14ac:dyDescent="0.3"/>
  <cols>
    <col min="1" max="1" width="82.109375" customWidth="1"/>
    <col min="2" max="2" width="46.33203125" customWidth="1"/>
    <col min="3" max="3" width="20.44140625" customWidth="1"/>
    <col min="4" max="4" width="14.44140625" customWidth="1"/>
    <col min="5" max="5" width="25.6640625" customWidth="1"/>
    <col min="6" max="6" width="14.33203125" customWidth="1"/>
    <col min="7" max="7" width="13.88671875" customWidth="1"/>
    <col min="8" max="8" width="20.88671875" customWidth="1"/>
  </cols>
  <sheetData>
    <row r="1" spans="1:8" ht="31.2" x14ac:dyDescent="0.3">
      <c r="A1" s="25" t="s">
        <v>1</v>
      </c>
      <c r="B1" s="26" t="s">
        <v>10</v>
      </c>
      <c r="C1" s="25" t="s">
        <v>2</v>
      </c>
      <c r="D1" s="25" t="s">
        <v>4</v>
      </c>
      <c r="E1" s="25" t="s">
        <v>3</v>
      </c>
      <c r="F1" s="25" t="s">
        <v>8</v>
      </c>
      <c r="G1" s="25" t="s">
        <v>46</v>
      </c>
      <c r="H1" s="26" t="s">
        <v>47</v>
      </c>
    </row>
    <row r="2" spans="1:8" ht="15.6" x14ac:dyDescent="0.3">
      <c r="A2" s="115" t="s">
        <v>162</v>
      </c>
      <c r="B2" s="115" t="s">
        <v>163</v>
      </c>
      <c r="C2" s="33" t="s">
        <v>11</v>
      </c>
      <c r="D2" s="114">
        <v>1</v>
      </c>
      <c r="E2" s="114" t="s">
        <v>6</v>
      </c>
      <c r="F2" s="114">
        <v>1</v>
      </c>
      <c r="G2" s="29">
        <f>COUNTIF($A$2:$A$6,A2)</f>
        <v>1</v>
      </c>
      <c r="H2" s="30" t="s">
        <v>50</v>
      </c>
    </row>
    <row r="3" spans="1:8" ht="15.6" x14ac:dyDescent="0.3">
      <c r="A3" s="115" t="s">
        <v>165</v>
      </c>
      <c r="B3" s="115" t="s">
        <v>166</v>
      </c>
      <c r="C3" s="33" t="s">
        <v>11</v>
      </c>
      <c r="D3" s="114">
        <v>1</v>
      </c>
      <c r="E3" s="114" t="s">
        <v>6</v>
      </c>
      <c r="F3" s="114">
        <v>1</v>
      </c>
      <c r="G3" s="29">
        <f>COUNTIF($A$2:$A$6,A3)</f>
        <v>1</v>
      </c>
      <c r="H3" s="30" t="s">
        <v>50</v>
      </c>
    </row>
    <row r="4" spans="1:8" ht="15.6" x14ac:dyDescent="0.3">
      <c r="A4" s="115" t="s">
        <v>167</v>
      </c>
      <c r="B4" s="115" t="s">
        <v>168</v>
      </c>
      <c r="C4" s="33" t="s">
        <v>7</v>
      </c>
      <c r="D4" s="114">
        <v>1</v>
      </c>
      <c r="E4" s="114" t="s">
        <v>6</v>
      </c>
      <c r="F4" s="114">
        <v>2</v>
      </c>
      <c r="G4" s="29">
        <f>COUNTIF($A$2:$A$6,A4)</f>
        <v>1</v>
      </c>
      <c r="H4" s="30" t="s">
        <v>50</v>
      </c>
    </row>
    <row r="5" spans="1:8" ht="15.6" x14ac:dyDescent="0.3">
      <c r="A5" s="115" t="s">
        <v>34</v>
      </c>
      <c r="B5" s="115" t="s">
        <v>170</v>
      </c>
      <c r="C5" s="33" t="s">
        <v>7</v>
      </c>
      <c r="D5" s="114">
        <v>1</v>
      </c>
      <c r="E5" s="114" t="s">
        <v>6</v>
      </c>
      <c r="F5" s="114">
        <v>1</v>
      </c>
      <c r="G5" s="29">
        <f>COUNTIF($A$2:$A$6,A5)</f>
        <v>1</v>
      </c>
      <c r="H5" s="30" t="s">
        <v>50</v>
      </c>
    </row>
    <row r="6" spans="1:8" ht="15.6" x14ac:dyDescent="0.3">
      <c r="A6" s="115" t="s">
        <v>171</v>
      </c>
      <c r="B6" s="115" t="s">
        <v>172</v>
      </c>
      <c r="C6" s="33" t="s">
        <v>7</v>
      </c>
      <c r="D6" s="114">
        <v>1</v>
      </c>
      <c r="E6" s="114" t="s">
        <v>6</v>
      </c>
      <c r="F6" s="114">
        <v>1</v>
      </c>
      <c r="G6" s="29">
        <f>COUNTIF($A$2:$A$6,A6)</f>
        <v>1</v>
      </c>
      <c r="H6" s="30" t="s">
        <v>50</v>
      </c>
    </row>
  </sheetData>
  <autoFilter ref="A1:H1" xr:uid="{97F10251-FDCB-4286-A465-C747F863DD76}">
    <sortState xmlns:xlrd2="http://schemas.microsoft.com/office/spreadsheetml/2017/richdata2" ref="A2:H6">
      <sortCondition ref="A1"/>
    </sortState>
  </autoFilter>
  <conditionalFormatting sqref="C2:C6">
    <cfRule type="cellIs" dxfId="37" priority="1" stopIfTrue="1" operator="equal">
      <formula>"Учебное пособие"</formula>
    </cfRule>
    <cfRule type="cellIs" dxfId="36" priority="2" stopIfTrue="1" operator="equal">
      <formula>"Техника безопасности"</formula>
    </cfRule>
    <cfRule type="cellIs" dxfId="35" priority="3" stopIfTrue="1" operator="equal">
      <formula>"Охрана труда"</formula>
    </cfRule>
    <cfRule type="endsWith" dxfId="34" priority="4" stopIfTrue="1" operator="endsWith" text="Оборудование">
      <formula>RIGHT(C2,LEN("Оборудование"))="Оборудование"</formula>
    </cfRule>
    <cfRule type="containsText" dxfId="33" priority="5" stopIfTrue="1" operator="containsText" text="Программное обеспечение">
      <formula>NOT(ISERROR(SEARCH("Программное обеспечение",C2)))</formula>
    </cfRule>
    <cfRule type="endsWith" dxfId="32" priority="6" stopIfTrue="1" operator="endsWith" text="Оборудование IT">
      <formula>RIGHT(C2,LEN("Оборудование IT"))="Оборудование IT"</formula>
    </cfRule>
    <cfRule type="containsText" dxfId="31" priority="7" stopIfTrue="1" operator="containsText" text="Мебель">
      <formula>NOT(ISERROR(SEARCH("Мебель",C2)))</formula>
    </cfRule>
  </conditionalFormatting>
  <conditionalFormatting sqref="D2:D4">
    <cfRule type="cellIs" dxfId="30" priority="8" stopIfTrue="1" operator="equal">
      <formula>"Учебное пособие"</formula>
    </cfRule>
    <cfRule type="cellIs" dxfId="29" priority="9" stopIfTrue="1" operator="equal">
      <formula>"Техника безопасности"</formula>
    </cfRule>
    <cfRule type="cellIs" dxfId="28" priority="10" stopIfTrue="1" operator="equal">
      <formula>"Охрана труда"</formula>
    </cfRule>
    <cfRule type="endsWith" dxfId="27" priority="11" stopIfTrue="1" operator="endsWith" text="Оборудование">
      <formula>RIGHT(D2,LEN("Оборудование"))="Оборудование"</formula>
    </cfRule>
    <cfRule type="containsText" dxfId="26" priority="12" stopIfTrue="1" operator="containsText" text="Программное обеспечение">
      <formula>NOT(ISERROR(SEARCH("Программное обеспечение",D2)))</formula>
    </cfRule>
    <cfRule type="endsWith" dxfId="25" priority="13" stopIfTrue="1" operator="endsWith" text="Оборудование IT">
      <formula>RIGHT(D2,LEN("Оборудование IT"))="Оборудование IT"</formula>
    </cfRule>
    <cfRule type="containsText" dxfId="24" priority="14" stopIfTrue="1" operator="containsText" text="Мебель">
      <formula>NOT(ISERROR(SEARCH("Мебель",D2)))</formula>
    </cfRule>
  </conditionalFormatting>
  <conditionalFormatting sqref="G2:G6">
    <cfRule type="colorScale" priority="3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6">
    <cfRule type="cellIs" dxfId="23" priority="27" operator="equal">
      <formula>"Вариативная часть"</formula>
    </cfRule>
    <cfRule type="cellIs" dxfId="22" priority="28" operator="equal">
      <formula>"Базовая часть"</formula>
    </cfRule>
  </conditionalFormatting>
  <dataValidations count="2">
    <dataValidation type="list" allowBlank="1" showInputMessage="1" showErrorMessage="1" sqref="H2:H6" xr:uid="{512806FB-9C28-446C-B2DB-622B7C79F8B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4" xr:uid="{F7975546-CE3A-4AEC-B9AE-4E3E12DEED4D}">
      <formula1>0</formula1>
      <formula2>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0F63D8E-1277-44AA-AD48-7C5AF0BE3C99}">
          <x14:formula1>
            <xm:f>Виды!$A$1:$A$5</xm:f>
          </x14:formula1>
          <xm:sqref>C2:C6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dimension ref="A1:H3"/>
  <sheetViews>
    <sheetView workbookViewId="0">
      <pane ySplit="1" topLeftCell="A2" activePane="bottomLeft" state="frozen"/>
      <selection activeCell="B18" sqref="B18"/>
      <selection pane="bottomLeft" activeCell="B18" sqref="B18"/>
    </sheetView>
  </sheetViews>
  <sheetFormatPr defaultRowHeight="14.4" x14ac:dyDescent="0.3"/>
  <cols>
    <col min="1" max="1" width="32.33203125" bestFit="1" customWidth="1"/>
    <col min="2" max="2" width="46.33203125" customWidth="1"/>
    <col min="3" max="3" width="29.33203125" customWidth="1"/>
    <col min="4" max="4" width="14.44140625" customWidth="1"/>
    <col min="5" max="5" width="25.6640625" customWidth="1"/>
    <col min="6" max="6" width="14.33203125" customWidth="1"/>
    <col min="7" max="7" width="13.88671875" customWidth="1"/>
    <col min="8" max="8" width="20.88671875" customWidth="1"/>
  </cols>
  <sheetData>
    <row r="1" spans="1:8" ht="31.2" x14ac:dyDescent="0.3">
      <c r="A1" s="25" t="s">
        <v>1</v>
      </c>
      <c r="B1" s="26" t="s">
        <v>10</v>
      </c>
      <c r="C1" s="26" t="s">
        <v>2</v>
      </c>
      <c r="D1" s="26" t="s">
        <v>4</v>
      </c>
      <c r="E1" s="25" t="s">
        <v>3</v>
      </c>
      <c r="F1" s="26" t="s">
        <v>8</v>
      </c>
      <c r="G1" s="26" t="s">
        <v>46</v>
      </c>
      <c r="H1" s="26" t="s">
        <v>47</v>
      </c>
    </row>
    <row r="2" spans="1:8" ht="31.2" x14ac:dyDescent="0.3">
      <c r="A2" s="90" t="s">
        <v>173</v>
      </c>
      <c r="B2" s="111" t="s">
        <v>174</v>
      </c>
      <c r="C2" s="121" t="s">
        <v>9</v>
      </c>
      <c r="D2" s="112">
        <v>1</v>
      </c>
      <c r="E2" s="112" t="s">
        <v>6</v>
      </c>
      <c r="F2" s="92">
        <v>1</v>
      </c>
      <c r="G2" s="29">
        <f>COUNTIF($A$2:$A$3,A2)</f>
        <v>1</v>
      </c>
      <c r="H2" s="30" t="s">
        <v>50</v>
      </c>
    </row>
    <row r="3" spans="1:8" ht="31.2" x14ac:dyDescent="0.3">
      <c r="A3" s="90" t="s">
        <v>176</v>
      </c>
      <c r="B3" s="111" t="s">
        <v>177</v>
      </c>
      <c r="C3" s="122" t="s">
        <v>9</v>
      </c>
      <c r="D3" s="113">
        <v>1</v>
      </c>
      <c r="E3" s="113" t="s">
        <v>6</v>
      </c>
      <c r="F3" s="95">
        <v>1</v>
      </c>
      <c r="G3" s="29">
        <f>COUNTIF($A$2:$A$3,A3)</f>
        <v>1</v>
      </c>
      <c r="H3" s="30" t="s">
        <v>50</v>
      </c>
    </row>
  </sheetData>
  <autoFilter ref="A1:H1" xr:uid="{6E043B89-60E6-4362-A6B7-D2324202873B}">
    <sortState xmlns:xlrd2="http://schemas.microsoft.com/office/spreadsheetml/2017/richdata2" ref="A2:H37">
      <sortCondition ref="A1"/>
    </sortState>
  </autoFilter>
  <conditionalFormatting sqref="C2:C3">
    <cfRule type="cellIs" dxfId="21" priority="1" stopIfTrue="1" operator="equal">
      <formula>"Учебное пособие"</formula>
    </cfRule>
    <cfRule type="cellIs" dxfId="20" priority="2" stopIfTrue="1" operator="equal">
      <formula>"Техника безопасности"</formula>
    </cfRule>
    <cfRule type="cellIs" dxfId="19" priority="3" stopIfTrue="1" operator="equal">
      <formula>"Охрана труда"</formula>
    </cfRule>
    <cfRule type="endsWith" dxfId="18" priority="4" stopIfTrue="1" operator="endsWith" text="Оборудование">
      <formula>RIGHT(C2,LEN("Оборудование"))="Оборудование"</formula>
    </cfRule>
    <cfRule type="containsText" dxfId="17" priority="5" stopIfTrue="1" operator="containsText" text="Программное обеспечение">
      <formula>NOT(ISERROR(SEARCH("Программное обеспечение",C2)))</formula>
    </cfRule>
    <cfRule type="endsWith" dxfId="16" priority="6" stopIfTrue="1" operator="endsWith" text="Оборудование IT">
      <formula>RIGHT(C2,LEN("Оборудование IT"))="Оборудование IT"</formula>
    </cfRule>
    <cfRule type="containsText" dxfId="15" priority="7" stopIfTrue="1" operator="containsText" text="Мебель">
      <formula>NOT(ISERROR(SEARCH("Мебель",C2)))</formula>
    </cfRule>
  </conditionalFormatting>
  <conditionalFormatting sqref="G2:G3">
    <cfRule type="colorScale" priority="3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3">
    <cfRule type="cellIs" dxfId="14" priority="21" operator="equal">
      <formula>"Вариативная часть"</formula>
    </cfRule>
    <cfRule type="cellIs" dxfId="13" priority="22" operator="equal">
      <formula>"Базовая часть"</formula>
    </cfRule>
  </conditionalFormatting>
  <dataValidations count="1">
    <dataValidation type="list" allowBlank="1" showInputMessage="1" showErrorMessage="1" sqref="H2:H3" xr:uid="{28FCD83D-5D09-4A8F-9473-A10307130490}">
      <formula1>"Базовая часть, Вариативная часть"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52111E3-14B8-46C8-A683-F191D7502844}">
          <x14:formula1>
            <xm:f>Виды!$A$1:$A$7</xm:f>
          </x14:formula1>
          <xm:sqref>C2:C3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64B7B-0AA2-4B7F-A222-B27B0116062B}">
  <sheetPr>
    <outlinePr summaryRight="0"/>
  </sheetPr>
  <dimension ref="A1:GJ61"/>
  <sheetViews>
    <sheetView topLeftCell="EO1" zoomScale="140" zoomScaleNormal="140" workbookViewId="0">
      <pane ySplit="1" topLeftCell="A57" activePane="bottomLeft" state="frozen"/>
      <selection activeCell="EP60" sqref="EP60:EU61"/>
      <selection pane="bottomLeft" activeCell="EP60" sqref="EP60:EU61"/>
    </sheetView>
  </sheetViews>
  <sheetFormatPr defaultColWidth="0" defaultRowHeight="18" x14ac:dyDescent="0.3"/>
  <cols>
    <col min="1" max="1" width="5.109375" style="38" hidden="1" customWidth="1"/>
    <col min="2" max="2" width="52" style="38" hidden="1" customWidth="1"/>
    <col min="3" max="3" width="27.44140625" style="38" hidden="1" customWidth="1"/>
    <col min="4" max="4" width="22" style="38" hidden="1" customWidth="1"/>
    <col min="5" max="5" width="15.44140625" style="38" hidden="1" customWidth="1"/>
    <col min="6" max="6" width="14.88671875" style="38" hidden="1" customWidth="1"/>
    <col min="7" max="7" width="14.44140625" style="38" hidden="1" customWidth="1"/>
    <col min="8" max="8" width="14.109375" style="38" hidden="1" customWidth="1"/>
    <col min="9" max="9" width="5.109375" style="38" hidden="1" customWidth="1"/>
    <col min="10" max="10" width="47.109375" style="38" hidden="1" customWidth="1"/>
    <col min="11" max="11" width="31.33203125" style="38" hidden="1" customWidth="1"/>
    <col min="12" max="12" width="22" style="38" hidden="1" customWidth="1"/>
    <col min="13" max="13" width="15.5546875" style="38" hidden="1" customWidth="1"/>
    <col min="14" max="14" width="14.88671875" style="38" hidden="1" customWidth="1"/>
    <col min="15" max="15" width="14.44140625" style="38" hidden="1" customWidth="1"/>
    <col min="16" max="16" width="14.109375" style="38" hidden="1" customWidth="1"/>
    <col min="17" max="17" width="5.109375" style="38" hidden="1" customWidth="1"/>
    <col min="18" max="18" width="47.109375" style="38" hidden="1" customWidth="1"/>
    <col min="19" max="19" width="31.33203125" style="38" hidden="1" customWidth="1"/>
    <col min="20" max="20" width="22" style="38" hidden="1" customWidth="1"/>
    <col min="21" max="21" width="15.5546875" style="38" hidden="1" customWidth="1"/>
    <col min="22" max="22" width="14.88671875" style="38" hidden="1" customWidth="1"/>
    <col min="23" max="23" width="14.44140625" style="38" hidden="1" customWidth="1"/>
    <col min="24" max="24" width="14.109375" style="38" hidden="1" customWidth="1"/>
    <col min="25" max="25" width="5.109375" style="38" hidden="1" customWidth="1"/>
    <col min="26" max="26" width="52" style="38" hidden="1" customWidth="1"/>
    <col min="27" max="27" width="27.44140625" style="38" hidden="1" customWidth="1"/>
    <col min="28" max="28" width="20.44140625" style="38" hidden="1" customWidth="1"/>
    <col min="29" max="29" width="14.44140625" style="38" hidden="1" customWidth="1"/>
    <col min="30" max="30" width="14.88671875" style="38" hidden="1" customWidth="1"/>
    <col min="31" max="31" width="14.33203125" style="38" hidden="1" customWidth="1"/>
    <col min="32" max="32" width="16" style="38" hidden="1" customWidth="1"/>
    <col min="33" max="33" width="5.109375" style="38" hidden="1" customWidth="1"/>
    <col min="34" max="34" width="52" style="38" hidden="1" customWidth="1"/>
    <col min="35" max="35" width="27.44140625" style="38" hidden="1" customWidth="1"/>
    <col min="36" max="36" width="20.44140625" style="38" hidden="1" customWidth="1"/>
    <col min="37" max="37" width="14.44140625" style="38" hidden="1" customWidth="1"/>
    <col min="38" max="38" width="14.88671875" style="38" hidden="1" customWidth="1"/>
    <col min="39" max="39" width="14.33203125" style="38" hidden="1" customWidth="1"/>
    <col min="40" max="40" width="16" style="38" hidden="1" customWidth="1"/>
    <col min="41" max="41" width="6.109375" style="38" hidden="1" customWidth="1"/>
    <col min="42" max="42" width="43.44140625" style="38" hidden="1" customWidth="1"/>
    <col min="43" max="43" width="22" style="38" hidden="1" customWidth="1"/>
    <col min="44" max="44" width="15.5546875" style="38" hidden="1" customWidth="1"/>
    <col min="45" max="45" width="15" style="38" hidden="1" customWidth="1"/>
    <col min="46" max="46" width="14.44140625" style="38" hidden="1" customWidth="1"/>
    <col min="47" max="47" width="15" style="38" hidden="1" customWidth="1"/>
    <col min="48" max="48" width="5.109375" style="38" hidden="1" customWidth="1"/>
    <col min="49" max="49" width="4" style="38" hidden="1" customWidth="1"/>
    <col min="50" max="50" width="42.44140625" style="38" hidden="1" customWidth="1"/>
    <col min="51" max="51" width="23.33203125" style="38" hidden="1" customWidth="1"/>
    <col min="52" max="52" width="0" style="38" hidden="1" customWidth="1"/>
    <col min="53" max="53" width="13.33203125" style="38" hidden="1" customWidth="1"/>
    <col min="54" max="54" width="13.109375" style="38" hidden="1" customWidth="1"/>
    <col min="55" max="55" width="22.44140625" style="38" hidden="1" customWidth="1"/>
    <col min="56" max="56" width="7" style="38" hidden="1" customWidth="1"/>
    <col min="57" max="57" width="4" style="38" hidden="1" customWidth="1"/>
    <col min="58" max="58" width="53.88671875" style="38" hidden="1" customWidth="1"/>
    <col min="59" max="59" width="21.44140625" style="38" hidden="1" customWidth="1"/>
    <col min="60" max="60" width="11.6640625" style="38" hidden="1" customWidth="1"/>
    <col min="61" max="61" width="13.109375" style="38" hidden="1" customWidth="1"/>
    <col min="62" max="62" width="16.33203125" style="38" hidden="1" customWidth="1"/>
    <col min="63" max="63" width="23" style="38" hidden="1" customWidth="1"/>
    <col min="64" max="64" width="0" style="38" hidden="1" customWidth="1"/>
    <col min="65" max="65" width="4" style="38" hidden="1" customWidth="1"/>
    <col min="66" max="66" width="53.88671875" style="38" hidden="1" customWidth="1"/>
    <col min="67" max="67" width="21.44140625" style="38" hidden="1" customWidth="1"/>
    <col min="68" max="68" width="11.6640625" style="38" hidden="1" customWidth="1"/>
    <col min="69" max="69" width="13.109375" style="38" hidden="1" customWidth="1"/>
    <col min="70" max="70" width="16.33203125" style="38" hidden="1" customWidth="1"/>
    <col min="71" max="71" width="23" style="38" hidden="1" customWidth="1"/>
    <col min="72" max="79" width="0" style="38" hidden="1" customWidth="1"/>
    <col min="80" max="80" width="50.33203125" style="38" hidden="1" customWidth="1"/>
    <col min="81" max="87" width="0" style="38" hidden="1" customWidth="1"/>
    <col min="88" max="88" width="44.5546875" style="38" hidden="1" customWidth="1"/>
    <col min="89" max="95" width="0" style="38" hidden="1" customWidth="1"/>
    <col min="96" max="96" width="32" style="38" hidden="1" customWidth="1"/>
    <col min="97" max="103" width="0" style="38" hidden="1" customWidth="1"/>
    <col min="104" max="104" width="27.44140625" style="38" hidden="1" customWidth="1"/>
    <col min="105" max="111" width="0" style="38" hidden="1" customWidth="1"/>
    <col min="112" max="112" width="58.6640625" style="38" hidden="1" customWidth="1"/>
    <col min="113" max="119" width="0" style="38" hidden="1" customWidth="1"/>
    <col min="120" max="120" width="33.6640625" style="38" hidden="1" customWidth="1"/>
    <col min="121" max="127" width="0" style="38" hidden="1" customWidth="1"/>
    <col min="128" max="128" width="45.88671875" style="38" hidden="1" customWidth="1"/>
    <col min="129" max="135" width="0" style="38" hidden="1" customWidth="1"/>
    <col min="136" max="136" width="44.88671875" style="38" hidden="1" customWidth="1"/>
    <col min="137" max="143" width="0" style="38" hidden="1" customWidth="1"/>
    <col min="144" max="144" width="45.5546875" style="38" hidden="1" customWidth="1"/>
    <col min="145" max="145" width="5.109375" style="38" customWidth="1"/>
    <col min="146" max="146" width="37.88671875" style="38" customWidth="1"/>
    <col min="147" max="147" width="60.33203125" style="38" customWidth="1"/>
    <col min="148" max="148" width="18.109375" style="38" customWidth="1"/>
    <col min="149" max="149" width="13.33203125" style="38" customWidth="1"/>
    <col min="150" max="150" width="13.109375" style="38" customWidth="1"/>
    <col min="151" max="151" width="12.44140625" style="38" customWidth="1"/>
    <col min="152" max="152" width="14.109375" style="38" customWidth="1"/>
    <col min="153" max="192" width="0" style="38" hidden="1" customWidth="1"/>
    <col min="193" max="16384" width="9.109375" style="38" hidden="1"/>
  </cols>
  <sheetData>
    <row r="1" spans="1:192" x14ac:dyDescent="0.3">
      <c r="A1" s="161" t="s">
        <v>73</v>
      </c>
      <c r="B1" s="161"/>
      <c r="C1" s="161"/>
      <c r="D1" s="161"/>
      <c r="E1" s="161"/>
      <c r="F1" s="161"/>
      <c r="G1" s="161"/>
      <c r="H1" s="161"/>
      <c r="I1" s="161" t="s">
        <v>60</v>
      </c>
      <c r="J1" s="161"/>
      <c r="K1" s="161"/>
      <c r="L1" s="161"/>
      <c r="M1" s="161"/>
      <c r="N1" s="161"/>
      <c r="O1" s="161"/>
      <c r="P1" s="161"/>
      <c r="Q1" s="161" t="s">
        <v>57</v>
      </c>
      <c r="R1" s="161"/>
      <c r="S1" s="161"/>
      <c r="T1" s="161"/>
      <c r="U1" s="161"/>
      <c r="V1" s="161"/>
      <c r="W1" s="161"/>
      <c r="X1" s="161"/>
      <c r="Y1" s="161" t="s">
        <v>74</v>
      </c>
      <c r="Z1" s="161"/>
      <c r="AA1" s="161"/>
      <c r="AB1" s="161"/>
      <c r="AC1" s="161"/>
      <c r="AD1" s="161"/>
      <c r="AE1" s="161"/>
      <c r="AF1" s="161"/>
      <c r="AG1" s="161" t="s">
        <v>75</v>
      </c>
      <c r="AH1" s="161"/>
      <c r="AI1" s="161"/>
      <c r="AJ1" s="161"/>
      <c r="AK1" s="161"/>
      <c r="AL1" s="161"/>
      <c r="AM1" s="161"/>
      <c r="AN1" s="161"/>
      <c r="AO1" s="161" t="s">
        <v>61</v>
      </c>
      <c r="AP1" s="161"/>
      <c r="AQ1" s="161"/>
      <c r="AR1" s="161"/>
      <c r="AS1" s="161"/>
      <c r="AT1" s="161"/>
      <c r="AU1" s="161"/>
      <c r="AV1" s="161"/>
      <c r="AW1" s="161" t="s">
        <v>62</v>
      </c>
      <c r="AX1" s="161"/>
      <c r="AY1" s="161"/>
      <c r="AZ1" s="161"/>
      <c r="BA1" s="161"/>
      <c r="BB1" s="161"/>
      <c r="BC1" s="161"/>
      <c r="BD1" s="161"/>
      <c r="BE1" s="161" t="s">
        <v>76</v>
      </c>
      <c r="BF1" s="161"/>
      <c r="BG1" s="161"/>
      <c r="BH1" s="161"/>
      <c r="BI1" s="161"/>
      <c r="BJ1" s="161"/>
      <c r="BK1" s="161"/>
      <c r="BL1" s="161"/>
      <c r="BM1" s="161" t="s">
        <v>77</v>
      </c>
      <c r="BN1" s="161"/>
      <c r="BO1" s="161"/>
      <c r="BP1" s="161"/>
      <c r="BQ1" s="161"/>
      <c r="BR1" s="161"/>
      <c r="BS1" s="161"/>
      <c r="BT1" s="161"/>
      <c r="BU1" s="161" t="s">
        <v>78</v>
      </c>
      <c r="BV1" s="161"/>
      <c r="BW1" s="161"/>
      <c r="BX1" s="161"/>
      <c r="BY1" s="161"/>
      <c r="BZ1" s="161"/>
      <c r="CA1" s="161"/>
      <c r="CB1" s="161"/>
      <c r="CC1" s="161" t="s">
        <v>79</v>
      </c>
      <c r="CD1" s="161"/>
      <c r="CE1" s="161"/>
      <c r="CF1" s="161"/>
      <c r="CG1" s="161"/>
      <c r="CH1" s="161"/>
      <c r="CI1" s="161"/>
      <c r="CJ1" s="161"/>
      <c r="CK1" s="161" t="s">
        <v>80</v>
      </c>
      <c r="CL1" s="161"/>
      <c r="CM1" s="161"/>
      <c r="CN1" s="161"/>
      <c r="CO1" s="161"/>
      <c r="CP1" s="161"/>
      <c r="CQ1" s="161"/>
      <c r="CR1" s="161"/>
      <c r="CS1" s="161" t="s">
        <v>81</v>
      </c>
      <c r="CT1" s="161"/>
      <c r="CU1" s="161"/>
      <c r="CV1" s="161"/>
      <c r="CW1" s="161"/>
      <c r="CX1" s="161"/>
      <c r="CY1" s="161"/>
      <c r="CZ1" s="161"/>
      <c r="DA1" s="161" t="s">
        <v>82</v>
      </c>
      <c r="DB1" s="161"/>
      <c r="DC1" s="161"/>
      <c r="DD1" s="161"/>
      <c r="DE1" s="161"/>
      <c r="DF1" s="161"/>
      <c r="DG1" s="161"/>
      <c r="DH1" s="161"/>
      <c r="DI1" s="161" t="s">
        <v>82</v>
      </c>
      <c r="DJ1" s="161"/>
      <c r="DK1" s="161"/>
      <c r="DL1" s="161"/>
      <c r="DM1" s="161"/>
      <c r="DN1" s="161"/>
      <c r="DO1" s="161"/>
      <c r="DP1" s="161"/>
      <c r="DQ1" s="161" t="s">
        <v>82</v>
      </c>
      <c r="DR1" s="161"/>
      <c r="DS1" s="161"/>
      <c r="DT1" s="161"/>
      <c r="DU1" s="161"/>
      <c r="DV1" s="161"/>
      <c r="DW1" s="161"/>
      <c r="DX1" s="161"/>
      <c r="DY1" s="161" t="s">
        <v>83</v>
      </c>
      <c r="DZ1" s="161"/>
      <c r="EA1" s="161"/>
      <c r="EB1" s="161"/>
      <c r="EC1" s="161"/>
      <c r="ED1" s="161"/>
      <c r="EE1" s="161"/>
      <c r="EF1" s="161"/>
      <c r="EG1" s="161" t="s">
        <v>63</v>
      </c>
      <c r="EH1" s="161"/>
      <c r="EI1" s="161"/>
      <c r="EJ1" s="161"/>
      <c r="EK1" s="161"/>
      <c r="EL1" s="161"/>
      <c r="EM1" s="161"/>
      <c r="EN1" s="161"/>
      <c r="EO1" s="161" t="s">
        <v>63</v>
      </c>
      <c r="EP1" s="161"/>
      <c r="EQ1" s="161"/>
      <c r="ER1" s="161"/>
      <c r="ES1" s="161"/>
      <c r="ET1" s="161"/>
      <c r="EU1" s="161"/>
      <c r="EV1" s="161"/>
      <c r="EW1" s="161" t="s">
        <v>84</v>
      </c>
      <c r="EX1" s="161"/>
      <c r="EY1" s="161"/>
      <c r="EZ1" s="161"/>
      <c r="FA1" s="161"/>
      <c r="FB1" s="161"/>
      <c r="FC1" s="161"/>
      <c r="FD1" s="161"/>
      <c r="FE1" s="161" t="s">
        <v>85</v>
      </c>
      <c r="FF1" s="161"/>
      <c r="FG1" s="161"/>
      <c r="FH1" s="161"/>
      <c r="FI1" s="161"/>
      <c r="FJ1" s="161"/>
      <c r="FK1" s="161"/>
      <c r="FL1" s="161"/>
      <c r="FM1" s="161" t="s">
        <v>85</v>
      </c>
      <c r="FN1" s="161"/>
      <c r="FO1" s="161"/>
      <c r="FP1" s="161"/>
      <c r="FQ1" s="161"/>
      <c r="FR1" s="161"/>
      <c r="FS1" s="161"/>
      <c r="FT1" s="161"/>
      <c r="FU1" s="161" t="s">
        <v>64</v>
      </c>
      <c r="FV1" s="161"/>
      <c r="FW1" s="161"/>
      <c r="FX1" s="161"/>
      <c r="FY1" s="161"/>
      <c r="FZ1" s="161"/>
      <c r="GA1" s="161"/>
      <c r="GB1" s="161"/>
      <c r="GC1" s="161" t="s">
        <v>86</v>
      </c>
      <c r="GD1" s="161"/>
      <c r="GE1" s="161"/>
      <c r="GF1" s="161"/>
      <c r="GG1" s="161"/>
      <c r="GH1" s="161"/>
      <c r="GI1" s="161"/>
      <c r="GJ1" s="161"/>
    </row>
    <row r="2" spans="1:192" x14ac:dyDescent="0.3">
      <c r="A2" s="160" t="s">
        <v>87</v>
      </c>
      <c r="B2" s="160"/>
      <c r="C2" s="160"/>
      <c r="D2" s="160"/>
      <c r="E2" s="160"/>
      <c r="F2" s="160"/>
      <c r="G2" s="160"/>
      <c r="H2" s="160"/>
      <c r="I2" s="160" t="s">
        <v>88</v>
      </c>
      <c r="J2" s="160"/>
      <c r="K2" s="160"/>
      <c r="L2" s="160"/>
      <c r="M2" s="160"/>
      <c r="N2" s="160"/>
      <c r="O2" s="160"/>
      <c r="P2" s="160"/>
      <c r="Q2" s="160" t="s">
        <v>89</v>
      </c>
      <c r="R2" s="160"/>
      <c r="S2" s="160"/>
      <c r="T2" s="160"/>
      <c r="U2" s="160"/>
      <c r="V2" s="160"/>
      <c r="W2" s="160"/>
      <c r="X2" s="160"/>
      <c r="Y2" s="160" t="s">
        <v>90</v>
      </c>
      <c r="Z2" s="160"/>
      <c r="AA2" s="160"/>
      <c r="AB2" s="160"/>
      <c r="AC2" s="160"/>
      <c r="AD2" s="160"/>
      <c r="AE2" s="160"/>
      <c r="AF2" s="160"/>
      <c r="AG2" s="160" t="s">
        <v>91</v>
      </c>
      <c r="AH2" s="160"/>
      <c r="AI2" s="160"/>
      <c r="AJ2" s="160"/>
      <c r="AK2" s="160"/>
      <c r="AL2" s="160"/>
      <c r="AM2" s="160"/>
      <c r="AN2" s="160"/>
      <c r="AO2" s="160" t="s">
        <v>92</v>
      </c>
      <c r="AP2" s="160"/>
      <c r="AQ2" s="160"/>
      <c r="AR2" s="160"/>
      <c r="AS2" s="160"/>
      <c r="AT2" s="160"/>
      <c r="AU2" s="160"/>
      <c r="AV2" s="160"/>
      <c r="AW2" s="160" t="s">
        <v>93</v>
      </c>
      <c r="AX2" s="160"/>
      <c r="AY2" s="160"/>
      <c r="AZ2" s="160"/>
      <c r="BA2" s="160"/>
      <c r="BB2" s="160"/>
      <c r="BC2" s="160"/>
      <c r="BD2" s="160"/>
      <c r="BE2" s="160" t="s">
        <v>94</v>
      </c>
      <c r="BF2" s="160"/>
      <c r="BG2" s="160"/>
      <c r="BH2" s="160"/>
      <c r="BI2" s="160"/>
      <c r="BJ2" s="160"/>
      <c r="BK2" s="160"/>
      <c r="BL2" s="160"/>
      <c r="BM2" s="160" t="s">
        <v>95</v>
      </c>
      <c r="BN2" s="160"/>
      <c r="BO2" s="160"/>
      <c r="BP2" s="160"/>
      <c r="BQ2" s="160"/>
      <c r="BR2" s="160"/>
      <c r="BS2" s="160"/>
      <c r="BT2" s="160"/>
      <c r="BU2" s="160" t="s">
        <v>96</v>
      </c>
      <c r="BV2" s="160"/>
      <c r="BW2" s="160"/>
      <c r="BX2" s="160"/>
      <c r="BY2" s="160"/>
      <c r="BZ2" s="160"/>
      <c r="CA2" s="160"/>
      <c r="CB2" s="160"/>
      <c r="CC2" s="160" t="s">
        <v>97</v>
      </c>
      <c r="CD2" s="160"/>
      <c r="CE2" s="160"/>
      <c r="CF2" s="160"/>
      <c r="CG2" s="160"/>
      <c r="CH2" s="160"/>
      <c r="CI2" s="160"/>
      <c r="CJ2" s="160"/>
      <c r="CK2" s="160" t="s">
        <v>98</v>
      </c>
      <c r="CL2" s="160"/>
      <c r="CM2" s="160"/>
      <c r="CN2" s="160"/>
      <c r="CO2" s="160"/>
      <c r="CP2" s="160"/>
      <c r="CQ2" s="160"/>
      <c r="CR2" s="160"/>
      <c r="CS2" s="160" t="s">
        <v>99</v>
      </c>
      <c r="CT2" s="160"/>
      <c r="CU2" s="160"/>
      <c r="CV2" s="160"/>
      <c r="CW2" s="160"/>
      <c r="CX2" s="160"/>
      <c r="CY2" s="160"/>
      <c r="CZ2" s="160"/>
      <c r="DA2" s="160" t="s">
        <v>100</v>
      </c>
      <c r="DB2" s="160"/>
      <c r="DC2" s="160"/>
      <c r="DD2" s="160"/>
      <c r="DE2" s="160"/>
      <c r="DF2" s="160"/>
      <c r="DG2" s="160"/>
      <c r="DH2" s="160"/>
      <c r="DI2" s="160" t="s">
        <v>101</v>
      </c>
      <c r="DJ2" s="160"/>
      <c r="DK2" s="160"/>
      <c r="DL2" s="160"/>
      <c r="DM2" s="160"/>
      <c r="DN2" s="160"/>
      <c r="DO2" s="160"/>
      <c r="DP2" s="160"/>
      <c r="DQ2" s="160" t="s">
        <v>102</v>
      </c>
      <c r="DR2" s="160"/>
      <c r="DS2" s="160"/>
      <c r="DT2" s="160"/>
      <c r="DU2" s="160"/>
      <c r="DV2" s="160"/>
      <c r="DW2" s="160"/>
      <c r="DX2" s="160"/>
      <c r="DY2" s="160" t="s">
        <v>103</v>
      </c>
      <c r="DZ2" s="160"/>
      <c r="EA2" s="160"/>
      <c r="EB2" s="160"/>
      <c r="EC2" s="160"/>
      <c r="ED2" s="160"/>
      <c r="EE2" s="160"/>
      <c r="EF2" s="160"/>
      <c r="EG2" s="162" t="s">
        <v>104</v>
      </c>
      <c r="EH2" s="162"/>
      <c r="EI2" s="162"/>
      <c r="EJ2" s="162"/>
      <c r="EK2" s="162"/>
      <c r="EL2" s="162"/>
      <c r="EM2" s="162"/>
      <c r="EN2" s="162"/>
      <c r="EO2" s="160" t="s">
        <v>70</v>
      </c>
      <c r="EP2" s="160"/>
      <c r="EQ2" s="160"/>
      <c r="ER2" s="160"/>
      <c r="ES2" s="160"/>
      <c r="ET2" s="160"/>
      <c r="EU2" s="160"/>
      <c r="EV2" s="160"/>
      <c r="EW2" s="160" t="s">
        <v>105</v>
      </c>
      <c r="EX2" s="160"/>
      <c r="EY2" s="160"/>
      <c r="EZ2" s="160"/>
      <c r="FA2" s="160"/>
      <c r="FB2" s="160"/>
      <c r="FC2" s="160"/>
      <c r="FD2" s="160"/>
      <c r="FE2" s="160" t="s">
        <v>106</v>
      </c>
      <c r="FF2" s="160"/>
      <c r="FG2" s="160"/>
      <c r="FH2" s="160"/>
      <c r="FI2" s="160"/>
      <c r="FJ2" s="160"/>
      <c r="FK2" s="160"/>
      <c r="FL2" s="160"/>
      <c r="FM2" s="160" t="s">
        <v>107</v>
      </c>
      <c r="FN2" s="160"/>
      <c r="FO2" s="160"/>
      <c r="FP2" s="160"/>
      <c r="FQ2" s="160"/>
      <c r="FR2" s="160"/>
      <c r="FS2" s="160"/>
      <c r="FT2" s="160"/>
      <c r="FU2" s="160" t="s">
        <v>108</v>
      </c>
      <c r="FV2" s="160"/>
      <c r="FW2" s="160"/>
      <c r="FX2" s="160"/>
      <c r="FY2" s="160"/>
      <c r="FZ2" s="160"/>
      <c r="GA2" s="160"/>
      <c r="GB2" s="160"/>
      <c r="GC2" s="160" t="s">
        <v>109</v>
      </c>
      <c r="GD2" s="160"/>
      <c r="GE2" s="160"/>
      <c r="GF2" s="160"/>
      <c r="GG2" s="160"/>
      <c r="GH2" s="160"/>
      <c r="GI2" s="160"/>
      <c r="GJ2" s="160"/>
    </row>
    <row r="3" spans="1:192" ht="21" x14ac:dyDescent="0.3">
      <c r="EO3" s="156" t="s">
        <v>110</v>
      </c>
      <c r="EP3" s="157"/>
      <c r="EQ3" s="157"/>
      <c r="ER3" s="157"/>
      <c r="ES3" s="157"/>
      <c r="ET3" s="157"/>
      <c r="EU3" s="157"/>
      <c r="EV3" s="158"/>
    </row>
    <row r="4" spans="1:192" x14ac:dyDescent="0.3">
      <c r="EO4" s="159" t="s">
        <v>111</v>
      </c>
      <c r="EP4" s="157"/>
      <c r="EQ4" s="159" t="s">
        <v>112</v>
      </c>
      <c r="ER4" s="157"/>
      <c r="ES4" s="157"/>
      <c r="ET4" s="157"/>
      <c r="EU4" s="157"/>
      <c r="EV4" s="158"/>
    </row>
    <row r="5" spans="1:192" x14ac:dyDescent="0.3">
      <c r="EO5" s="151" t="s">
        <v>12</v>
      </c>
      <c r="EP5" s="152"/>
      <c r="EQ5" s="152"/>
      <c r="ER5" s="152"/>
      <c r="ES5" s="152"/>
      <c r="ET5" s="152"/>
      <c r="EU5" s="152"/>
      <c r="EV5" s="152"/>
    </row>
    <row r="6" spans="1:192" x14ac:dyDescent="0.25">
      <c r="EO6" s="153" t="s">
        <v>13</v>
      </c>
      <c r="EP6" s="154"/>
      <c r="EQ6" s="154"/>
      <c r="ER6" s="154"/>
      <c r="ES6" s="154"/>
      <c r="ET6" s="154"/>
      <c r="EU6" s="154"/>
      <c r="EV6" s="155"/>
    </row>
    <row r="7" spans="1:192" x14ac:dyDescent="0.25">
      <c r="EO7" s="145" t="s">
        <v>113</v>
      </c>
      <c r="EP7" s="146"/>
      <c r="EQ7" s="146"/>
      <c r="ER7" s="146"/>
      <c r="ES7" s="146"/>
      <c r="ET7" s="146"/>
      <c r="EU7" s="146"/>
      <c r="EV7" s="147"/>
    </row>
    <row r="8" spans="1:192" x14ac:dyDescent="0.25">
      <c r="EO8" s="145" t="s">
        <v>114</v>
      </c>
      <c r="EP8" s="146"/>
      <c r="EQ8" s="146"/>
      <c r="ER8" s="146"/>
      <c r="ES8" s="146"/>
      <c r="ET8" s="146"/>
      <c r="EU8" s="146"/>
      <c r="EV8" s="147"/>
    </row>
    <row r="9" spans="1:192" x14ac:dyDescent="0.25">
      <c r="EO9" s="145" t="s">
        <v>115</v>
      </c>
      <c r="EP9" s="146"/>
      <c r="EQ9" s="146"/>
      <c r="ER9" s="146"/>
      <c r="ES9" s="146"/>
      <c r="ET9" s="146"/>
      <c r="EU9" s="146"/>
      <c r="EV9" s="147"/>
    </row>
    <row r="10" spans="1:192" x14ac:dyDescent="0.25">
      <c r="EO10" s="145" t="s">
        <v>116</v>
      </c>
      <c r="EP10" s="146"/>
      <c r="EQ10" s="146"/>
      <c r="ER10" s="146"/>
      <c r="ES10" s="146"/>
      <c r="ET10" s="146"/>
      <c r="EU10" s="146"/>
      <c r="EV10" s="147"/>
    </row>
    <row r="11" spans="1:192" x14ac:dyDescent="0.25">
      <c r="EO11" s="145" t="s">
        <v>117</v>
      </c>
      <c r="EP11" s="146"/>
      <c r="EQ11" s="146"/>
      <c r="ER11" s="146"/>
      <c r="ES11" s="146"/>
      <c r="ET11" s="146"/>
      <c r="EU11" s="146"/>
      <c r="EV11" s="147"/>
    </row>
    <row r="12" spans="1:192" x14ac:dyDescent="0.25">
      <c r="EO12" s="145" t="s">
        <v>118</v>
      </c>
      <c r="EP12" s="146"/>
      <c r="EQ12" s="146"/>
      <c r="ER12" s="146"/>
      <c r="ES12" s="146"/>
      <c r="ET12" s="146"/>
      <c r="EU12" s="146"/>
      <c r="EV12" s="147"/>
    </row>
    <row r="13" spans="1:192" x14ac:dyDescent="0.25">
      <c r="EO13" s="145" t="s">
        <v>119</v>
      </c>
      <c r="EP13" s="146"/>
      <c r="EQ13" s="146"/>
      <c r="ER13" s="146"/>
      <c r="ES13" s="146"/>
      <c r="ET13" s="146"/>
      <c r="EU13" s="146"/>
      <c r="EV13" s="147"/>
    </row>
    <row r="14" spans="1:192" x14ac:dyDescent="0.25">
      <c r="EO14" s="148" t="s">
        <v>120</v>
      </c>
      <c r="EP14" s="149"/>
      <c r="EQ14" s="149"/>
      <c r="ER14" s="149"/>
      <c r="ES14" s="149"/>
      <c r="ET14" s="149"/>
      <c r="EU14" s="149"/>
      <c r="EV14" s="150"/>
    </row>
    <row r="15" spans="1:192" x14ac:dyDescent="0.3">
      <c r="EO15" s="96" t="s">
        <v>0</v>
      </c>
      <c r="EP15" s="97" t="s">
        <v>1</v>
      </c>
      <c r="EQ15" s="97" t="s">
        <v>10</v>
      </c>
      <c r="ER15" s="98" t="s">
        <v>2</v>
      </c>
      <c r="ES15" s="98" t="s">
        <v>4</v>
      </c>
      <c r="ET15" s="98" t="s">
        <v>3</v>
      </c>
      <c r="EU15" s="99" t="s">
        <v>8</v>
      </c>
      <c r="EV15" s="100" t="s">
        <v>121</v>
      </c>
    </row>
    <row r="16" spans="1:192" x14ac:dyDescent="0.3">
      <c r="EO16" s="73">
        <v>1</v>
      </c>
      <c r="EP16" s="73" t="s">
        <v>122</v>
      </c>
      <c r="EQ16" s="73" t="s">
        <v>123</v>
      </c>
      <c r="ER16" s="74" t="s">
        <v>5</v>
      </c>
      <c r="ES16" s="74">
        <v>1</v>
      </c>
      <c r="ET16" s="74" t="s">
        <v>124</v>
      </c>
      <c r="EU16" s="79">
        <f>ES16</f>
        <v>1</v>
      </c>
      <c r="EV16" s="75" t="s">
        <v>125</v>
      </c>
    </row>
    <row r="17" spans="145:152" x14ac:dyDescent="0.3">
      <c r="EO17" s="76">
        <v>2</v>
      </c>
      <c r="EP17" s="76" t="s">
        <v>126</v>
      </c>
      <c r="EQ17" s="76" t="s">
        <v>127</v>
      </c>
      <c r="ER17" s="77" t="s">
        <v>7</v>
      </c>
      <c r="ES17" s="77">
        <v>1</v>
      </c>
      <c r="ET17" s="74" t="s">
        <v>124</v>
      </c>
      <c r="EU17" s="78">
        <v>1</v>
      </c>
      <c r="EV17" s="75" t="s">
        <v>125</v>
      </c>
    </row>
    <row r="18" spans="145:152" x14ac:dyDescent="0.3">
      <c r="EO18" s="73">
        <v>3</v>
      </c>
      <c r="EP18" s="73" t="s">
        <v>128</v>
      </c>
      <c r="EQ18" s="73" t="s">
        <v>129</v>
      </c>
      <c r="ER18" s="75" t="s">
        <v>7</v>
      </c>
      <c r="ES18" s="75">
        <v>15</v>
      </c>
      <c r="ET18" s="74" t="s">
        <v>124</v>
      </c>
      <c r="EU18" s="79">
        <v>15</v>
      </c>
      <c r="EV18" s="75" t="s">
        <v>125</v>
      </c>
    </row>
    <row r="19" spans="145:152" x14ac:dyDescent="0.3">
      <c r="EO19" s="76">
        <v>4</v>
      </c>
      <c r="EP19" s="80" t="s">
        <v>130</v>
      </c>
      <c r="EQ19" s="80" t="s">
        <v>131</v>
      </c>
      <c r="ER19" s="81" t="s">
        <v>7</v>
      </c>
      <c r="ES19" s="81">
        <v>30</v>
      </c>
      <c r="ET19" s="74" t="s">
        <v>124</v>
      </c>
      <c r="EU19" s="82">
        <v>30</v>
      </c>
      <c r="EV19" s="81" t="s">
        <v>125</v>
      </c>
    </row>
    <row r="20" spans="145:152" x14ac:dyDescent="0.3">
      <c r="EO20" s="73">
        <v>5</v>
      </c>
      <c r="EP20" s="73" t="s">
        <v>132</v>
      </c>
      <c r="EQ20" s="73" t="s">
        <v>133</v>
      </c>
      <c r="ER20" s="75" t="s">
        <v>11</v>
      </c>
      <c r="ES20" s="75">
        <v>1</v>
      </c>
      <c r="ET20" s="74" t="s">
        <v>124</v>
      </c>
      <c r="EU20" s="79">
        <v>1</v>
      </c>
      <c r="EV20" s="75" t="s">
        <v>125</v>
      </c>
    </row>
    <row r="21" spans="145:152" x14ac:dyDescent="0.3">
      <c r="EO21" s="76">
        <v>6</v>
      </c>
      <c r="EP21" s="73" t="s">
        <v>134</v>
      </c>
      <c r="EQ21" s="73" t="s">
        <v>133</v>
      </c>
      <c r="ER21" s="75" t="s">
        <v>11</v>
      </c>
      <c r="ES21" s="75">
        <v>1</v>
      </c>
      <c r="ET21" s="74" t="s">
        <v>124</v>
      </c>
      <c r="EU21" s="79">
        <v>1</v>
      </c>
      <c r="EV21" s="75" t="s">
        <v>125</v>
      </c>
    </row>
    <row r="22" spans="145:152" x14ac:dyDescent="0.3">
      <c r="EO22" s="151" t="s">
        <v>15</v>
      </c>
      <c r="EP22" s="152"/>
      <c r="EQ22" s="152"/>
      <c r="ER22" s="152"/>
      <c r="ES22" s="152"/>
      <c r="ET22" s="152"/>
      <c r="EU22" s="152"/>
      <c r="EV22" s="152"/>
    </row>
    <row r="23" spans="145:152" x14ac:dyDescent="0.25">
      <c r="EO23" s="153" t="s">
        <v>13</v>
      </c>
      <c r="EP23" s="154"/>
      <c r="EQ23" s="154"/>
      <c r="ER23" s="154"/>
      <c r="ES23" s="154"/>
      <c r="ET23" s="154"/>
      <c r="EU23" s="154"/>
      <c r="EV23" s="155"/>
    </row>
    <row r="24" spans="145:152" x14ac:dyDescent="0.25">
      <c r="EO24" s="145" t="s">
        <v>135</v>
      </c>
      <c r="EP24" s="146"/>
      <c r="EQ24" s="146"/>
      <c r="ER24" s="146"/>
      <c r="ES24" s="146"/>
      <c r="ET24" s="146"/>
      <c r="EU24" s="146"/>
      <c r="EV24" s="147"/>
    </row>
    <row r="25" spans="145:152" x14ac:dyDescent="0.25">
      <c r="EO25" s="145" t="s">
        <v>136</v>
      </c>
      <c r="EP25" s="146"/>
      <c r="EQ25" s="146"/>
      <c r="ER25" s="146"/>
      <c r="ES25" s="146"/>
      <c r="ET25" s="146"/>
      <c r="EU25" s="146"/>
      <c r="EV25" s="147"/>
    </row>
    <row r="26" spans="145:152" x14ac:dyDescent="0.25">
      <c r="EO26" s="145" t="s">
        <v>115</v>
      </c>
      <c r="EP26" s="146"/>
      <c r="EQ26" s="146"/>
      <c r="ER26" s="146"/>
      <c r="ES26" s="146"/>
      <c r="ET26" s="146"/>
      <c r="EU26" s="146"/>
      <c r="EV26" s="147"/>
    </row>
    <row r="27" spans="145:152" x14ac:dyDescent="0.25">
      <c r="EO27" s="145" t="s">
        <v>116</v>
      </c>
      <c r="EP27" s="146"/>
      <c r="EQ27" s="146"/>
      <c r="ER27" s="146"/>
      <c r="ES27" s="146"/>
      <c r="ET27" s="146"/>
      <c r="EU27" s="146"/>
      <c r="EV27" s="147"/>
    </row>
    <row r="28" spans="145:152" x14ac:dyDescent="0.25">
      <c r="EO28" s="145" t="s">
        <v>117</v>
      </c>
      <c r="EP28" s="146"/>
      <c r="EQ28" s="146"/>
      <c r="ER28" s="146"/>
      <c r="ES28" s="146"/>
      <c r="ET28" s="146"/>
      <c r="EU28" s="146"/>
      <c r="EV28" s="147"/>
    </row>
    <row r="29" spans="145:152" x14ac:dyDescent="0.25">
      <c r="EO29" s="145" t="s">
        <v>137</v>
      </c>
      <c r="EP29" s="146"/>
      <c r="EQ29" s="146"/>
      <c r="ER29" s="146"/>
      <c r="ES29" s="146"/>
      <c r="ET29" s="146"/>
      <c r="EU29" s="146"/>
      <c r="EV29" s="147"/>
    </row>
    <row r="30" spans="145:152" x14ac:dyDescent="0.25">
      <c r="EO30" s="145" t="s">
        <v>119</v>
      </c>
      <c r="EP30" s="146"/>
      <c r="EQ30" s="146"/>
      <c r="ER30" s="146"/>
      <c r="ES30" s="146"/>
      <c r="ET30" s="146"/>
      <c r="EU30" s="146"/>
      <c r="EV30" s="147"/>
    </row>
    <row r="31" spans="145:152" x14ac:dyDescent="0.25">
      <c r="EO31" s="148" t="s">
        <v>120</v>
      </c>
      <c r="EP31" s="149"/>
      <c r="EQ31" s="149"/>
      <c r="ER31" s="149"/>
      <c r="ES31" s="149"/>
      <c r="ET31" s="149"/>
      <c r="EU31" s="149"/>
      <c r="EV31" s="150"/>
    </row>
    <row r="32" spans="145:152" x14ac:dyDescent="0.3">
      <c r="EO32" s="100" t="s">
        <v>0</v>
      </c>
      <c r="EP32" s="100" t="s">
        <v>1</v>
      </c>
      <c r="EQ32" s="97" t="s">
        <v>10</v>
      </c>
      <c r="ER32" s="101" t="s">
        <v>2</v>
      </c>
      <c r="ES32" s="100" t="s">
        <v>4</v>
      </c>
      <c r="ET32" s="102" t="s">
        <v>3</v>
      </c>
      <c r="EU32" s="100" t="s">
        <v>8</v>
      </c>
      <c r="EV32" s="100" t="s">
        <v>121</v>
      </c>
    </row>
    <row r="33" spans="145:152" x14ac:dyDescent="0.3">
      <c r="EO33" s="103">
        <v>1</v>
      </c>
      <c r="EP33" s="76" t="s">
        <v>138</v>
      </c>
      <c r="EQ33" s="104" t="s">
        <v>139</v>
      </c>
      <c r="ER33" s="75" t="s">
        <v>11</v>
      </c>
      <c r="ES33" s="105">
        <v>1</v>
      </c>
      <c r="ET33" s="106" t="s">
        <v>140</v>
      </c>
      <c r="EU33" s="75">
        <v>6</v>
      </c>
      <c r="EV33" s="75" t="s">
        <v>125</v>
      </c>
    </row>
    <row r="34" spans="145:152" x14ac:dyDescent="0.3">
      <c r="EO34" s="73">
        <v>2</v>
      </c>
      <c r="EP34" s="73" t="s">
        <v>141</v>
      </c>
      <c r="EQ34" s="83" t="s">
        <v>142</v>
      </c>
      <c r="ER34" s="75" t="s">
        <v>11</v>
      </c>
      <c r="ES34" s="84">
        <v>1</v>
      </c>
      <c r="ET34" s="79" t="s">
        <v>143</v>
      </c>
      <c r="EU34" s="75">
        <v>12</v>
      </c>
      <c r="EV34" s="75" t="s">
        <v>125</v>
      </c>
    </row>
    <row r="35" spans="145:152" x14ac:dyDescent="0.3">
      <c r="EO35" s="103">
        <v>3</v>
      </c>
      <c r="EP35" s="85" t="s">
        <v>144</v>
      </c>
      <c r="EQ35" s="107" t="s">
        <v>145</v>
      </c>
      <c r="ER35" s="75" t="s">
        <v>11</v>
      </c>
      <c r="ES35" s="84">
        <v>1</v>
      </c>
      <c r="ET35" s="79" t="s">
        <v>146</v>
      </c>
      <c r="EU35" s="75">
        <v>1</v>
      </c>
      <c r="EV35" s="75" t="s">
        <v>125</v>
      </c>
    </row>
    <row r="36" spans="145:152" x14ac:dyDescent="0.3">
      <c r="EO36" s="73">
        <v>4</v>
      </c>
      <c r="EP36" s="85" t="s">
        <v>147</v>
      </c>
      <c r="EQ36" s="85" t="s">
        <v>148</v>
      </c>
      <c r="ER36" s="75" t="s">
        <v>11</v>
      </c>
      <c r="ES36" s="75">
        <v>1</v>
      </c>
      <c r="ET36" s="79" t="s">
        <v>149</v>
      </c>
      <c r="EU36" s="75">
        <v>3</v>
      </c>
      <c r="EV36" s="75" t="s">
        <v>125</v>
      </c>
    </row>
    <row r="37" spans="145:152" x14ac:dyDescent="0.3">
      <c r="EO37" s="103">
        <v>5</v>
      </c>
      <c r="EP37" s="73" t="s">
        <v>150</v>
      </c>
      <c r="EQ37" s="73" t="s">
        <v>151</v>
      </c>
      <c r="ER37" s="75" t="s">
        <v>11</v>
      </c>
      <c r="ES37" s="75">
        <v>1</v>
      </c>
      <c r="ET37" s="106" t="s">
        <v>140</v>
      </c>
      <c r="EU37" s="75">
        <v>6</v>
      </c>
      <c r="EV37" s="75" t="s">
        <v>125</v>
      </c>
    </row>
    <row r="38" spans="145:152" x14ac:dyDescent="0.3">
      <c r="EO38" s="73">
        <v>6</v>
      </c>
      <c r="EP38" s="73" t="s">
        <v>152</v>
      </c>
      <c r="EQ38" s="73" t="s">
        <v>153</v>
      </c>
      <c r="ER38" s="75" t="s">
        <v>11</v>
      </c>
      <c r="ES38" s="75">
        <v>1</v>
      </c>
      <c r="ET38" s="79" t="s">
        <v>146</v>
      </c>
      <c r="EU38" s="75">
        <v>1</v>
      </c>
      <c r="EV38" s="75" t="s">
        <v>125</v>
      </c>
    </row>
    <row r="39" spans="145:152" x14ac:dyDescent="0.3">
      <c r="EO39" s="103">
        <v>7</v>
      </c>
      <c r="EP39" s="73" t="s">
        <v>154</v>
      </c>
      <c r="EQ39" s="73" t="s">
        <v>155</v>
      </c>
      <c r="ER39" s="75" t="s">
        <v>11</v>
      </c>
      <c r="ES39" s="75">
        <v>1</v>
      </c>
      <c r="ET39" s="79" t="s">
        <v>146</v>
      </c>
      <c r="EU39" s="75">
        <v>1</v>
      </c>
      <c r="EV39" s="75" t="s">
        <v>125</v>
      </c>
    </row>
    <row r="40" spans="145:152" x14ac:dyDescent="0.3">
      <c r="EO40" s="73">
        <v>8</v>
      </c>
      <c r="EP40" s="73" t="s">
        <v>156</v>
      </c>
      <c r="EQ40" s="73" t="s">
        <v>157</v>
      </c>
      <c r="ER40" s="75" t="s">
        <v>11</v>
      </c>
      <c r="ES40" s="75">
        <v>1</v>
      </c>
      <c r="ET40" s="79" t="s">
        <v>146</v>
      </c>
      <c r="EU40" s="75">
        <v>1</v>
      </c>
      <c r="EV40" s="75" t="s">
        <v>125</v>
      </c>
    </row>
    <row r="41" spans="145:152" x14ac:dyDescent="0.3">
      <c r="EO41" s="103">
        <v>9</v>
      </c>
      <c r="EP41" s="73" t="s">
        <v>158</v>
      </c>
      <c r="EQ41" s="73" t="s">
        <v>159</v>
      </c>
      <c r="ER41" s="75" t="s">
        <v>11</v>
      </c>
      <c r="ES41" s="75">
        <v>1</v>
      </c>
      <c r="ET41" s="79" t="s">
        <v>146</v>
      </c>
      <c r="EU41" s="75">
        <v>1</v>
      </c>
      <c r="EV41" s="75" t="s">
        <v>125</v>
      </c>
    </row>
    <row r="42" spans="145:152" x14ac:dyDescent="0.3">
      <c r="EO42" s="151" t="s">
        <v>16</v>
      </c>
      <c r="EP42" s="152"/>
      <c r="EQ42" s="152"/>
      <c r="ER42" s="152"/>
      <c r="ES42" s="152"/>
      <c r="ET42" s="152"/>
      <c r="EU42" s="152"/>
      <c r="EV42" s="152"/>
    </row>
    <row r="43" spans="145:152" x14ac:dyDescent="0.25">
      <c r="EO43" s="153" t="s">
        <v>13</v>
      </c>
      <c r="EP43" s="154"/>
      <c r="EQ43" s="154"/>
      <c r="ER43" s="154"/>
      <c r="ES43" s="154"/>
      <c r="ET43" s="154"/>
      <c r="EU43" s="154"/>
      <c r="EV43" s="155"/>
    </row>
    <row r="44" spans="145:152" x14ac:dyDescent="0.25">
      <c r="EO44" s="145" t="s">
        <v>160</v>
      </c>
      <c r="EP44" s="146"/>
      <c r="EQ44" s="146"/>
      <c r="ER44" s="146"/>
      <c r="ES44" s="146"/>
      <c r="ET44" s="146"/>
      <c r="EU44" s="146"/>
      <c r="EV44" s="147"/>
    </row>
    <row r="45" spans="145:152" x14ac:dyDescent="0.25">
      <c r="EO45" s="145" t="s">
        <v>136</v>
      </c>
      <c r="EP45" s="146"/>
      <c r="EQ45" s="146"/>
      <c r="ER45" s="146"/>
      <c r="ES45" s="146"/>
      <c r="ET45" s="146"/>
      <c r="EU45" s="146"/>
      <c r="EV45" s="147"/>
    </row>
    <row r="46" spans="145:152" x14ac:dyDescent="0.25">
      <c r="EO46" s="145" t="s">
        <v>115</v>
      </c>
      <c r="EP46" s="146"/>
      <c r="EQ46" s="146"/>
      <c r="ER46" s="146"/>
      <c r="ES46" s="146"/>
      <c r="ET46" s="146"/>
      <c r="EU46" s="146"/>
      <c r="EV46" s="147"/>
    </row>
    <row r="47" spans="145:152" x14ac:dyDescent="0.25">
      <c r="EO47" s="145" t="s">
        <v>116</v>
      </c>
      <c r="EP47" s="146"/>
      <c r="EQ47" s="146"/>
      <c r="ER47" s="146"/>
      <c r="ES47" s="146"/>
      <c r="ET47" s="146"/>
      <c r="EU47" s="146"/>
      <c r="EV47" s="147"/>
    </row>
    <row r="48" spans="145:152" x14ac:dyDescent="0.25">
      <c r="EO48" s="145" t="s">
        <v>117</v>
      </c>
      <c r="EP48" s="146"/>
      <c r="EQ48" s="146"/>
      <c r="ER48" s="146"/>
      <c r="ES48" s="146"/>
      <c r="ET48" s="146"/>
      <c r="EU48" s="146"/>
      <c r="EV48" s="147"/>
    </row>
    <row r="49" spans="145:152" x14ac:dyDescent="0.25">
      <c r="EO49" s="145" t="s">
        <v>161</v>
      </c>
      <c r="EP49" s="146"/>
      <c r="EQ49" s="146"/>
      <c r="ER49" s="146"/>
      <c r="ES49" s="146"/>
      <c r="ET49" s="146"/>
      <c r="EU49" s="146"/>
      <c r="EV49" s="147"/>
    </row>
    <row r="50" spans="145:152" x14ac:dyDescent="0.25">
      <c r="EO50" s="145" t="s">
        <v>119</v>
      </c>
      <c r="EP50" s="146"/>
      <c r="EQ50" s="146"/>
      <c r="ER50" s="146"/>
      <c r="ES50" s="146"/>
      <c r="ET50" s="146"/>
      <c r="EU50" s="146"/>
      <c r="EV50" s="147"/>
    </row>
    <row r="51" spans="145:152" x14ac:dyDescent="0.25">
      <c r="EO51" s="148" t="s">
        <v>120</v>
      </c>
      <c r="EP51" s="149"/>
      <c r="EQ51" s="149"/>
      <c r="ER51" s="149"/>
      <c r="ES51" s="149"/>
      <c r="ET51" s="149"/>
      <c r="EU51" s="149"/>
      <c r="EV51" s="150"/>
    </row>
    <row r="52" spans="145:152" x14ac:dyDescent="0.3">
      <c r="EO52" s="108" t="s">
        <v>0</v>
      </c>
      <c r="EP52" s="100" t="s">
        <v>1</v>
      </c>
      <c r="EQ52" s="97" t="s">
        <v>10</v>
      </c>
      <c r="ER52" s="100" t="s">
        <v>2</v>
      </c>
      <c r="ES52" s="100" t="s">
        <v>4</v>
      </c>
      <c r="ET52" s="100" t="s">
        <v>3</v>
      </c>
      <c r="EU52" s="102" t="s">
        <v>8</v>
      </c>
      <c r="EV52" s="100" t="s">
        <v>121</v>
      </c>
    </row>
    <row r="53" spans="145:152" x14ac:dyDescent="0.3">
      <c r="EO53" s="87">
        <v>1</v>
      </c>
      <c r="EP53" s="88" t="s">
        <v>162</v>
      </c>
      <c r="EQ53" s="109" t="s">
        <v>163</v>
      </c>
      <c r="ER53" s="74" t="s">
        <v>164</v>
      </c>
      <c r="ES53" s="74">
        <v>1</v>
      </c>
      <c r="ET53" s="74" t="s">
        <v>6</v>
      </c>
      <c r="EU53" s="79">
        <v>1</v>
      </c>
      <c r="EV53" s="75" t="s">
        <v>125</v>
      </c>
    </row>
    <row r="54" spans="145:152" x14ac:dyDescent="0.3">
      <c r="EO54" s="73">
        <v>2</v>
      </c>
      <c r="EP54" s="73" t="s">
        <v>165</v>
      </c>
      <c r="EQ54" s="109" t="s">
        <v>166</v>
      </c>
      <c r="ER54" s="74" t="s">
        <v>164</v>
      </c>
      <c r="ES54" s="75">
        <v>1</v>
      </c>
      <c r="ET54" s="75" t="s">
        <v>6</v>
      </c>
      <c r="EU54" s="79">
        <v>1</v>
      </c>
      <c r="EV54" s="75" t="s">
        <v>125</v>
      </c>
    </row>
    <row r="55" spans="145:152" x14ac:dyDescent="0.3">
      <c r="EO55" s="87">
        <v>3</v>
      </c>
      <c r="EP55" s="73" t="s">
        <v>167</v>
      </c>
      <c r="EQ55" s="109" t="s">
        <v>168</v>
      </c>
      <c r="ER55" s="75" t="s">
        <v>169</v>
      </c>
      <c r="ES55" s="75">
        <v>1</v>
      </c>
      <c r="ET55" s="75" t="s">
        <v>6</v>
      </c>
      <c r="EU55" s="79">
        <v>2</v>
      </c>
      <c r="EV55" s="75" t="s">
        <v>125</v>
      </c>
    </row>
    <row r="56" spans="145:152" x14ac:dyDescent="0.3">
      <c r="EO56" s="73">
        <v>4</v>
      </c>
      <c r="EP56" s="73" t="s">
        <v>34</v>
      </c>
      <c r="EQ56" s="109" t="s">
        <v>170</v>
      </c>
      <c r="ER56" s="75" t="s">
        <v>169</v>
      </c>
      <c r="ES56" s="75">
        <v>1</v>
      </c>
      <c r="ET56" s="75" t="s">
        <v>6</v>
      </c>
      <c r="EU56" s="79">
        <v>1</v>
      </c>
      <c r="EV56" s="75" t="s">
        <v>125</v>
      </c>
    </row>
    <row r="57" spans="145:152" x14ac:dyDescent="0.3">
      <c r="EO57" s="87">
        <v>5</v>
      </c>
      <c r="EP57" s="88" t="s">
        <v>171</v>
      </c>
      <c r="EQ57" s="88" t="s">
        <v>172</v>
      </c>
      <c r="ER57" s="89" t="s">
        <v>169</v>
      </c>
      <c r="ES57" s="89">
        <v>1</v>
      </c>
      <c r="ET57" s="89" t="s">
        <v>6</v>
      </c>
      <c r="EU57" s="89">
        <v>1</v>
      </c>
      <c r="EV57" s="75" t="s">
        <v>125</v>
      </c>
    </row>
    <row r="58" spans="145:152" x14ac:dyDescent="0.3">
      <c r="EO58" s="151" t="s">
        <v>14</v>
      </c>
      <c r="EP58" s="152"/>
      <c r="EQ58" s="152"/>
      <c r="ER58" s="152"/>
      <c r="ES58" s="152"/>
      <c r="ET58" s="152"/>
      <c r="EU58" s="152"/>
      <c r="EV58" s="152"/>
    </row>
    <row r="59" spans="145:152" x14ac:dyDescent="0.3">
      <c r="EO59" s="110" t="s">
        <v>0</v>
      </c>
      <c r="EP59" s="101" t="s">
        <v>1</v>
      </c>
      <c r="EQ59" s="101" t="s">
        <v>10</v>
      </c>
      <c r="ER59" s="100" t="s">
        <v>2</v>
      </c>
      <c r="ES59" s="100" t="s">
        <v>4</v>
      </c>
      <c r="ET59" s="100" t="s">
        <v>3</v>
      </c>
      <c r="EU59" s="102" t="s">
        <v>8</v>
      </c>
      <c r="EV59" s="100" t="s">
        <v>121</v>
      </c>
    </row>
    <row r="60" spans="145:152" x14ac:dyDescent="0.3">
      <c r="EO60" s="111">
        <v>1</v>
      </c>
      <c r="EP60" s="111" t="s">
        <v>173</v>
      </c>
      <c r="EQ60" s="111" t="s">
        <v>174</v>
      </c>
      <c r="ER60" s="91" t="s">
        <v>9</v>
      </c>
      <c r="ES60" s="112">
        <v>1</v>
      </c>
      <c r="ET60" s="112" t="s">
        <v>6</v>
      </c>
      <c r="EU60" s="92">
        <v>1</v>
      </c>
      <c r="EV60" s="93" t="s">
        <v>175</v>
      </c>
    </row>
    <row r="61" spans="145:152" x14ac:dyDescent="0.3">
      <c r="EO61" s="111">
        <v>2</v>
      </c>
      <c r="EP61" s="111" t="s">
        <v>176</v>
      </c>
      <c r="EQ61" s="111" t="s">
        <v>177</v>
      </c>
      <c r="ER61" s="94" t="s">
        <v>9</v>
      </c>
      <c r="ES61" s="113">
        <v>1</v>
      </c>
      <c r="ET61" s="113" t="s">
        <v>6</v>
      </c>
      <c r="EU61" s="95">
        <v>1</v>
      </c>
      <c r="EV61" s="93" t="s">
        <v>175</v>
      </c>
    </row>
  </sheetData>
  <mergeCells count="82">
    <mergeCell ref="A1:H1"/>
    <mergeCell ref="Q1:X1"/>
    <mergeCell ref="I1:P1"/>
    <mergeCell ref="AG1:AN1"/>
    <mergeCell ref="BM1:BT1"/>
    <mergeCell ref="AO1:AV1"/>
    <mergeCell ref="AW1:BD1"/>
    <mergeCell ref="BE1:BL1"/>
    <mergeCell ref="Y1:AF1"/>
    <mergeCell ref="DI1:DP1"/>
    <mergeCell ref="DQ1:DX1"/>
    <mergeCell ref="BU1:CB1"/>
    <mergeCell ref="CC1:CJ1"/>
    <mergeCell ref="CK1:CR1"/>
    <mergeCell ref="CS1:CZ1"/>
    <mergeCell ref="DA1:DH1"/>
    <mergeCell ref="DY1:EF1"/>
    <mergeCell ref="EG1:EN1"/>
    <mergeCell ref="EO1:EV1"/>
    <mergeCell ref="A2:H2"/>
    <mergeCell ref="I2:P2"/>
    <mergeCell ref="Q2:X2"/>
    <mergeCell ref="Y2:AF2"/>
    <mergeCell ref="AG2:AN2"/>
    <mergeCell ref="AO2:AV2"/>
    <mergeCell ref="AW2:BD2"/>
    <mergeCell ref="BE2:BL2"/>
    <mergeCell ref="BM2:BT2"/>
    <mergeCell ref="BU2:CB2"/>
    <mergeCell ref="CC2:CJ2"/>
    <mergeCell ref="CK2:CR2"/>
    <mergeCell ref="CS2:CZ2"/>
    <mergeCell ref="EO2:EV2"/>
    <mergeCell ref="DA2:DH2"/>
    <mergeCell ref="DI2:DP2"/>
    <mergeCell ref="DQ2:DX2"/>
    <mergeCell ref="DY2:EF2"/>
    <mergeCell ref="EG2:EN2"/>
    <mergeCell ref="EW1:FD1"/>
    <mergeCell ref="FE1:FL1"/>
    <mergeCell ref="FM1:FT1"/>
    <mergeCell ref="FU1:GB1"/>
    <mergeCell ref="GC1:GJ1"/>
    <mergeCell ref="EW2:FD2"/>
    <mergeCell ref="FE2:FL2"/>
    <mergeCell ref="FM2:FT2"/>
    <mergeCell ref="FU2:GB2"/>
    <mergeCell ref="GC2:GJ2"/>
    <mergeCell ref="EO3:EV3"/>
    <mergeCell ref="EO4:EP4"/>
    <mergeCell ref="EQ4:EV4"/>
    <mergeCell ref="EO5:EV5"/>
    <mergeCell ref="EO6:EV6"/>
    <mergeCell ref="EO7:EV7"/>
    <mergeCell ref="EO8:EV8"/>
    <mergeCell ref="EO9:EV9"/>
    <mergeCell ref="EO10:EV10"/>
    <mergeCell ref="EO11:EV11"/>
    <mergeCell ref="EO12:EV12"/>
    <mergeCell ref="EO13:EV13"/>
    <mergeCell ref="EO14:EV14"/>
    <mergeCell ref="EO22:EV22"/>
    <mergeCell ref="EO23:EV23"/>
    <mergeCell ref="EO24:EV24"/>
    <mergeCell ref="EO25:EV25"/>
    <mergeCell ref="EO26:EV26"/>
    <mergeCell ref="EO27:EV27"/>
    <mergeCell ref="EO28:EV28"/>
    <mergeCell ref="EO29:EV29"/>
    <mergeCell ref="EO30:EV30"/>
    <mergeCell ref="EO31:EV31"/>
    <mergeCell ref="EO42:EV42"/>
    <mergeCell ref="EO43:EV43"/>
    <mergeCell ref="EO49:EV49"/>
    <mergeCell ref="EO50:EV50"/>
    <mergeCell ref="EO51:EV51"/>
    <mergeCell ref="EO58:EV58"/>
    <mergeCell ref="EO44:EV44"/>
    <mergeCell ref="EO45:EV45"/>
    <mergeCell ref="EO46:EV46"/>
    <mergeCell ref="EO47:EV47"/>
    <mergeCell ref="EO48:EV48"/>
  </mergeCells>
  <hyperlinks>
    <hyperlink ref="BU2" r:id="rId1" xr:uid="{F7EAF880-7686-4BA6-93FB-91996AC46B8A}"/>
    <hyperlink ref="CC2" r:id="rId2" xr:uid="{EC4D8F1E-3264-40CB-8844-A52FD32D606D}"/>
    <hyperlink ref="CK2" r:id="rId3" xr:uid="{DF2CBE6C-6B89-476F-9163-DC5CEABE914D}"/>
    <hyperlink ref="CS2" r:id="rId4" xr:uid="{AB8651A1-C7D0-44EF-A8F6-E55771AEC483}"/>
    <hyperlink ref="DA2" r:id="rId5" xr:uid="{7C29AA4D-E029-4460-B557-C644C3E85408}"/>
    <hyperlink ref="DI2" r:id="rId6" xr:uid="{45A4BF5D-EE04-41E0-9F3C-467FBBBBB1C5}"/>
    <hyperlink ref="DQ2" r:id="rId7" xr:uid="{5BDF6040-20D2-47FB-B1A2-25CFC7AC036B}"/>
    <hyperlink ref="DY2" r:id="rId8" xr:uid="{A66CCDA2-904F-4E8F-8C04-078DC7804068}"/>
    <hyperlink ref="EO2" r:id="rId9" xr:uid="{96642542-36C9-435F-8865-1FA3891D0A4B}"/>
    <hyperlink ref="EW2" r:id="rId10" xr:uid="{76327F6B-FE67-4485-A3AF-8FCCD0757CF4}"/>
    <hyperlink ref="FE2" r:id="rId11" xr:uid="{8BCCD782-3197-4340-94DA-882BE06F1FC4}"/>
    <hyperlink ref="FM2" r:id="rId12" xr:uid="{CAE3DCF1-9258-4A1D-8EC2-A48625C0CD30}"/>
    <hyperlink ref="FU2" r:id="rId13" xr:uid="{6D3270C7-E226-412F-AAA3-1B13AE0EFCD2}"/>
    <hyperlink ref="GC2" r:id="rId14" xr:uid="{02D7CBAA-19AE-4680-B368-68EB3DB86E40}"/>
    <hyperlink ref="A2" r:id="rId15" xr:uid="{1CF90A0A-A78D-4590-984D-9198A61F1B22}"/>
    <hyperlink ref="I2" r:id="rId16" xr:uid="{A930CDB2-62DD-4F85-8ACA-E8D6AF6BF692}"/>
    <hyperlink ref="Q2" r:id="rId17" xr:uid="{E88680C2-71D7-4FE9-95F6-3CA9DE0C8131}"/>
    <hyperlink ref="Y2" r:id="rId18" xr:uid="{F2871001-E76B-4FBC-9F44-DFD72468F1AD}"/>
    <hyperlink ref="AG2" r:id="rId19" xr:uid="{E351BB24-457E-48DF-8F4E-EA9916F03351}"/>
    <hyperlink ref="AO2" r:id="rId20" xr:uid="{141ABCA5-9959-45A2-B7EF-4E96FABF3A68}"/>
    <hyperlink ref="AW2" r:id="rId21" xr:uid="{D918E0CC-AE2B-4B0E-A2BB-492968E80608}"/>
    <hyperlink ref="BE2" r:id="rId22" xr:uid="{54ED4FC0-02F6-4822-AEBC-1D444DC29D9B}"/>
    <hyperlink ref="BM2" r:id="rId23" xr:uid="{FE0E83B1-D63D-413D-A89F-1F31BD06284B}"/>
    <hyperlink ref="A2:H2" r:id="rId24" display="Бийский промышленно-технологический колледж" xr:uid="{69A191CD-316F-43F8-8DF1-F4D99AAA7892}"/>
    <hyperlink ref="I2:P2" r:id="rId25" display="Хреновская школа наездников" xr:uid="{54A26DCE-D957-457A-A910-FB6E63204AB2}"/>
    <hyperlink ref="Q2:X2" r:id="rId26" display="Братский торгово-технологический техникум" xr:uid="{C87CC9B3-320E-4B54-A6E0-4394B8E9BAE0}"/>
    <hyperlink ref="Y2:AF2" r:id="rId27" display="Краснодарский торгово-экономический колледж" xr:uid="{DE762CE3-B3D1-4C59-9C47-056E71F5BEEC}"/>
    <hyperlink ref="AG2:AN2" r:id="rId28" display="Курский государственный техникум технологий и сервиса" xr:uid="{E13652E7-4DEF-4C48-A82C-C4452985B09B}"/>
    <hyperlink ref="AO2:AV2" r:id="rId29" display="Красногорский колледж" xr:uid="{49553B72-58E3-476E-A442-3293EEBFBAD6}"/>
    <hyperlink ref="AW2:BD2" r:id="rId30" display="Мурманский технологический колледж сервиса" xr:uid="{FD0A81F2-7B52-4932-A811-9237DEAE3184}"/>
    <hyperlink ref="BE2:BL2" r:id="rId31" display="Омский технологический колледж" xr:uid="{14BE18CD-E6D3-4781-BE1D-4AD5A8F3C96F}"/>
    <hyperlink ref="BM2:BT2" r:id="rId32" display="Орловский техникум агробизнеса и сервиса" xr:uid="{4A0534F3-E108-4B8F-B08A-2F8D4C3DE779}"/>
    <hyperlink ref="BU2:CB2" r:id="rId33" display="Адыгейский государственный университет" xr:uid="{FF0A3B39-4712-40F9-84EA-BF7435136269}"/>
    <hyperlink ref="CC2:CJ2" r:id="rId34" display="Горно-Алтайский государственный политехнический колледж имени М.З.Гнездилова" xr:uid="{4331E309-12D0-4B6D-9971-20C9A3A6C9EE}"/>
    <hyperlink ref="CK2:CR2" r:id="rId35" display="Колледж технологии и предпринимательства" xr:uid="{4B818E24-47FC-4D16-B5A1-25E29A84155B}"/>
    <hyperlink ref="CS2:CZ2" r:id="rId36" display="Саранский техникум пищевой и перерабатывающей промышленности" xr:uid="{B4BA5B78-9EB1-46C6-B212-D53078B191FD}"/>
    <hyperlink ref="DA2:DH2" r:id="rId37" display="Набережночелнинский технологический техникум" xr:uid="{EB5B3B17-A959-417D-A620-68C5480CCFCF}"/>
    <hyperlink ref="DI2:DP2" r:id="rId38" display="Чистопольский сельскохозяйственный техникум имени Г.И. Усманова" xr:uid="{15F3CE93-4CD7-4AB0-ADCF-7B9D6CA62822}"/>
    <hyperlink ref="DQ2:DX2" r:id="rId39" display="Международный колледж сервиса" xr:uid="{D201DD1A-541C-43DB-8FF0-07A558B1BF3E}"/>
    <hyperlink ref="DY2:EF2" r:id="rId40" display="Рязанский технологический колледж" xr:uid="{F4286CA5-C3CE-4A8C-94B7-6AF09BB75A8F}"/>
    <hyperlink ref="EG2:EN2" r:id="rId41" display="Техникум индустрии питания и услуг &quot;Кулинар&quot;" xr:uid="{08E00B53-112D-4C33-90CF-C1D4021F6E72}"/>
    <hyperlink ref="EO2:EV2" r:id="rId42" display="Екатеринбургский торгово-экономический техникум" xr:uid="{F1374057-3D80-42A5-80D2-15178BC58DEA}"/>
    <hyperlink ref="EW2:FD2" r:id="rId43" display="Колледж индустрии питания, торговли и сферы услуг" xr:uid="{04FED495-5A2A-44F4-BFF5-C2ABCC812706}"/>
    <hyperlink ref="FE2:FL2" r:id="rId44" display="Донской политехнический колледж" xr:uid="{26BBE254-9FFD-496A-88AB-373E9A4CA681}"/>
    <hyperlink ref="FM2:FT2" r:id="rId45" display="Тульский колледж профессиональных технологий и сервиса" xr:uid="{7735079E-FCE3-45BA-93FB-E20E16937373}"/>
    <hyperlink ref="FU2:GB2" r:id="rId46" display="Чебоксарский техникум технологии питания и коммерции" xr:uid="{CC9E92AE-2EB2-4BC1-83ED-2A10F1B0CB56}"/>
    <hyperlink ref="GC2:GJ2" r:id="rId47" display="Ямальский многопрофильный колледж" xr:uid="{72BA00B9-F81D-45AC-BB7C-F1080BA0C6C1}"/>
  </hyperlinks>
  <pageMargins left="0.7" right="0.7" top="0.75" bottom="0.75" header="0.3" footer="0.3"/>
  <pageSetup paperSize="9" orientation="portrait" r:id="rId48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dimension ref="A1:D2"/>
  <sheetViews>
    <sheetView workbookViewId="0">
      <selection activeCell="EP60" sqref="EP60:EU61"/>
    </sheetView>
  </sheetViews>
  <sheetFormatPr defaultColWidth="9.109375" defaultRowHeight="13.8" x14ac:dyDescent="0.3"/>
  <cols>
    <col min="1" max="1" width="31.109375" style="37" bestFit="1" customWidth="1"/>
    <col min="2" max="2" width="41.88671875" style="37" customWidth="1"/>
    <col min="3" max="3" width="64.6640625" style="37" customWidth="1"/>
    <col min="4" max="4" width="56.5546875" style="37" customWidth="1"/>
    <col min="5" max="16384" width="9.109375" style="37"/>
  </cols>
  <sheetData>
    <row r="1" spans="1:4" ht="14.4" x14ac:dyDescent="0.3">
      <c r="A1" s="68" t="s">
        <v>65</v>
      </c>
      <c r="B1" s="68" t="s">
        <v>66</v>
      </c>
      <c r="C1" s="69" t="s">
        <v>67</v>
      </c>
      <c r="D1" s="69" t="s">
        <v>68</v>
      </c>
    </row>
    <row r="2" spans="1:4" ht="28.8" x14ac:dyDescent="0.3">
      <c r="A2" s="70" t="s">
        <v>63</v>
      </c>
      <c r="B2" s="71" t="s">
        <v>70</v>
      </c>
      <c r="C2" s="72" t="s">
        <v>71</v>
      </c>
      <c r="D2" s="70" t="s">
        <v>72</v>
      </c>
    </row>
  </sheetData>
  <autoFilter ref="A1:D1" xr:uid="{E1DC5D34-A5C3-4FAE-9D34-54E98193C052}"/>
  <hyperlinks>
    <hyperlink ref="B2" r:id="rId1" xr:uid="{4599D2D2-4CBD-4DBE-A3E0-899D9A3F96F4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dimension ref="A1:A80"/>
  <sheetViews>
    <sheetView workbookViewId="0">
      <selection activeCell="EP60" sqref="EP60:EU61"/>
    </sheetView>
  </sheetViews>
  <sheetFormatPr defaultRowHeight="14.4" x14ac:dyDescent="0.3"/>
  <cols>
    <col min="1" max="1" width="28.6640625" style="66" customWidth="1"/>
  </cols>
  <sheetData>
    <row r="1" spans="1:1" x14ac:dyDescent="0.3">
      <c r="A1" s="21" t="s">
        <v>7</v>
      </c>
    </row>
    <row r="2" spans="1:1" x14ac:dyDescent="0.3">
      <c r="A2" s="21" t="s">
        <v>11</v>
      </c>
    </row>
    <row r="3" spans="1:1" x14ac:dyDescent="0.3">
      <c r="A3" s="21" t="s">
        <v>5</v>
      </c>
    </row>
    <row r="4" spans="1:1" x14ac:dyDescent="0.3">
      <c r="A4" s="21" t="s">
        <v>20</v>
      </c>
    </row>
    <row r="5" spans="1:1" x14ac:dyDescent="0.3">
      <c r="A5" s="33" t="s">
        <v>69</v>
      </c>
    </row>
    <row r="6" spans="1:1" x14ac:dyDescent="0.3">
      <c r="A6" s="33" t="s">
        <v>9</v>
      </c>
    </row>
    <row r="7" spans="1:1" x14ac:dyDescent="0.3">
      <c r="A7" s="33" t="s">
        <v>44</v>
      </c>
    </row>
    <row r="8" spans="1:1" x14ac:dyDescent="0.3">
      <c r="A8" s="65"/>
    </row>
    <row r="9" spans="1:1" x14ac:dyDescent="0.3">
      <c r="A9" s="65"/>
    </row>
    <row r="10" spans="1:1" x14ac:dyDescent="0.3">
      <c r="A10" s="65"/>
    </row>
    <row r="11" spans="1:1" x14ac:dyDescent="0.3">
      <c r="A11" s="65"/>
    </row>
    <row r="12" spans="1:1" x14ac:dyDescent="0.3">
      <c r="A12" s="65"/>
    </row>
    <row r="13" spans="1:1" x14ac:dyDescent="0.3">
      <c r="A13" s="65"/>
    </row>
    <row r="14" spans="1:1" x14ac:dyDescent="0.3">
      <c r="A14" s="65"/>
    </row>
    <row r="15" spans="1:1" x14ac:dyDescent="0.3">
      <c r="A15" s="65"/>
    </row>
    <row r="16" spans="1:1" x14ac:dyDescent="0.3">
      <c r="A16" s="65"/>
    </row>
    <row r="17" spans="1:1" x14ac:dyDescent="0.3">
      <c r="A17" s="65"/>
    </row>
    <row r="18" spans="1:1" x14ac:dyDescent="0.3">
      <c r="A18" s="65"/>
    </row>
    <row r="19" spans="1:1" x14ac:dyDescent="0.3">
      <c r="A19" s="65"/>
    </row>
    <row r="20" spans="1:1" x14ac:dyDescent="0.3">
      <c r="A20" s="65"/>
    </row>
    <row r="21" spans="1:1" x14ac:dyDescent="0.3">
      <c r="A21" s="65"/>
    </row>
    <row r="22" spans="1:1" x14ac:dyDescent="0.3">
      <c r="A22" s="65"/>
    </row>
    <row r="23" spans="1:1" x14ac:dyDescent="0.3">
      <c r="A23" s="65"/>
    </row>
    <row r="24" spans="1:1" x14ac:dyDescent="0.3">
      <c r="A24" s="65"/>
    </row>
    <row r="25" spans="1:1" x14ac:dyDescent="0.3">
      <c r="A25" s="65"/>
    </row>
    <row r="26" spans="1:1" x14ac:dyDescent="0.3">
      <c r="A26" s="65"/>
    </row>
    <row r="27" spans="1:1" x14ac:dyDescent="0.3">
      <c r="A27" s="65"/>
    </row>
    <row r="28" spans="1:1" x14ac:dyDescent="0.3">
      <c r="A28" s="65"/>
    </row>
    <row r="29" spans="1:1" x14ac:dyDescent="0.3">
      <c r="A29" s="65"/>
    </row>
    <row r="30" spans="1:1" x14ac:dyDescent="0.3">
      <c r="A30" s="65"/>
    </row>
    <row r="31" spans="1:1" x14ac:dyDescent="0.3">
      <c r="A31" s="65"/>
    </row>
    <row r="32" spans="1:1" x14ac:dyDescent="0.3">
      <c r="A32" s="65"/>
    </row>
    <row r="33" spans="1:1" x14ac:dyDescent="0.3">
      <c r="A33" s="65"/>
    </row>
    <row r="34" spans="1:1" x14ac:dyDescent="0.3">
      <c r="A34" s="65"/>
    </row>
    <row r="35" spans="1:1" x14ac:dyDescent="0.3">
      <c r="A35" s="65"/>
    </row>
    <row r="36" spans="1:1" x14ac:dyDescent="0.3">
      <c r="A36" s="65"/>
    </row>
    <row r="37" spans="1:1" x14ac:dyDescent="0.3">
      <c r="A37" s="65"/>
    </row>
    <row r="38" spans="1:1" x14ac:dyDescent="0.3">
      <c r="A38" s="65"/>
    </row>
    <row r="39" spans="1:1" x14ac:dyDescent="0.3">
      <c r="A39" s="65"/>
    </row>
    <row r="40" spans="1:1" x14ac:dyDescent="0.3">
      <c r="A40" s="65"/>
    </row>
    <row r="41" spans="1:1" x14ac:dyDescent="0.3">
      <c r="A41" s="65"/>
    </row>
    <row r="42" spans="1:1" x14ac:dyDescent="0.3">
      <c r="A42" s="65"/>
    </row>
    <row r="43" spans="1:1" x14ac:dyDescent="0.3">
      <c r="A43" s="65"/>
    </row>
    <row r="44" spans="1:1" x14ac:dyDescent="0.3">
      <c r="A44" s="65"/>
    </row>
    <row r="45" spans="1:1" x14ac:dyDescent="0.3">
      <c r="A45" s="65"/>
    </row>
    <row r="46" spans="1:1" x14ac:dyDescent="0.3">
      <c r="A46" s="65"/>
    </row>
    <row r="47" spans="1:1" x14ac:dyDescent="0.3">
      <c r="A47" s="65"/>
    </row>
    <row r="48" spans="1:1" x14ac:dyDescent="0.3">
      <c r="A48" s="65"/>
    </row>
    <row r="49" spans="1:1" x14ac:dyDescent="0.3">
      <c r="A49" s="65"/>
    </row>
    <row r="50" spans="1:1" x14ac:dyDescent="0.3">
      <c r="A50" s="65"/>
    </row>
    <row r="51" spans="1:1" x14ac:dyDescent="0.3">
      <c r="A51" s="65"/>
    </row>
    <row r="52" spans="1:1" x14ac:dyDescent="0.3">
      <c r="A52" s="65"/>
    </row>
    <row r="53" spans="1:1" x14ac:dyDescent="0.3">
      <c r="A53" s="65"/>
    </row>
    <row r="54" spans="1:1" x14ac:dyDescent="0.3">
      <c r="A54" s="65"/>
    </row>
    <row r="55" spans="1:1" x14ac:dyDescent="0.3">
      <c r="A55" s="65"/>
    </row>
    <row r="56" spans="1:1" x14ac:dyDescent="0.3">
      <c r="A56" s="65"/>
    </row>
    <row r="57" spans="1:1" x14ac:dyDescent="0.3">
      <c r="A57" s="65"/>
    </row>
    <row r="58" spans="1:1" x14ac:dyDescent="0.3">
      <c r="A58" s="65"/>
    </row>
    <row r="59" spans="1:1" x14ac:dyDescent="0.3">
      <c r="A59" s="65"/>
    </row>
    <row r="60" spans="1:1" x14ac:dyDescent="0.3">
      <c r="A60" s="65"/>
    </row>
    <row r="61" spans="1:1" x14ac:dyDescent="0.3">
      <c r="A61" s="65"/>
    </row>
    <row r="62" spans="1:1" x14ac:dyDescent="0.3">
      <c r="A62" s="65"/>
    </row>
    <row r="63" spans="1:1" x14ac:dyDescent="0.3">
      <c r="A63" s="65"/>
    </row>
    <row r="64" spans="1:1" x14ac:dyDescent="0.3">
      <c r="A64" s="65"/>
    </row>
    <row r="65" spans="1:1" x14ac:dyDescent="0.3">
      <c r="A65" s="65"/>
    </row>
    <row r="66" spans="1:1" x14ac:dyDescent="0.3">
      <c r="A66" s="65"/>
    </row>
    <row r="67" spans="1:1" x14ac:dyDescent="0.3">
      <c r="A67" s="65"/>
    </row>
    <row r="68" spans="1:1" x14ac:dyDescent="0.3">
      <c r="A68" s="65"/>
    </row>
    <row r="69" spans="1:1" x14ac:dyDescent="0.3">
      <c r="A69" s="65"/>
    </row>
    <row r="70" spans="1:1" x14ac:dyDescent="0.3">
      <c r="A70" s="65"/>
    </row>
    <row r="71" spans="1:1" x14ac:dyDescent="0.3">
      <c r="A71" s="65"/>
    </row>
    <row r="72" spans="1:1" x14ac:dyDescent="0.3">
      <c r="A72" s="65"/>
    </row>
    <row r="73" spans="1:1" x14ac:dyDescent="0.3">
      <c r="A73" s="65"/>
    </row>
    <row r="74" spans="1:1" x14ac:dyDescent="0.3">
      <c r="A74" s="65"/>
    </row>
    <row r="75" spans="1:1" x14ac:dyDescent="0.3">
      <c r="A75" s="65"/>
    </row>
    <row r="76" spans="1:1" x14ac:dyDescent="0.3">
      <c r="A76" s="65"/>
    </row>
    <row r="77" spans="1:1" x14ac:dyDescent="0.3">
      <c r="A77" s="65"/>
    </row>
    <row r="78" spans="1:1" x14ac:dyDescent="0.3">
      <c r="A78" s="65"/>
    </row>
    <row r="79" spans="1:1" x14ac:dyDescent="0.3">
      <c r="A79" s="65"/>
    </row>
    <row r="80" spans="1:1" x14ac:dyDescent="0.3">
      <c r="A80" s="65"/>
    </row>
  </sheetData>
  <sortState xmlns:xlrd2="http://schemas.microsoft.com/office/spreadsheetml/2017/richdata2" ref="A1:A78">
    <sortCondition ref="A1:A78"/>
  </sortState>
  <conditionalFormatting sqref="A1:A4 A8:A10000">
    <cfRule type="cellIs" dxfId="12" priority="8" operator="equal">
      <formula>"Техника безопасности"</formula>
    </cfRule>
    <cfRule type="cellIs" dxfId="11" priority="9" operator="equal">
      <formula>"Охрана труда"</formula>
    </cfRule>
    <cfRule type="endsWith" dxfId="10" priority="10" operator="endsWith" text="Оборудование">
      <formula>RIGHT(A1,LEN("Оборудование"))="Оборудование"</formula>
    </cfRule>
    <cfRule type="containsText" dxfId="9" priority="11" operator="containsText" text="Программное обеспечение">
      <formula>NOT(ISERROR(SEARCH("Программное обеспечение",A1)))</formula>
    </cfRule>
    <cfRule type="endsWith" dxfId="8" priority="12" operator="endsWith" text="Оборудование IT">
      <formula>RIGHT(A1,LEN("Оборудование IT"))="Оборудование IT"</formula>
    </cfRule>
  </conditionalFormatting>
  <conditionalFormatting sqref="A1:A4 A81:A9997">
    <cfRule type="containsText" dxfId="7" priority="13" operator="containsText" text="Мебель">
      <formula>NOT(ISERROR(SEARCH("Мебель",A1)))</formula>
    </cfRule>
  </conditionalFormatting>
  <conditionalFormatting sqref="A5:A7">
    <cfRule type="cellIs" dxfId="6" priority="1" stopIfTrue="1" operator="equal">
      <formula>"Учебное пособие"</formula>
    </cfRule>
    <cfRule type="cellIs" dxfId="5" priority="2" stopIfTrue="1" operator="equal">
      <formula>"Техника безопасности"</formula>
    </cfRule>
    <cfRule type="cellIs" dxfId="4" priority="3" stopIfTrue="1" operator="equal">
      <formula>"Охрана труда"</formula>
    </cfRule>
    <cfRule type="endsWith" dxfId="3" priority="4" stopIfTrue="1" operator="endsWith" text="Оборудование">
      <formula>RIGHT(A5,LEN("Оборудование"))="Оборудование"</formula>
    </cfRule>
    <cfRule type="containsText" dxfId="2" priority="5" stopIfTrue="1" operator="containsText" text="Программное обеспечение">
      <formula>NOT(ISERROR(SEARCH("Программное обеспечение",A5)))</formula>
    </cfRule>
    <cfRule type="endsWith" dxfId="1" priority="6" stopIfTrue="1" operator="endsWith" text="Оборудование IT">
      <formula>RIGHT(A5,LEN("Оборудование IT"))="Оборудование IT"</formula>
    </cfRule>
    <cfRule type="containsText" dxfId="0" priority="7" stopIfTrue="1" operator="containsText" text="Мебель">
      <formula>NOT(ISERROR(SEARCH("Мебель",A5)))</formula>
    </cfRule>
  </conditionalFormatting>
  <dataValidations count="1">
    <dataValidation type="list" allowBlank="1" showInputMessage="1" showErrorMessage="1" sqref="A81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Сводка по кластерам</vt:lpstr>
      <vt:lpstr>Перечень кластеров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2024-09-19T06:29:41Z</dcterms:modified>
</cp:coreProperties>
</file>