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70AF2975-0788-4385-B59A-AB98BBAB7B29}" xr6:coauthVersionLast="47" xr6:coauthVersionMax="47" xr10:uidLastSave="{00000000-0000-0000-0000-000000000000}"/>
  <bookViews>
    <workbookView xWindow="76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Сводка по кластерам" sheetId="5" state="hidden" r:id="rId7"/>
    <sheet name="Перечень кластеров" sheetId="8" state="hidden" r:id="rId8"/>
    <sheet name="Виды" sheetId="9" state="hidden" r:id="rId9"/>
  </sheets>
  <definedNames>
    <definedName name="_xlnm._FilterDatabase" localSheetId="2" hidden="1">'Общая зона'!$A$1:$H$2</definedName>
    <definedName name="_xlnm._FilterDatabase" localSheetId="5" hidden="1">'Охрана труда'!$A$1:$H$1</definedName>
    <definedName name="_xlnm._FilterDatabase" localSheetId="7" hidden="1">'Перечень кластеров'!$A$1:$D$1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6" l="1"/>
  <c r="G3" i="10" l="1"/>
  <c r="G2" i="10"/>
  <c r="G12" i="11"/>
  <c r="G16" i="11"/>
  <c r="G8" i="11"/>
  <c r="G9" i="11"/>
  <c r="G3" i="11"/>
  <c r="G14" i="11"/>
  <c r="G7" i="11"/>
  <c r="G10" i="11"/>
  <c r="G13" i="11"/>
  <c r="G6" i="11"/>
  <c r="G5" i="11"/>
  <c r="G4" i="11"/>
  <c r="G15" i="11"/>
  <c r="G2" i="11"/>
  <c r="G17" i="11"/>
  <c r="G11" i="11"/>
  <c r="G3" i="12"/>
  <c r="G4" i="12"/>
  <c r="G5" i="12"/>
  <c r="G6" i="12"/>
  <c r="G7" i="12"/>
  <c r="G8" i="12"/>
  <c r="G9" i="12"/>
  <c r="G10" i="12"/>
  <c r="G11" i="12"/>
  <c r="G12" i="12"/>
  <c r="G13" i="12"/>
  <c r="G14" i="12"/>
  <c r="G2" i="12"/>
  <c r="G7" i="13"/>
  <c r="G5" i="13"/>
  <c r="G10" i="13"/>
  <c r="G6" i="13"/>
  <c r="G4" i="13"/>
  <c r="G8" i="13"/>
  <c r="G3" i="13"/>
  <c r="G9" i="13"/>
  <c r="G2" i="13"/>
  <c r="F6" i="13"/>
  <c r="F10" i="13"/>
  <c r="F5" i="13"/>
  <c r="F7" i="13"/>
  <c r="F2" i="13"/>
  <c r="F14" i="12"/>
  <c r="F13" i="12"/>
  <c r="F12" i="12"/>
  <c r="F11" i="12"/>
  <c r="F10" i="12"/>
  <c r="F9" i="12"/>
  <c r="F7" i="12"/>
  <c r="FK65" i="5" l="1"/>
  <c r="FK64" i="5"/>
  <c r="FK63" i="5"/>
  <c r="FK62" i="5"/>
  <c r="FK61" i="5"/>
  <c r="FK58" i="5"/>
  <c r="FK57" i="5"/>
  <c r="FK56" i="5"/>
  <c r="FK55" i="5"/>
  <c r="FK54" i="5"/>
  <c r="FK53" i="5"/>
  <c r="FK51" i="5"/>
  <c r="G17" i="6" l="1"/>
  <c r="G50" i="6" l="1"/>
  <c r="H4" i="7" l="1"/>
  <c r="H12" i="7"/>
  <c r="H15" i="7"/>
  <c r="H5" i="7"/>
  <c r="H7" i="7"/>
  <c r="H13" i="7"/>
  <c r="H3" i="7"/>
  <c r="H11" i="7"/>
  <c r="H14" i="7"/>
</calcChain>
</file>

<file path=xl/sharedStrings.xml><?xml version="1.0" encoding="utf-8"?>
<sst xmlns="http://schemas.openxmlformats.org/spreadsheetml/2006/main" count="789" uniqueCount="199">
  <si>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</si>
  <si>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</si>
  <si>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</si>
  <si>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</si>
  <si>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</si>
  <si>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</si>
  <si>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</si>
  <si>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</si>
  <si>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</si>
  <si>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</si>
  <si>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</si>
  <si>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</si>
  <si>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</si>
  <si>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</si>
  <si>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</si>
  <si>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</si>
  <si>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</si>
  <si>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</si>
  <si>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</si>
  <si>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</si>
  <si>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</si>
  <si>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</si>
  <si>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</si>
  <si>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</si>
  <si>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</si>
  <si>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</si>
  <si>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</si>
  <si>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</si>
  <si>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</si>
  <si>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</si>
  <si>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</si>
  <si>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</si>
  <si>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</si>
  <si>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</si>
  <si>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</si>
  <si>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</si>
  <si>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</si>
  <si>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</si>
  <si>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</si>
  <si>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</si>
  <si>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</si>
  <si>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</si>
  <si>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</si>
  <si>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</si>
  <si>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</si>
  <si>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</si>
  <si>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</si>
  <si>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</si>
  <si>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</si>
  <si>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</si>
  <si>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</si>
  <si>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</si>
  <si>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</si>
  <si>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</si>
  <si>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</si>
  <si>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</si>
  <si>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</si>
  <si>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</si>
  <si>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Иркутская область</t>
  </si>
  <si>
    <t>Экран для проектора</t>
  </si>
  <si>
    <t>Проектор</t>
  </si>
  <si>
    <t>Воронежская область</t>
  </si>
  <si>
    <t>Московская область</t>
  </si>
  <si>
    <t>Мурманская область</t>
  </si>
  <si>
    <t>Свердловская область</t>
  </si>
  <si>
    <t>Чувашская Республика - Чувашия</t>
  </si>
  <si>
    <t>Регион</t>
  </si>
  <si>
    <t xml:space="preserve"> Базовая образовательная организация</t>
  </si>
  <si>
    <t>Зона под вид работ</t>
  </si>
  <si>
    <t>ФГОС СПО</t>
  </si>
  <si>
    <t>Учебное пособие</t>
  </si>
  <si>
    <t>Тульская область</t>
  </si>
  <si>
    <t>Донской политехнический колледж</t>
  </si>
  <si>
    <t>Организация пассажирских перевозок и обслуживание пассажиров</t>
  </si>
  <si>
    <t>23.02.01 Организация перевозок и управление на транспорте (по видам)</t>
  </si>
  <si>
    <t>Алтайский край</t>
  </si>
  <si>
    <t>Краснодарский край</t>
  </si>
  <si>
    <t>Курская область</t>
  </si>
  <si>
    <t>Омская область</t>
  </si>
  <si>
    <t>Орловская область</t>
  </si>
  <si>
    <t>Республика Адыгея (Адыгея)</t>
  </si>
  <si>
    <t>Республика Алтай</t>
  </si>
  <si>
    <t>Республика Карелия</t>
  </si>
  <si>
    <t>Республика Мордовия</t>
  </si>
  <si>
    <t>Республика Татарстан (Татарстан)</t>
  </si>
  <si>
    <t>Рязанская область</t>
  </si>
  <si>
    <t>Томская область</t>
  </si>
  <si>
    <t>Ямало-Ненецкий автономный округ</t>
  </si>
  <si>
    <t>Бийский промышленно-технологический колледж</t>
  </si>
  <si>
    <t>Хреновская школа наездников</t>
  </si>
  <si>
    <t>Братский торгово-технологический техникум</t>
  </si>
  <si>
    <t>Краснодарский торгово-экономический колледж</t>
  </si>
  <si>
    <t>Курский государственный техникум технологий и сервиса</t>
  </si>
  <si>
    <t>Красногорский колледж</t>
  </si>
  <si>
    <t>Мурманский технологический колледж сервиса</t>
  </si>
  <si>
    <t>Омский технологический колледж</t>
  </si>
  <si>
    <t>Орловский техникум агробизнеса и сервиса</t>
  </si>
  <si>
    <t>Адыгейский государственный университет</t>
  </si>
  <si>
    <t>Горно-Алтайский государственный политехнический колледж имени М.З.Гнездилова</t>
  </si>
  <si>
    <t>Колледж технологии и предпринимательства</t>
  </si>
  <si>
    <t>Саранский техникум пищевой и перерабатывающей промышленности</t>
  </si>
  <si>
    <t>Набережночелнинский технологический техникум</t>
  </si>
  <si>
    <t>Чистопольский сельскохозяйственный техникум имени Г.И. Усманова</t>
  </si>
  <si>
    <t>Международный колледж сервиса</t>
  </si>
  <si>
    <t>Рязанский технологический колледж</t>
  </si>
  <si>
    <t>Техникум индустрии питания и услуг "Кулинар"</t>
  </si>
  <si>
    <t>Екатеринбургский торгово-экономический техникум</t>
  </si>
  <si>
    <t>Колледж индустрии питания, торговли и сферы услуг</t>
  </si>
  <si>
    <t>Тульский колледж профессиональных технологий и сервиса</t>
  </si>
  <si>
    <t>Чебоксарский техникум технологии питания и коммерции</t>
  </si>
  <si>
    <t>Ямальский многопрофильный колледж</t>
  </si>
  <si>
    <t>8. Зона под вид работ Организация пассажирских перевозок и обслуживание пассажиров (14 рабочих мест)</t>
  </si>
  <si>
    <t>Код и наименование профессии или специальности согласно ФГОС СПО</t>
  </si>
  <si>
    <t>Площадь зоны: не менее 44,8 кв.м.</t>
  </si>
  <si>
    <t xml:space="preserve">Освещение: 400 люкс ( не менее 300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</si>
  <si>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</si>
  <si>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Электричество:Централизованное подключения к сети  по (220 Вольт и 380 Вольт)	</t>
  </si>
  <si>
    <t>Контур заземления для электропитания и сети слаботочных подключений (при необходимости) :заземление в наличии</t>
  </si>
  <si>
    <t>Покрытие пола: линолеум  - 44,8 м2 на всю зону</t>
  </si>
  <si>
    <t>Подведение/ отведение ГХВС (при необходимости) : централизованное</t>
  </si>
  <si>
    <t>Подведение сжатого воздуха (при необходимости): не требуется</t>
  </si>
  <si>
    <t>Источник финансирования</t>
  </si>
  <si>
    <t>Офисный стол</t>
  </si>
  <si>
    <t>Стол ученический 7 ростовая группа двухместный ростовой со столешницей, размере не менее 1000х500х820 мм, ЛДСП, металлокаркас</t>
  </si>
  <si>
    <t xml:space="preserve">шт ( на 1 раб.место) </t>
  </si>
  <si>
    <t>ФБ</t>
  </si>
  <si>
    <t>Офисный стул</t>
  </si>
  <si>
    <t xml:space="preserve"> разборный состоит из двух боковых опор, траверс, мягких элементов сиденья и спинки, размер не менее 490х540х840 мм</t>
  </si>
  <si>
    <t>Системный блок с программным обеспечением</t>
  </si>
  <si>
    <t>16Gb3200/512G_M.2_PCIE/2Tb/450W</t>
  </si>
  <si>
    <t xml:space="preserve">Монитор </t>
  </si>
  <si>
    <t>Диагональ не менее 23,2 дюйма</t>
  </si>
  <si>
    <t xml:space="preserve">Мышь проводная оптическая </t>
  </si>
  <si>
    <t xml:space="preserve">цвет черный, длина кабеля не менее 1.5 м, не менее 3 клавиш </t>
  </si>
  <si>
    <t>Клавиатура</t>
  </si>
  <si>
    <t>наличие цифровой клавиатуры</t>
  </si>
  <si>
    <t>1 C Транспортная логистика, экспедирование и управление автотранспортом КОРП;    1С: Управление автотранспортом Стандарт/Проф</t>
  </si>
  <si>
    <t>Програмное обеспечение</t>
  </si>
  <si>
    <t>Корзина для мусора</t>
  </si>
  <si>
    <t>Корзина для мусора не менее 10 л пластик черная. размер не менее 260х270 мм</t>
  </si>
  <si>
    <t xml:space="preserve">шт ( на 2 раб.места) </t>
  </si>
  <si>
    <t>ВБ</t>
  </si>
  <si>
    <t>Настольная лампа</t>
  </si>
  <si>
    <t>Светильник настольный светодиодная, 8 Вт, черный, сенсорный, на струбнице, срок службы не менее 50000 часов, длина сетевого шнура не менее 1,5 м</t>
  </si>
  <si>
    <t>Офисный стул для преподавателя разборный состоит из двух боковых опор, траверс, мягких элементов сиденья и спинки, размер не менее 490х540х840 мм</t>
  </si>
  <si>
    <t>Стеллаж полуоткрытый размер не менее 724х362х1779 мм, ЛДСП, кромка ПВХ</t>
  </si>
  <si>
    <t xml:space="preserve">шт ( на 14 раб.мест) </t>
  </si>
  <si>
    <t>Вешалка</t>
  </si>
  <si>
    <t>Вешалка напольная на 5 персон, черная, высота не менее 181 см, металла, Максимальная нагрузка— не менее 20 кг.</t>
  </si>
  <si>
    <t>Кулер 19 л (холодная/горячая вода)</t>
  </si>
  <si>
    <t>Кулер для воды настольный, электронный, разогрев до 95-97 градусов не менее 7 литров воды в час, охлаждение в течение часа 3-4 стакана с температурой 12-15 градусов, размер не менее 300х286х430 мм</t>
  </si>
  <si>
    <t xml:space="preserve">Компьютерная мышь-очки </t>
  </si>
  <si>
    <t>Bluetooth, совместимость с Windows, macOS, iOS, Linux, Android и Chrome OS, Емкость аккумулятора – более 350 мАч</t>
  </si>
  <si>
    <t xml:space="preserve">шт ( на 1 раб.места) </t>
  </si>
  <si>
    <t xml:space="preserve">Кнопка для активации курсора мыши-очков </t>
  </si>
  <si>
    <t>кабель длиной не менее 185 см и 3,5 мм разъемом, размер около 9 см</t>
  </si>
  <si>
    <t xml:space="preserve">Клавиатура адаптированная с крупными кнопками + пластиковая накладка, разделяющая клавиши, </t>
  </si>
  <si>
    <t>беспроводная, не менее 67 кнопок, длина – менее 500 мм, ширина менее 180 мм</t>
  </si>
  <si>
    <t xml:space="preserve">Ресивер 2 для беспроводной связи </t>
  </si>
  <si>
    <t>не менее 6 подключаемых устройств, совместимость с Windows, Mac OS, не менее 2,4 МГц, радиус не менее 10м, USB</t>
  </si>
  <si>
    <t xml:space="preserve">Выносная компьютерная кнопка, большая, </t>
  </si>
  <si>
    <t>беспроводная, радиус действия – не менее 10 м, диаметр кнопки  не менее 125 мм</t>
  </si>
  <si>
    <t xml:space="preserve">Стол СИ-1 регулируемый </t>
  </si>
  <si>
    <t>по высоте, металлический каркас из плоскоовальной трубы сечением не менее 38 х 16 мм, крышка стола размером не менее 1000 х 600 мм, имеет радиусный вырез шириной не менее 600 мм, минимальная высота стола - менее 65 см, максимальная высота стола -  более 90 см.</t>
  </si>
  <si>
    <t>Площадь зоны: не менее 56 кв.м.</t>
  </si>
  <si>
    <t>Покрытие пола: линолеум  - 56 м2 на всю зону</t>
  </si>
  <si>
    <t>Необходимое по виду работ туроператорская и турагентская деятельность</t>
  </si>
  <si>
    <t>Угловой офисный стол эргономичный левосторонний/правосторонний с приставной тумбой размер стола не менее 1400х650/850х750 мм, размер тумбы не менее 404х480х750 мм, ЛДСП, металлокаркас</t>
  </si>
  <si>
    <t>Монохромное МФУ лазерный, не менее А4, цветность печати черно-белая, скорость печати не менее 40 стр/мин., не менее 1200*1200 dpi</t>
  </si>
  <si>
    <t xml:space="preserve">Оборудование </t>
  </si>
  <si>
    <t xml:space="preserve">Интерактивная панель </t>
  </si>
  <si>
    <t>Тип дисплея:не менее LED
Диагональ:не менее 86"
Соотношение сторон: не менее 16:9
Разрешение: не менее 4K UHD
Число касаний: не менее 20 (Win, Mac)
Технология распознавания:Инфракрасная
Жесты: HDMI вход (HDCP 2.2) (2 шт.)VGA вход,RJ45 (2 шт.)USB-B,USB-A (2 шт.),HDMI выход (HDCP 1.4)SPDIF оптический выход, 3.5 мм аудио выход,3.5 мм аудио вход, OPS-слот,RS232
Разъёмы (спереди):HDMI (HDCP 2.2) вход, USB-B,USB-A (2 шт.)
Крепление:VESA 500 х 400
ОС совместимость:Windows, MAC
Тип: Встраиваемый OPS ПК
Предустановленная ОС: Windows10
Процессор:  i7-8700
Базовая/макс. тактовая частота: не менее 3.2 ГГц/4.6 ГГц с технологией Turbo Boost
Количество ядер: не менее 6
Количество потоков: не менее 12
Количество слотов ОП: не менее 2
Жесткий диск SSD: не менее 256 Гб
ОЗУ: не менее 8GB  
Тип памяти: SO-DIMM DDR4  не менее 2400 Мгц
Беспроводная сеть: наличие Wi-Fi-модуль, Bluetooth 
LAN: наличие RJ45 (10/100/1000M)</t>
  </si>
  <si>
    <t>Стойка мобильная</t>
  </si>
  <si>
    <t>совместимость с интерактивной панелью 86 дюймов
Назначение: для ТВ / Панели
Максимальная нагрузка - не менее 100 кг</t>
  </si>
  <si>
    <t>Лоток для бумаг А4</t>
  </si>
  <si>
    <t>Лоток горизонтальный для бумаг формата A4, размер не менее 63×340×255 мм</t>
  </si>
  <si>
    <t>Пилот, 6 розеток</t>
  </si>
  <si>
    <t>Сетевой фильтр, черный, не менее 6 розеток, не менее 5 м</t>
  </si>
  <si>
    <t>Аптечка первой помощи работникам (приказ № 1331н, большой пластиковый бокс, с наполнением)</t>
  </si>
  <si>
    <t>порошковый ОП-4 с подставкой под ОП</t>
  </si>
  <si>
    <t>настольный, электронный, разогрев до 95-97 градусов не менее 7 литров воды в час, охлаждение в течение часа 3-4 стакана с температурой 12-15 градусов, размер не менее 300х286х430 мм</t>
  </si>
  <si>
    <t>Настенный локтевой дозатор для антисептика, механический, размер не менее 300x100x230 мм</t>
  </si>
  <si>
    <t>не менее 3-слоев, материал - SMS (спанбонд/мельтблаун/спанбонд). Размер: не менее 17,5×9,5 см. Количество в упаковке: 50 штук. Завязки: резинки</t>
  </si>
  <si>
    <t>Защитные очки</t>
  </si>
  <si>
    <t>прозрачные, размер не менее 170х100х50мм</t>
  </si>
  <si>
    <t>универсальные виниловые нестерильные неопудренные размер M (7-8) белые (100 штук в упаковке), длина не менее 240 мм</t>
  </si>
  <si>
    <t>Беруши</t>
  </si>
  <si>
    <t>со шнурком, максимальный уровень защиты не менее 85 дБ</t>
  </si>
  <si>
    <t>Респиратор</t>
  </si>
  <si>
    <t>полумаска, многоразовая, размер не менее L, фильтр в комплекте, класс защиты FFP3, защита от твердых частиц, газов, испарений, материал силикон</t>
  </si>
  <si>
    <t>Оборудование IT и мебель для лиц с ОВЗ</t>
  </si>
  <si>
    <t>Выносная компьютерная кнопка, большая</t>
  </si>
  <si>
    <t>Клавиатура адаптированная с крупными кнопками + пластиковая накладка, разделяющая клавиши,</t>
  </si>
  <si>
    <t>Кнопка для активации курсора мыши-очков</t>
  </si>
  <si>
    <t>Компьютерная мышь-очки</t>
  </si>
  <si>
    <t>Планшет</t>
  </si>
  <si>
    <t>Стол для инвалидов-колясочников</t>
  </si>
  <si>
    <t xml:space="preserve">Программное обеспечение в области транспортной логистики, экспедирования и управления автотранспортом 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</si>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</sst>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EABAB"/>
        <bgColor rgb="FFAEABAB"/>
      </patternFill>
    </fill>
    <fill>
      <patternFill patternType="solid">
        <fgColor rgb="FFF9C7C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4" fillId="0" borderId="0" applyNumberFormat="0" applyFill="0" applyBorder="0" applyAlignment="0" applyProtection="0"/>
  </cellStyleXfs>
  <cellXfs count="158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5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18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4" fillId="7" borderId="18" xfId="0" applyFont="1" applyFill="1" applyBorder="1" applyAlignment="1">
      <alignment horizontal="left" vertical="center"/>
    </xf>
    <xf numFmtId="0" fontId="16" fillId="0" borderId="0" xfId="0" applyFont="1" applyAlignment="1">
      <alignment vertical="top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8" xfId="0" applyFont="1" applyBorder="1" applyAlignment="1">
      <alignment horizontal="center" vertical="center" wrapText="1"/>
    </xf>
    <xf numFmtId="0" fontId="9" fillId="4" borderId="18" xfId="3" applyFont="1" applyFill="1" applyBorder="1" applyAlignment="1">
      <alignment vertical="center" wrapText="1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20" fillId="0" borderId="18" xfId="0" applyFont="1" applyBorder="1" applyAlignment="1">
      <alignment horizontal="left" vertical="center" wrapText="1"/>
    </xf>
    <xf numFmtId="0" fontId="21" fillId="0" borderId="18" xfId="0" applyFont="1" applyBorder="1" applyAlignment="1">
      <alignment vertical="center" wrapText="1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1" fillId="2" borderId="18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4" fillId="0" borderId="0" xfId="5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4" fillId="0" borderId="2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4" fillId="0" borderId="18" xfId="0" applyFont="1" applyBorder="1" applyAlignment="1">
      <alignment vertical="top"/>
    </xf>
    <xf numFmtId="0" fontId="2" fillId="0" borderId="18" xfId="0" applyFont="1" applyBorder="1" applyAlignment="1">
      <alignment horizontal="left" vertical="top"/>
    </xf>
    <xf numFmtId="0" fontId="4" fillId="0" borderId="18" xfId="0" applyFont="1" applyBorder="1" applyAlignment="1" applyProtection="1">
      <alignment horizontal="left" vertical="top"/>
      <protection locked="0"/>
    </xf>
    <xf numFmtId="0" fontId="4" fillId="0" borderId="28" xfId="0" applyFont="1" applyBorder="1" applyAlignment="1" applyProtection="1">
      <alignment horizontal="left" vertical="top"/>
      <protection locked="0"/>
    </xf>
    <xf numFmtId="0" fontId="4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top"/>
    </xf>
    <xf numFmtId="0" fontId="4" fillId="0" borderId="27" xfId="0" applyFont="1" applyBorder="1" applyAlignment="1" applyProtection="1">
      <alignment horizontal="left" vertical="top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left" vertical="top"/>
      <protection locked="0"/>
    </xf>
    <xf numFmtId="0" fontId="4" fillId="0" borderId="18" xfId="0" applyFont="1" applyBorder="1" applyAlignment="1" applyProtection="1">
      <alignment vertical="top"/>
      <protection locked="0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left" vertical="center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top"/>
    </xf>
    <xf numFmtId="0" fontId="27" fillId="3" borderId="11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6" xfId="0" applyFont="1" applyFill="1" applyBorder="1" applyAlignment="1">
      <alignment horizontal="left" vertical="top"/>
    </xf>
    <xf numFmtId="0" fontId="27" fillId="5" borderId="18" xfId="0" applyFont="1" applyFill="1" applyBorder="1" applyAlignment="1">
      <alignment horizontal="left" vertical="center"/>
    </xf>
    <xf numFmtId="0" fontId="27" fillId="5" borderId="3" xfId="0" applyFont="1" applyFill="1" applyBorder="1" applyAlignment="1">
      <alignment horizontal="left" vertical="center"/>
    </xf>
    <xf numFmtId="0" fontId="27" fillId="5" borderId="20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/>
    </xf>
    <xf numFmtId="0" fontId="27" fillId="9" borderId="22" xfId="0" applyFont="1" applyFill="1" applyBorder="1" applyAlignment="1">
      <alignment horizontal="center" vertical="center"/>
    </xf>
    <xf numFmtId="0" fontId="4" fillId="0" borderId="23" xfId="0" applyFont="1" applyBorder="1"/>
    <xf numFmtId="0" fontId="26" fillId="0" borderId="18" xfId="5" applyFont="1" applyBorder="1" applyAlignment="1">
      <alignment horizontal="center" vertical="center"/>
    </xf>
    <xf numFmtId="0" fontId="25" fillId="8" borderId="18" xfId="0" applyFont="1" applyFill="1" applyBorder="1" applyAlignment="1">
      <alignment horizontal="center" vertical="center"/>
    </xf>
    <xf numFmtId="0" fontId="26" fillId="0" borderId="18" xfId="5" applyFont="1" applyFill="1" applyBorder="1" applyAlignment="1">
      <alignment horizontal="center" vertical="center"/>
    </xf>
    <xf numFmtId="0" fontId="28" fillId="10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22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1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2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3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4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4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1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2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1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2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3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3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4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4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1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2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2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1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1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4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1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2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2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3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4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48" Type="http://schemas.openxmlformats.org/officeDocument/2006/relationships/printerSettings" Target="../printerSettings/printerSettings5.bin"/><Relationship Id="rId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1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1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2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3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3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4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2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4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%20_&#1058;&#1091;&#1088;&#1080;&#1079;&#1084;%20&#1080;%20&#1089;&#1092;&#1077;&#1088;&#1072;%20&#1091;&#1089;&#1083;&#1091;&#1075;\04.07.&#1048;&#1085;&#1092;&#1088;&#1072;&#1089;&#1090;&#1088;&#1091;&#1082;&#1090;&#1091;&#1088;&#1085;&#1099;&#1081;_&#1083;&#1080;&#1089;&#1090;_2023_&#1058;&#1077;&#1093;&#1085;&#1080;&#1082;&#1091;&#1084;_&#1080;&#1085;&#1076;&#1091;&#1089;&#1090;&#1088;&#1080;&#1080;_&#1087;&#1080;&#1090;&#1072;&#1085;&#1080;&#1103;_&#1080;_&#1091;&#1089;&#1083;&#1091;&#1075;%20(4).xlsx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7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13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157" t="s">
        <v>198</v>
      </c>
      <c r="B1" s="157"/>
      <c r="C1" s="157"/>
      <c r="D1" s="157"/>
      <c r="E1" s="157"/>
      <c r="F1" s="157"/>
      <c r="G1" s="157"/>
    </row>
    <row r="2" spans="1:8" ht="22.8" x14ac:dyDescent="0.3">
      <c r="A2" s="122" t="s">
        <v>73</v>
      </c>
      <c r="B2" s="123"/>
      <c r="C2" s="123"/>
      <c r="D2" s="123"/>
      <c r="E2" s="123"/>
      <c r="F2" s="123"/>
      <c r="G2" s="124"/>
    </row>
    <row r="3" spans="1:8" ht="80.25" customHeight="1" x14ac:dyDescent="0.3">
      <c r="A3" s="125" t="s">
        <v>21</v>
      </c>
      <c r="B3" s="125"/>
      <c r="C3" s="126" t="s">
        <v>74</v>
      </c>
      <c r="D3" s="127"/>
      <c r="E3" s="127"/>
      <c r="F3" s="127"/>
      <c r="G3" s="127"/>
    </row>
    <row r="4" spans="1:8" ht="21" x14ac:dyDescent="0.3">
      <c r="A4" s="117" t="s">
        <v>12</v>
      </c>
      <c r="B4" s="117"/>
      <c r="C4" s="117"/>
      <c r="D4" s="117"/>
      <c r="E4" s="117"/>
      <c r="F4" s="117"/>
      <c r="G4" s="118"/>
    </row>
    <row r="5" spans="1:8" ht="15" thickBot="1" x14ac:dyDescent="0.35">
      <c r="A5" s="128" t="s">
        <v>19</v>
      </c>
      <c r="B5" s="129"/>
      <c r="C5" s="9">
        <v>12</v>
      </c>
      <c r="D5" s="10"/>
      <c r="E5" s="10"/>
      <c r="F5" s="10"/>
      <c r="G5" s="10"/>
    </row>
    <row r="6" spans="1:8" x14ac:dyDescent="0.3">
      <c r="A6" s="119" t="s">
        <v>13</v>
      </c>
      <c r="B6" s="120"/>
      <c r="C6" s="120"/>
      <c r="D6" s="120"/>
      <c r="E6" s="120"/>
      <c r="F6" s="120"/>
      <c r="G6" s="121"/>
    </row>
    <row r="7" spans="1:8" x14ac:dyDescent="0.3">
      <c r="A7" s="111" t="s">
        <v>22</v>
      </c>
      <c r="B7" s="112"/>
      <c r="C7" s="112"/>
      <c r="D7" s="112"/>
      <c r="E7" s="112"/>
      <c r="F7" s="112"/>
      <c r="G7" s="113"/>
    </row>
    <row r="8" spans="1:8" x14ac:dyDescent="0.3">
      <c r="A8" s="111" t="s">
        <v>29</v>
      </c>
      <c r="B8" s="112"/>
      <c r="C8" s="112"/>
      <c r="D8" s="112"/>
      <c r="E8" s="112"/>
      <c r="F8" s="112"/>
      <c r="G8" s="113"/>
    </row>
    <row r="9" spans="1:8" x14ac:dyDescent="0.3">
      <c r="A9" s="111" t="s">
        <v>28</v>
      </c>
      <c r="B9" s="112"/>
      <c r="C9" s="112"/>
      <c r="D9" s="112"/>
      <c r="E9" s="112"/>
      <c r="F9" s="112"/>
      <c r="G9" s="113"/>
    </row>
    <row r="10" spans="1:8" x14ac:dyDescent="0.3">
      <c r="A10" s="111" t="s">
        <v>27</v>
      </c>
      <c r="B10" s="112"/>
      <c r="C10" s="112"/>
      <c r="D10" s="112"/>
      <c r="E10" s="112"/>
      <c r="F10" s="112"/>
      <c r="G10" s="113"/>
    </row>
    <row r="11" spans="1:8" x14ac:dyDescent="0.3">
      <c r="A11" s="111" t="s">
        <v>25</v>
      </c>
      <c r="B11" s="112"/>
      <c r="C11" s="112"/>
      <c r="D11" s="112"/>
      <c r="E11" s="112"/>
      <c r="F11" s="112"/>
      <c r="G11" s="113"/>
    </row>
    <row r="12" spans="1:8" x14ac:dyDescent="0.3">
      <c r="A12" s="111" t="s">
        <v>26</v>
      </c>
      <c r="B12" s="112"/>
      <c r="C12" s="112"/>
      <c r="D12" s="112"/>
      <c r="E12" s="112"/>
      <c r="F12" s="112"/>
      <c r="G12" s="113"/>
    </row>
    <row r="13" spans="1:8" x14ac:dyDescent="0.3">
      <c r="A13" s="111" t="s">
        <v>24</v>
      </c>
      <c r="B13" s="112"/>
      <c r="C13" s="112"/>
      <c r="D13" s="112"/>
      <c r="E13" s="112"/>
      <c r="F13" s="112"/>
      <c r="G13" s="113"/>
    </row>
    <row r="14" spans="1:8" ht="15" thickBot="1" x14ac:dyDescent="0.35">
      <c r="A14" s="114" t="s">
        <v>23</v>
      </c>
      <c r="B14" s="115"/>
      <c r="C14" s="115"/>
      <c r="D14" s="115"/>
      <c r="E14" s="115"/>
      <c r="F14" s="115"/>
      <c r="G14" s="116"/>
    </row>
    <row r="15" spans="1:8" ht="27.6" x14ac:dyDescent="0.3">
      <c r="A15" s="8" t="s">
        <v>0</v>
      </c>
      <c r="B15" s="8" t="s">
        <v>1</v>
      </c>
      <c r="C15" s="8" t="s">
        <v>10</v>
      </c>
      <c r="D15" s="8" t="s">
        <v>2</v>
      </c>
      <c r="E15" s="8" t="s">
        <v>4</v>
      </c>
      <c r="F15" s="8" t="s">
        <v>3</v>
      </c>
      <c r="G15" s="8" t="s">
        <v>8</v>
      </c>
      <c r="H15" s="24" t="s">
        <v>45</v>
      </c>
    </row>
    <row r="16" spans="1:8" ht="27.6" x14ac:dyDescent="0.3">
      <c r="A16" s="8">
        <v>1</v>
      </c>
      <c r="B16" s="29" t="s">
        <v>53</v>
      </c>
      <c r="C16" s="7" t="s">
        <v>18</v>
      </c>
      <c r="D16" s="21" t="s">
        <v>5</v>
      </c>
      <c r="E16" s="38">
        <v>1</v>
      </c>
      <c r="F16" s="40" t="s">
        <v>6</v>
      </c>
      <c r="G16" s="38">
        <v>1</v>
      </c>
    </row>
    <row r="17" spans="1:7" ht="27.6" x14ac:dyDescent="0.3">
      <c r="A17" s="8">
        <v>2</v>
      </c>
      <c r="B17" s="42" t="s">
        <v>38</v>
      </c>
      <c r="C17" s="7" t="s">
        <v>18</v>
      </c>
      <c r="D17" s="21" t="s">
        <v>5</v>
      </c>
      <c r="E17" s="5">
        <v>1</v>
      </c>
      <c r="F17" s="30" t="s">
        <v>6</v>
      </c>
      <c r="G17" s="5">
        <f>E17</f>
        <v>1</v>
      </c>
    </row>
    <row r="18" spans="1:7" ht="21.6" thickBot="1" x14ac:dyDescent="0.35">
      <c r="A18" s="117" t="s">
        <v>15</v>
      </c>
      <c r="B18" s="117"/>
      <c r="C18" s="117"/>
      <c r="D18" s="117"/>
      <c r="E18" s="117"/>
      <c r="F18" s="117"/>
      <c r="G18" s="118"/>
    </row>
    <row r="19" spans="1:7" x14ac:dyDescent="0.3">
      <c r="A19" s="119" t="s">
        <v>13</v>
      </c>
      <c r="B19" s="120"/>
      <c r="C19" s="120"/>
      <c r="D19" s="120"/>
      <c r="E19" s="120"/>
      <c r="F19" s="120"/>
      <c r="G19" s="121"/>
    </row>
    <row r="20" spans="1:7" x14ac:dyDescent="0.3">
      <c r="A20" s="111" t="s">
        <v>22</v>
      </c>
      <c r="B20" s="112"/>
      <c r="C20" s="112"/>
      <c r="D20" s="112"/>
      <c r="E20" s="112"/>
      <c r="F20" s="112"/>
      <c r="G20" s="113"/>
    </row>
    <row r="21" spans="1:7" x14ac:dyDescent="0.3">
      <c r="A21" s="111" t="s">
        <v>29</v>
      </c>
      <c r="B21" s="112"/>
      <c r="C21" s="112"/>
      <c r="D21" s="112"/>
      <c r="E21" s="112"/>
      <c r="F21" s="112"/>
      <c r="G21" s="113"/>
    </row>
    <row r="22" spans="1:7" x14ac:dyDescent="0.3">
      <c r="A22" s="111" t="s">
        <v>28</v>
      </c>
      <c r="B22" s="112"/>
      <c r="C22" s="112"/>
      <c r="D22" s="112"/>
      <c r="E22" s="112"/>
      <c r="F22" s="112"/>
      <c r="G22" s="113"/>
    </row>
    <row r="23" spans="1:7" x14ac:dyDescent="0.3">
      <c r="A23" s="111" t="s">
        <v>27</v>
      </c>
      <c r="B23" s="112"/>
      <c r="C23" s="112"/>
      <c r="D23" s="112"/>
      <c r="E23" s="112"/>
      <c r="F23" s="112"/>
      <c r="G23" s="113"/>
    </row>
    <row r="24" spans="1:7" x14ac:dyDescent="0.3">
      <c r="A24" s="111" t="s">
        <v>25</v>
      </c>
      <c r="B24" s="112"/>
      <c r="C24" s="112"/>
      <c r="D24" s="112"/>
      <c r="E24" s="112"/>
      <c r="F24" s="112"/>
      <c r="G24" s="113"/>
    </row>
    <row r="25" spans="1:7" x14ac:dyDescent="0.3">
      <c r="A25" s="111" t="s">
        <v>26</v>
      </c>
      <c r="B25" s="112"/>
      <c r="C25" s="112"/>
      <c r="D25" s="112"/>
      <c r="E25" s="112"/>
      <c r="F25" s="112"/>
      <c r="G25" s="113"/>
    </row>
    <row r="26" spans="1:7" x14ac:dyDescent="0.3">
      <c r="A26" s="111" t="s">
        <v>24</v>
      </c>
      <c r="B26" s="112"/>
      <c r="C26" s="112"/>
      <c r="D26" s="112"/>
      <c r="E26" s="112"/>
      <c r="F26" s="112"/>
      <c r="G26" s="113"/>
    </row>
    <row r="27" spans="1:7" ht="15" thickBot="1" x14ac:dyDescent="0.35">
      <c r="A27" s="114" t="s">
        <v>23</v>
      </c>
      <c r="B27" s="115"/>
      <c r="C27" s="115"/>
      <c r="D27" s="115"/>
      <c r="E27" s="115"/>
      <c r="F27" s="115"/>
      <c r="G27" s="116"/>
    </row>
    <row r="28" spans="1:7" ht="27.6" x14ac:dyDescent="0.3">
      <c r="A28" s="8" t="s">
        <v>0</v>
      </c>
      <c r="B28" s="8" t="s">
        <v>1</v>
      </c>
      <c r="C28" s="8" t="s">
        <v>10</v>
      </c>
      <c r="D28" s="8" t="s">
        <v>2</v>
      </c>
      <c r="E28" s="8" t="s">
        <v>4</v>
      </c>
      <c r="F28" s="8" t="s">
        <v>3</v>
      </c>
      <c r="G28" s="8" t="s">
        <v>8</v>
      </c>
    </row>
    <row r="29" spans="1:7" ht="31.2" x14ac:dyDescent="0.3">
      <c r="A29" s="3">
        <v>1</v>
      </c>
      <c r="B29" s="57" t="s">
        <v>57</v>
      </c>
      <c r="C29" s="52" t="s">
        <v>18</v>
      </c>
      <c r="D29" s="53" t="s">
        <v>5</v>
      </c>
      <c r="E29" s="54">
        <v>1</v>
      </c>
      <c r="F29" s="55" t="s">
        <v>54</v>
      </c>
      <c r="G29" s="56">
        <v>12</v>
      </c>
    </row>
    <row r="30" spans="1:7" ht="41.4" x14ac:dyDescent="0.3">
      <c r="A30" s="4">
        <v>2</v>
      </c>
      <c r="B30" s="37" t="s">
        <v>197</v>
      </c>
      <c r="C30" s="52" t="s">
        <v>18</v>
      </c>
      <c r="D30" s="39" t="s">
        <v>20</v>
      </c>
      <c r="E30" s="54">
        <v>1</v>
      </c>
      <c r="F30" s="55" t="s">
        <v>54</v>
      </c>
      <c r="G30" s="56">
        <v>12</v>
      </c>
    </row>
    <row r="31" spans="1:7" ht="31.2" x14ac:dyDescent="0.3">
      <c r="A31" s="4">
        <v>3</v>
      </c>
      <c r="B31" s="51" t="s">
        <v>55</v>
      </c>
      <c r="C31" s="52" t="s">
        <v>18</v>
      </c>
      <c r="D31" s="53" t="s">
        <v>7</v>
      </c>
      <c r="E31" s="54">
        <v>1</v>
      </c>
      <c r="F31" s="55" t="s">
        <v>56</v>
      </c>
      <c r="G31" s="56">
        <v>12</v>
      </c>
    </row>
    <row r="32" spans="1:7" ht="31.2" x14ac:dyDescent="0.3">
      <c r="A32" s="3">
        <v>4</v>
      </c>
      <c r="B32" s="51" t="s">
        <v>34</v>
      </c>
      <c r="C32" s="52" t="s">
        <v>18</v>
      </c>
      <c r="D32" s="62" t="s">
        <v>7</v>
      </c>
      <c r="E32" s="54">
        <v>1</v>
      </c>
      <c r="F32" s="55" t="s">
        <v>56</v>
      </c>
      <c r="G32" s="56">
        <v>12</v>
      </c>
    </row>
    <row r="33" spans="1:7" ht="21.6" thickBot="1" x14ac:dyDescent="0.35">
      <c r="A33" s="117" t="s">
        <v>16</v>
      </c>
      <c r="B33" s="117"/>
      <c r="C33" s="117"/>
      <c r="D33" s="117"/>
      <c r="E33" s="117"/>
      <c r="F33" s="117"/>
      <c r="G33" s="118"/>
    </row>
    <row r="34" spans="1:7" x14ac:dyDescent="0.3">
      <c r="A34" s="119" t="s">
        <v>13</v>
      </c>
      <c r="B34" s="120"/>
      <c r="C34" s="120"/>
      <c r="D34" s="120"/>
      <c r="E34" s="120"/>
      <c r="F34" s="120"/>
      <c r="G34" s="121"/>
    </row>
    <row r="35" spans="1:7" x14ac:dyDescent="0.3">
      <c r="A35" s="111" t="s">
        <v>22</v>
      </c>
      <c r="B35" s="112"/>
      <c r="C35" s="112"/>
      <c r="D35" s="112"/>
      <c r="E35" s="112"/>
      <c r="F35" s="112"/>
      <c r="G35" s="113"/>
    </row>
    <row r="36" spans="1:7" x14ac:dyDescent="0.3">
      <c r="A36" s="111" t="s">
        <v>29</v>
      </c>
      <c r="B36" s="112"/>
      <c r="C36" s="112"/>
      <c r="D36" s="112"/>
      <c r="E36" s="112"/>
      <c r="F36" s="112"/>
      <c r="G36" s="113"/>
    </row>
    <row r="37" spans="1:7" x14ac:dyDescent="0.3">
      <c r="A37" s="111" t="s">
        <v>28</v>
      </c>
      <c r="B37" s="112"/>
      <c r="C37" s="112"/>
      <c r="D37" s="112"/>
      <c r="E37" s="112"/>
      <c r="F37" s="112"/>
      <c r="G37" s="113"/>
    </row>
    <row r="38" spans="1:7" x14ac:dyDescent="0.3">
      <c r="A38" s="111" t="s">
        <v>27</v>
      </c>
      <c r="B38" s="112"/>
      <c r="C38" s="112"/>
      <c r="D38" s="112"/>
      <c r="E38" s="112"/>
      <c r="F38" s="112"/>
      <c r="G38" s="113"/>
    </row>
    <row r="39" spans="1:7" x14ac:dyDescent="0.3">
      <c r="A39" s="111" t="s">
        <v>25</v>
      </c>
      <c r="B39" s="112"/>
      <c r="C39" s="112"/>
      <c r="D39" s="112"/>
      <c r="E39" s="112"/>
      <c r="F39" s="112"/>
      <c r="G39" s="113"/>
    </row>
    <row r="40" spans="1:7" x14ac:dyDescent="0.3">
      <c r="A40" s="111" t="s">
        <v>26</v>
      </c>
      <c r="B40" s="112"/>
      <c r="C40" s="112"/>
      <c r="D40" s="112"/>
      <c r="E40" s="112"/>
      <c r="F40" s="112"/>
      <c r="G40" s="113"/>
    </row>
    <row r="41" spans="1:7" x14ac:dyDescent="0.3">
      <c r="A41" s="111" t="s">
        <v>24</v>
      </c>
      <c r="B41" s="112"/>
      <c r="C41" s="112"/>
      <c r="D41" s="112"/>
      <c r="E41" s="112"/>
      <c r="F41" s="112"/>
      <c r="G41" s="113"/>
    </row>
    <row r="42" spans="1:7" ht="15" thickBot="1" x14ac:dyDescent="0.35">
      <c r="A42" s="114" t="s">
        <v>23</v>
      </c>
      <c r="B42" s="115"/>
      <c r="C42" s="115"/>
      <c r="D42" s="115"/>
      <c r="E42" s="115"/>
      <c r="F42" s="115"/>
      <c r="G42" s="116"/>
    </row>
    <row r="43" spans="1:7" ht="27.6" x14ac:dyDescent="0.3">
      <c r="A43" s="8" t="s">
        <v>0</v>
      </c>
      <c r="B43" s="8" t="s">
        <v>1</v>
      </c>
      <c r="C43" s="8" t="s">
        <v>10</v>
      </c>
      <c r="D43" s="8" t="s">
        <v>2</v>
      </c>
      <c r="E43" s="8" t="s">
        <v>4</v>
      </c>
      <c r="F43" s="8" t="s">
        <v>3</v>
      </c>
      <c r="G43" s="8" t="s">
        <v>8</v>
      </c>
    </row>
    <row r="44" spans="1:7" ht="31.2" x14ac:dyDescent="0.3">
      <c r="A44" s="3">
        <v>1</v>
      </c>
      <c r="B44" s="57" t="s">
        <v>57</v>
      </c>
      <c r="C44" s="52" t="s">
        <v>18</v>
      </c>
      <c r="D44" s="53" t="s">
        <v>5</v>
      </c>
      <c r="E44" s="54">
        <v>1</v>
      </c>
      <c r="F44" s="47" t="s">
        <v>17</v>
      </c>
      <c r="G44" s="56">
        <v>1</v>
      </c>
    </row>
    <row r="45" spans="1:7" ht="41.4" x14ac:dyDescent="0.3">
      <c r="A45" s="3">
        <v>2</v>
      </c>
      <c r="B45" s="37" t="s">
        <v>197</v>
      </c>
      <c r="C45" s="52" t="s">
        <v>18</v>
      </c>
      <c r="D45" s="39" t="s">
        <v>20</v>
      </c>
      <c r="E45" s="54">
        <v>1</v>
      </c>
      <c r="F45" s="55" t="s">
        <v>6</v>
      </c>
      <c r="G45" s="56">
        <v>1</v>
      </c>
    </row>
    <row r="46" spans="1:7" ht="31.2" x14ac:dyDescent="0.3">
      <c r="A46" s="3">
        <v>3</v>
      </c>
      <c r="B46" s="51" t="s">
        <v>55</v>
      </c>
      <c r="C46" s="52" t="s">
        <v>18</v>
      </c>
      <c r="D46" s="53" t="s">
        <v>7</v>
      </c>
      <c r="E46" s="54">
        <v>1</v>
      </c>
      <c r="F46" s="65" t="s">
        <v>6</v>
      </c>
      <c r="G46" s="56">
        <v>1</v>
      </c>
    </row>
    <row r="47" spans="1:7" ht="31.2" x14ac:dyDescent="0.3">
      <c r="A47" s="3">
        <v>4</v>
      </c>
      <c r="B47" s="51" t="s">
        <v>34</v>
      </c>
      <c r="C47" s="52" t="s">
        <v>18</v>
      </c>
      <c r="D47" s="62" t="s">
        <v>7</v>
      </c>
      <c r="E47" s="54">
        <v>1</v>
      </c>
      <c r="F47" s="65" t="s">
        <v>6</v>
      </c>
      <c r="G47" s="56">
        <v>1</v>
      </c>
    </row>
    <row r="48" spans="1:7" ht="21" x14ac:dyDescent="0.3">
      <c r="A48" s="117" t="s">
        <v>14</v>
      </c>
      <c r="B48" s="117"/>
      <c r="C48" s="117"/>
      <c r="D48" s="117"/>
      <c r="E48" s="117"/>
      <c r="F48" s="117"/>
      <c r="G48" s="118"/>
    </row>
    <row r="49" spans="1:7" ht="27.6" x14ac:dyDescent="0.3">
      <c r="A49" s="4" t="s">
        <v>0</v>
      </c>
      <c r="B49" s="4" t="s">
        <v>1</v>
      </c>
      <c r="C49" s="4" t="s">
        <v>10</v>
      </c>
      <c r="D49" s="4" t="s">
        <v>2</v>
      </c>
      <c r="E49" s="4" t="s">
        <v>4</v>
      </c>
      <c r="F49" s="4" t="s">
        <v>3</v>
      </c>
      <c r="G49" s="4" t="s">
        <v>8</v>
      </c>
    </row>
    <row r="50" spans="1:7" ht="27.6" x14ac:dyDescent="0.3">
      <c r="A50" s="3">
        <v>1</v>
      </c>
      <c r="B50" s="12" t="s">
        <v>30</v>
      </c>
      <c r="C50" s="7" t="s">
        <v>18</v>
      </c>
      <c r="D50" s="27" t="s">
        <v>9</v>
      </c>
      <c r="E50" s="5">
        <v>1</v>
      </c>
      <c r="F50" s="3" t="s">
        <v>6</v>
      </c>
      <c r="G50" s="5">
        <f>E50</f>
        <v>1</v>
      </c>
    </row>
    <row r="51" spans="1:7" ht="27.6" x14ac:dyDescent="0.3">
      <c r="A51" s="3">
        <v>2</v>
      </c>
      <c r="B51" s="11" t="s">
        <v>186</v>
      </c>
      <c r="C51" s="7" t="s">
        <v>18</v>
      </c>
      <c r="D51" s="110" t="s">
        <v>9</v>
      </c>
      <c r="E51" s="5">
        <v>12</v>
      </c>
      <c r="F51" s="3" t="s">
        <v>6</v>
      </c>
      <c r="G51" s="5">
        <v>12</v>
      </c>
    </row>
    <row r="52" spans="1:7" ht="27.6" x14ac:dyDescent="0.3">
      <c r="A52" s="3">
        <v>3</v>
      </c>
      <c r="B52" s="11" t="s">
        <v>33</v>
      </c>
      <c r="C52" s="7" t="s">
        <v>18</v>
      </c>
      <c r="D52" s="27" t="s">
        <v>9</v>
      </c>
      <c r="E52" s="16">
        <v>1</v>
      </c>
      <c r="F52" s="4" t="s">
        <v>6</v>
      </c>
      <c r="G52" s="16">
        <v>1</v>
      </c>
    </row>
    <row r="53" spans="1:7" ht="27.6" x14ac:dyDescent="0.3">
      <c r="A53" s="3">
        <v>4</v>
      </c>
      <c r="B53" s="66" t="s">
        <v>49</v>
      </c>
      <c r="C53" s="7" t="s">
        <v>18</v>
      </c>
      <c r="D53" s="67" t="s">
        <v>9</v>
      </c>
      <c r="E53" s="5">
        <v>12</v>
      </c>
      <c r="F53" s="3" t="s">
        <v>6</v>
      </c>
      <c r="G53" s="5">
        <v>12</v>
      </c>
    </row>
    <row r="54" spans="1:7" ht="27.6" x14ac:dyDescent="0.3">
      <c r="A54" s="3">
        <v>5</v>
      </c>
      <c r="B54" s="29" t="s">
        <v>31</v>
      </c>
      <c r="C54" s="7" t="s">
        <v>18</v>
      </c>
      <c r="D54" s="68" t="s">
        <v>9</v>
      </c>
      <c r="E54" s="16">
        <v>1</v>
      </c>
      <c r="F54" s="4" t="s">
        <v>6</v>
      </c>
      <c r="G54" s="16">
        <v>1</v>
      </c>
    </row>
    <row r="55" spans="1:7" ht="27.6" x14ac:dyDescent="0.3">
      <c r="A55" s="3">
        <v>6</v>
      </c>
      <c r="B55" s="33" t="s">
        <v>52</v>
      </c>
      <c r="C55" s="7" t="s">
        <v>18</v>
      </c>
      <c r="D55" s="21" t="s">
        <v>44</v>
      </c>
      <c r="E55" s="5">
        <v>12</v>
      </c>
      <c r="F55" s="3" t="s">
        <v>6</v>
      </c>
      <c r="G55" s="5">
        <v>12</v>
      </c>
    </row>
    <row r="56" spans="1:7" ht="27.6" x14ac:dyDescent="0.3">
      <c r="A56" s="3">
        <v>7</v>
      </c>
      <c r="B56" s="37" t="s">
        <v>32</v>
      </c>
      <c r="C56" s="7" t="s">
        <v>18</v>
      </c>
      <c r="D56" s="28" t="s">
        <v>9</v>
      </c>
      <c r="E56" s="5">
        <v>1</v>
      </c>
      <c r="F56" s="3" t="s">
        <v>6</v>
      </c>
      <c r="G56" s="5">
        <f>E56</f>
        <v>1</v>
      </c>
    </row>
    <row r="57" spans="1:7" ht="27.6" x14ac:dyDescent="0.3">
      <c r="A57" s="3">
        <v>8</v>
      </c>
      <c r="B57" s="37" t="s">
        <v>188</v>
      </c>
      <c r="C57" s="7" t="s">
        <v>18</v>
      </c>
      <c r="D57" s="31" t="s">
        <v>9</v>
      </c>
      <c r="E57" s="5">
        <v>12</v>
      </c>
      <c r="F57" s="3" t="s">
        <v>6</v>
      </c>
      <c r="G57" s="5">
        <v>12</v>
      </c>
    </row>
  </sheetData>
  <sortState xmlns:xlrd2="http://schemas.microsoft.com/office/spreadsheetml/2017/richdata2" ref="B50:D56">
    <sortCondition ref="B50:B56"/>
  </sortState>
  <mergeCells count="36">
    <mergeCell ref="A1:G1"/>
    <mergeCell ref="A2:G2"/>
    <mergeCell ref="A3:B3"/>
    <mergeCell ref="C3:G3"/>
    <mergeCell ref="A14:G14"/>
    <mergeCell ref="A6:G6"/>
    <mergeCell ref="A7:G7"/>
    <mergeCell ref="A8:G8"/>
    <mergeCell ref="A9:G9"/>
    <mergeCell ref="A10:G10"/>
    <mergeCell ref="A11:G11"/>
    <mergeCell ref="A12:G12"/>
    <mergeCell ref="A4:G4"/>
    <mergeCell ref="A5:B5"/>
    <mergeCell ref="A13:G13"/>
    <mergeCell ref="A34:G34"/>
    <mergeCell ref="A18:G18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33:G33"/>
    <mergeCell ref="A41:G41"/>
    <mergeCell ref="A42:G42"/>
    <mergeCell ref="A48:G48"/>
    <mergeCell ref="A35:G35"/>
    <mergeCell ref="A36:G36"/>
    <mergeCell ref="A37:G37"/>
    <mergeCell ref="A38:G38"/>
    <mergeCell ref="A39:G39"/>
    <mergeCell ref="A40:G40"/>
  </mergeCells>
  <conditionalFormatting sqref="B55:B57">
    <cfRule type="cellIs" dxfId="121" priority="39" operator="equal">
      <formula>"Аппаратный тренажер "</formula>
    </cfRule>
  </conditionalFormatting>
  <conditionalFormatting sqref="D16:D17">
    <cfRule type="cellIs" dxfId="120" priority="71" operator="equal">
      <formula>"Техника безопасности"</formula>
    </cfRule>
    <cfRule type="cellIs" dxfId="119" priority="72" operator="equal">
      <formula>"Охрана труда"</formula>
    </cfRule>
    <cfRule type="endsWith" dxfId="118" priority="73" operator="endsWith" text="Оборудование">
      <formula>RIGHT(D16,LEN("Оборудование"))="Оборудование"</formula>
    </cfRule>
    <cfRule type="containsText" dxfId="117" priority="74" operator="containsText" text="Программное обеспечение">
      <formula>NOT(ISERROR(SEARCH("Программное обеспечение",D16)))</formula>
    </cfRule>
    <cfRule type="endsWith" dxfId="116" priority="75" operator="endsWith" text="Оборудование IT">
      <formula>RIGHT(D16,LEN("Оборудование IT"))="Оборудование IT"</formula>
    </cfRule>
    <cfRule type="containsText" dxfId="115" priority="76" operator="containsText" text="Мебель">
      <formula>NOT(ISERROR(SEARCH("Мебель",D16)))</formula>
    </cfRule>
  </conditionalFormatting>
  <conditionalFormatting sqref="D29:D32">
    <cfRule type="cellIs" dxfId="114" priority="15" operator="equal">
      <formula>"Техника безопасности"</formula>
    </cfRule>
    <cfRule type="cellIs" dxfId="113" priority="16" operator="equal">
      <formula>"Охрана труда"</formula>
    </cfRule>
    <cfRule type="endsWith" dxfId="112" priority="17" operator="endsWith" text="Оборудование">
      <formula>RIGHT(D29,LEN("Оборудование"))="Оборудование"</formula>
    </cfRule>
    <cfRule type="containsText" dxfId="111" priority="18" operator="containsText" text="Программное обеспечение">
      <formula>NOT(ISERROR(SEARCH("Программное обеспечение",D29)))</formula>
    </cfRule>
    <cfRule type="endsWith" dxfId="110" priority="19" operator="endsWith" text="Оборудование IT">
      <formula>RIGHT(D29,LEN("Оборудование IT"))="Оборудование IT"</formula>
    </cfRule>
    <cfRule type="containsText" dxfId="109" priority="20" operator="containsText" text="Мебель">
      <formula>NOT(ISERROR(SEARCH("Мебель",D29)))</formula>
    </cfRule>
  </conditionalFormatting>
  <conditionalFormatting sqref="D44:D47">
    <cfRule type="cellIs" dxfId="108" priority="21" operator="equal">
      <formula>"Техника безопасности"</formula>
    </cfRule>
    <cfRule type="cellIs" dxfId="107" priority="22" operator="equal">
      <formula>"Охрана труда"</formula>
    </cfRule>
    <cfRule type="endsWith" dxfId="106" priority="23" operator="endsWith" text="Оборудование">
      <formula>RIGHT(D44,LEN("Оборудование"))="Оборудование"</formula>
    </cfRule>
    <cfRule type="containsText" dxfId="105" priority="24" operator="containsText" text="Программное обеспечение">
      <formula>NOT(ISERROR(SEARCH("Программное обеспечение",D44)))</formula>
    </cfRule>
    <cfRule type="endsWith" dxfId="104" priority="25" operator="endsWith" text="Оборудование IT">
      <formula>RIGHT(D44,LEN("Оборудование IT"))="Оборудование IT"</formula>
    </cfRule>
    <cfRule type="containsText" dxfId="103" priority="26" operator="containsText" text="Мебель">
      <formula>NOT(ISERROR(SEARCH("Мебель",D44)))</formula>
    </cfRule>
  </conditionalFormatting>
  <conditionalFormatting sqref="D50:D55">
    <cfRule type="cellIs" dxfId="102" priority="33" operator="equal">
      <formula>"Техника безопасности"</formula>
    </cfRule>
    <cfRule type="cellIs" dxfId="101" priority="34" operator="equal">
      <formula>"Охрана труда"</formula>
    </cfRule>
    <cfRule type="endsWith" dxfId="100" priority="35" operator="endsWith" text="Оборудование">
      <formula>RIGHT(D50,LEN("Оборудование"))="Оборудование"</formula>
    </cfRule>
    <cfRule type="containsText" dxfId="99" priority="36" operator="containsText" text="Программное обеспечение">
      <formula>NOT(ISERROR(SEARCH("Программное обеспечение",D50)))</formula>
    </cfRule>
    <cfRule type="endsWith" dxfId="98" priority="37" operator="endsWith" text="Оборудование IT">
      <formula>RIGHT(D50,LEN("Оборудование IT"))="Оборудование IT"</formula>
    </cfRule>
  </conditionalFormatting>
  <conditionalFormatting sqref="D54:D55">
    <cfRule type="containsText" dxfId="97" priority="38" operator="containsText" text="Мебель">
      <formula>NOT(ISERROR(SEARCH("Мебель",D54)))</formula>
    </cfRule>
  </conditionalFormatting>
  <conditionalFormatting sqref="D56:D57">
    <cfRule type="cellIs" dxfId="96" priority="1" stopIfTrue="1" operator="equal">
      <formula>"Учебное пособие"</formula>
    </cfRule>
    <cfRule type="cellIs" dxfId="95" priority="2" stopIfTrue="1" operator="equal">
      <formula>"Техника безопасности"</formula>
    </cfRule>
    <cfRule type="cellIs" dxfId="94" priority="3" stopIfTrue="1" operator="equal">
      <formula>"Охрана труда"</formula>
    </cfRule>
    <cfRule type="endsWith" dxfId="93" priority="4" stopIfTrue="1" operator="endsWith" text="Оборудование">
      <formula>RIGHT(D56,LEN("Оборудование"))="Оборудование"</formula>
    </cfRule>
    <cfRule type="containsText" dxfId="92" priority="5" stopIfTrue="1" operator="containsText" text="Программное обеспечение">
      <formula>NOT(ISERROR(SEARCH("Программное обеспечение",D56)))</formula>
    </cfRule>
    <cfRule type="endsWith" dxfId="91" priority="6" stopIfTrue="1" operator="endsWith" text="Оборудование IT">
      <formula>RIGHT(D56,LEN("Оборудование IT"))="Оборудование IT"</formula>
    </cfRule>
    <cfRule type="containsText" dxfId="90" priority="7" stopIfTrue="1" operator="containsText" text="Мебель">
      <formula>NOT(ISERROR(SEARCH("Мебель",D56)))</formula>
    </cfRule>
  </conditionalFormatting>
  <dataValidations count="3">
    <dataValidation type="list" allowBlank="1" showInputMessage="1" showErrorMessage="1" sqref="D50:D51" xr:uid="{E7B0AEAF-CE11-4135-8AAA-E3F392E3D2E1}">
      <formula1>"Охрана труда, Техника безопасности"</formula1>
    </dataValidation>
    <dataValidation allowBlank="1" showErrorMessage="1" sqref="B2:C55 C56:C57 B58:C1048576" xr:uid="{F682857C-AB68-4D18-9779-8412670562BA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56:B57 D56:D57" xr:uid="{5C9767F3-1CD0-4996-AD67-32512E2449B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D16:D17</xm:sqref>
        </x14:dataValidation>
        <x14:dataValidation type="list" allowBlank="1" showInputMessage="1" showErrorMessage="1" xr:uid="{342F2F31-2347-4144-A9E4-8A084CA60719}">
          <x14:formula1>
            <xm:f>Виды!$A$1:$A$7</xm:f>
          </x14:formula1>
          <xm:sqref>D54:D55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28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0" customWidth="1"/>
    <col min="3" max="3" width="54.44140625" customWidth="1"/>
    <col min="4" max="4" width="21.44140625" style="20" customWidth="1"/>
    <col min="5" max="5" width="12.5546875" customWidth="1"/>
    <col min="6" max="6" width="13.44140625" customWidth="1"/>
    <col min="7" max="7" width="12" customWidth="1"/>
    <col min="8" max="8" width="26.6640625" hidden="1" customWidth="1"/>
    <col min="9" max="9" width="0" hidden="1" customWidth="1"/>
  </cols>
  <sheetData>
    <row r="1" spans="1:8" ht="27.6" x14ac:dyDescent="0.3">
      <c r="A1" s="17" t="s">
        <v>0</v>
      </c>
      <c r="B1" s="18" t="s">
        <v>1</v>
      </c>
      <c r="C1" s="17" t="s">
        <v>10</v>
      </c>
      <c r="D1" s="17" t="s">
        <v>2</v>
      </c>
      <c r="E1" s="17" t="s">
        <v>4</v>
      </c>
      <c r="F1" s="17" t="s">
        <v>3</v>
      </c>
      <c r="G1" s="17" t="s">
        <v>8</v>
      </c>
      <c r="H1" s="22" t="s">
        <v>45</v>
      </c>
    </row>
    <row r="2" spans="1:8" ht="21" x14ac:dyDescent="0.3">
      <c r="A2" s="130" t="s">
        <v>7</v>
      </c>
      <c r="B2" s="130"/>
      <c r="C2" s="130"/>
      <c r="D2" s="130"/>
      <c r="E2" s="130"/>
      <c r="F2" s="130"/>
      <c r="G2" s="130"/>
    </row>
    <row r="3" spans="1:8" ht="27.6" x14ac:dyDescent="0.3">
      <c r="A3" s="4">
        <v>1</v>
      </c>
      <c r="B3" s="104" t="s">
        <v>147</v>
      </c>
      <c r="C3" s="7" t="s">
        <v>18</v>
      </c>
      <c r="D3" s="1" t="s">
        <v>7</v>
      </c>
      <c r="E3" s="6">
        <v>1</v>
      </c>
      <c r="F3" s="2" t="s">
        <v>6</v>
      </c>
      <c r="G3" s="6">
        <v>1</v>
      </c>
      <c r="H3" s="23">
        <f>COUNTIF('Сводка по кластерам'!$1:$1048576,B3)</f>
        <v>1</v>
      </c>
    </row>
    <row r="4" spans="1:8" ht="27.6" x14ac:dyDescent="0.3">
      <c r="A4" s="4">
        <v>2</v>
      </c>
      <c r="B4" s="12" t="s">
        <v>43</v>
      </c>
      <c r="C4" s="7" t="s">
        <v>18</v>
      </c>
      <c r="D4" s="1" t="s">
        <v>7</v>
      </c>
      <c r="E4" s="6">
        <v>1</v>
      </c>
      <c r="F4" s="2" t="s">
        <v>6</v>
      </c>
      <c r="G4" s="6">
        <v>1</v>
      </c>
      <c r="H4" s="23">
        <f>COUNTIF('Сводка по кластерам'!$1:$1048576,B4)</f>
        <v>0</v>
      </c>
    </row>
    <row r="5" spans="1:8" ht="27.6" x14ac:dyDescent="0.3">
      <c r="A5" s="4">
        <v>3</v>
      </c>
      <c r="B5" s="12" t="s">
        <v>42</v>
      </c>
      <c r="C5" s="7" t="s">
        <v>18</v>
      </c>
      <c r="D5" s="1" t="s">
        <v>7</v>
      </c>
      <c r="E5" s="6">
        <v>1</v>
      </c>
      <c r="F5" s="2" t="s">
        <v>6</v>
      </c>
      <c r="G5" s="6">
        <v>1</v>
      </c>
      <c r="H5" s="23">
        <f>COUNTIF('Сводка по кластерам'!$1:$1048576,B5)</f>
        <v>0</v>
      </c>
    </row>
    <row r="6" spans="1:8" ht="27.6" x14ac:dyDescent="0.3">
      <c r="A6" s="4">
        <v>4</v>
      </c>
      <c r="B6" s="29" t="s">
        <v>41</v>
      </c>
      <c r="C6" s="7" t="s">
        <v>18</v>
      </c>
      <c r="D6" s="1" t="s">
        <v>7</v>
      </c>
      <c r="E6" s="6">
        <v>1</v>
      </c>
      <c r="F6" s="2" t="s">
        <v>6</v>
      </c>
      <c r="G6" s="6">
        <v>1</v>
      </c>
      <c r="H6" s="23"/>
    </row>
    <row r="7" spans="1:8" ht="27.6" x14ac:dyDescent="0.3">
      <c r="A7" s="4">
        <v>5</v>
      </c>
      <c r="B7" s="106" t="s">
        <v>51</v>
      </c>
      <c r="C7" s="7" t="s">
        <v>18</v>
      </c>
      <c r="D7" s="21" t="s">
        <v>7</v>
      </c>
      <c r="E7" s="6">
        <v>1</v>
      </c>
      <c r="F7" s="2" t="s">
        <v>6</v>
      </c>
      <c r="G7" s="15">
        <v>1</v>
      </c>
      <c r="H7" s="23">
        <f>COUNTIF('Сводка по кластерам'!$1:$1048576,B7)</f>
        <v>1</v>
      </c>
    </row>
    <row r="8" spans="1:8" ht="27.6" x14ac:dyDescent="0.3">
      <c r="A8" s="4">
        <v>6</v>
      </c>
      <c r="B8" s="105" t="s">
        <v>48</v>
      </c>
      <c r="C8" s="7" t="s">
        <v>18</v>
      </c>
      <c r="D8" s="21" t="s">
        <v>7</v>
      </c>
      <c r="E8" s="6">
        <v>1</v>
      </c>
      <c r="F8" s="2" t="s">
        <v>6</v>
      </c>
      <c r="G8" s="15">
        <v>1</v>
      </c>
      <c r="H8" s="23"/>
    </row>
    <row r="9" spans="1:8" ht="27.6" x14ac:dyDescent="0.3">
      <c r="A9" s="47">
        <v>7</v>
      </c>
      <c r="B9" s="29" t="s">
        <v>40</v>
      </c>
      <c r="C9" s="7" t="s">
        <v>18</v>
      </c>
      <c r="D9" s="1" t="s">
        <v>7</v>
      </c>
      <c r="E9" s="6">
        <v>1</v>
      </c>
      <c r="F9" s="2" t="s">
        <v>6</v>
      </c>
      <c r="G9" s="15">
        <v>1</v>
      </c>
      <c r="H9" s="23"/>
    </row>
    <row r="10" spans="1:8" ht="21" x14ac:dyDescent="0.3">
      <c r="A10" s="130" t="s">
        <v>5</v>
      </c>
      <c r="B10" s="130"/>
      <c r="C10" s="130"/>
      <c r="D10" s="130"/>
      <c r="E10" s="130"/>
      <c r="F10" s="130"/>
      <c r="G10" s="130"/>
      <c r="H10" s="23"/>
    </row>
    <row r="11" spans="1:8" ht="27.6" x14ac:dyDescent="0.3">
      <c r="A11" s="4">
        <v>1</v>
      </c>
      <c r="B11" s="11" t="s">
        <v>36</v>
      </c>
      <c r="C11" s="7" t="s">
        <v>18</v>
      </c>
      <c r="D11" s="1" t="s">
        <v>5</v>
      </c>
      <c r="E11" s="14">
        <v>1</v>
      </c>
      <c r="F11" s="8" t="s">
        <v>6</v>
      </c>
      <c r="G11" s="14">
        <v>1</v>
      </c>
      <c r="H11" s="23">
        <f>COUNTIF('Сводка по кластерам'!$1:$1048576,B11)</f>
        <v>0</v>
      </c>
    </row>
    <row r="12" spans="1:8" ht="27.6" x14ac:dyDescent="0.3">
      <c r="A12" s="4">
        <v>2</v>
      </c>
      <c r="B12" s="12" t="s">
        <v>35</v>
      </c>
      <c r="C12" s="7" t="s">
        <v>18</v>
      </c>
      <c r="D12" s="1" t="s">
        <v>5</v>
      </c>
      <c r="E12" s="14">
        <v>1</v>
      </c>
      <c r="F12" s="8" t="s">
        <v>6</v>
      </c>
      <c r="G12" s="14">
        <v>1</v>
      </c>
      <c r="H12" s="23">
        <f>COUNTIF('Сводка по кластерам'!$1:$1048576,B12)</f>
        <v>0</v>
      </c>
    </row>
    <row r="13" spans="1:8" ht="31.2" x14ac:dyDescent="0.3">
      <c r="A13" s="4">
        <v>3</v>
      </c>
      <c r="B13" s="60" t="s">
        <v>57</v>
      </c>
      <c r="C13" s="61" t="s">
        <v>18</v>
      </c>
      <c r="D13" s="62" t="s">
        <v>5</v>
      </c>
      <c r="E13" s="63">
        <v>1</v>
      </c>
      <c r="F13" s="8" t="s">
        <v>6</v>
      </c>
      <c r="G13" s="14">
        <v>1</v>
      </c>
      <c r="H13" s="23">
        <f>COUNTIF('Сводка по кластерам'!$1:$1048576,B13)</f>
        <v>0</v>
      </c>
    </row>
    <row r="14" spans="1:8" ht="27.6" x14ac:dyDescent="0.3">
      <c r="A14" s="4">
        <v>4</v>
      </c>
      <c r="B14" s="11" t="s">
        <v>38</v>
      </c>
      <c r="C14" s="7" t="s">
        <v>18</v>
      </c>
      <c r="D14" s="1" t="s">
        <v>5</v>
      </c>
      <c r="E14" s="14">
        <v>1</v>
      </c>
      <c r="F14" s="8" t="s">
        <v>6</v>
      </c>
      <c r="G14" s="14">
        <v>1</v>
      </c>
      <c r="H14" s="23">
        <f>COUNTIF('Сводка по кластерам'!$1:$1048576,B14)</f>
        <v>1</v>
      </c>
    </row>
    <row r="15" spans="1:8" ht="27.6" x14ac:dyDescent="0.3">
      <c r="A15" s="4">
        <v>5</v>
      </c>
      <c r="B15" s="12" t="s">
        <v>39</v>
      </c>
      <c r="C15" s="7" t="s">
        <v>18</v>
      </c>
      <c r="D15" s="1" t="s">
        <v>5</v>
      </c>
      <c r="E15" s="14">
        <v>1</v>
      </c>
      <c r="F15" s="8" t="s">
        <v>6</v>
      </c>
      <c r="G15" s="14">
        <v>1</v>
      </c>
      <c r="H15" s="23">
        <f>COUNTIF('Сводка по кластерам'!$1:$1048576,B15)</f>
        <v>0</v>
      </c>
    </row>
    <row r="16" spans="1:8" ht="27.6" x14ac:dyDescent="0.3">
      <c r="A16" s="4">
        <v>6</v>
      </c>
      <c r="B16" s="37" t="s">
        <v>37</v>
      </c>
      <c r="C16" s="48" t="s">
        <v>18</v>
      </c>
      <c r="D16" s="49" t="s">
        <v>5</v>
      </c>
      <c r="E16" s="64">
        <v>1</v>
      </c>
      <c r="F16" s="8" t="s">
        <v>6</v>
      </c>
      <c r="G16" s="14">
        <v>1</v>
      </c>
      <c r="H16" s="23"/>
    </row>
    <row r="17" spans="1:8" ht="27.6" x14ac:dyDescent="0.3">
      <c r="A17" s="47">
        <v>7</v>
      </c>
      <c r="B17" s="71" t="s">
        <v>60</v>
      </c>
      <c r="C17" s="48" t="s">
        <v>18</v>
      </c>
      <c r="D17" s="49" t="s">
        <v>5</v>
      </c>
      <c r="E17" s="64">
        <v>1</v>
      </c>
      <c r="F17" s="8" t="s">
        <v>6</v>
      </c>
      <c r="G17" s="14">
        <v>1</v>
      </c>
      <c r="H17" s="23"/>
    </row>
    <row r="18" spans="1:8" ht="27.6" x14ac:dyDescent="0.3">
      <c r="A18" s="4">
        <v>8</v>
      </c>
      <c r="B18" s="71" t="s">
        <v>59</v>
      </c>
      <c r="C18" s="7" t="s">
        <v>18</v>
      </c>
      <c r="D18" s="21" t="s">
        <v>11</v>
      </c>
      <c r="E18" s="14">
        <v>1</v>
      </c>
      <c r="F18" s="8" t="s">
        <v>6</v>
      </c>
      <c r="G18" s="14">
        <v>1</v>
      </c>
      <c r="H18" s="23"/>
    </row>
    <row r="19" spans="1:8" ht="21" x14ac:dyDescent="0.3">
      <c r="A19" s="131" t="s">
        <v>190</v>
      </c>
      <c r="B19" s="132"/>
      <c r="C19" s="132"/>
      <c r="D19" s="132"/>
      <c r="E19" s="132"/>
      <c r="F19" s="132"/>
      <c r="G19" s="133"/>
      <c r="H19" s="23"/>
    </row>
    <row r="20" spans="1:8" ht="27.6" x14ac:dyDescent="0.3">
      <c r="A20" s="107">
        <v>1</v>
      </c>
      <c r="B20" s="32" t="s">
        <v>191</v>
      </c>
      <c r="C20" s="48" t="s">
        <v>18</v>
      </c>
      <c r="D20" s="39" t="s">
        <v>5</v>
      </c>
      <c r="E20" s="14">
        <v>1</v>
      </c>
      <c r="F20" s="8" t="s">
        <v>6</v>
      </c>
      <c r="G20" s="14">
        <v>1</v>
      </c>
      <c r="H20" s="23"/>
    </row>
    <row r="21" spans="1:8" ht="27.6" x14ac:dyDescent="0.3">
      <c r="A21" s="107">
        <v>2</v>
      </c>
      <c r="B21" s="32" t="s">
        <v>192</v>
      </c>
      <c r="C21" s="48" t="s">
        <v>18</v>
      </c>
      <c r="D21" s="39" t="s">
        <v>5</v>
      </c>
      <c r="E21" s="14">
        <v>1</v>
      </c>
      <c r="F21" s="8" t="s">
        <v>6</v>
      </c>
      <c r="G21" s="14">
        <v>1</v>
      </c>
      <c r="H21" s="23"/>
    </row>
    <row r="22" spans="1:8" ht="27.6" x14ac:dyDescent="0.3">
      <c r="A22" s="107">
        <v>3</v>
      </c>
      <c r="B22" s="32" t="s">
        <v>193</v>
      </c>
      <c r="C22" s="48" t="s">
        <v>18</v>
      </c>
      <c r="D22" s="39" t="s">
        <v>5</v>
      </c>
      <c r="E22" s="14">
        <v>1</v>
      </c>
      <c r="F22" s="8" t="s">
        <v>6</v>
      </c>
      <c r="G22" s="14">
        <v>1</v>
      </c>
      <c r="H22" s="23"/>
    </row>
    <row r="23" spans="1:8" ht="27.6" x14ac:dyDescent="0.3">
      <c r="A23" s="107">
        <v>4</v>
      </c>
      <c r="B23" s="32" t="s">
        <v>194</v>
      </c>
      <c r="C23" s="48" t="s">
        <v>18</v>
      </c>
      <c r="D23" s="39" t="s">
        <v>5</v>
      </c>
      <c r="E23" s="14">
        <v>1</v>
      </c>
      <c r="F23" s="8" t="s">
        <v>6</v>
      </c>
      <c r="G23" s="14">
        <v>1</v>
      </c>
      <c r="H23" s="23"/>
    </row>
    <row r="24" spans="1:8" ht="27.6" x14ac:dyDescent="0.3">
      <c r="A24" s="107">
        <v>5</v>
      </c>
      <c r="B24" s="32" t="s">
        <v>195</v>
      </c>
      <c r="C24" s="48" t="s">
        <v>18</v>
      </c>
      <c r="D24" s="39" t="s">
        <v>5</v>
      </c>
      <c r="E24" s="14">
        <v>1</v>
      </c>
      <c r="F24" s="8" t="s">
        <v>6</v>
      </c>
      <c r="G24" s="14">
        <v>1</v>
      </c>
      <c r="H24" s="23"/>
    </row>
    <row r="25" spans="1:8" ht="27.6" x14ac:dyDescent="0.3">
      <c r="A25" s="107">
        <v>6</v>
      </c>
      <c r="B25" s="32" t="s">
        <v>196</v>
      </c>
      <c r="C25" s="48" t="s">
        <v>18</v>
      </c>
      <c r="D25" s="39" t="s">
        <v>7</v>
      </c>
      <c r="E25" s="14">
        <v>1</v>
      </c>
      <c r="F25" s="8" t="s">
        <v>6</v>
      </c>
      <c r="G25" s="14">
        <v>1</v>
      </c>
      <c r="H25" s="23"/>
    </row>
    <row r="26" spans="1:8" ht="21" x14ac:dyDescent="0.3">
      <c r="A26" s="131" t="s">
        <v>11</v>
      </c>
      <c r="B26" s="132"/>
      <c r="C26" s="132"/>
      <c r="D26" s="132"/>
      <c r="E26" s="132"/>
      <c r="F26" s="132"/>
      <c r="G26" s="133"/>
      <c r="H26" s="23"/>
    </row>
    <row r="27" spans="1:8" ht="27.6" x14ac:dyDescent="0.3">
      <c r="A27" s="19">
        <v>1</v>
      </c>
      <c r="B27" s="98" t="s">
        <v>138</v>
      </c>
      <c r="C27" s="7" t="s">
        <v>18</v>
      </c>
      <c r="D27" s="21" t="s">
        <v>11</v>
      </c>
      <c r="E27" s="14">
        <v>1</v>
      </c>
      <c r="F27" s="8" t="s">
        <v>6</v>
      </c>
      <c r="G27" s="14">
        <v>1</v>
      </c>
      <c r="H27" s="23"/>
    </row>
    <row r="28" spans="1:8" ht="27.6" x14ac:dyDescent="0.3">
      <c r="A28" s="19">
        <v>2</v>
      </c>
      <c r="B28" s="96" t="s">
        <v>142</v>
      </c>
      <c r="C28" s="7" t="s">
        <v>18</v>
      </c>
      <c r="D28" s="21" t="s">
        <v>11</v>
      </c>
      <c r="E28" s="14">
        <v>1</v>
      </c>
      <c r="F28" s="8" t="s">
        <v>6</v>
      </c>
      <c r="G28" s="14">
        <v>1</v>
      </c>
      <c r="H28" s="23"/>
    </row>
  </sheetData>
  <sortState xmlns:xlrd2="http://schemas.microsoft.com/office/spreadsheetml/2017/richdata2" ref="B3:D9">
    <sortCondition ref="B3:B9"/>
  </sortState>
  <mergeCells count="4">
    <mergeCell ref="A2:G2"/>
    <mergeCell ref="A10:G10"/>
    <mergeCell ref="A26:G26"/>
    <mergeCell ref="A19:G19"/>
  </mergeCells>
  <conditionalFormatting sqref="D1:D6 D16 D18 D26:D28">
    <cfRule type="containsText" dxfId="89" priority="92" operator="containsText" text="Программное обеспечение">
      <formula>NOT(ISERROR(SEARCH("Программное обеспечение",D1)))</formula>
    </cfRule>
    <cfRule type="endsWith" dxfId="88" priority="93" operator="endsWith" text="Оборудование IT">
      <formula>RIGHT(D1,LEN("Оборудование IT"))="Оборудование IT"</formula>
    </cfRule>
  </conditionalFormatting>
  <conditionalFormatting sqref="D1:D6 D16">
    <cfRule type="containsText" dxfId="87" priority="94" operator="containsText" text="Мебель">
      <formula>NOT(ISERROR(SEARCH("Мебель",D1)))</formula>
    </cfRule>
  </conditionalFormatting>
  <conditionalFormatting sqref="D1:D6 D26:D28 D16 D18">
    <cfRule type="endsWith" dxfId="86" priority="91" operator="endsWith" text="Оборудование">
      <formula>RIGHT(D1,LEN("Оборудование"))="Оборудование"</formula>
    </cfRule>
  </conditionalFormatting>
  <conditionalFormatting sqref="D6">
    <cfRule type="cellIs" dxfId="85" priority="89" operator="equal">
      <formula>"Техника безопасности"</formula>
    </cfRule>
    <cfRule type="cellIs" dxfId="84" priority="90" operator="equal">
      <formula>"Охрана труда"</formula>
    </cfRule>
  </conditionalFormatting>
  <conditionalFormatting sqref="D7:D15">
    <cfRule type="endsWith" dxfId="83" priority="103" operator="endsWith" text="Оборудование">
      <formula>RIGHT(D7,LEN("Оборудование"))="Оборудование"</formula>
    </cfRule>
    <cfRule type="containsText" dxfId="82" priority="104" operator="containsText" text="Программное обеспечение">
      <formula>NOT(ISERROR(SEARCH("Программное обеспечение",D7)))</formula>
    </cfRule>
    <cfRule type="endsWith" dxfId="81" priority="105" operator="endsWith" text="Оборудование IT">
      <formula>RIGHT(D7,LEN("Оборудование IT"))="Оборудование IT"</formula>
    </cfRule>
    <cfRule type="containsText" dxfId="80" priority="106" operator="containsText" text="Мебель">
      <formula>NOT(ISERROR(SEARCH("Мебель",D7)))</formula>
    </cfRule>
  </conditionalFormatting>
  <conditionalFormatting sqref="D8:D9">
    <cfRule type="cellIs" dxfId="79" priority="101" operator="equal">
      <formula>"Техника безопасности"</formula>
    </cfRule>
    <cfRule type="cellIs" dxfId="78" priority="102" operator="equal">
      <formula>"Охрана труда"</formula>
    </cfRule>
  </conditionalFormatting>
  <conditionalFormatting sqref="D16">
    <cfRule type="cellIs" dxfId="77" priority="63" operator="equal">
      <formula>"Техника безопасности"</formula>
    </cfRule>
    <cfRule type="cellIs" dxfId="76" priority="64" operator="equal">
      <formula>"Охрана труда"</formula>
    </cfRule>
  </conditionalFormatting>
  <conditionalFormatting sqref="D17:D25">
    <cfRule type="endsWith" dxfId="75" priority="7" operator="endsWith" text="Оборудование">
      <formula>RIGHT(D17,LEN("Оборудование"))="Оборудование"</formula>
    </cfRule>
    <cfRule type="containsText" dxfId="74" priority="8" operator="containsText" text="Программное обеспечение">
      <formula>NOT(ISERROR(SEARCH("Программное обеспечение",D17)))</formula>
    </cfRule>
    <cfRule type="endsWith" dxfId="73" priority="9" operator="endsWith" text="Оборудование IT">
      <formula>RIGHT(D17,LEN("Оборудование IT"))="Оборудование IT"</formula>
    </cfRule>
  </conditionalFormatting>
  <conditionalFormatting sqref="D17:D28">
    <cfRule type="containsText" dxfId="72" priority="10" operator="containsText" text="Мебель">
      <formula>NOT(ISERROR(SEARCH("Мебель",D17)))</formula>
    </cfRule>
  </conditionalFormatting>
  <conditionalFormatting sqref="D18 D26:D28">
    <cfRule type="cellIs" dxfId="71" priority="38" operator="equal">
      <formula>"Техника безопасности"</formula>
    </cfRule>
    <cfRule type="cellIs" dxfId="70" priority="39" operator="equal">
      <formula>"Охрана труда"</formula>
    </cfRule>
  </conditionalFormatting>
  <conditionalFormatting sqref="D19">
    <cfRule type="endsWith" dxfId="69" priority="1" operator="endsWith" text="Оборудование">
      <formula>RIGHT(D19,LEN("Оборудование"))="Оборудование"</formula>
    </cfRule>
    <cfRule type="containsText" dxfId="68" priority="2" operator="containsText" text="Программное обеспечение">
      <formula>NOT(ISERROR(SEARCH("Программное обеспечение",D19)))</formula>
    </cfRule>
    <cfRule type="endsWith" dxfId="67" priority="3" operator="endsWith" text="Оборудование IT">
      <formula>RIGHT(D19,LEN("Оборудование IT"))="Оборудование IT"</formula>
    </cfRule>
    <cfRule type="containsText" dxfId="66" priority="4" operator="containsText" text="Мебель">
      <formula>NOT(ISERROR(SEARCH("Мебель",D19)))</formula>
    </cfRule>
  </conditionalFormatting>
  <conditionalFormatting sqref="D19:D25">
    <cfRule type="cellIs" dxfId="65" priority="5" operator="equal">
      <formula>"Техника безопасности"</formula>
    </cfRule>
    <cfRule type="cellIs" dxfId="64" priority="6" operator="equal">
      <formula>"Охрана труда"</formula>
    </cfRule>
  </conditionalFormatting>
  <conditionalFormatting sqref="D26">
    <cfRule type="endsWith" dxfId="63" priority="78" operator="endsWith" text="Оборудование">
      <formula>RIGHT(D26,LEN("Оборудование"))="Оборудование"</formula>
    </cfRule>
    <cfRule type="containsText" dxfId="62" priority="79" operator="containsText" text="Программное обеспечение">
      <formula>NOT(ISERROR(SEARCH("Программное обеспечение",D26)))</formula>
    </cfRule>
    <cfRule type="endsWith" dxfId="61" priority="80" operator="endsWith" text="Оборудование IT">
      <formula>RIGHT(D26,LEN("Оборудование IT"))="Оборудование IT"</formula>
    </cfRule>
    <cfRule type="containsText" dxfId="60" priority="81" operator="containsText" text="Мебель">
      <formula>NOT(ISERROR(SEARCH("Мебель",D26)))</formula>
    </cfRule>
  </conditionalFormatting>
  <conditionalFormatting sqref="D32:D9954">
    <cfRule type="endsWith" dxfId="59" priority="52" operator="endsWith" text="Оборудование">
      <formula>RIGHT(D32,LEN("Оборудование"))="Оборудование"</formula>
    </cfRule>
    <cfRule type="containsText" dxfId="58" priority="53" operator="containsText" text="Программное обеспечение">
      <formula>NOT(ISERROR(SEARCH("Программное обеспечение",D32)))</formula>
    </cfRule>
    <cfRule type="endsWith" dxfId="57" priority="54" operator="endsWith" text="Оборудование IT">
      <formula>RIGHT(D32,LEN("Оборудование IT"))="Оборудование IT"</formula>
    </cfRule>
    <cfRule type="containsText" dxfId="56" priority="55" operator="containsText" text="Мебель">
      <formula>NOT(ISERROR(SEARCH("Мебель",D32)))</formula>
    </cfRule>
  </conditionalFormatting>
  <conditionalFormatting sqref="H17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0:H2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6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7:H28 H3:H16 H18"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9 B27:B28" xr:uid="{B56A85C8-FF30-478E-BF5E-EEC1E1404439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1:B25" xr:uid="{5D5D5AD1-4A79-45C3-B70B-21B4BB514F26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D32:D1048576 D1:D15 D18 D26:D28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H3"/>
  <sheetViews>
    <sheetView workbookViewId="0">
      <pane ySplit="1" topLeftCell="A2" activePane="bottomLeft" state="frozen"/>
      <selection activeCell="A2" sqref="A2:C2"/>
      <selection pane="bottomLeft" activeCell="A2" sqref="A2:C2"/>
    </sheetView>
  </sheetViews>
  <sheetFormatPr defaultRowHeight="14.4" x14ac:dyDescent="0.3"/>
  <cols>
    <col min="1" max="1" width="82.109375" style="46" customWidth="1"/>
    <col min="2" max="2" width="46.33203125" customWidth="1"/>
    <col min="3" max="3" width="25.6640625" style="13" bestFit="1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45" t="s">
        <v>1</v>
      </c>
      <c r="B1" s="45" t="s">
        <v>10</v>
      </c>
      <c r="C1" s="45" t="s">
        <v>2</v>
      </c>
      <c r="D1" s="45" t="s">
        <v>4</v>
      </c>
      <c r="E1" s="44" t="s">
        <v>3</v>
      </c>
      <c r="F1" s="45" t="s">
        <v>8</v>
      </c>
      <c r="G1" s="26" t="s">
        <v>46</v>
      </c>
      <c r="H1" s="26" t="s">
        <v>47</v>
      </c>
    </row>
    <row r="2" spans="1:8" ht="20.100000000000001" customHeight="1" x14ac:dyDescent="0.3">
      <c r="A2" s="96" t="s">
        <v>147</v>
      </c>
      <c r="B2" s="97" t="s">
        <v>148</v>
      </c>
      <c r="C2" s="39" t="s">
        <v>7</v>
      </c>
      <c r="D2" s="31">
        <v>1</v>
      </c>
      <c r="E2" s="31" t="s">
        <v>146</v>
      </c>
      <c r="F2" s="31">
        <v>1</v>
      </c>
      <c r="G2" s="58">
        <f>COUNTIF($A$2:$A$2,A2)</f>
        <v>1</v>
      </c>
      <c r="H2" s="59" t="s">
        <v>50</v>
      </c>
    </row>
    <row r="3" spans="1:8" ht="15.6" x14ac:dyDescent="0.3">
      <c r="A3" s="96" t="s">
        <v>51</v>
      </c>
      <c r="B3" s="97" t="s">
        <v>145</v>
      </c>
      <c r="C3" s="39" t="s">
        <v>7</v>
      </c>
      <c r="D3" s="31">
        <v>1</v>
      </c>
      <c r="E3" s="31" t="s">
        <v>146</v>
      </c>
      <c r="F3" s="31">
        <v>1</v>
      </c>
      <c r="G3" s="58">
        <f>COUNTIF($A$3:$A$3,A3)</f>
        <v>1</v>
      </c>
      <c r="H3" s="59" t="s">
        <v>50</v>
      </c>
    </row>
  </sheetData>
  <autoFilter ref="A1:H2" xr:uid="{B23CC546-2D1F-4D77-8557-6B74FEFF857B}">
    <sortState xmlns:xlrd2="http://schemas.microsoft.com/office/spreadsheetml/2017/richdata2" ref="A2:H4">
      <sortCondition ref="A1:A2"/>
    </sortState>
  </autoFilter>
  <conditionalFormatting sqref="C2:C3">
    <cfRule type="cellIs" dxfId="55" priority="1" stopIfTrue="1" operator="equal">
      <formula>"Учебное пособие"</formula>
    </cfRule>
    <cfRule type="cellIs" dxfId="54" priority="2" stopIfTrue="1" operator="equal">
      <formula>"Техника безопасности"</formula>
    </cfRule>
    <cfRule type="cellIs" dxfId="53" priority="3" stopIfTrue="1" operator="equal">
      <formula>"Охрана труда"</formula>
    </cfRule>
    <cfRule type="endsWith" dxfId="52" priority="4" stopIfTrue="1" operator="endsWith" text="Оборудование">
      <formula>RIGHT(C2,LEN("Оборудование"))="Оборудование"</formula>
    </cfRule>
    <cfRule type="containsText" dxfId="51" priority="5" stopIfTrue="1" operator="containsText" text="Программное обеспечение">
      <formula>NOT(ISERROR(SEARCH("Программное обеспечение",C2)))</formula>
    </cfRule>
    <cfRule type="endsWith" dxfId="50" priority="6" stopIfTrue="1" operator="endsWith" text="Оборудование IT">
      <formula>RIGHT(C2,LEN("Оборудование IT"))="Оборудование IT"</formula>
    </cfRule>
    <cfRule type="containsText" dxfId="49" priority="7" stopIfTrue="1" operator="containsText" text="Мебель">
      <formula>NOT(ISERROR(SEARCH("Мебель",C2)))</formula>
    </cfRule>
  </conditionalFormatting>
  <conditionalFormatting sqref="G2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48" priority="8" operator="equal">
      <formula>"Вариативная часть"</formula>
    </cfRule>
    <cfRule type="cellIs" dxfId="47" priority="9" operator="equal">
      <formula>"Базовая часть"</formula>
    </cfRule>
  </conditionalFormatting>
  <dataValidations count="2">
    <dataValidation allowBlank="1" showErrorMessage="1" sqref="D2:F3 A2:B3" xr:uid="{E5E487B6-6058-4218-A24D-B999B3A97C61}"/>
    <dataValidation type="list" allowBlank="1" showInputMessage="1" showErrorMessage="1" sqref="H2:H3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15F95127-9F3A-439A-80BE-AFF1C53D1B4E}">
          <x14:formula1>
            <xm:f>Виды!$A$1:$A$7</xm:f>
          </x14:formula1>
          <xm:sqref>C2:C3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H17"/>
  <sheetViews>
    <sheetView workbookViewId="0">
      <pane ySplit="1" topLeftCell="A2" activePane="bottomLeft" state="frozen"/>
      <selection activeCell="A2" sqref="A2:C2"/>
      <selection pane="bottomLeft" activeCell="A2" sqref="A2:C2"/>
    </sheetView>
  </sheetViews>
  <sheetFormatPr defaultRowHeight="14.4" x14ac:dyDescent="0.3"/>
  <cols>
    <col min="1" max="1" width="79.109375" style="50" bestFit="1" customWidth="1"/>
    <col min="2" max="2" width="46.33203125" customWidth="1"/>
    <col min="3" max="3" width="25.6640625" style="13" bestFit="1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26" t="s">
        <v>1</v>
      </c>
      <c r="B1" s="26" t="s">
        <v>10</v>
      </c>
      <c r="C1" s="26" t="s">
        <v>2</v>
      </c>
      <c r="D1" s="26" t="s">
        <v>4</v>
      </c>
      <c r="E1" s="25" t="s">
        <v>3</v>
      </c>
      <c r="F1" s="26" t="s">
        <v>8</v>
      </c>
      <c r="G1" s="26" t="s">
        <v>46</v>
      </c>
      <c r="H1" s="26" t="s">
        <v>47</v>
      </c>
    </row>
    <row r="2" spans="1:8" ht="20.100000000000001" customHeight="1" x14ac:dyDescent="0.3">
      <c r="A2" s="37" t="s">
        <v>160</v>
      </c>
      <c r="B2" s="97" t="s">
        <v>161</v>
      </c>
      <c r="C2" s="39" t="s">
        <v>5</v>
      </c>
      <c r="D2" s="31">
        <v>1</v>
      </c>
      <c r="E2" s="31" t="s">
        <v>153</v>
      </c>
      <c r="F2" s="31">
        <v>1</v>
      </c>
      <c r="G2" s="58">
        <f t="shared" ref="G2:G17" si="0">COUNTIF($A$2:$A$17,A2)</f>
        <v>1</v>
      </c>
      <c r="H2" s="59" t="s">
        <v>50</v>
      </c>
    </row>
    <row r="3" spans="1:8" ht="20.100000000000001" customHeight="1" x14ac:dyDescent="0.3">
      <c r="A3" s="37" t="s">
        <v>134</v>
      </c>
      <c r="B3" s="97" t="s">
        <v>135</v>
      </c>
      <c r="C3" s="39" t="s">
        <v>5</v>
      </c>
      <c r="D3" s="31">
        <v>1</v>
      </c>
      <c r="E3" s="30" t="s">
        <v>124</v>
      </c>
      <c r="F3" s="79">
        <v>14</v>
      </c>
      <c r="G3" s="58">
        <f t="shared" si="0"/>
        <v>1</v>
      </c>
      <c r="H3" s="59" t="s">
        <v>50</v>
      </c>
    </row>
    <row r="4" spans="1:8" ht="27.6" x14ac:dyDescent="0.3">
      <c r="A4" s="108" t="s">
        <v>156</v>
      </c>
      <c r="B4" s="99" t="s">
        <v>157</v>
      </c>
      <c r="C4" s="39" t="s">
        <v>5</v>
      </c>
      <c r="D4" s="31">
        <v>1</v>
      </c>
      <c r="E4" s="30" t="s">
        <v>153</v>
      </c>
      <c r="F4" s="79">
        <v>1</v>
      </c>
      <c r="G4" s="58">
        <f t="shared" si="0"/>
        <v>1</v>
      </c>
      <c r="H4" s="59" t="s">
        <v>50</v>
      </c>
    </row>
    <row r="5" spans="1:8" ht="15.6" x14ac:dyDescent="0.3">
      <c r="A5" s="37" t="s">
        <v>154</v>
      </c>
      <c r="B5" s="97" t="s">
        <v>155</v>
      </c>
      <c r="C5" s="39" t="s">
        <v>5</v>
      </c>
      <c r="D5" s="31">
        <v>1</v>
      </c>
      <c r="E5" s="30" t="s">
        <v>124</v>
      </c>
      <c r="F5" s="79">
        <v>1</v>
      </c>
      <c r="G5" s="58">
        <f t="shared" si="0"/>
        <v>1</v>
      </c>
      <c r="H5" s="59" t="s">
        <v>50</v>
      </c>
    </row>
    <row r="6" spans="1:8" ht="15.6" x14ac:dyDescent="0.3">
      <c r="A6" s="37" t="s">
        <v>151</v>
      </c>
      <c r="B6" s="97" t="s">
        <v>152</v>
      </c>
      <c r="C6" s="39" t="s">
        <v>5</v>
      </c>
      <c r="D6" s="85">
        <v>1</v>
      </c>
      <c r="E6" s="30" t="s">
        <v>153</v>
      </c>
      <c r="F6" s="79">
        <v>1</v>
      </c>
      <c r="G6" s="58">
        <f t="shared" si="0"/>
        <v>1</v>
      </c>
      <c r="H6" s="59" t="s">
        <v>50</v>
      </c>
    </row>
    <row r="7" spans="1:8" ht="15.6" x14ac:dyDescent="0.3">
      <c r="A7" s="98" t="s">
        <v>138</v>
      </c>
      <c r="B7" s="102" t="s">
        <v>139</v>
      </c>
      <c r="C7" s="39" t="s">
        <v>11</v>
      </c>
      <c r="D7" s="79">
        <v>1</v>
      </c>
      <c r="E7" s="79" t="s">
        <v>140</v>
      </c>
      <c r="F7" s="79">
        <v>7</v>
      </c>
      <c r="G7" s="58">
        <f t="shared" si="0"/>
        <v>1</v>
      </c>
      <c r="H7" s="59" t="s">
        <v>50</v>
      </c>
    </row>
    <row r="8" spans="1:8" ht="15.6" x14ac:dyDescent="0.3">
      <c r="A8" s="37" t="s">
        <v>130</v>
      </c>
      <c r="B8" s="97" t="s">
        <v>131</v>
      </c>
      <c r="C8" s="39" t="s">
        <v>5</v>
      </c>
      <c r="D8" s="31">
        <v>1</v>
      </c>
      <c r="E8" s="31" t="s">
        <v>124</v>
      </c>
      <c r="F8" s="31">
        <v>14</v>
      </c>
      <c r="G8" s="58">
        <f t="shared" si="0"/>
        <v>1</v>
      </c>
      <c r="H8" s="59" t="s">
        <v>50</v>
      </c>
    </row>
    <row r="9" spans="1:8" ht="15.6" x14ac:dyDescent="0.3">
      <c r="A9" s="109" t="s">
        <v>132</v>
      </c>
      <c r="B9" s="103" t="s">
        <v>133</v>
      </c>
      <c r="C9" s="39" t="s">
        <v>5</v>
      </c>
      <c r="D9" s="30">
        <v>1</v>
      </c>
      <c r="E9" s="30" t="s">
        <v>124</v>
      </c>
      <c r="F9" s="30">
        <v>14</v>
      </c>
      <c r="G9" s="58">
        <f t="shared" si="0"/>
        <v>1</v>
      </c>
      <c r="H9" s="59" t="s">
        <v>50</v>
      </c>
    </row>
    <row r="10" spans="1:8" ht="15.6" x14ac:dyDescent="0.3">
      <c r="A10" s="96" t="s">
        <v>142</v>
      </c>
      <c r="B10" s="97" t="s">
        <v>143</v>
      </c>
      <c r="C10" s="39" t="s">
        <v>11</v>
      </c>
      <c r="D10" s="31">
        <v>1</v>
      </c>
      <c r="E10" s="31" t="s">
        <v>124</v>
      </c>
      <c r="F10" s="31">
        <v>14</v>
      </c>
      <c r="G10" s="58">
        <f t="shared" si="0"/>
        <v>1</v>
      </c>
      <c r="H10" s="59" t="s">
        <v>50</v>
      </c>
    </row>
    <row r="11" spans="1:8" ht="15.6" x14ac:dyDescent="0.3">
      <c r="A11" s="98" t="s">
        <v>122</v>
      </c>
      <c r="B11" s="102" t="s">
        <v>123</v>
      </c>
      <c r="C11" s="39" t="s">
        <v>7</v>
      </c>
      <c r="D11" s="79">
        <v>1</v>
      </c>
      <c r="E11" s="79" t="s">
        <v>124</v>
      </c>
      <c r="F11" s="79">
        <v>14</v>
      </c>
      <c r="G11" s="58">
        <f t="shared" si="0"/>
        <v>1</v>
      </c>
      <c r="H11" s="59" t="s">
        <v>50</v>
      </c>
    </row>
    <row r="12" spans="1:8" ht="15.6" x14ac:dyDescent="0.3">
      <c r="A12" s="96" t="s">
        <v>126</v>
      </c>
      <c r="B12" s="97" t="s">
        <v>127</v>
      </c>
      <c r="C12" s="39" t="s">
        <v>7</v>
      </c>
      <c r="D12" s="31">
        <v>1</v>
      </c>
      <c r="E12" s="31" t="s">
        <v>124</v>
      </c>
      <c r="F12" s="31">
        <v>14</v>
      </c>
      <c r="G12" s="58">
        <f t="shared" si="0"/>
        <v>2</v>
      </c>
      <c r="H12" s="59" t="s">
        <v>50</v>
      </c>
    </row>
    <row r="13" spans="1:8" ht="15.6" x14ac:dyDescent="0.3">
      <c r="A13" s="101" t="s">
        <v>126</v>
      </c>
      <c r="B13" s="103" t="s">
        <v>144</v>
      </c>
      <c r="C13" s="39" t="s">
        <v>7</v>
      </c>
      <c r="D13" s="30">
        <v>1</v>
      </c>
      <c r="E13" s="30" t="s">
        <v>124</v>
      </c>
      <c r="F13" s="30">
        <v>14</v>
      </c>
      <c r="G13" s="58">
        <f t="shared" si="0"/>
        <v>2</v>
      </c>
      <c r="H13" s="59" t="s">
        <v>50</v>
      </c>
    </row>
    <row r="14" spans="1:8" ht="15.6" x14ac:dyDescent="0.3">
      <c r="A14" s="96" t="s">
        <v>20</v>
      </c>
      <c r="B14" s="97" t="s">
        <v>136</v>
      </c>
      <c r="C14" s="39" t="s">
        <v>20</v>
      </c>
      <c r="D14" s="31">
        <v>1</v>
      </c>
      <c r="E14" s="31" t="s">
        <v>124</v>
      </c>
      <c r="F14" s="31">
        <v>14</v>
      </c>
      <c r="G14" s="58">
        <f t="shared" si="0"/>
        <v>1</v>
      </c>
      <c r="H14" s="59" t="s">
        <v>50</v>
      </c>
    </row>
    <row r="15" spans="1:8" ht="15.6" x14ac:dyDescent="0.3">
      <c r="A15" s="37" t="s">
        <v>158</v>
      </c>
      <c r="B15" s="97" t="s">
        <v>159</v>
      </c>
      <c r="C15" s="39" t="s">
        <v>5</v>
      </c>
      <c r="D15" s="31">
        <v>1</v>
      </c>
      <c r="E15" s="31" t="s">
        <v>153</v>
      </c>
      <c r="F15" s="31">
        <v>1</v>
      </c>
      <c r="G15" s="58">
        <f t="shared" si="0"/>
        <v>1</v>
      </c>
      <c r="H15" s="59" t="s">
        <v>50</v>
      </c>
    </row>
    <row r="16" spans="1:8" ht="15.6" x14ac:dyDescent="0.3">
      <c r="A16" s="37" t="s">
        <v>128</v>
      </c>
      <c r="B16" s="97" t="s">
        <v>129</v>
      </c>
      <c r="C16" s="39" t="s">
        <v>5</v>
      </c>
      <c r="D16" s="31">
        <v>1</v>
      </c>
      <c r="E16" s="31" t="s">
        <v>124</v>
      </c>
      <c r="F16" s="31">
        <v>14</v>
      </c>
      <c r="G16" s="58">
        <f t="shared" si="0"/>
        <v>1</v>
      </c>
      <c r="H16" s="59" t="s">
        <v>50</v>
      </c>
    </row>
    <row r="17" spans="1:8" ht="15.6" x14ac:dyDescent="0.3">
      <c r="A17" s="37" t="s">
        <v>162</v>
      </c>
      <c r="B17" s="97" t="s">
        <v>163</v>
      </c>
      <c r="C17" s="39" t="s">
        <v>5</v>
      </c>
      <c r="D17" s="31">
        <v>1</v>
      </c>
      <c r="E17" s="31" t="s">
        <v>153</v>
      </c>
      <c r="F17" s="31">
        <v>1</v>
      </c>
      <c r="G17" s="58">
        <f t="shared" si="0"/>
        <v>1</v>
      </c>
      <c r="H17" s="59" t="s">
        <v>50</v>
      </c>
    </row>
  </sheetData>
  <autoFilter ref="A1:H17" xr:uid="{862AB6E4-929E-4CA8-A82A-84513D3AB1A7}">
    <sortState xmlns:xlrd2="http://schemas.microsoft.com/office/spreadsheetml/2017/richdata2" ref="A2:H17">
      <sortCondition ref="A1"/>
    </sortState>
  </autoFilter>
  <conditionalFormatting sqref="C2:C17">
    <cfRule type="cellIs" dxfId="46" priority="1" stopIfTrue="1" operator="equal">
      <formula>"Учебное пособие"</formula>
    </cfRule>
    <cfRule type="cellIs" dxfId="45" priority="2" stopIfTrue="1" operator="equal">
      <formula>"Техника безопасности"</formula>
    </cfRule>
    <cfRule type="cellIs" dxfId="44" priority="3" stopIfTrue="1" operator="equal">
      <formula>"Охрана труда"</formula>
    </cfRule>
    <cfRule type="endsWith" dxfId="43" priority="4" stopIfTrue="1" operator="endsWith" text="Оборудование">
      <formula>RIGHT(C2,LEN("Оборудование"))="Оборудование"</formula>
    </cfRule>
    <cfRule type="containsText" dxfId="42" priority="5" stopIfTrue="1" operator="containsText" text="Программное обеспечение">
      <formula>NOT(ISERROR(SEARCH("Программное обеспечение",C2)))</formula>
    </cfRule>
    <cfRule type="endsWith" dxfId="41" priority="6" stopIfTrue="1" operator="endsWith" text="Оборудование IT">
      <formula>RIGHT(C2,LEN("Оборудование IT"))="Оборудование IT"</formula>
    </cfRule>
    <cfRule type="containsText" dxfId="40" priority="7" stopIfTrue="1" operator="containsText" text="Мебель">
      <formula>NOT(ISERROR(SEARCH("Мебель",C2)))</formula>
    </cfRule>
  </conditionalFormatting>
  <conditionalFormatting sqref="G2:G17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7">
    <cfRule type="cellIs" dxfId="39" priority="30" operator="equal">
      <formula>"Вариативная часть"</formula>
    </cfRule>
    <cfRule type="cellIs" dxfId="38" priority="31" operator="equal">
      <formula>"Базовая часть"</formula>
    </cfRule>
  </conditionalFormatting>
  <dataValidations count="2">
    <dataValidation type="list" allowBlank="1" showInputMessage="1" showErrorMessage="1" sqref="H2:H7 H8:H16 H17" xr:uid="{3116E6BD-2D16-4A6F-A5C8-481532240C5E}">
      <formula1>"Базовая часть, Вариативная часть"</formula1>
    </dataValidation>
    <dataValidation allowBlank="1" showErrorMessage="1" sqref="A2:B7 D2:F7 D8:F16 D17:F17 A8:B16 A17:B17" xr:uid="{E5E487B6-6058-4218-A24D-B999B3A97C6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15F95127-9F3A-439A-80BE-AFF1C53D1B4E}">
          <x14:formula1>
            <xm:f>Виды!$A$1:$A$7</xm:f>
          </x14:formula1>
          <xm:sqref>C2:C7 C8:C16 C17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H14"/>
  <sheetViews>
    <sheetView workbookViewId="0">
      <pane ySplit="1" topLeftCell="A2" activePane="bottomLeft" state="frozen"/>
      <selection activeCell="A2" sqref="A2:C2"/>
      <selection pane="bottomLeft" activeCell="A2" sqref="A2:C2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style="13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5" t="s">
        <v>2</v>
      </c>
      <c r="D1" s="25" t="s">
        <v>4</v>
      </c>
      <c r="E1" s="25" t="s">
        <v>3</v>
      </c>
      <c r="F1" s="25" t="s">
        <v>8</v>
      </c>
      <c r="G1" s="25" t="s">
        <v>46</v>
      </c>
      <c r="H1" s="26" t="s">
        <v>47</v>
      </c>
    </row>
    <row r="2" spans="1:8" ht="15.6" x14ac:dyDescent="0.3">
      <c r="A2" s="96" t="s">
        <v>128</v>
      </c>
      <c r="B2" s="97" t="s">
        <v>129</v>
      </c>
      <c r="C2" s="39" t="s">
        <v>5</v>
      </c>
      <c r="D2" s="31">
        <v>1</v>
      </c>
      <c r="E2" s="30" t="s">
        <v>124</v>
      </c>
      <c r="F2" s="79">
        <v>1</v>
      </c>
      <c r="G2" s="35">
        <f>COUNTIF($A$2:$A$14,A2)</f>
        <v>1</v>
      </c>
      <c r="H2" s="36" t="s">
        <v>50</v>
      </c>
    </row>
    <row r="3" spans="1:8" ht="15.6" x14ac:dyDescent="0.3">
      <c r="A3" s="98" t="s">
        <v>130</v>
      </c>
      <c r="B3" s="99" t="s">
        <v>131</v>
      </c>
      <c r="C3" s="39" t="s">
        <v>5</v>
      </c>
      <c r="D3" s="31">
        <v>1</v>
      </c>
      <c r="E3" s="30" t="s">
        <v>124</v>
      </c>
      <c r="F3" s="79">
        <v>1</v>
      </c>
      <c r="G3" s="35">
        <f t="shared" ref="G3:G14" si="0">COUNTIF($A$2:$A$14,A3)</f>
        <v>1</v>
      </c>
      <c r="H3" s="36" t="s">
        <v>50</v>
      </c>
    </row>
    <row r="4" spans="1:8" ht="15.6" x14ac:dyDescent="0.3">
      <c r="A4" s="96" t="s">
        <v>132</v>
      </c>
      <c r="B4" s="97" t="s">
        <v>133</v>
      </c>
      <c r="C4" s="39" t="s">
        <v>5</v>
      </c>
      <c r="D4" s="31">
        <v>1</v>
      </c>
      <c r="E4" s="30" t="s">
        <v>124</v>
      </c>
      <c r="F4" s="79">
        <v>1</v>
      </c>
      <c r="G4" s="35">
        <f t="shared" si="0"/>
        <v>1</v>
      </c>
      <c r="H4" s="36" t="s">
        <v>50</v>
      </c>
    </row>
    <row r="5" spans="1:8" ht="15.6" x14ac:dyDescent="0.3">
      <c r="A5" s="96" t="s">
        <v>134</v>
      </c>
      <c r="B5" s="97" t="s">
        <v>135</v>
      </c>
      <c r="C5" s="39" t="s">
        <v>5</v>
      </c>
      <c r="D5" s="85">
        <v>1</v>
      </c>
      <c r="E5" s="30" t="s">
        <v>124</v>
      </c>
      <c r="F5" s="79">
        <v>1</v>
      </c>
      <c r="G5" s="35">
        <f t="shared" si="0"/>
        <v>1</v>
      </c>
      <c r="H5" s="36" t="s">
        <v>50</v>
      </c>
    </row>
    <row r="6" spans="1:8" ht="27.6" x14ac:dyDescent="0.3">
      <c r="A6" s="96" t="s">
        <v>20</v>
      </c>
      <c r="B6" s="97" t="s">
        <v>166</v>
      </c>
      <c r="C6" s="39" t="s">
        <v>20</v>
      </c>
      <c r="D6" s="31">
        <v>1</v>
      </c>
      <c r="E6" s="31" t="s">
        <v>124</v>
      </c>
      <c r="F6" s="79">
        <v>1</v>
      </c>
      <c r="G6" s="35">
        <f t="shared" si="0"/>
        <v>1</v>
      </c>
      <c r="H6" s="36" t="s">
        <v>50</v>
      </c>
    </row>
    <row r="7" spans="1:8" ht="15.6" x14ac:dyDescent="0.3">
      <c r="A7" s="96" t="s">
        <v>122</v>
      </c>
      <c r="B7" s="100" t="s">
        <v>167</v>
      </c>
      <c r="C7" s="39" t="s">
        <v>7</v>
      </c>
      <c r="D7" s="31">
        <v>1</v>
      </c>
      <c r="E7" s="31" t="s">
        <v>6</v>
      </c>
      <c r="F7" s="31">
        <f t="shared" ref="F7:F14" si="1">D7</f>
        <v>1</v>
      </c>
      <c r="G7" s="35">
        <f t="shared" si="0"/>
        <v>1</v>
      </c>
      <c r="H7" s="36" t="s">
        <v>50</v>
      </c>
    </row>
    <row r="8" spans="1:8" ht="15.6" x14ac:dyDescent="0.3">
      <c r="A8" s="98" t="s">
        <v>126</v>
      </c>
      <c r="B8" s="99" t="s">
        <v>144</v>
      </c>
      <c r="C8" s="39" t="s">
        <v>7</v>
      </c>
      <c r="D8" s="79">
        <v>1</v>
      </c>
      <c r="E8" s="79" t="s">
        <v>6</v>
      </c>
      <c r="F8" s="79">
        <v>1</v>
      </c>
      <c r="G8" s="35">
        <f t="shared" si="0"/>
        <v>1</v>
      </c>
      <c r="H8" s="36" t="s">
        <v>50</v>
      </c>
    </row>
    <row r="9" spans="1:8" ht="15.6" x14ac:dyDescent="0.3">
      <c r="A9" s="96" t="s">
        <v>38</v>
      </c>
      <c r="B9" s="97" t="s">
        <v>168</v>
      </c>
      <c r="C9" s="39" t="s">
        <v>11</v>
      </c>
      <c r="D9" s="31">
        <v>1</v>
      </c>
      <c r="E9" s="31" t="s">
        <v>6</v>
      </c>
      <c r="F9" s="31">
        <f t="shared" si="1"/>
        <v>1</v>
      </c>
      <c r="G9" s="35">
        <f t="shared" si="0"/>
        <v>1</v>
      </c>
      <c r="H9" s="36" t="s">
        <v>50</v>
      </c>
    </row>
    <row r="10" spans="1:8" ht="15.6" x14ac:dyDescent="0.3">
      <c r="A10" s="96" t="s">
        <v>170</v>
      </c>
      <c r="B10" s="97" t="s">
        <v>171</v>
      </c>
      <c r="C10" s="39" t="s">
        <v>11</v>
      </c>
      <c r="D10" s="31">
        <v>1</v>
      </c>
      <c r="E10" s="31" t="s">
        <v>6</v>
      </c>
      <c r="F10" s="31">
        <f t="shared" si="1"/>
        <v>1</v>
      </c>
      <c r="G10" s="35">
        <f t="shared" si="0"/>
        <v>1</v>
      </c>
      <c r="H10" s="36" t="s">
        <v>50</v>
      </c>
    </row>
    <row r="11" spans="1:8" ht="15.6" x14ac:dyDescent="0.3">
      <c r="A11" s="96" t="s">
        <v>172</v>
      </c>
      <c r="B11" s="97" t="s">
        <v>173</v>
      </c>
      <c r="C11" s="39" t="s">
        <v>11</v>
      </c>
      <c r="D11" s="31">
        <v>1</v>
      </c>
      <c r="E11" s="31" t="s">
        <v>6</v>
      </c>
      <c r="F11" s="31">
        <f t="shared" si="1"/>
        <v>1</v>
      </c>
      <c r="G11" s="35">
        <f t="shared" si="0"/>
        <v>1</v>
      </c>
      <c r="H11" s="36" t="s">
        <v>50</v>
      </c>
    </row>
    <row r="12" spans="1:8" ht="15.6" x14ac:dyDescent="0.3">
      <c r="A12" s="96" t="s">
        <v>174</v>
      </c>
      <c r="B12" s="97" t="s">
        <v>175</v>
      </c>
      <c r="C12" s="39" t="s">
        <v>11</v>
      </c>
      <c r="D12" s="31">
        <v>1</v>
      </c>
      <c r="E12" s="31" t="s">
        <v>6</v>
      </c>
      <c r="F12" s="31">
        <f t="shared" si="1"/>
        <v>1</v>
      </c>
      <c r="G12" s="35">
        <f t="shared" si="0"/>
        <v>1</v>
      </c>
      <c r="H12" s="36" t="s">
        <v>50</v>
      </c>
    </row>
    <row r="13" spans="1:8" ht="15.6" x14ac:dyDescent="0.3">
      <c r="A13" s="96" t="s">
        <v>138</v>
      </c>
      <c r="B13" s="97" t="s">
        <v>139</v>
      </c>
      <c r="C13" s="39" t="s">
        <v>11</v>
      </c>
      <c r="D13" s="31">
        <v>1</v>
      </c>
      <c r="E13" s="31" t="s">
        <v>6</v>
      </c>
      <c r="F13" s="31">
        <f t="shared" si="1"/>
        <v>1</v>
      </c>
      <c r="G13" s="35">
        <f t="shared" si="0"/>
        <v>1</v>
      </c>
      <c r="H13" s="36" t="s">
        <v>50</v>
      </c>
    </row>
    <row r="14" spans="1:8" ht="15.6" x14ac:dyDescent="0.3">
      <c r="A14" s="96" t="s">
        <v>176</v>
      </c>
      <c r="B14" s="97" t="s">
        <v>177</v>
      </c>
      <c r="C14" s="39" t="s">
        <v>11</v>
      </c>
      <c r="D14" s="31">
        <v>1</v>
      </c>
      <c r="E14" s="31" t="s">
        <v>6</v>
      </c>
      <c r="F14" s="31">
        <f t="shared" si="1"/>
        <v>1</v>
      </c>
      <c r="G14" s="35">
        <f t="shared" si="0"/>
        <v>1</v>
      </c>
      <c r="H14" s="36" t="s">
        <v>50</v>
      </c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14">
    <cfRule type="cellIs" dxfId="37" priority="1" stopIfTrue="1" operator="equal">
      <formula>"Учебное пособие"</formula>
    </cfRule>
    <cfRule type="cellIs" dxfId="36" priority="2" stopIfTrue="1" operator="equal">
      <formula>"Техника безопасности"</formula>
    </cfRule>
    <cfRule type="cellIs" dxfId="35" priority="3" stopIfTrue="1" operator="equal">
      <formula>"Охрана труда"</formula>
    </cfRule>
    <cfRule type="endsWith" dxfId="34" priority="4" stopIfTrue="1" operator="endsWith" text="Оборудование">
      <formula>RIGHT(C2,LEN("Оборудование"))="Оборудование"</formula>
    </cfRule>
    <cfRule type="containsText" dxfId="33" priority="5" stopIfTrue="1" operator="containsText" text="Программное обеспечение">
      <formula>NOT(ISERROR(SEARCH("Программное обеспечение",C2)))</formula>
    </cfRule>
    <cfRule type="endsWith" dxfId="32" priority="6" stopIfTrue="1" operator="endsWith" text="Оборудование IT">
      <formula>RIGHT(C2,LEN("Оборудование IT"))="Оборудование IT"</formula>
    </cfRule>
    <cfRule type="containsText" dxfId="31" priority="7" stopIfTrue="1" operator="containsText" text="Мебель">
      <formula>NOT(ISERROR(SEARCH("Мебель",C2)))</formula>
    </cfRule>
  </conditionalFormatting>
  <conditionalFormatting sqref="D2:D4">
    <cfRule type="cellIs" dxfId="30" priority="8" stopIfTrue="1" operator="equal">
      <formula>"Учебное пособие"</formula>
    </cfRule>
    <cfRule type="cellIs" dxfId="29" priority="9" stopIfTrue="1" operator="equal">
      <formula>"Техника безопасности"</formula>
    </cfRule>
    <cfRule type="cellIs" dxfId="28" priority="10" stopIfTrue="1" operator="equal">
      <formula>"Охрана труда"</formula>
    </cfRule>
    <cfRule type="endsWith" dxfId="27" priority="11" stopIfTrue="1" operator="endsWith" text="Оборудование">
      <formula>RIGHT(D2,LEN("Оборудование"))="Оборудование"</formula>
    </cfRule>
    <cfRule type="containsText" dxfId="26" priority="12" stopIfTrue="1" operator="containsText" text="Программное обеспечение">
      <formula>NOT(ISERROR(SEARCH("Программное обеспечение",D2)))</formula>
    </cfRule>
    <cfRule type="endsWith" dxfId="25" priority="13" stopIfTrue="1" operator="endsWith" text="Оборудование IT">
      <formula>RIGHT(D2,LEN("Оборудование IT"))="Оборудование IT"</formula>
    </cfRule>
    <cfRule type="containsText" dxfId="24" priority="14" stopIfTrue="1" operator="containsText" text="Мебель">
      <formula>NOT(ISERROR(SEARCH("Мебель",D2)))</formula>
    </cfRule>
  </conditionalFormatting>
  <conditionalFormatting sqref="G2:G14"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4">
    <cfRule type="cellIs" dxfId="23" priority="27" operator="equal">
      <formula>"Вариативная часть"</formula>
    </cfRule>
    <cfRule type="cellIs" dxfId="22" priority="28" operator="equal">
      <formula>"Базовая часть"</formula>
    </cfRule>
  </conditionalFormatting>
  <dataValidations count="2">
    <dataValidation type="list" allowBlank="1" showInputMessage="1" showErrorMessage="1" sqref="H2:H14" xr:uid="{512806FB-9C28-446C-B2DB-622B7C79F8B0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:B14 D2:F14" xr:uid="{DAAF836C-5E1F-4335-B280-CC7FEE12289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xr:uid="{11849834-9D13-4127-AA41-A8FF55063094}">
          <x14:formula1>
            <xm:f>Виды!$A$1:$A$7</xm:f>
          </x14:formula1>
          <xm:sqref>C2:C14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H10"/>
  <sheetViews>
    <sheetView workbookViewId="0">
      <pane ySplit="1" topLeftCell="A2" activePane="bottomLeft" state="frozen"/>
      <selection activeCell="A9" sqref="A9"/>
      <selection pane="bottomLeft" activeCell="A9" sqref="A9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6" t="s">
        <v>2</v>
      </c>
      <c r="D1" s="26" t="s">
        <v>4</v>
      </c>
      <c r="E1" s="25" t="s">
        <v>3</v>
      </c>
      <c r="F1" s="26" t="s">
        <v>8</v>
      </c>
      <c r="G1" s="26" t="s">
        <v>46</v>
      </c>
      <c r="H1" s="26" t="s">
        <v>47</v>
      </c>
    </row>
    <row r="2" spans="1:8" ht="15.6" x14ac:dyDescent="0.3">
      <c r="A2" s="81" t="s">
        <v>30</v>
      </c>
      <c r="B2" s="95" t="s">
        <v>178</v>
      </c>
      <c r="C2" s="31" t="s">
        <v>9</v>
      </c>
      <c r="D2" s="31">
        <v>1</v>
      </c>
      <c r="E2" s="31" t="s">
        <v>6</v>
      </c>
      <c r="F2" s="31">
        <f>D2</f>
        <v>1</v>
      </c>
      <c r="G2" s="35">
        <f t="shared" ref="G2:G10" si="0">COUNTIF($A$2:$A$10,A2)</f>
        <v>1</v>
      </c>
      <c r="H2" s="36" t="s">
        <v>50</v>
      </c>
    </row>
    <row r="3" spans="1:8" ht="15.6" x14ac:dyDescent="0.3">
      <c r="A3" s="81" t="s">
        <v>186</v>
      </c>
      <c r="B3" s="95" t="s">
        <v>187</v>
      </c>
      <c r="C3" s="31" t="s">
        <v>9</v>
      </c>
      <c r="D3" s="31">
        <v>1</v>
      </c>
      <c r="E3" s="31" t="s">
        <v>6</v>
      </c>
      <c r="F3" s="31">
        <v>1</v>
      </c>
      <c r="G3" s="35">
        <f t="shared" si="0"/>
        <v>1</v>
      </c>
      <c r="H3" s="36" t="s">
        <v>50</v>
      </c>
    </row>
    <row r="4" spans="1:8" ht="15.6" x14ac:dyDescent="0.3">
      <c r="A4" s="81" t="s">
        <v>183</v>
      </c>
      <c r="B4" s="95" t="s">
        <v>184</v>
      </c>
      <c r="C4" s="31" t="s">
        <v>9</v>
      </c>
      <c r="D4" s="31">
        <v>1</v>
      </c>
      <c r="E4" s="31" t="s">
        <v>6</v>
      </c>
      <c r="F4" s="31">
        <v>1</v>
      </c>
      <c r="G4" s="35">
        <f t="shared" si="0"/>
        <v>1</v>
      </c>
      <c r="H4" s="36" t="s">
        <v>50</v>
      </c>
    </row>
    <row r="5" spans="1:8" ht="15.6" x14ac:dyDescent="0.3">
      <c r="A5" s="81" t="s">
        <v>149</v>
      </c>
      <c r="B5" s="95" t="s">
        <v>180</v>
      </c>
      <c r="C5" s="31" t="s">
        <v>9</v>
      </c>
      <c r="D5" s="31">
        <v>1</v>
      </c>
      <c r="E5" s="31" t="s">
        <v>6</v>
      </c>
      <c r="F5" s="31">
        <f>D5</f>
        <v>1</v>
      </c>
      <c r="G5" s="35">
        <f t="shared" si="0"/>
        <v>1</v>
      </c>
      <c r="H5" s="36" t="s">
        <v>50</v>
      </c>
    </row>
    <row r="6" spans="1:8" ht="15.6" x14ac:dyDescent="0.3">
      <c r="A6" s="81" t="s">
        <v>49</v>
      </c>
      <c r="B6" s="95" t="s">
        <v>182</v>
      </c>
      <c r="C6" s="31" t="s">
        <v>9</v>
      </c>
      <c r="D6" s="31">
        <v>20</v>
      </c>
      <c r="E6" s="31" t="s">
        <v>6</v>
      </c>
      <c r="F6" s="31">
        <f>D6</f>
        <v>20</v>
      </c>
      <c r="G6" s="35">
        <f t="shared" si="0"/>
        <v>1</v>
      </c>
      <c r="H6" s="36" t="s">
        <v>50</v>
      </c>
    </row>
    <row r="7" spans="1:8" ht="15.6" x14ac:dyDescent="0.3">
      <c r="A7" s="81" t="s">
        <v>31</v>
      </c>
      <c r="B7" s="95" t="s">
        <v>179</v>
      </c>
      <c r="C7" s="31" t="s">
        <v>9</v>
      </c>
      <c r="D7" s="31">
        <v>1</v>
      </c>
      <c r="E7" s="31" t="s">
        <v>6</v>
      </c>
      <c r="F7" s="31">
        <f>D7</f>
        <v>1</v>
      </c>
      <c r="G7" s="35">
        <f t="shared" si="0"/>
        <v>1</v>
      </c>
      <c r="H7" s="36" t="s">
        <v>50</v>
      </c>
    </row>
    <row r="8" spans="1:8" ht="15.6" x14ac:dyDescent="0.3">
      <c r="A8" s="81" t="s">
        <v>52</v>
      </c>
      <c r="B8" s="95" t="s">
        <v>185</v>
      </c>
      <c r="C8" s="31" t="s">
        <v>9</v>
      </c>
      <c r="D8" s="31">
        <v>1</v>
      </c>
      <c r="E8" s="31" t="s">
        <v>6</v>
      </c>
      <c r="F8" s="31">
        <v>1</v>
      </c>
      <c r="G8" s="35">
        <f t="shared" si="0"/>
        <v>1</v>
      </c>
      <c r="H8" s="36" t="s">
        <v>50</v>
      </c>
    </row>
    <row r="9" spans="1:8" ht="15.6" x14ac:dyDescent="0.3">
      <c r="A9" s="81" t="s">
        <v>188</v>
      </c>
      <c r="B9" s="95" t="s">
        <v>189</v>
      </c>
      <c r="C9" s="31" t="s">
        <v>9</v>
      </c>
      <c r="D9" s="31">
        <v>1</v>
      </c>
      <c r="E9" s="31" t="s">
        <v>6</v>
      </c>
      <c r="F9" s="31">
        <v>1</v>
      </c>
      <c r="G9" s="35">
        <f t="shared" si="0"/>
        <v>1</v>
      </c>
      <c r="H9" s="36" t="s">
        <v>50</v>
      </c>
    </row>
    <row r="10" spans="1:8" ht="15.6" x14ac:dyDescent="0.3">
      <c r="A10" s="81" t="s">
        <v>32</v>
      </c>
      <c r="B10" s="95" t="s">
        <v>181</v>
      </c>
      <c r="C10" s="31" t="s">
        <v>9</v>
      </c>
      <c r="D10" s="31">
        <v>1</v>
      </c>
      <c r="E10" s="31" t="s">
        <v>6</v>
      </c>
      <c r="F10" s="31">
        <f>D10</f>
        <v>1</v>
      </c>
      <c r="G10" s="35">
        <f t="shared" si="0"/>
        <v>1</v>
      </c>
      <c r="H10" s="36" t="s">
        <v>50</v>
      </c>
    </row>
  </sheetData>
  <autoFilter ref="A1:H1" xr:uid="{6E043B89-60E6-4362-A6B7-D2324202873B}">
    <sortState xmlns:xlrd2="http://schemas.microsoft.com/office/spreadsheetml/2017/richdata2" ref="A2:H10">
      <sortCondition ref="A1"/>
    </sortState>
  </autoFilter>
  <conditionalFormatting sqref="C2:C10">
    <cfRule type="cellIs" dxfId="21" priority="1" stopIfTrue="1" operator="equal">
      <formula>"Учебное пособие"</formula>
    </cfRule>
    <cfRule type="cellIs" dxfId="20" priority="2" stopIfTrue="1" operator="equal">
      <formula>"Техника безопасности"</formula>
    </cfRule>
    <cfRule type="cellIs" dxfId="19" priority="3" stopIfTrue="1" operator="equal">
      <formula>"Охрана труда"</formula>
    </cfRule>
    <cfRule type="endsWith" dxfId="18" priority="4" stopIfTrue="1" operator="endsWith" text="Оборудование">
      <formula>RIGHT(C2,LEN("Оборудование"))="Оборудование"</formula>
    </cfRule>
    <cfRule type="containsText" dxfId="17" priority="5" stopIfTrue="1" operator="containsText" text="Программное обеспечение">
      <formula>NOT(ISERROR(SEARCH("Программное обеспечение",C2)))</formula>
    </cfRule>
    <cfRule type="endsWith" dxfId="16" priority="6" stopIfTrue="1" operator="endsWith" text="Оборудование IT">
      <formula>RIGHT(C2,LEN("Оборудование IT"))="Оборудование IT"</formula>
    </cfRule>
    <cfRule type="containsText" dxfId="15" priority="7" stopIfTrue="1" operator="containsText" text="Мебель">
      <formula>NOT(ISERROR(SEARCH("Мебель",C2)))</formula>
    </cfRule>
  </conditionalFormatting>
  <conditionalFormatting sqref="G2:G10"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14" priority="21" operator="equal">
      <formula>"Вариативная часть"</formula>
    </cfRule>
    <cfRule type="cellIs" dxfId="13" priority="22" operator="equal">
      <formula>"Базовая часть"</formula>
    </cfRule>
  </conditionalFormatting>
  <dataValidations count="2">
    <dataValidation type="list" allowBlank="1" showInputMessage="1" showErrorMessage="1" sqref="H2:H10" xr:uid="{28FCD83D-5D09-4A8F-9473-A10307130490}">
      <formula1>"Базовая часть, Вариативная часть"</formula1>
    </dataValidation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:F10" xr:uid="{7DEF2FDF-A4FC-4604-95A7-FA886B068023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4B7B-0AA2-4B7F-A222-B27B0116062B}">
  <sheetPr>
    <outlinePr summaryRight="0"/>
  </sheetPr>
  <dimension ref="A1:GJ69"/>
  <sheetViews>
    <sheetView zoomScale="110" zoomScaleNormal="110" workbookViewId="0">
      <pane ySplit="1" topLeftCell="A50" activePane="bottomLeft" state="frozen"/>
      <selection activeCell="A9" sqref="A9"/>
      <selection pane="bottomLeft" activeCell="A9" sqref="A9"/>
    </sheetView>
  </sheetViews>
  <sheetFormatPr defaultColWidth="9.109375" defaultRowHeight="18" x14ac:dyDescent="0.3"/>
  <cols>
    <col min="1" max="1" width="5.109375" style="43" hidden="1" customWidth="1"/>
    <col min="2" max="2" width="52" style="43" hidden="1" customWidth="1"/>
    <col min="3" max="3" width="27.44140625" style="43" hidden="1" customWidth="1"/>
    <col min="4" max="4" width="22" style="43" hidden="1" customWidth="1"/>
    <col min="5" max="5" width="15.44140625" style="43" hidden="1" customWidth="1"/>
    <col min="6" max="6" width="14.88671875" style="43" hidden="1" customWidth="1"/>
    <col min="7" max="7" width="14.44140625" style="43" hidden="1" customWidth="1"/>
    <col min="8" max="8" width="14.109375" style="43" hidden="1" customWidth="1"/>
    <col min="9" max="9" width="5.109375" style="43" hidden="1" customWidth="1"/>
    <col min="10" max="10" width="47.109375" style="43" hidden="1" customWidth="1"/>
    <col min="11" max="11" width="31.33203125" style="43" hidden="1" customWidth="1"/>
    <col min="12" max="12" width="22" style="43" hidden="1" customWidth="1"/>
    <col min="13" max="13" width="15.5546875" style="43" hidden="1" customWidth="1"/>
    <col min="14" max="14" width="14.88671875" style="43" hidden="1" customWidth="1"/>
    <col min="15" max="15" width="14.44140625" style="43" hidden="1" customWidth="1"/>
    <col min="16" max="16" width="14.109375" style="43" hidden="1" customWidth="1"/>
    <col min="17" max="17" width="5.109375" style="43" hidden="1" customWidth="1"/>
    <col min="18" max="18" width="47.109375" style="43" hidden="1" customWidth="1"/>
    <col min="19" max="19" width="31.33203125" style="43" hidden="1" customWidth="1"/>
    <col min="20" max="20" width="22" style="43" hidden="1" customWidth="1"/>
    <col min="21" max="21" width="15.5546875" style="43" hidden="1" customWidth="1"/>
    <col min="22" max="22" width="14.88671875" style="43" hidden="1" customWidth="1"/>
    <col min="23" max="23" width="14.44140625" style="43" hidden="1" customWidth="1"/>
    <col min="24" max="24" width="14.109375" style="43" hidden="1" customWidth="1"/>
    <col min="25" max="25" width="5.109375" style="43" hidden="1" customWidth="1"/>
    <col min="26" max="26" width="52" style="43" hidden="1" customWidth="1"/>
    <col min="27" max="27" width="27.44140625" style="43" hidden="1" customWidth="1"/>
    <col min="28" max="28" width="20.44140625" style="43" hidden="1" customWidth="1"/>
    <col min="29" max="29" width="14.44140625" style="43" hidden="1" customWidth="1"/>
    <col min="30" max="30" width="14.88671875" style="43" hidden="1" customWidth="1"/>
    <col min="31" max="31" width="14.33203125" style="43" hidden="1" customWidth="1"/>
    <col min="32" max="32" width="16" style="43" hidden="1" customWidth="1"/>
    <col min="33" max="33" width="5.109375" style="43" hidden="1" customWidth="1"/>
    <col min="34" max="34" width="52" style="43" hidden="1" customWidth="1"/>
    <col min="35" max="35" width="27.44140625" style="43" hidden="1" customWidth="1"/>
    <col min="36" max="36" width="20.44140625" style="43" hidden="1" customWidth="1"/>
    <col min="37" max="37" width="14.44140625" style="43" hidden="1" customWidth="1"/>
    <col min="38" max="38" width="14.88671875" style="43" hidden="1" customWidth="1"/>
    <col min="39" max="39" width="14.33203125" style="43" hidden="1" customWidth="1"/>
    <col min="40" max="40" width="16" style="43" hidden="1" customWidth="1"/>
    <col min="41" max="41" width="6.109375" style="43" hidden="1" customWidth="1"/>
    <col min="42" max="42" width="43.44140625" style="43" hidden="1" customWidth="1"/>
    <col min="43" max="43" width="22" style="43" hidden="1" customWidth="1"/>
    <col min="44" max="44" width="15.5546875" style="43" hidden="1" customWidth="1"/>
    <col min="45" max="45" width="15" style="43" hidden="1" customWidth="1"/>
    <col min="46" max="46" width="14.44140625" style="43" hidden="1" customWidth="1"/>
    <col min="47" max="47" width="15" style="43" hidden="1" customWidth="1"/>
    <col min="48" max="48" width="5.109375" style="43" hidden="1" customWidth="1"/>
    <col min="49" max="49" width="4" style="43" hidden="1" customWidth="1"/>
    <col min="50" max="50" width="42.44140625" style="43" hidden="1" customWidth="1"/>
    <col min="51" max="51" width="23.33203125" style="43" hidden="1" customWidth="1"/>
    <col min="52" max="52" width="0" style="43" hidden="1" customWidth="1"/>
    <col min="53" max="53" width="13.33203125" style="43" hidden="1" customWidth="1"/>
    <col min="54" max="54" width="13.109375" style="43" hidden="1" customWidth="1"/>
    <col min="55" max="55" width="22.44140625" style="43" hidden="1" customWidth="1"/>
    <col min="56" max="56" width="7" style="43" hidden="1" customWidth="1"/>
    <col min="57" max="57" width="4" style="43" hidden="1" customWidth="1"/>
    <col min="58" max="58" width="53.88671875" style="43" hidden="1" customWidth="1"/>
    <col min="59" max="59" width="21.44140625" style="43" hidden="1" customWidth="1"/>
    <col min="60" max="60" width="11.6640625" style="43" hidden="1" customWidth="1"/>
    <col min="61" max="61" width="13.109375" style="43" hidden="1" customWidth="1"/>
    <col min="62" max="62" width="16.33203125" style="43" hidden="1" customWidth="1"/>
    <col min="63" max="63" width="23" style="43" hidden="1" customWidth="1"/>
    <col min="64" max="64" width="0" style="43" hidden="1" customWidth="1"/>
    <col min="65" max="65" width="4" style="43" hidden="1" customWidth="1"/>
    <col min="66" max="66" width="53.88671875" style="43" hidden="1" customWidth="1"/>
    <col min="67" max="67" width="21.44140625" style="43" hidden="1" customWidth="1"/>
    <col min="68" max="68" width="11.6640625" style="43" hidden="1" customWidth="1"/>
    <col min="69" max="69" width="13.109375" style="43" hidden="1" customWidth="1"/>
    <col min="70" max="70" width="16.33203125" style="43" hidden="1" customWidth="1"/>
    <col min="71" max="71" width="23" style="43" hidden="1" customWidth="1"/>
    <col min="72" max="79" width="0" style="43" hidden="1" customWidth="1"/>
    <col min="80" max="80" width="50.33203125" style="43" hidden="1" customWidth="1"/>
    <col min="81" max="87" width="0" style="43" hidden="1" customWidth="1"/>
    <col min="88" max="88" width="44.5546875" style="43" hidden="1" customWidth="1"/>
    <col min="89" max="95" width="0" style="43" hidden="1" customWidth="1"/>
    <col min="96" max="96" width="32" style="43" hidden="1" customWidth="1"/>
    <col min="97" max="103" width="0" style="43" hidden="1" customWidth="1"/>
    <col min="104" max="104" width="27.44140625" style="43" hidden="1" customWidth="1"/>
    <col min="105" max="111" width="0" style="43" hidden="1" customWidth="1"/>
    <col min="112" max="112" width="58.6640625" style="43" hidden="1" customWidth="1"/>
    <col min="113" max="119" width="0" style="43" hidden="1" customWidth="1"/>
    <col min="120" max="120" width="33.6640625" style="43" hidden="1" customWidth="1"/>
    <col min="121" max="127" width="0" style="43" hidden="1" customWidth="1"/>
    <col min="128" max="128" width="45.88671875" style="43" hidden="1" customWidth="1"/>
    <col min="129" max="135" width="0" style="43" hidden="1" customWidth="1"/>
    <col min="136" max="136" width="44.88671875" style="43" hidden="1" customWidth="1"/>
    <col min="137" max="143" width="0" style="43" hidden="1" customWidth="1"/>
    <col min="144" max="144" width="45.5546875" style="43" hidden="1" customWidth="1"/>
    <col min="145" max="160" width="0" style="43" hidden="1" customWidth="1"/>
    <col min="161" max="161" width="5.109375" style="43" customWidth="1"/>
    <col min="162" max="162" width="52" style="43" customWidth="1"/>
    <col min="163" max="163" width="59.33203125" style="43" customWidth="1"/>
    <col min="164" max="164" width="22" style="43" customWidth="1"/>
    <col min="165" max="165" width="15.5546875" style="43" customWidth="1"/>
    <col min="166" max="166" width="14.88671875" style="43" customWidth="1"/>
    <col min="167" max="167" width="14.44140625" style="43" customWidth="1"/>
    <col min="168" max="168" width="21.109375" style="43" customWidth="1"/>
    <col min="169" max="192" width="0" style="43" hidden="1" customWidth="1"/>
    <col min="193" max="16384" width="9.109375" style="43"/>
  </cols>
  <sheetData>
    <row r="1" spans="1:192" x14ac:dyDescent="0.3">
      <c r="A1" s="155" t="s">
        <v>75</v>
      </c>
      <c r="B1" s="155"/>
      <c r="C1" s="155"/>
      <c r="D1" s="155"/>
      <c r="E1" s="155"/>
      <c r="F1" s="155"/>
      <c r="G1" s="155"/>
      <c r="H1" s="155"/>
      <c r="I1" s="155" t="s">
        <v>61</v>
      </c>
      <c r="J1" s="155"/>
      <c r="K1" s="155"/>
      <c r="L1" s="155"/>
      <c r="M1" s="155"/>
      <c r="N1" s="155"/>
      <c r="O1" s="155"/>
      <c r="P1" s="155"/>
      <c r="Q1" s="155" t="s">
        <v>58</v>
      </c>
      <c r="R1" s="155"/>
      <c r="S1" s="155"/>
      <c r="T1" s="155"/>
      <c r="U1" s="155"/>
      <c r="V1" s="155"/>
      <c r="W1" s="155"/>
      <c r="X1" s="155"/>
      <c r="Y1" s="155" t="s">
        <v>76</v>
      </c>
      <c r="Z1" s="155"/>
      <c r="AA1" s="155"/>
      <c r="AB1" s="155"/>
      <c r="AC1" s="155"/>
      <c r="AD1" s="155"/>
      <c r="AE1" s="155"/>
      <c r="AF1" s="155"/>
      <c r="AG1" s="155" t="s">
        <v>77</v>
      </c>
      <c r="AH1" s="155"/>
      <c r="AI1" s="155"/>
      <c r="AJ1" s="155"/>
      <c r="AK1" s="155"/>
      <c r="AL1" s="155"/>
      <c r="AM1" s="155"/>
      <c r="AN1" s="155"/>
      <c r="AO1" s="155" t="s">
        <v>62</v>
      </c>
      <c r="AP1" s="155"/>
      <c r="AQ1" s="155"/>
      <c r="AR1" s="155"/>
      <c r="AS1" s="155"/>
      <c r="AT1" s="155"/>
      <c r="AU1" s="155"/>
      <c r="AV1" s="155"/>
      <c r="AW1" s="155" t="s">
        <v>63</v>
      </c>
      <c r="AX1" s="155"/>
      <c r="AY1" s="155"/>
      <c r="AZ1" s="155"/>
      <c r="BA1" s="155"/>
      <c r="BB1" s="155"/>
      <c r="BC1" s="155"/>
      <c r="BD1" s="155"/>
      <c r="BE1" s="155" t="s">
        <v>78</v>
      </c>
      <c r="BF1" s="155"/>
      <c r="BG1" s="155"/>
      <c r="BH1" s="155"/>
      <c r="BI1" s="155"/>
      <c r="BJ1" s="155"/>
      <c r="BK1" s="155"/>
      <c r="BL1" s="155"/>
      <c r="BM1" s="155" t="s">
        <v>79</v>
      </c>
      <c r="BN1" s="155"/>
      <c r="BO1" s="155"/>
      <c r="BP1" s="155"/>
      <c r="BQ1" s="155"/>
      <c r="BR1" s="155"/>
      <c r="BS1" s="155"/>
      <c r="BT1" s="155"/>
      <c r="BU1" s="155" t="s">
        <v>80</v>
      </c>
      <c r="BV1" s="155"/>
      <c r="BW1" s="155"/>
      <c r="BX1" s="155"/>
      <c r="BY1" s="155"/>
      <c r="BZ1" s="155"/>
      <c r="CA1" s="155"/>
      <c r="CB1" s="155"/>
      <c r="CC1" s="155" t="s">
        <v>81</v>
      </c>
      <c r="CD1" s="155"/>
      <c r="CE1" s="155"/>
      <c r="CF1" s="155"/>
      <c r="CG1" s="155"/>
      <c r="CH1" s="155"/>
      <c r="CI1" s="155"/>
      <c r="CJ1" s="155"/>
      <c r="CK1" s="155" t="s">
        <v>82</v>
      </c>
      <c r="CL1" s="155"/>
      <c r="CM1" s="155"/>
      <c r="CN1" s="155"/>
      <c r="CO1" s="155"/>
      <c r="CP1" s="155"/>
      <c r="CQ1" s="155"/>
      <c r="CR1" s="155"/>
      <c r="CS1" s="155" t="s">
        <v>83</v>
      </c>
      <c r="CT1" s="155"/>
      <c r="CU1" s="155"/>
      <c r="CV1" s="155"/>
      <c r="CW1" s="155"/>
      <c r="CX1" s="155"/>
      <c r="CY1" s="155"/>
      <c r="CZ1" s="155"/>
      <c r="DA1" s="155" t="s">
        <v>84</v>
      </c>
      <c r="DB1" s="155"/>
      <c r="DC1" s="155"/>
      <c r="DD1" s="155"/>
      <c r="DE1" s="155"/>
      <c r="DF1" s="155"/>
      <c r="DG1" s="155"/>
      <c r="DH1" s="155"/>
      <c r="DI1" s="155" t="s">
        <v>84</v>
      </c>
      <c r="DJ1" s="155"/>
      <c r="DK1" s="155"/>
      <c r="DL1" s="155"/>
      <c r="DM1" s="155"/>
      <c r="DN1" s="155"/>
      <c r="DO1" s="155"/>
      <c r="DP1" s="155"/>
      <c r="DQ1" s="155" t="s">
        <v>84</v>
      </c>
      <c r="DR1" s="155"/>
      <c r="DS1" s="155"/>
      <c r="DT1" s="155"/>
      <c r="DU1" s="155"/>
      <c r="DV1" s="155"/>
      <c r="DW1" s="155"/>
      <c r="DX1" s="155"/>
      <c r="DY1" s="155" t="s">
        <v>85</v>
      </c>
      <c r="DZ1" s="155"/>
      <c r="EA1" s="155"/>
      <c r="EB1" s="155"/>
      <c r="EC1" s="155"/>
      <c r="ED1" s="155"/>
      <c r="EE1" s="155"/>
      <c r="EF1" s="155"/>
      <c r="EG1" s="155" t="s">
        <v>64</v>
      </c>
      <c r="EH1" s="155"/>
      <c r="EI1" s="155"/>
      <c r="EJ1" s="155"/>
      <c r="EK1" s="155"/>
      <c r="EL1" s="155"/>
      <c r="EM1" s="155"/>
      <c r="EN1" s="155"/>
      <c r="EO1" s="155" t="s">
        <v>64</v>
      </c>
      <c r="EP1" s="155"/>
      <c r="EQ1" s="155"/>
      <c r="ER1" s="155"/>
      <c r="ES1" s="155"/>
      <c r="ET1" s="155"/>
      <c r="EU1" s="155"/>
      <c r="EV1" s="155"/>
      <c r="EW1" s="155" t="s">
        <v>86</v>
      </c>
      <c r="EX1" s="155"/>
      <c r="EY1" s="155"/>
      <c r="EZ1" s="155"/>
      <c r="FA1" s="155"/>
      <c r="FB1" s="155"/>
      <c r="FC1" s="155"/>
      <c r="FD1" s="155"/>
      <c r="FE1" s="155" t="s">
        <v>71</v>
      </c>
      <c r="FF1" s="155"/>
      <c r="FG1" s="155"/>
      <c r="FH1" s="155"/>
      <c r="FI1" s="155"/>
      <c r="FJ1" s="155"/>
      <c r="FK1" s="155"/>
      <c r="FL1" s="155"/>
      <c r="FM1" s="155" t="s">
        <v>71</v>
      </c>
      <c r="FN1" s="155"/>
      <c r="FO1" s="155"/>
      <c r="FP1" s="155"/>
      <c r="FQ1" s="155"/>
      <c r="FR1" s="155"/>
      <c r="FS1" s="155"/>
      <c r="FT1" s="155"/>
      <c r="FU1" s="155" t="s">
        <v>65</v>
      </c>
      <c r="FV1" s="155"/>
      <c r="FW1" s="155"/>
      <c r="FX1" s="155"/>
      <c r="FY1" s="155"/>
      <c r="FZ1" s="155"/>
      <c r="GA1" s="155"/>
      <c r="GB1" s="155"/>
      <c r="GC1" s="155" t="s">
        <v>87</v>
      </c>
      <c r="GD1" s="155"/>
      <c r="GE1" s="155"/>
      <c r="GF1" s="155"/>
      <c r="GG1" s="155"/>
      <c r="GH1" s="155"/>
      <c r="GI1" s="155"/>
      <c r="GJ1" s="155"/>
    </row>
    <row r="2" spans="1:192" x14ac:dyDescent="0.3">
      <c r="A2" s="154" t="s">
        <v>88</v>
      </c>
      <c r="B2" s="154"/>
      <c r="C2" s="154"/>
      <c r="D2" s="154"/>
      <c r="E2" s="154"/>
      <c r="F2" s="154"/>
      <c r="G2" s="154"/>
      <c r="H2" s="154"/>
      <c r="I2" s="154" t="s">
        <v>89</v>
      </c>
      <c r="J2" s="154"/>
      <c r="K2" s="154"/>
      <c r="L2" s="154"/>
      <c r="M2" s="154"/>
      <c r="N2" s="154"/>
      <c r="O2" s="154"/>
      <c r="P2" s="154"/>
      <c r="Q2" s="154" t="s">
        <v>90</v>
      </c>
      <c r="R2" s="154"/>
      <c r="S2" s="154"/>
      <c r="T2" s="154"/>
      <c r="U2" s="154"/>
      <c r="V2" s="154"/>
      <c r="W2" s="154"/>
      <c r="X2" s="154"/>
      <c r="Y2" s="154" t="s">
        <v>91</v>
      </c>
      <c r="Z2" s="154"/>
      <c r="AA2" s="154"/>
      <c r="AB2" s="154"/>
      <c r="AC2" s="154"/>
      <c r="AD2" s="154"/>
      <c r="AE2" s="154"/>
      <c r="AF2" s="154"/>
      <c r="AG2" s="154" t="s">
        <v>92</v>
      </c>
      <c r="AH2" s="154"/>
      <c r="AI2" s="154"/>
      <c r="AJ2" s="154"/>
      <c r="AK2" s="154"/>
      <c r="AL2" s="154"/>
      <c r="AM2" s="154"/>
      <c r="AN2" s="154"/>
      <c r="AO2" s="154" t="s">
        <v>93</v>
      </c>
      <c r="AP2" s="154"/>
      <c r="AQ2" s="154"/>
      <c r="AR2" s="154"/>
      <c r="AS2" s="154"/>
      <c r="AT2" s="154"/>
      <c r="AU2" s="154"/>
      <c r="AV2" s="154"/>
      <c r="AW2" s="154" t="s">
        <v>94</v>
      </c>
      <c r="AX2" s="154"/>
      <c r="AY2" s="154"/>
      <c r="AZ2" s="154"/>
      <c r="BA2" s="154"/>
      <c r="BB2" s="154"/>
      <c r="BC2" s="154"/>
      <c r="BD2" s="154"/>
      <c r="BE2" s="154" t="s">
        <v>95</v>
      </c>
      <c r="BF2" s="154"/>
      <c r="BG2" s="154"/>
      <c r="BH2" s="154"/>
      <c r="BI2" s="154"/>
      <c r="BJ2" s="154"/>
      <c r="BK2" s="154"/>
      <c r="BL2" s="154"/>
      <c r="BM2" s="154" t="s">
        <v>96</v>
      </c>
      <c r="BN2" s="154"/>
      <c r="BO2" s="154"/>
      <c r="BP2" s="154"/>
      <c r="BQ2" s="154"/>
      <c r="BR2" s="154"/>
      <c r="BS2" s="154"/>
      <c r="BT2" s="154"/>
      <c r="BU2" s="154" t="s">
        <v>97</v>
      </c>
      <c r="BV2" s="154"/>
      <c r="BW2" s="154"/>
      <c r="BX2" s="154"/>
      <c r="BY2" s="154"/>
      <c r="BZ2" s="154"/>
      <c r="CA2" s="154"/>
      <c r="CB2" s="154"/>
      <c r="CC2" s="154" t="s">
        <v>98</v>
      </c>
      <c r="CD2" s="154"/>
      <c r="CE2" s="154"/>
      <c r="CF2" s="154"/>
      <c r="CG2" s="154"/>
      <c r="CH2" s="154"/>
      <c r="CI2" s="154"/>
      <c r="CJ2" s="154"/>
      <c r="CK2" s="154" t="s">
        <v>99</v>
      </c>
      <c r="CL2" s="154"/>
      <c r="CM2" s="154"/>
      <c r="CN2" s="154"/>
      <c r="CO2" s="154"/>
      <c r="CP2" s="154"/>
      <c r="CQ2" s="154"/>
      <c r="CR2" s="154"/>
      <c r="CS2" s="154" t="s">
        <v>100</v>
      </c>
      <c r="CT2" s="154"/>
      <c r="CU2" s="154"/>
      <c r="CV2" s="154"/>
      <c r="CW2" s="154"/>
      <c r="CX2" s="154"/>
      <c r="CY2" s="154"/>
      <c r="CZ2" s="154"/>
      <c r="DA2" s="154" t="s">
        <v>101</v>
      </c>
      <c r="DB2" s="154"/>
      <c r="DC2" s="154"/>
      <c r="DD2" s="154"/>
      <c r="DE2" s="154"/>
      <c r="DF2" s="154"/>
      <c r="DG2" s="154"/>
      <c r="DH2" s="154"/>
      <c r="DI2" s="154" t="s">
        <v>102</v>
      </c>
      <c r="DJ2" s="154"/>
      <c r="DK2" s="154"/>
      <c r="DL2" s="154"/>
      <c r="DM2" s="154"/>
      <c r="DN2" s="154"/>
      <c r="DO2" s="154"/>
      <c r="DP2" s="154"/>
      <c r="DQ2" s="154" t="s">
        <v>103</v>
      </c>
      <c r="DR2" s="154"/>
      <c r="DS2" s="154"/>
      <c r="DT2" s="154"/>
      <c r="DU2" s="154"/>
      <c r="DV2" s="154"/>
      <c r="DW2" s="154"/>
      <c r="DX2" s="154"/>
      <c r="DY2" s="154" t="s">
        <v>104</v>
      </c>
      <c r="DZ2" s="154"/>
      <c r="EA2" s="154"/>
      <c r="EB2" s="154"/>
      <c r="EC2" s="154"/>
      <c r="ED2" s="154"/>
      <c r="EE2" s="154"/>
      <c r="EF2" s="154"/>
      <c r="EG2" s="156" t="s">
        <v>105</v>
      </c>
      <c r="EH2" s="156"/>
      <c r="EI2" s="156"/>
      <c r="EJ2" s="156"/>
      <c r="EK2" s="156"/>
      <c r="EL2" s="156"/>
      <c r="EM2" s="156"/>
      <c r="EN2" s="156"/>
      <c r="EO2" s="154" t="s">
        <v>106</v>
      </c>
      <c r="EP2" s="154"/>
      <c r="EQ2" s="154"/>
      <c r="ER2" s="154"/>
      <c r="ES2" s="154"/>
      <c r="ET2" s="154"/>
      <c r="EU2" s="154"/>
      <c r="EV2" s="154"/>
      <c r="EW2" s="154" t="s">
        <v>107</v>
      </c>
      <c r="EX2" s="154"/>
      <c r="EY2" s="154"/>
      <c r="EZ2" s="154"/>
      <c r="FA2" s="154"/>
      <c r="FB2" s="154"/>
      <c r="FC2" s="154"/>
      <c r="FD2" s="154"/>
      <c r="FE2" s="154" t="s">
        <v>72</v>
      </c>
      <c r="FF2" s="154"/>
      <c r="FG2" s="154"/>
      <c r="FH2" s="154"/>
      <c r="FI2" s="154"/>
      <c r="FJ2" s="154"/>
      <c r="FK2" s="154"/>
      <c r="FL2" s="154"/>
      <c r="FM2" s="154" t="s">
        <v>108</v>
      </c>
      <c r="FN2" s="154"/>
      <c r="FO2" s="154"/>
      <c r="FP2" s="154"/>
      <c r="FQ2" s="154"/>
      <c r="FR2" s="154"/>
      <c r="FS2" s="154"/>
      <c r="FT2" s="154"/>
      <c r="FU2" s="154" t="s">
        <v>109</v>
      </c>
      <c r="FV2" s="154"/>
      <c r="FW2" s="154"/>
      <c r="FX2" s="154"/>
      <c r="FY2" s="154"/>
      <c r="FZ2" s="154"/>
      <c r="GA2" s="154"/>
      <c r="GB2" s="154"/>
      <c r="GC2" s="154" t="s">
        <v>110</v>
      </c>
      <c r="GD2" s="154"/>
      <c r="GE2" s="154"/>
      <c r="GF2" s="154"/>
      <c r="GG2" s="154"/>
      <c r="GH2" s="154"/>
      <c r="GI2" s="154"/>
      <c r="GJ2" s="154"/>
    </row>
    <row r="3" spans="1:192" x14ac:dyDescent="0.3">
      <c r="FE3" s="147" t="s">
        <v>111</v>
      </c>
      <c r="FF3" s="148"/>
      <c r="FG3" s="148"/>
      <c r="FH3" s="148"/>
      <c r="FI3" s="148"/>
      <c r="FJ3" s="148"/>
      <c r="FK3" s="148"/>
      <c r="FL3" s="148"/>
    </row>
    <row r="4" spans="1:192" x14ac:dyDescent="0.3">
      <c r="FE4" s="149" t="s">
        <v>112</v>
      </c>
      <c r="FF4" s="150"/>
      <c r="FG4" s="151" t="s">
        <v>74</v>
      </c>
      <c r="FH4" s="151"/>
      <c r="FI4" s="151"/>
      <c r="FJ4" s="151"/>
      <c r="FK4" s="151"/>
      <c r="FL4" s="151"/>
    </row>
    <row r="5" spans="1:192" ht="18.600000000000001" thickBot="1" x14ac:dyDescent="0.3">
      <c r="FE5" s="152" t="s">
        <v>15</v>
      </c>
      <c r="FF5" s="153"/>
      <c r="FG5" s="153"/>
      <c r="FH5" s="153"/>
      <c r="FI5" s="153"/>
      <c r="FJ5" s="153"/>
      <c r="FK5" s="153"/>
      <c r="FL5" s="153"/>
    </row>
    <row r="6" spans="1:192" x14ac:dyDescent="0.3">
      <c r="FE6" s="144" t="s">
        <v>13</v>
      </c>
      <c r="FF6" s="145"/>
      <c r="FG6" s="145"/>
      <c r="FH6" s="145"/>
      <c r="FI6" s="145"/>
      <c r="FJ6" s="145"/>
      <c r="FK6" s="145"/>
      <c r="FL6" s="146"/>
    </row>
    <row r="7" spans="1:192" x14ac:dyDescent="0.3">
      <c r="FE7" s="134" t="s">
        <v>113</v>
      </c>
      <c r="FF7" s="135"/>
      <c r="FG7" s="135"/>
      <c r="FH7" s="135"/>
      <c r="FI7" s="135"/>
      <c r="FJ7" s="135"/>
      <c r="FK7" s="135"/>
      <c r="FL7" s="136"/>
    </row>
    <row r="8" spans="1:192" x14ac:dyDescent="0.3">
      <c r="FE8" s="134" t="s">
        <v>114</v>
      </c>
      <c r="FF8" s="135"/>
      <c r="FG8" s="135"/>
      <c r="FH8" s="135"/>
      <c r="FI8" s="135"/>
      <c r="FJ8" s="135"/>
      <c r="FK8" s="135"/>
      <c r="FL8" s="136"/>
    </row>
    <row r="9" spans="1:192" x14ac:dyDescent="0.3">
      <c r="FE9" s="134" t="s">
        <v>115</v>
      </c>
      <c r="FF9" s="135"/>
      <c r="FG9" s="135"/>
      <c r="FH9" s="135"/>
      <c r="FI9" s="135"/>
      <c r="FJ9" s="135"/>
      <c r="FK9" s="135"/>
      <c r="FL9" s="136"/>
    </row>
    <row r="10" spans="1:192" x14ac:dyDescent="0.3">
      <c r="FE10" s="134" t="s">
        <v>116</v>
      </c>
      <c r="FF10" s="135"/>
      <c r="FG10" s="135"/>
      <c r="FH10" s="135"/>
      <c r="FI10" s="135"/>
      <c r="FJ10" s="135"/>
      <c r="FK10" s="135"/>
      <c r="FL10" s="136"/>
    </row>
    <row r="11" spans="1:192" x14ac:dyDescent="0.3">
      <c r="FE11" s="134" t="s">
        <v>117</v>
      </c>
      <c r="FF11" s="135"/>
      <c r="FG11" s="135"/>
      <c r="FH11" s="135"/>
      <c r="FI11" s="135"/>
      <c r="FJ11" s="135"/>
      <c r="FK11" s="135"/>
      <c r="FL11" s="136"/>
    </row>
    <row r="12" spans="1:192" x14ac:dyDescent="0.3">
      <c r="FE12" s="134" t="s">
        <v>118</v>
      </c>
      <c r="FF12" s="135"/>
      <c r="FG12" s="135"/>
      <c r="FH12" s="135"/>
      <c r="FI12" s="135"/>
      <c r="FJ12" s="135"/>
      <c r="FK12" s="135"/>
      <c r="FL12" s="136"/>
    </row>
    <row r="13" spans="1:192" x14ac:dyDescent="0.3">
      <c r="FE13" s="134" t="s">
        <v>119</v>
      </c>
      <c r="FF13" s="135"/>
      <c r="FG13" s="135"/>
      <c r="FH13" s="135"/>
      <c r="FI13" s="135"/>
      <c r="FJ13" s="135"/>
      <c r="FK13" s="135"/>
      <c r="FL13" s="136"/>
    </row>
    <row r="14" spans="1:192" ht="18.600000000000001" thickBot="1" x14ac:dyDescent="0.35">
      <c r="FE14" s="137" t="s">
        <v>120</v>
      </c>
      <c r="FF14" s="135"/>
      <c r="FG14" s="135"/>
      <c r="FH14" s="135"/>
      <c r="FI14" s="135"/>
      <c r="FJ14" s="135"/>
      <c r="FK14" s="135"/>
      <c r="FL14" s="136"/>
    </row>
    <row r="15" spans="1:192" x14ac:dyDescent="0.3">
      <c r="FE15" s="28" t="s">
        <v>0</v>
      </c>
      <c r="FF15" s="31" t="s">
        <v>1</v>
      </c>
      <c r="FG15" s="31" t="s">
        <v>10</v>
      </c>
      <c r="FH15" s="31" t="s">
        <v>2</v>
      </c>
      <c r="FI15" s="31" t="s">
        <v>4</v>
      </c>
      <c r="FJ15" s="31" t="s">
        <v>3</v>
      </c>
      <c r="FK15" s="31" t="s">
        <v>8</v>
      </c>
      <c r="FL15" s="31" t="s">
        <v>121</v>
      </c>
    </row>
    <row r="16" spans="1:192" x14ac:dyDescent="0.3">
      <c r="FE16" s="80">
        <v>1</v>
      </c>
      <c r="FF16" s="78" t="s">
        <v>122</v>
      </c>
      <c r="FG16" s="83" t="s">
        <v>123</v>
      </c>
      <c r="FH16" s="30" t="s">
        <v>7</v>
      </c>
      <c r="FI16" s="31">
        <v>1</v>
      </c>
      <c r="FJ16" s="31" t="s">
        <v>124</v>
      </c>
      <c r="FK16" s="31">
        <v>14</v>
      </c>
      <c r="FL16" s="31" t="s">
        <v>125</v>
      </c>
    </row>
    <row r="17" spans="161:168" x14ac:dyDescent="0.3">
      <c r="FE17" s="80">
        <v>2</v>
      </c>
      <c r="FF17" s="78" t="s">
        <v>126</v>
      </c>
      <c r="FG17" s="83" t="s">
        <v>127</v>
      </c>
      <c r="FH17" s="30" t="s">
        <v>7</v>
      </c>
      <c r="FI17" s="31">
        <v>1</v>
      </c>
      <c r="FJ17" s="31" t="s">
        <v>124</v>
      </c>
      <c r="FK17" s="31">
        <v>14</v>
      </c>
      <c r="FL17" s="31" t="s">
        <v>125</v>
      </c>
    </row>
    <row r="18" spans="161:168" x14ac:dyDescent="0.3">
      <c r="FE18" s="80">
        <v>3</v>
      </c>
      <c r="FF18" s="78" t="s">
        <v>128</v>
      </c>
      <c r="FG18" s="83" t="s">
        <v>129</v>
      </c>
      <c r="FH18" s="28" t="s">
        <v>5</v>
      </c>
      <c r="FI18" s="31">
        <v>1</v>
      </c>
      <c r="FJ18" s="30" t="s">
        <v>124</v>
      </c>
      <c r="FK18" s="79">
        <v>14</v>
      </c>
      <c r="FL18" s="28" t="s">
        <v>125</v>
      </c>
    </row>
    <row r="19" spans="161:168" x14ac:dyDescent="0.3">
      <c r="FE19" s="80">
        <v>4</v>
      </c>
      <c r="FF19" s="77" t="s">
        <v>130</v>
      </c>
      <c r="FG19" s="84" t="s">
        <v>131</v>
      </c>
      <c r="FH19" s="28" t="s">
        <v>5</v>
      </c>
      <c r="FI19" s="31">
        <v>1</v>
      </c>
      <c r="FJ19" s="30" t="s">
        <v>124</v>
      </c>
      <c r="FK19" s="79">
        <v>14</v>
      </c>
      <c r="FL19" s="28" t="s">
        <v>125</v>
      </c>
    </row>
    <row r="20" spans="161:168" x14ac:dyDescent="0.3">
      <c r="FE20" s="80">
        <v>5</v>
      </c>
      <c r="FF20" s="78" t="s">
        <v>132</v>
      </c>
      <c r="FG20" s="83" t="s">
        <v>133</v>
      </c>
      <c r="FH20" s="28" t="s">
        <v>5</v>
      </c>
      <c r="FI20" s="31">
        <v>1</v>
      </c>
      <c r="FJ20" s="30" t="s">
        <v>124</v>
      </c>
      <c r="FK20" s="79">
        <v>14</v>
      </c>
      <c r="FL20" s="28" t="s">
        <v>125</v>
      </c>
    </row>
    <row r="21" spans="161:168" x14ac:dyDescent="0.3">
      <c r="FE21" s="80">
        <v>6</v>
      </c>
      <c r="FF21" s="78" t="s">
        <v>134</v>
      </c>
      <c r="FG21" s="83" t="s">
        <v>135</v>
      </c>
      <c r="FH21" s="28" t="s">
        <v>5</v>
      </c>
      <c r="FI21" s="85">
        <v>1</v>
      </c>
      <c r="FJ21" s="30" t="s">
        <v>124</v>
      </c>
      <c r="FK21" s="79">
        <v>14</v>
      </c>
      <c r="FL21" s="28" t="s">
        <v>125</v>
      </c>
    </row>
    <row r="22" spans="161:168" x14ac:dyDescent="0.3">
      <c r="FE22" s="86">
        <v>7</v>
      </c>
      <c r="FF22" s="77" t="s">
        <v>20</v>
      </c>
      <c r="FG22" s="87" t="s">
        <v>136</v>
      </c>
      <c r="FH22" s="88" t="s">
        <v>137</v>
      </c>
      <c r="FI22" s="79">
        <v>1</v>
      </c>
      <c r="FJ22" s="79" t="s">
        <v>124</v>
      </c>
      <c r="FK22" s="79">
        <v>14</v>
      </c>
      <c r="FL22" s="79" t="s">
        <v>125</v>
      </c>
    </row>
    <row r="23" spans="161:168" x14ac:dyDescent="0.3">
      <c r="FE23" s="82">
        <v>8</v>
      </c>
      <c r="FF23" s="78" t="s">
        <v>138</v>
      </c>
      <c r="FG23" s="83" t="s">
        <v>139</v>
      </c>
      <c r="FH23" s="31" t="s">
        <v>11</v>
      </c>
      <c r="FI23" s="31">
        <v>1</v>
      </c>
      <c r="FJ23" s="31" t="s">
        <v>140</v>
      </c>
      <c r="FK23" s="31">
        <v>7</v>
      </c>
      <c r="FL23" s="28" t="s">
        <v>141</v>
      </c>
    </row>
    <row r="24" spans="161:168" x14ac:dyDescent="0.3">
      <c r="FE24" s="82">
        <v>9</v>
      </c>
      <c r="FF24" s="78" t="s">
        <v>142</v>
      </c>
      <c r="FG24" s="83" t="s">
        <v>143</v>
      </c>
      <c r="FH24" s="31" t="s">
        <v>11</v>
      </c>
      <c r="FI24" s="31">
        <v>1</v>
      </c>
      <c r="FJ24" s="31" t="s">
        <v>124</v>
      </c>
      <c r="FK24" s="31">
        <v>14</v>
      </c>
      <c r="FL24" s="31" t="s">
        <v>125</v>
      </c>
    </row>
    <row r="25" spans="161:168" x14ac:dyDescent="0.3">
      <c r="FE25" s="80">
        <v>10</v>
      </c>
      <c r="FF25" s="89" t="s">
        <v>126</v>
      </c>
      <c r="FG25" s="90" t="s">
        <v>144</v>
      </c>
      <c r="FH25" s="30" t="s">
        <v>7</v>
      </c>
      <c r="FI25" s="30">
        <v>1</v>
      </c>
      <c r="FJ25" s="30" t="s">
        <v>124</v>
      </c>
      <c r="FK25" s="30">
        <v>14</v>
      </c>
      <c r="FL25" s="30" t="s">
        <v>125</v>
      </c>
    </row>
    <row r="26" spans="161:168" x14ac:dyDescent="0.3">
      <c r="FE26" s="80">
        <v>11</v>
      </c>
      <c r="FF26" s="78" t="s">
        <v>51</v>
      </c>
      <c r="FG26" s="83" t="s">
        <v>145</v>
      </c>
      <c r="FH26" s="30" t="s">
        <v>7</v>
      </c>
      <c r="FI26" s="31">
        <v>1</v>
      </c>
      <c r="FJ26" s="31" t="s">
        <v>146</v>
      </c>
      <c r="FK26" s="31">
        <v>1</v>
      </c>
      <c r="FL26" s="31" t="s">
        <v>125</v>
      </c>
    </row>
    <row r="27" spans="161:168" x14ac:dyDescent="0.3">
      <c r="FE27" s="86">
        <v>12</v>
      </c>
      <c r="FF27" s="77" t="s">
        <v>147</v>
      </c>
      <c r="FG27" s="87" t="s">
        <v>148</v>
      </c>
      <c r="FH27" s="85" t="s">
        <v>7</v>
      </c>
      <c r="FI27" s="79">
        <v>1</v>
      </c>
      <c r="FJ27" s="79" t="s">
        <v>146</v>
      </c>
      <c r="FK27" s="79">
        <v>1</v>
      </c>
      <c r="FL27" s="79" t="s">
        <v>125</v>
      </c>
    </row>
    <row r="28" spans="161:168" x14ac:dyDescent="0.3">
      <c r="FE28" s="82">
        <v>13</v>
      </c>
      <c r="FF28" s="78" t="s">
        <v>149</v>
      </c>
      <c r="FG28" s="83" t="s">
        <v>150</v>
      </c>
      <c r="FH28" s="31" t="s">
        <v>11</v>
      </c>
      <c r="FI28" s="31">
        <v>1</v>
      </c>
      <c r="FJ28" s="31" t="s">
        <v>146</v>
      </c>
      <c r="FK28" s="31">
        <v>1</v>
      </c>
      <c r="FL28" s="31" t="s">
        <v>141</v>
      </c>
    </row>
    <row r="29" spans="161:168" x14ac:dyDescent="0.3">
      <c r="FE29" s="80">
        <v>14</v>
      </c>
      <c r="FF29" s="89" t="s">
        <v>151</v>
      </c>
      <c r="FG29" s="90" t="s">
        <v>152</v>
      </c>
      <c r="FH29" s="91" t="s">
        <v>5</v>
      </c>
      <c r="FI29" s="30">
        <v>1</v>
      </c>
      <c r="FJ29" s="30" t="s">
        <v>153</v>
      </c>
      <c r="FK29" s="30">
        <v>1</v>
      </c>
      <c r="FL29" s="30" t="s">
        <v>125</v>
      </c>
    </row>
    <row r="30" spans="161:168" x14ac:dyDescent="0.3">
      <c r="FE30" s="80">
        <v>15</v>
      </c>
      <c r="FF30" s="78" t="s">
        <v>154</v>
      </c>
      <c r="FG30" s="83" t="s">
        <v>155</v>
      </c>
      <c r="FH30" s="28" t="s">
        <v>5</v>
      </c>
      <c r="FI30" s="31">
        <v>1</v>
      </c>
      <c r="FJ30" s="31" t="s">
        <v>124</v>
      </c>
      <c r="FK30" s="31">
        <v>1</v>
      </c>
      <c r="FL30" s="31" t="s">
        <v>125</v>
      </c>
    </row>
    <row r="31" spans="161:168" x14ac:dyDescent="0.3">
      <c r="FE31" s="80">
        <v>16</v>
      </c>
      <c r="FF31" s="78" t="s">
        <v>156</v>
      </c>
      <c r="FG31" s="83" t="s">
        <v>157</v>
      </c>
      <c r="FH31" s="28" t="s">
        <v>5</v>
      </c>
      <c r="FI31" s="31">
        <v>1</v>
      </c>
      <c r="FJ31" s="31" t="s">
        <v>153</v>
      </c>
      <c r="FK31" s="31">
        <v>1</v>
      </c>
      <c r="FL31" s="31" t="s">
        <v>125</v>
      </c>
    </row>
    <row r="32" spans="161:168" x14ac:dyDescent="0.3">
      <c r="FE32" s="80">
        <v>17</v>
      </c>
      <c r="FF32" s="78" t="s">
        <v>158</v>
      </c>
      <c r="FG32" s="83" t="s">
        <v>159</v>
      </c>
      <c r="FH32" s="28" t="s">
        <v>5</v>
      </c>
      <c r="FI32" s="31">
        <v>1</v>
      </c>
      <c r="FJ32" s="31" t="s">
        <v>153</v>
      </c>
      <c r="FK32" s="31">
        <v>1</v>
      </c>
      <c r="FL32" s="31" t="s">
        <v>141</v>
      </c>
    </row>
    <row r="33" spans="161:168" x14ac:dyDescent="0.3">
      <c r="FE33" s="80">
        <v>18</v>
      </c>
      <c r="FF33" s="78" t="s">
        <v>160</v>
      </c>
      <c r="FG33" s="83" t="s">
        <v>161</v>
      </c>
      <c r="FH33" s="28" t="s">
        <v>5</v>
      </c>
      <c r="FI33" s="31">
        <v>1</v>
      </c>
      <c r="FJ33" s="31" t="s">
        <v>153</v>
      </c>
      <c r="FK33" s="31">
        <v>1</v>
      </c>
      <c r="FL33" s="31" t="s">
        <v>125</v>
      </c>
    </row>
    <row r="34" spans="161:168" x14ac:dyDescent="0.3">
      <c r="FE34" s="80">
        <v>19</v>
      </c>
      <c r="FF34" s="78" t="s">
        <v>162</v>
      </c>
      <c r="FG34" s="83" t="s">
        <v>163</v>
      </c>
      <c r="FH34" s="28" t="s">
        <v>5</v>
      </c>
      <c r="FI34" s="31">
        <v>1</v>
      </c>
      <c r="FJ34" s="31" t="s">
        <v>153</v>
      </c>
      <c r="FK34" s="31">
        <v>1</v>
      </c>
      <c r="FL34" s="31" t="s">
        <v>125</v>
      </c>
    </row>
    <row r="35" spans="161:168" ht="18.600000000000001" thickBot="1" x14ac:dyDescent="0.35">
      <c r="FE35" s="142" t="s">
        <v>16</v>
      </c>
      <c r="FF35" s="143"/>
      <c r="FG35" s="143"/>
      <c r="FH35" s="143"/>
      <c r="FI35" s="143"/>
      <c r="FJ35" s="143"/>
      <c r="FK35" s="143"/>
      <c r="FL35" s="143"/>
    </row>
    <row r="36" spans="161:168" x14ac:dyDescent="0.3">
      <c r="FE36" s="144" t="s">
        <v>13</v>
      </c>
      <c r="FF36" s="145"/>
      <c r="FG36" s="145"/>
      <c r="FH36" s="145"/>
      <c r="FI36" s="145"/>
      <c r="FJ36" s="145"/>
      <c r="FK36" s="145"/>
      <c r="FL36" s="146"/>
    </row>
    <row r="37" spans="161:168" x14ac:dyDescent="0.3">
      <c r="FE37" s="134" t="s">
        <v>164</v>
      </c>
      <c r="FF37" s="135"/>
      <c r="FG37" s="135"/>
      <c r="FH37" s="135"/>
      <c r="FI37" s="135"/>
      <c r="FJ37" s="135"/>
      <c r="FK37" s="135"/>
      <c r="FL37" s="136"/>
    </row>
    <row r="38" spans="161:168" x14ac:dyDescent="0.3">
      <c r="FE38" s="134" t="s">
        <v>114</v>
      </c>
      <c r="FF38" s="135"/>
      <c r="FG38" s="135"/>
      <c r="FH38" s="135"/>
      <c r="FI38" s="135"/>
      <c r="FJ38" s="135"/>
      <c r="FK38" s="135"/>
      <c r="FL38" s="136"/>
    </row>
    <row r="39" spans="161:168" x14ac:dyDescent="0.3">
      <c r="FE39" s="134" t="s">
        <v>115</v>
      </c>
      <c r="FF39" s="135"/>
      <c r="FG39" s="135"/>
      <c r="FH39" s="135"/>
      <c r="FI39" s="135"/>
      <c r="FJ39" s="135"/>
      <c r="FK39" s="135"/>
      <c r="FL39" s="136"/>
    </row>
    <row r="40" spans="161:168" x14ac:dyDescent="0.3">
      <c r="FE40" s="134" t="s">
        <v>116</v>
      </c>
      <c r="FF40" s="135"/>
      <c r="FG40" s="135"/>
      <c r="FH40" s="135"/>
      <c r="FI40" s="135"/>
      <c r="FJ40" s="135"/>
      <c r="FK40" s="135"/>
      <c r="FL40" s="136"/>
    </row>
    <row r="41" spans="161:168" x14ac:dyDescent="0.3">
      <c r="FE41" s="134" t="s">
        <v>117</v>
      </c>
      <c r="FF41" s="135"/>
      <c r="FG41" s="135"/>
      <c r="FH41" s="135"/>
      <c r="FI41" s="135"/>
      <c r="FJ41" s="135"/>
      <c r="FK41" s="135"/>
      <c r="FL41" s="136"/>
    </row>
    <row r="42" spans="161:168" x14ac:dyDescent="0.3">
      <c r="FE42" s="134" t="s">
        <v>165</v>
      </c>
      <c r="FF42" s="135"/>
      <c r="FG42" s="135"/>
      <c r="FH42" s="135"/>
      <c r="FI42" s="135"/>
      <c r="FJ42" s="135"/>
      <c r="FK42" s="135"/>
      <c r="FL42" s="136"/>
    </row>
    <row r="43" spans="161:168" x14ac:dyDescent="0.3">
      <c r="FE43" s="134" t="s">
        <v>119</v>
      </c>
      <c r="FF43" s="135"/>
      <c r="FG43" s="135"/>
      <c r="FH43" s="135"/>
      <c r="FI43" s="135"/>
      <c r="FJ43" s="135"/>
      <c r="FK43" s="135"/>
      <c r="FL43" s="136"/>
    </row>
    <row r="44" spans="161:168" ht="18.600000000000001" thickBot="1" x14ac:dyDescent="0.35">
      <c r="FE44" s="137" t="s">
        <v>120</v>
      </c>
      <c r="FF44" s="138"/>
      <c r="FG44" s="138"/>
      <c r="FH44" s="138"/>
      <c r="FI44" s="138"/>
      <c r="FJ44" s="138"/>
      <c r="FK44" s="138"/>
      <c r="FL44" s="139"/>
    </row>
    <row r="45" spans="161:168" x14ac:dyDescent="0.3">
      <c r="FE45" s="34" t="s">
        <v>0</v>
      </c>
      <c r="FF45" s="28" t="s">
        <v>1</v>
      </c>
      <c r="FG45" s="92" t="s">
        <v>10</v>
      </c>
      <c r="FH45" s="28" t="s">
        <v>2</v>
      </c>
      <c r="FI45" s="28" t="s">
        <v>4</v>
      </c>
      <c r="FJ45" s="28" t="s">
        <v>3</v>
      </c>
      <c r="FK45" s="28" t="s">
        <v>8</v>
      </c>
      <c r="FL45" s="28" t="s">
        <v>121</v>
      </c>
    </row>
    <row r="46" spans="161:168" x14ac:dyDescent="0.3">
      <c r="FE46" s="80">
        <v>1</v>
      </c>
      <c r="FF46" s="78" t="s">
        <v>128</v>
      </c>
      <c r="FG46" s="83" t="s">
        <v>129</v>
      </c>
      <c r="FH46" s="28" t="s">
        <v>5</v>
      </c>
      <c r="FI46" s="31">
        <v>1</v>
      </c>
      <c r="FJ46" s="30" t="s">
        <v>124</v>
      </c>
      <c r="FK46" s="79">
        <v>1</v>
      </c>
      <c r="FL46" s="28" t="s">
        <v>125</v>
      </c>
    </row>
    <row r="47" spans="161:168" x14ac:dyDescent="0.3">
      <c r="FE47" s="80">
        <v>2</v>
      </c>
      <c r="FF47" s="77" t="s">
        <v>130</v>
      </c>
      <c r="FG47" s="84" t="s">
        <v>131</v>
      </c>
      <c r="FH47" s="28" t="s">
        <v>5</v>
      </c>
      <c r="FI47" s="31">
        <v>1</v>
      </c>
      <c r="FJ47" s="30" t="s">
        <v>124</v>
      </c>
      <c r="FK47" s="79">
        <v>1</v>
      </c>
      <c r="FL47" s="28" t="s">
        <v>125</v>
      </c>
    </row>
    <row r="48" spans="161:168" x14ac:dyDescent="0.3">
      <c r="FE48" s="80">
        <v>3</v>
      </c>
      <c r="FF48" s="78" t="s">
        <v>132</v>
      </c>
      <c r="FG48" s="83" t="s">
        <v>133</v>
      </c>
      <c r="FH48" s="28" t="s">
        <v>5</v>
      </c>
      <c r="FI48" s="31">
        <v>1</v>
      </c>
      <c r="FJ48" s="30" t="s">
        <v>124</v>
      </c>
      <c r="FK48" s="79">
        <v>1</v>
      </c>
      <c r="FL48" s="28" t="s">
        <v>125</v>
      </c>
    </row>
    <row r="49" spans="161:168" x14ac:dyDescent="0.3">
      <c r="FE49" s="80">
        <v>4</v>
      </c>
      <c r="FF49" s="78" t="s">
        <v>134</v>
      </c>
      <c r="FG49" s="83" t="s">
        <v>135</v>
      </c>
      <c r="FH49" s="28" t="s">
        <v>5</v>
      </c>
      <c r="FI49" s="85">
        <v>1</v>
      </c>
      <c r="FJ49" s="30" t="s">
        <v>124</v>
      </c>
      <c r="FK49" s="79">
        <v>1</v>
      </c>
      <c r="FL49" s="28" t="s">
        <v>125</v>
      </c>
    </row>
    <row r="50" spans="161:168" x14ac:dyDescent="0.3">
      <c r="FE50" s="80">
        <v>5</v>
      </c>
      <c r="FF50" s="78" t="s">
        <v>20</v>
      </c>
      <c r="FG50" s="83" t="s">
        <v>166</v>
      </c>
      <c r="FH50" s="93" t="s">
        <v>137</v>
      </c>
      <c r="FI50" s="31">
        <v>1</v>
      </c>
      <c r="FJ50" s="31" t="s">
        <v>124</v>
      </c>
      <c r="FK50" s="79">
        <v>1</v>
      </c>
      <c r="FL50" s="28" t="s">
        <v>125</v>
      </c>
    </row>
    <row r="51" spans="161:168" x14ac:dyDescent="0.3">
      <c r="FE51" s="80">
        <v>6</v>
      </c>
      <c r="FF51" s="78" t="s">
        <v>122</v>
      </c>
      <c r="FG51" s="94" t="s">
        <v>167</v>
      </c>
      <c r="FH51" s="30" t="s">
        <v>7</v>
      </c>
      <c r="FI51" s="31">
        <v>1</v>
      </c>
      <c r="FJ51" s="31" t="s">
        <v>6</v>
      </c>
      <c r="FK51" s="31">
        <f t="shared" ref="FK51:FK58" si="0">FI51</f>
        <v>1</v>
      </c>
      <c r="FL51" s="31" t="s">
        <v>125</v>
      </c>
    </row>
    <row r="52" spans="161:168" x14ac:dyDescent="0.3">
      <c r="FE52" s="86">
        <v>7</v>
      </c>
      <c r="FF52" s="77" t="s">
        <v>126</v>
      </c>
      <c r="FG52" s="84" t="s">
        <v>144</v>
      </c>
      <c r="FH52" s="85" t="s">
        <v>7</v>
      </c>
      <c r="FI52" s="79">
        <v>1</v>
      </c>
      <c r="FJ52" s="79" t="s">
        <v>6</v>
      </c>
      <c r="FK52" s="79">
        <v>1</v>
      </c>
      <c r="FL52" s="79" t="s">
        <v>125</v>
      </c>
    </row>
    <row r="53" spans="161:168" x14ac:dyDescent="0.3">
      <c r="FE53" s="82">
        <v>8</v>
      </c>
      <c r="FF53" s="78" t="s">
        <v>38</v>
      </c>
      <c r="FG53" s="83" t="s">
        <v>168</v>
      </c>
      <c r="FH53" s="31" t="s">
        <v>169</v>
      </c>
      <c r="FI53" s="31">
        <v>1</v>
      </c>
      <c r="FJ53" s="31" t="s">
        <v>6</v>
      </c>
      <c r="FK53" s="31">
        <f t="shared" si="0"/>
        <v>1</v>
      </c>
      <c r="FL53" s="31" t="s">
        <v>125</v>
      </c>
    </row>
    <row r="54" spans="161:168" x14ac:dyDescent="0.3">
      <c r="FE54" s="82">
        <v>9</v>
      </c>
      <c r="FF54" s="78" t="s">
        <v>170</v>
      </c>
      <c r="FG54" s="83" t="s">
        <v>171</v>
      </c>
      <c r="FH54" s="31" t="s">
        <v>169</v>
      </c>
      <c r="FI54" s="31">
        <v>1</v>
      </c>
      <c r="FJ54" s="31" t="s">
        <v>6</v>
      </c>
      <c r="FK54" s="31">
        <f t="shared" si="0"/>
        <v>1</v>
      </c>
      <c r="FL54" s="31" t="s">
        <v>125</v>
      </c>
    </row>
    <row r="55" spans="161:168" x14ac:dyDescent="0.3">
      <c r="FE55" s="82">
        <v>10</v>
      </c>
      <c r="FF55" s="78" t="s">
        <v>172</v>
      </c>
      <c r="FG55" s="83" t="s">
        <v>173</v>
      </c>
      <c r="FH55" s="31" t="s">
        <v>169</v>
      </c>
      <c r="FI55" s="31">
        <v>1</v>
      </c>
      <c r="FJ55" s="31" t="s">
        <v>6</v>
      </c>
      <c r="FK55" s="31">
        <f t="shared" si="0"/>
        <v>1</v>
      </c>
      <c r="FL55" s="31" t="s">
        <v>125</v>
      </c>
    </row>
    <row r="56" spans="161:168" x14ac:dyDescent="0.3">
      <c r="FE56" s="82">
        <v>11</v>
      </c>
      <c r="FF56" s="78" t="s">
        <v>174</v>
      </c>
      <c r="FG56" s="83" t="s">
        <v>175</v>
      </c>
      <c r="FH56" s="31" t="s">
        <v>11</v>
      </c>
      <c r="FI56" s="31">
        <v>1</v>
      </c>
      <c r="FJ56" s="31" t="s">
        <v>6</v>
      </c>
      <c r="FK56" s="31">
        <f t="shared" si="0"/>
        <v>1</v>
      </c>
      <c r="FL56" s="28" t="s">
        <v>141</v>
      </c>
    </row>
    <row r="57" spans="161:168" x14ac:dyDescent="0.3">
      <c r="FE57" s="82">
        <v>12</v>
      </c>
      <c r="FF57" s="78" t="s">
        <v>138</v>
      </c>
      <c r="FG57" s="83" t="s">
        <v>139</v>
      </c>
      <c r="FH57" s="31" t="s">
        <v>169</v>
      </c>
      <c r="FI57" s="31">
        <v>1</v>
      </c>
      <c r="FJ57" s="31" t="s">
        <v>6</v>
      </c>
      <c r="FK57" s="31">
        <f t="shared" si="0"/>
        <v>1</v>
      </c>
      <c r="FL57" s="28" t="s">
        <v>141</v>
      </c>
    </row>
    <row r="58" spans="161:168" x14ac:dyDescent="0.3">
      <c r="FE58" s="82">
        <v>13</v>
      </c>
      <c r="FF58" s="78" t="s">
        <v>176</v>
      </c>
      <c r="FG58" s="83" t="s">
        <v>177</v>
      </c>
      <c r="FH58" s="31" t="s">
        <v>169</v>
      </c>
      <c r="FI58" s="31">
        <v>1</v>
      </c>
      <c r="FJ58" s="31" t="s">
        <v>6</v>
      </c>
      <c r="FK58" s="31">
        <f t="shared" si="0"/>
        <v>1</v>
      </c>
      <c r="FL58" s="31" t="s">
        <v>125</v>
      </c>
    </row>
    <row r="59" spans="161:168" x14ac:dyDescent="0.3">
      <c r="FE59" s="140" t="s">
        <v>14</v>
      </c>
      <c r="FF59" s="141"/>
      <c r="FG59" s="141"/>
      <c r="FH59" s="141"/>
      <c r="FI59" s="141"/>
      <c r="FJ59" s="141"/>
      <c r="FK59" s="141"/>
      <c r="FL59" s="141"/>
    </row>
    <row r="60" spans="161:168" x14ac:dyDescent="0.3">
      <c r="FE60" s="34" t="s">
        <v>0</v>
      </c>
      <c r="FF60" s="31" t="s">
        <v>1</v>
      </c>
      <c r="FG60" s="31" t="s">
        <v>10</v>
      </c>
      <c r="FH60" s="31" t="s">
        <v>2</v>
      </c>
      <c r="FI60" s="31" t="s">
        <v>4</v>
      </c>
      <c r="FJ60" s="31" t="s">
        <v>3</v>
      </c>
      <c r="FK60" s="31" t="s">
        <v>8</v>
      </c>
      <c r="FL60" s="28" t="s">
        <v>121</v>
      </c>
    </row>
    <row r="61" spans="161:168" x14ac:dyDescent="0.3">
      <c r="FE61" s="80">
        <v>1</v>
      </c>
      <c r="FF61" s="81" t="s">
        <v>30</v>
      </c>
      <c r="FG61" s="95" t="s">
        <v>178</v>
      </c>
      <c r="FH61" s="31" t="s">
        <v>9</v>
      </c>
      <c r="FI61" s="31">
        <v>1</v>
      </c>
      <c r="FJ61" s="31" t="s">
        <v>6</v>
      </c>
      <c r="FK61" s="31">
        <f>FI61</f>
        <v>1</v>
      </c>
      <c r="FL61" s="28" t="s">
        <v>141</v>
      </c>
    </row>
    <row r="62" spans="161:168" x14ac:dyDescent="0.3">
      <c r="FE62" s="82">
        <v>2</v>
      </c>
      <c r="FF62" s="81" t="s">
        <v>31</v>
      </c>
      <c r="FG62" s="95" t="s">
        <v>179</v>
      </c>
      <c r="FH62" s="31" t="s">
        <v>9</v>
      </c>
      <c r="FI62" s="31">
        <v>1</v>
      </c>
      <c r="FJ62" s="31" t="s">
        <v>6</v>
      </c>
      <c r="FK62" s="31">
        <f>FI62</f>
        <v>1</v>
      </c>
      <c r="FL62" s="28" t="s">
        <v>141</v>
      </c>
    </row>
    <row r="63" spans="161:168" x14ac:dyDescent="0.3">
      <c r="FE63" s="82">
        <v>3</v>
      </c>
      <c r="FF63" s="81" t="s">
        <v>149</v>
      </c>
      <c r="FG63" s="95" t="s">
        <v>180</v>
      </c>
      <c r="FH63" s="31" t="s">
        <v>9</v>
      </c>
      <c r="FI63" s="31">
        <v>1</v>
      </c>
      <c r="FJ63" s="31" t="s">
        <v>6</v>
      </c>
      <c r="FK63" s="31">
        <f>FI63</f>
        <v>1</v>
      </c>
      <c r="FL63" s="28" t="s">
        <v>141</v>
      </c>
    </row>
    <row r="64" spans="161:168" x14ac:dyDescent="0.3">
      <c r="FE64" s="82">
        <v>4</v>
      </c>
      <c r="FF64" s="81" t="s">
        <v>32</v>
      </c>
      <c r="FG64" s="95" t="s">
        <v>181</v>
      </c>
      <c r="FH64" s="31" t="s">
        <v>9</v>
      </c>
      <c r="FI64" s="31">
        <v>1</v>
      </c>
      <c r="FJ64" s="31" t="s">
        <v>6</v>
      </c>
      <c r="FK64" s="31">
        <f>FI64</f>
        <v>1</v>
      </c>
      <c r="FL64" s="28" t="s">
        <v>141</v>
      </c>
    </row>
    <row r="65" spans="161:168" x14ac:dyDescent="0.3">
      <c r="FE65" s="82">
        <v>5</v>
      </c>
      <c r="FF65" s="81" t="s">
        <v>49</v>
      </c>
      <c r="FG65" s="95" t="s">
        <v>182</v>
      </c>
      <c r="FH65" s="31" t="s">
        <v>9</v>
      </c>
      <c r="FI65" s="31">
        <v>20</v>
      </c>
      <c r="FJ65" s="31" t="s">
        <v>6</v>
      </c>
      <c r="FK65" s="31">
        <f>FI65</f>
        <v>20</v>
      </c>
      <c r="FL65" s="28" t="s">
        <v>141</v>
      </c>
    </row>
    <row r="66" spans="161:168" x14ac:dyDescent="0.3">
      <c r="FE66" s="82">
        <v>6</v>
      </c>
      <c r="FF66" s="81" t="s">
        <v>183</v>
      </c>
      <c r="FG66" s="95" t="s">
        <v>184</v>
      </c>
      <c r="FH66" s="31" t="s">
        <v>9</v>
      </c>
      <c r="FI66" s="31">
        <v>1</v>
      </c>
      <c r="FJ66" s="31" t="s">
        <v>6</v>
      </c>
      <c r="FK66" s="31">
        <v>1</v>
      </c>
      <c r="FL66" s="28" t="s">
        <v>141</v>
      </c>
    </row>
    <row r="67" spans="161:168" x14ac:dyDescent="0.3">
      <c r="FE67" s="82">
        <v>7</v>
      </c>
      <c r="FF67" s="81" t="s">
        <v>52</v>
      </c>
      <c r="FG67" s="95" t="s">
        <v>185</v>
      </c>
      <c r="FH67" s="31" t="s">
        <v>9</v>
      </c>
      <c r="FI67" s="31">
        <v>1</v>
      </c>
      <c r="FJ67" s="31" t="s">
        <v>6</v>
      </c>
      <c r="FK67" s="31">
        <v>1</v>
      </c>
      <c r="FL67" s="28" t="s">
        <v>141</v>
      </c>
    </row>
    <row r="68" spans="161:168" x14ac:dyDescent="0.3">
      <c r="FE68" s="82">
        <v>8</v>
      </c>
      <c r="FF68" s="81" t="s">
        <v>186</v>
      </c>
      <c r="FG68" s="95" t="s">
        <v>187</v>
      </c>
      <c r="FH68" s="31" t="s">
        <v>9</v>
      </c>
      <c r="FI68" s="31">
        <v>1</v>
      </c>
      <c r="FJ68" s="31" t="s">
        <v>6</v>
      </c>
      <c r="FK68" s="31">
        <v>1</v>
      </c>
      <c r="FL68" s="28" t="s">
        <v>141</v>
      </c>
    </row>
    <row r="69" spans="161:168" x14ac:dyDescent="0.3">
      <c r="FE69" s="82">
        <v>9</v>
      </c>
      <c r="FF69" s="81" t="s">
        <v>188</v>
      </c>
      <c r="FG69" s="95" t="s">
        <v>189</v>
      </c>
      <c r="FH69" s="31" t="s">
        <v>9</v>
      </c>
      <c r="FI69" s="31">
        <v>1</v>
      </c>
      <c r="FJ69" s="31" t="s">
        <v>6</v>
      </c>
      <c r="FK69" s="31">
        <v>1</v>
      </c>
      <c r="FL69" s="28" t="s">
        <v>141</v>
      </c>
    </row>
  </sheetData>
  <mergeCells count="72">
    <mergeCell ref="A1:H1"/>
    <mergeCell ref="Q1:X1"/>
    <mergeCell ref="I1:P1"/>
    <mergeCell ref="AG1:AN1"/>
    <mergeCell ref="BM1:BT1"/>
    <mergeCell ref="AO1:AV1"/>
    <mergeCell ref="AW1:BD1"/>
    <mergeCell ref="BE1:BL1"/>
    <mergeCell ref="Y1:AF1"/>
    <mergeCell ref="DI1:DP1"/>
    <mergeCell ref="DQ1:DX1"/>
    <mergeCell ref="BU1:CB1"/>
    <mergeCell ref="CC1:CJ1"/>
    <mergeCell ref="CK1:CR1"/>
    <mergeCell ref="CS1:CZ1"/>
    <mergeCell ref="DA1:DH1"/>
    <mergeCell ref="DY1:EF1"/>
    <mergeCell ref="EG1:EN1"/>
    <mergeCell ref="EO1:EV1"/>
    <mergeCell ref="A2:H2"/>
    <mergeCell ref="I2:P2"/>
    <mergeCell ref="Q2:X2"/>
    <mergeCell ref="Y2:AF2"/>
    <mergeCell ref="AG2:AN2"/>
    <mergeCell ref="AO2:AV2"/>
    <mergeCell ref="AW2:BD2"/>
    <mergeCell ref="BE2:BL2"/>
    <mergeCell ref="BM2:BT2"/>
    <mergeCell ref="BU2:CB2"/>
    <mergeCell ref="CC2:CJ2"/>
    <mergeCell ref="CK2:CR2"/>
    <mergeCell ref="CS2:CZ2"/>
    <mergeCell ref="EO2:EV2"/>
    <mergeCell ref="DA2:DH2"/>
    <mergeCell ref="DI2:DP2"/>
    <mergeCell ref="DQ2:DX2"/>
    <mergeCell ref="DY2:EF2"/>
    <mergeCell ref="EG2:EN2"/>
    <mergeCell ref="EW1:FD1"/>
    <mergeCell ref="FE1:FL1"/>
    <mergeCell ref="FM1:FT1"/>
    <mergeCell ref="FU1:GB1"/>
    <mergeCell ref="GC1:GJ1"/>
    <mergeCell ref="EW2:FD2"/>
    <mergeCell ref="FE2:FL2"/>
    <mergeCell ref="FM2:FT2"/>
    <mergeCell ref="FU2:GB2"/>
    <mergeCell ref="GC2:GJ2"/>
    <mergeCell ref="FE3:FL3"/>
    <mergeCell ref="FE4:FF4"/>
    <mergeCell ref="FG4:FL4"/>
    <mergeCell ref="FE5:FL5"/>
    <mergeCell ref="FE6:FL6"/>
    <mergeCell ref="FE7:FL7"/>
    <mergeCell ref="FE8:FL8"/>
    <mergeCell ref="FE9:FL9"/>
    <mergeCell ref="FE10:FL10"/>
    <mergeCell ref="FE11:FL11"/>
    <mergeCell ref="FE12:FL12"/>
    <mergeCell ref="FE13:FL13"/>
    <mergeCell ref="FE14:FL14"/>
    <mergeCell ref="FE35:FL35"/>
    <mergeCell ref="FE36:FL36"/>
    <mergeCell ref="FE42:FL42"/>
    <mergeCell ref="FE43:FL43"/>
    <mergeCell ref="FE44:FL44"/>
    <mergeCell ref="FE59:FL59"/>
    <mergeCell ref="FE37:FL37"/>
    <mergeCell ref="FE38:FL38"/>
    <mergeCell ref="FE39:FL39"/>
    <mergeCell ref="FE40:FL40"/>
    <mergeCell ref="FE41:FL41"/>
  </mergeCells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1:XFD1048576" xr:uid="{18AA570B-5019-41D7-83FD-59A3D16BBDF7}"/>
  </dataValidations>
  <hyperlinks>
    <hyperlink ref="BU2" r:id="rId1" xr:uid="{3AA8D4FC-FBC9-481B-8005-236D78BA8CED}"/>
    <hyperlink ref="CC2" r:id="rId2" xr:uid="{50698A1F-CA22-47B8-8682-1BB2AB2C3A95}"/>
    <hyperlink ref="CK2" r:id="rId3" xr:uid="{0D2DE95A-4E7E-4BE0-9774-69B0DA90D955}"/>
    <hyperlink ref="CS2" r:id="rId4" xr:uid="{452088FC-C4B1-4D6B-833E-F725571BAADA}"/>
    <hyperlink ref="DA2" r:id="rId5" xr:uid="{5A495A97-F34E-43FA-9DCC-CFAB0993DB90}"/>
    <hyperlink ref="DI2" r:id="rId6" xr:uid="{7CBD23D9-5974-4D86-8374-69CEC556B766}"/>
    <hyperlink ref="DQ2" r:id="rId7" xr:uid="{0823A21A-1F66-4AE3-94A5-3BF402B2A4B3}"/>
    <hyperlink ref="DY2" r:id="rId8" xr:uid="{6AA0DFBB-A817-4DC4-9D3B-E5EC4FD17A22}"/>
    <hyperlink ref="EO2" r:id="rId9" xr:uid="{75F0885F-EEFE-4191-9C92-5D743D8B3C64}"/>
    <hyperlink ref="EW2" r:id="rId10" xr:uid="{74F71501-3B6E-4972-9BD9-AAD6AAC9AFEC}"/>
    <hyperlink ref="FE2" r:id="rId11" xr:uid="{7A119C9D-2661-461E-A3C5-A04D45EDF3E2}"/>
    <hyperlink ref="FM2" r:id="rId12" xr:uid="{2064BCA1-5B60-4C16-83ED-98F938A6438B}"/>
    <hyperlink ref="FU2" r:id="rId13" xr:uid="{588ACC79-96C8-4C80-88D1-00E286D2B491}"/>
    <hyperlink ref="GC2" r:id="rId14" xr:uid="{3FA3E286-5C3B-4938-9700-BDE6C85AE9F4}"/>
    <hyperlink ref="A2" r:id="rId15" xr:uid="{19F89AA7-AB63-42FF-8C71-00DB2CDD3582}"/>
    <hyperlink ref="I2" r:id="rId16" xr:uid="{5E039253-537A-4455-A774-46000006D17C}"/>
    <hyperlink ref="Q2" r:id="rId17" xr:uid="{19FB1A85-4CCF-47B6-BA42-CF2002F694AC}"/>
    <hyperlink ref="Y2" r:id="rId18" xr:uid="{E9B5AF87-04F0-4FA4-BB3D-077F50560DB2}"/>
    <hyperlink ref="AG2" r:id="rId19" xr:uid="{0A2C3EC7-79B3-4E2F-B04C-7617EBD9535A}"/>
    <hyperlink ref="AO2" r:id="rId20" xr:uid="{9881B20E-BFB5-45B1-BBA8-5E67BE85CEF9}"/>
    <hyperlink ref="AW2" r:id="rId21" xr:uid="{B3456F2C-E917-4578-86BB-AECBC11D1796}"/>
    <hyperlink ref="BE2" r:id="rId22" xr:uid="{B9B2E7AA-EFA0-42FC-AB2E-D2EA18FC3092}"/>
    <hyperlink ref="BM2" r:id="rId23" xr:uid="{BDCA5A4E-26A3-4687-BD72-1FF8A896B97B}"/>
    <hyperlink ref="A2:H2" r:id="rId24" display="Бийский промышленно-технологический колледж" xr:uid="{89E42D35-929F-49B5-87B0-487136E916DA}"/>
    <hyperlink ref="I2:P2" r:id="rId25" display="Хреновская школа наездников" xr:uid="{773790F9-4887-4DC1-BEC1-726FC08C7E89}"/>
    <hyperlink ref="Q2:X2" r:id="rId26" display="Братский торгово-технологический техникум" xr:uid="{A3E9F554-83DC-4F23-8D5B-EAF2375A53BA}"/>
    <hyperlink ref="Y2:AF2" r:id="rId27" display="Краснодарский торгово-экономический колледж" xr:uid="{637F71FB-743B-4240-B172-525CD31C61BF}"/>
    <hyperlink ref="AG2:AN2" r:id="rId28" display="Курский государственный техникум технологий и сервиса" xr:uid="{2826CFAB-021E-4BAB-A00C-F092916A5C9C}"/>
    <hyperlink ref="AO2:AV2" r:id="rId29" display="Красногорский колледж" xr:uid="{0C4A109D-E5F9-4C72-9D38-8505FCD0995B}"/>
    <hyperlink ref="AW2:BD2" r:id="rId30" display="Мурманский технологический колледж сервиса" xr:uid="{9251A6DA-75D9-4FC2-8351-91F7E22FD297}"/>
    <hyperlink ref="BE2:BL2" r:id="rId31" display="Омский технологический колледж" xr:uid="{87003417-C712-4E7B-B826-9470215294AF}"/>
    <hyperlink ref="BM2:BT2" r:id="rId32" display="Орловский техникум агробизнеса и сервиса" xr:uid="{20D6CA0C-1407-4FFF-9D57-57EEE90ECCDF}"/>
    <hyperlink ref="BU2:CB2" r:id="rId33" display="Адыгейский государственный университет" xr:uid="{D938FAB7-4A12-4362-9D32-19F6037ACA78}"/>
    <hyperlink ref="CC2:CJ2" r:id="rId34" display="Горно-Алтайский государственный политехнический колледж имени М.З.Гнездилова" xr:uid="{4F1FA00C-FEDA-4AE0-B06A-561DBE717709}"/>
    <hyperlink ref="CK2:CR2" r:id="rId35" display="Колледж технологии и предпринимательства" xr:uid="{9ADF64DB-7AAD-4968-9F04-475AAB78C103}"/>
    <hyperlink ref="CS2:CZ2" r:id="rId36" display="Саранский техникум пищевой и перерабатывающей промышленности" xr:uid="{64E313FA-9453-487E-9BEB-4FEE418F6C90}"/>
    <hyperlink ref="DA2:DH2" r:id="rId37" display="Набережночелнинский технологический техникум" xr:uid="{DCD5C79C-B1B8-4BDB-8FE9-C7A9F4E2CD86}"/>
    <hyperlink ref="DI2:DP2" r:id="rId38" display="Чистопольский сельскохозяйственный техникум имени Г.И. Усманова" xr:uid="{303D593E-53FE-4186-B321-A988989A5F7F}"/>
    <hyperlink ref="DQ2:DX2" r:id="rId39" display="Международный колледж сервиса" xr:uid="{BC3BC501-D7CC-46E8-A93C-FA55B3B4B358}"/>
    <hyperlink ref="DY2:EF2" r:id="rId40" display="Рязанский технологический колледж" xr:uid="{15ADD98E-5409-4184-BB14-BB5E0BA0C1E3}"/>
    <hyperlink ref="EG2:EN2" r:id="rId41" display="Техникум индустрии питания и услуг &quot;Кулинар&quot;" xr:uid="{0EA9BDCC-E7BF-4058-8E97-E4CD853CB125}"/>
    <hyperlink ref="EO2:EV2" r:id="rId42" display="Екатеринбургский торгово-экономический техникум" xr:uid="{0EE6BE9C-F1AF-443E-B1D0-5B07A7C94805}"/>
    <hyperlink ref="EW2:FD2" r:id="rId43" display="Колледж индустрии питания, торговли и сферы услуг" xr:uid="{74CD4CD9-092C-439B-94EF-90E51ACA3A9A}"/>
    <hyperlink ref="FE2:FL2" r:id="rId44" display="Донской политехнический колледж" xr:uid="{526A8120-1AB3-4909-8464-FFE2A588583B}"/>
    <hyperlink ref="FM2:FT2" r:id="rId45" display="Тульский колледж профессиональных технологий и сервиса" xr:uid="{C38C7AE4-758F-4746-9D0C-41D27DB3D08F}"/>
    <hyperlink ref="FU2:GB2" r:id="rId46" display="Чебоксарский техникум технологии питания и коммерции" xr:uid="{25F46D4E-AB98-4D3D-914F-C469735E8220}"/>
    <hyperlink ref="GC2:GJ2" r:id="rId47" display="Ямальский многопрофильный колледж" xr:uid="{6312FC7E-821C-499D-A882-B8053B1F0836}"/>
  </hyperlinks>
  <pageMargins left="0.7" right="0.7" top="0.75" bottom="0.75" header="0.3" footer="0.3"/>
  <pageSetup paperSize="9" orientation="portrait" r:id="rId4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D4"/>
  <sheetViews>
    <sheetView workbookViewId="0">
      <selection activeCell="D2" sqref="D2"/>
    </sheetView>
  </sheetViews>
  <sheetFormatPr defaultColWidth="9.109375" defaultRowHeight="13.8" x14ac:dyDescent="0.3"/>
  <cols>
    <col min="1" max="1" width="31.109375" style="41" bestFit="1" customWidth="1"/>
    <col min="2" max="2" width="41.88671875" style="41" customWidth="1"/>
    <col min="3" max="3" width="64.6640625" style="41" customWidth="1"/>
    <col min="4" max="4" width="56.5546875" style="41" customWidth="1"/>
    <col min="5" max="16384" width="9.109375" style="41"/>
  </cols>
  <sheetData>
    <row r="1" spans="1:4" ht="14.4" x14ac:dyDescent="0.3">
      <c r="A1" s="72" t="s">
        <v>66</v>
      </c>
      <c r="B1" s="72" t="s">
        <v>67</v>
      </c>
      <c r="C1" s="73" t="s">
        <v>68</v>
      </c>
      <c r="D1" s="73" t="s">
        <v>69</v>
      </c>
    </row>
    <row r="2" spans="1:4" ht="28.8" x14ac:dyDescent="0.3">
      <c r="A2" s="74" t="s">
        <v>71</v>
      </c>
      <c r="B2" s="75" t="s">
        <v>72</v>
      </c>
      <c r="C2" s="76" t="s">
        <v>73</v>
      </c>
      <c r="D2" s="74" t="s">
        <v>74</v>
      </c>
    </row>
    <row r="3" spans="1:4" ht="14.4" x14ac:dyDescent="0.3">
      <c r="A3" s="74"/>
      <c r="B3" s="75"/>
      <c r="C3" s="76"/>
      <c r="D3" s="74"/>
    </row>
    <row r="4" spans="1:4" ht="14.4" x14ac:dyDescent="0.3">
      <c r="A4" s="74"/>
      <c r="B4" s="75"/>
      <c r="C4" s="76"/>
      <c r="D4" s="74"/>
    </row>
  </sheetData>
  <autoFilter ref="A1:D1" xr:uid="{E1DC5D34-A5C3-4FAE-9D34-54E98193C052}"/>
  <hyperlinks>
    <hyperlink ref="B2" r:id="rId1" xr:uid="{6C592682-1D21-4531-9CD3-AE76D4217425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80"/>
  <sheetViews>
    <sheetView workbookViewId="0">
      <selection activeCell="A4" sqref="A4"/>
    </sheetView>
  </sheetViews>
  <sheetFormatPr defaultRowHeight="14.4" x14ac:dyDescent="0.3"/>
  <cols>
    <col min="1" max="1" width="28.6640625" style="70" customWidth="1"/>
  </cols>
  <sheetData>
    <row r="1" spans="1:1" x14ac:dyDescent="0.3">
      <c r="A1" s="21" t="s">
        <v>7</v>
      </c>
    </row>
    <row r="2" spans="1:1" x14ac:dyDescent="0.3">
      <c r="A2" s="21" t="s">
        <v>11</v>
      </c>
    </row>
    <row r="3" spans="1:1" x14ac:dyDescent="0.3">
      <c r="A3" s="21" t="s">
        <v>5</v>
      </c>
    </row>
    <row r="4" spans="1:1" x14ac:dyDescent="0.3">
      <c r="A4" s="21" t="s">
        <v>20</v>
      </c>
    </row>
    <row r="5" spans="1:1" x14ac:dyDescent="0.3">
      <c r="A5" s="39" t="s">
        <v>70</v>
      </c>
    </row>
    <row r="6" spans="1:1" x14ac:dyDescent="0.3">
      <c r="A6" s="39" t="s">
        <v>9</v>
      </c>
    </row>
    <row r="7" spans="1:1" x14ac:dyDescent="0.3">
      <c r="A7" s="39" t="s">
        <v>44</v>
      </c>
    </row>
    <row r="8" spans="1:1" x14ac:dyDescent="0.3">
      <c r="A8" s="69"/>
    </row>
    <row r="9" spans="1:1" x14ac:dyDescent="0.3">
      <c r="A9" s="69"/>
    </row>
    <row r="10" spans="1:1" x14ac:dyDescent="0.3">
      <c r="A10" s="69"/>
    </row>
    <row r="11" spans="1:1" x14ac:dyDescent="0.3">
      <c r="A11" s="69"/>
    </row>
    <row r="12" spans="1:1" x14ac:dyDescent="0.3">
      <c r="A12" s="69"/>
    </row>
    <row r="13" spans="1:1" x14ac:dyDescent="0.3">
      <c r="A13" s="69"/>
    </row>
    <row r="14" spans="1:1" x14ac:dyDescent="0.3">
      <c r="A14" s="69"/>
    </row>
    <row r="15" spans="1:1" x14ac:dyDescent="0.3">
      <c r="A15" s="69"/>
    </row>
    <row r="16" spans="1:1" x14ac:dyDescent="0.3">
      <c r="A16" s="69"/>
    </row>
    <row r="17" spans="1:1" x14ac:dyDescent="0.3">
      <c r="A17" s="69"/>
    </row>
    <row r="18" spans="1:1" x14ac:dyDescent="0.3">
      <c r="A18" s="69"/>
    </row>
    <row r="19" spans="1:1" x14ac:dyDescent="0.3">
      <c r="A19" s="69"/>
    </row>
    <row r="20" spans="1:1" x14ac:dyDescent="0.3">
      <c r="A20" s="69"/>
    </row>
    <row r="21" spans="1:1" x14ac:dyDescent="0.3">
      <c r="A21" s="69"/>
    </row>
    <row r="22" spans="1:1" x14ac:dyDescent="0.3">
      <c r="A22" s="69"/>
    </row>
    <row r="23" spans="1:1" x14ac:dyDescent="0.3">
      <c r="A23" s="69"/>
    </row>
    <row r="24" spans="1:1" x14ac:dyDescent="0.3">
      <c r="A24" s="69"/>
    </row>
    <row r="25" spans="1:1" x14ac:dyDescent="0.3">
      <c r="A25" s="69"/>
    </row>
    <row r="26" spans="1:1" x14ac:dyDescent="0.3">
      <c r="A26" s="69"/>
    </row>
    <row r="27" spans="1:1" x14ac:dyDescent="0.3">
      <c r="A27" s="69"/>
    </row>
    <row r="28" spans="1:1" x14ac:dyDescent="0.3">
      <c r="A28" s="69"/>
    </row>
    <row r="29" spans="1:1" x14ac:dyDescent="0.3">
      <c r="A29" s="69"/>
    </row>
    <row r="30" spans="1:1" x14ac:dyDescent="0.3">
      <c r="A30" s="69"/>
    </row>
    <row r="31" spans="1:1" x14ac:dyDescent="0.3">
      <c r="A31" s="69"/>
    </row>
    <row r="32" spans="1:1" x14ac:dyDescent="0.3">
      <c r="A32" s="69"/>
    </row>
    <row r="33" spans="1:1" x14ac:dyDescent="0.3">
      <c r="A33" s="69"/>
    </row>
    <row r="34" spans="1:1" x14ac:dyDescent="0.3">
      <c r="A34" s="69"/>
    </row>
    <row r="35" spans="1:1" x14ac:dyDescent="0.3">
      <c r="A35" s="69"/>
    </row>
    <row r="36" spans="1:1" x14ac:dyDescent="0.3">
      <c r="A36" s="69"/>
    </row>
    <row r="37" spans="1:1" x14ac:dyDescent="0.3">
      <c r="A37" s="69"/>
    </row>
    <row r="38" spans="1:1" x14ac:dyDescent="0.3">
      <c r="A38" s="69"/>
    </row>
    <row r="39" spans="1:1" x14ac:dyDescent="0.3">
      <c r="A39" s="69"/>
    </row>
    <row r="40" spans="1:1" x14ac:dyDescent="0.3">
      <c r="A40" s="69"/>
    </row>
    <row r="41" spans="1:1" x14ac:dyDescent="0.3">
      <c r="A41" s="69"/>
    </row>
    <row r="42" spans="1:1" x14ac:dyDescent="0.3">
      <c r="A42" s="69"/>
    </row>
    <row r="43" spans="1:1" x14ac:dyDescent="0.3">
      <c r="A43" s="69"/>
    </row>
    <row r="44" spans="1:1" x14ac:dyDescent="0.3">
      <c r="A44" s="69"/>
    </row>
    <row r="45" spans="1:1" x14ac:dyDescent="0.3">
      <c r="A45" s="69"/>
    </row>
    <row r="46" spans="1:1" x14ac:dyDescent="0.3">
      <c r="A46" s="69"/>
    </row>
    <row r="47" spans="1:1" x14ac:dyDescent="0.3">
      <c r="A47" s="69"/>
    </row>
    <row r="48" spans="1:1" x14ac:dyDescent="0.3">
      <c r="A48" s="69"/>
    </row>
    <row r="49" spans="1:1" x14ac:dyDescent="0.3">
      <c r="A49" s="69"/>
    </row>
    <row r="50" spans="1:1" x14ac:dyDescent="0.3">
      <c r="A50" s="69"/>
    </row>
    <row r="51" spans="1:1" x14ac:dyDescent="0.3">
      <c r="A51" s="69"/>
    </row>
    <row r="52" spans="1:1" x14ac:dyDescent="0.3">
      <c r="A52" s="69"/>
    </row>
    <row r="53" spans="1:1" x14ac:dyDescent="0.3">
      <c r="A53" s="69"/>
    </row>
    <row r="54" spans="1:1" x14ac:dyDescent="0.3">
      <c r="A54" s="69"/>
    </row>
    <row r="55" spans="1:1" x14ac:dyDescent="0.3">
      <c r="A55" s="69"/>
    </row>
    <row r="56" spans="1:1" x14ac:dyDescent="0.3">
      <c r="A56" s="69"/>
    </row>
    <row r="57" spans="1:1" x14ac:dyDescent="0.3">
      <c r="A57" s="69"/>
    </row>
    <row r="58" spans="1:1" x14ac:dyDescent="0.3">
      <c r="A58" s="69"/>
    </row>
    <row r="59" spans="1:1" x14ac:dyDescent="0.3">
      <c r="A59" s="69"/>
    </row>
    <row r="60" spans="1:1" x14ac:dyDescent="0.3">
      <c r="A60" s="69"/>
    </row>
    <row r="61" spans="1:1" x14ac:dyDescent="0.3">
      <c r="A61" s="69"/>
    </row>
    <row r="62" spans="1:1" x14ac:dyDescent="0.3">
      <c r="A62" s="69"/>
    </row>
    <row r="63" spans="1:1" x14ac:dyDescent="0.3">
      <c r="A63" s="69"/>
    </row>
    <row r="64" spans="1:1" x14ac:dyDescent="0.3">
      <c r="A64" s="69"/>
    </row>
    <row r="65" spans="1:1" x14ac:dyDescent="0.3">
      <c r="A65" s="69"/>
    </row>
    <row r="66" spans="1:1" x14ac:dyDescent="0.3">
      <c r="A66" s="69"/>
    </row>
    <row r="67" spans="1:1" x14ac:dyDescent="0.3">
      <c r="A67" s="69"/>
    </row>
    <row r="68" spans="1:1" x14ac:dyDescent="0.3">
      <c r="A68" s="69"/>
    </row>
    <row r="69" spans="1:1" x14ac:dyDescent="0.3">
      <c r="A69" s="69"/>
    </row>
    <row r="70" spans="1:1" x14ac:dyDescent="0.3">
      <c r="A70" s="69"/>
    </row>
    <row r="71" spans="1:1" x14ac:dyDescent="0.3">
      <c r="A71" s="69"/>
    </row>
    <row r="72" spans="1:1" x14ac:dyDescent="0.3">
      <c r="A72" s="69"/>
    </row>
    <row r="73" spans="1:1" x14ac:dyDescent="0.3">
      <c r="A73" s="69"/>
    </row>
    <row r="74" spans="1:1" x14ac:dyDescent="0.3">
      <c r="A74" s="69"/>
    </row>
    <row r="75" spans="1:1" x14ac:dyDescent="0.3">
      <c r="A75" s="69"/>
    </row>
    <row r="76" spans="1:1" x14ac:dyDescent="0.3">
      <c r="A76" s="69"/>
    </row>
    <row r="77" spans="1:1" x14ac:dyDescent="0.3">
      <c r="A77" s="69"/>
    </row>
    <row r="78" spans="1:1" x14ac:dyDescent="0.3">
      <c r="A78" s="69"/>
    </row>
    <row r="79" spans="1:1" x14ac:dyDescent="0.3">
      <c r="A79" s="69"/>
    </row>
    <row r="80" spans="1:1" x14ac:dyDescent="0.3">
      <c r="A80" s="69"/>
    </row>
  </sheetData>
  <sortState xmlns:xlrd2="http://schemas.microsoft.com/office/spreadsheetml/2017/richdata2" ref="A1:A78">
    <sortCondition ref="A1:A78"/>
  </sortState>
  <conditionalFormatting sqref="A1:A4 A8:A10000">
    <cfRule type="cellIs" dxfId="12" priority="8" operator="equal">
      <formula>"Техника безопасности"</formula>
    </cfRule>
    <cfRule type="cellIs" dxfId="11" priority="9" operator="equal">
      <formula>"Охрана труда"</formula>
    </cfRule>
    <cfRule type="endsWith" dxfId="10" priority="10" operator="endsWith" text="Оборудование">
      <formula>RIGHT(A1,LEN("Оборудование"))="Оборудование"</formula>
    </cfRule>
    <cfRule type="containsText" dxfId="9" priority="11" operator="containsText" text="Программное обеспечение">
      <formula>NOT(ISERROR(SEARCH("Программное обеспечение",A1)))</formula>
    </cfRule>
    <cfRule type="endsWith" dxfId="8" priority="12" operator="endsWith" text="Оборудование IT">
      <formula>RIGHT(A1,LEN("Оборудование IT"))="Оборудование IT"</formula>
    </cfRule>
  </conditionalFormatting>
  <conditionalFormatting sqref="A1:A4 A81:A9997">
    <cfRule type="containsText" dxfId="7" priority="13" operator="containsText" text="Мебель">
      <formula>NOT(ISERROR(SEARCH("Мебель",A1)))</formula>
    </cfRule>
  </conditionalFormatting>
  <conditionalFormatting sqref="A5:A7">
    <cfRule type="cellIs" dxfId="6" priority="1" stopIfTrue="1" operator="equal">
      <formula>"Учебное пособие"</formula>
    </cfRule>
    <cfRule type="cellIs" dxfId="5" priority="2" stopIfTrue="1" operator="equal">
      <formula>"Техника безопасности"</formula>
    </cfRule>
    <cfRule type="cellIs" dxfId="4" priority="3" stopIfTrue="1" operator="equal">
      <formula>"Охрана труда"</formula>
    </cfRule>
    <cfRule type="endsWith" dxfId="3" priority="4" stopIfTrue="1" operator="endsWith" text="Оборудование">
      <formula>RIGHT(A5,LEN("Оборудование"))="Оборудование"</formula>
    </cfRule>
    <cfRule type="containsText" dxfId="2" priority="5" stopIfTrue="1" operator="containsText" text="Программное обеспечение">
      <formula>NOT(ISERROR(SEARCH("Программное обеспечение",A5)))</formula>
    </cfRule>
    <cfRule type="endsWith" dxfId="1" priority="6" stopIfTrue="1" operator="endsWith" text="Оборудование IT">
      <formula>RIGHT(A5,LEN("Оборудование IT"))="Оборудование IT"</formula>
    </cfRule>
    <cfRule type="containsText" dxfId="0" priority="7" stopIfTrue="1" operator="containsText" text="Мебель">
      <formula>NOT(ISERROR(SEARCH("Мебель",A5)))</formula>
    </cfRule>
  </conditionalFormatting>
  <dataValidations count="1">
    <dataValidation type="list" allowBlank="1" showInputMessage="1" showErrorMessage="1" sqref="A81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Сводка по кластерам</vt:lpstr>
      <vt:lpstr>Перечень кластеров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2026-03-27T10:46:05Z</dcterms:modified>
</cp:coreProperties>
</file>