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Химическая отрасль. Готово 5 ИЛ\"/>
    </mc:Choice>
  </mc:AlternateContent>
  <xr:revisionPtr revIDLastSave="0" documentId="13_ncr:1_{1AF22403-D7A4-4B86-A8F7-F43D049835DD}" xr6:coauthVersionLast="47" xr6:coauthVersionMax="47" xr10:uidLastSave="{00000000-0000-0000-0000-000000000000}"/>
  <bookViews>
    <workbookView xWindow="-108" yWindow="-108" windowWidth="41496" windowHeight="16896" firstSheet="2" activeTab="2" xr2:uid="{00000000-000D-0000-FFFF-FFFF00000000}"/>
  </bookViews>
  <sheets>
    <sheet name="Базовый ИЛ (old)" sheetId="6" state="hidden" r:id="rId1"/>
    <sheet name="Вариативная часть (old)" sheetId="7" state="hidden" r:id="rId2"/>
    <sheet name="Базовый ИЛ" sheetId="14" r:id="rId3"/>
    <sheet name="Вариативная часть" sheetId="15" r:id="rId4"/>
    <sheet name="Виды" sheetId="16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4" l="1"/>
  <c r="G29" i="14"/>
  <c r="G28" i="14"/>
  <c r="G24" i="14"/>
  <c r="G21" i="14"/>
  <c r="G33" i="14" l="1"/>
  <c r="G32" i="14"/>
  <c r="G31" i="14"/>
  <c r="G23" i="14"/>
  <c r="G22" i="14"/>
  <c r="C3" i="14"/>
  <c r="G45" i="14" s="1"/>
  <c r="G43" i="14" l="1"/>
  <c r="E118" i="6" l="1"/>
  <c r="G118" i="6" s="1"/>
  <c r="E116" i="6"/>
  <c r="G116" i="6" s="1"/>
  <c r="E114" i="6"/>
  <c r="G114" i="6" s="1"/>
  <c r="E113" i="6"/>
  <c r="G113" i="6" s="1"/>
  <c r="E111" i="6"/>
  <c r="G111" i="6" s="1"/>
  <c r="E109" i="6"/>
  <c r="G109" i="6" s="1"/>
  <c r="G110" i="6"/>
  <c r="G112" i="6"/>
  <c r="G115" i="6"/>
  <c r="G117" i="6"/>
  <c r="G119" i="6"/>
  <c r="G108" i="6"/>
  <c r="G86" i="6"/>
  <c r="G87" i="6"/>
  <c r="G88" i="6"/>
  <c r="G89" i="6"/>
  <c r="G90" i="6"/>
  <c r="G91" i="6"/>
  <c r="G85" i="6"/>
  <c r="G73" i="6" l="1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1" i="6"/>
  <c r="G52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16" i="6" l="1"/>
  <c r="H4" i="7" l="1"/>
  <c r="H11" i="7"/>
  <c r="H12" i="7"/>
  <c r="H5" i="7"/>
  <c r="H7" i="7"/>
  <c r="H3" i="7"/>
  <c r="H10" i="7"/>
</calcChain>
</file>

<file path=xl/sharedStrings.xml><?xml version="1.0" encoding="utf-8"?>
<sst xmlns="http://schemas.openxmlformats.org/spreadsheetml/2006/main" count="919" uniqueCount="214">
  <si>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</si>
  <si>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</si>
  <si>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</si>
  <si>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</si>
  <si>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</si>
  <si>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</si>
  <si>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</si>
  <si>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</si>
  <si>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</si>
  <si>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</si>
  <si>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</si>
  <si>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</si>
  <si>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</si>
  <si>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</si>
  <si>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</si>
  <si>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</si>
  <si>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</si>
  <si>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</si>
  <si>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</si>
  <si>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</si>
  <si>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</si>
  <si>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</si>
  <si>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</si>
  <si>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</si>
  <si>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</si>
  <si>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</si>
  <si>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</si>
  <si>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</si>
  <si>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</si>
  <si>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</si>
  <si>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</si>
  <si>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</si>
  <si>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</si>
  <si>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</si>
  <si>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</si>
  <si>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</si>
  <si>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</si>
  <si>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</si>
  <si>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</si>
  <si>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</si>
  <si>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</si>
  <si>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</si>
  <si>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</si>
  <si>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</si>
  <si>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</si>
  <si>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</si>
  <si>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</si>
  <si>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</si>
  <si>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</si>
  <si>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</si>
  <si>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</si>
  <si>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</si>
  <si>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</si>
  <si>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</si>
  <si>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</si>
  <si>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Экран для проектора</t>
  </si>
  <si>
    <t>Проектор</t>
  </si>
  <si>
    <t>Лаборатория "Органическая и неорганическая химия"</t>
  </si>
  <si>
    <t>18.02.06 Химическая технология органических веществ</t>
  </si>
  <si>
    <t>ФБ</t>
  </si>
  <si>
    <t>Вытяжной шкаф с нижними шкафами</t>
  </si>
  <si>
    <t>Вытяжной шкаф для муфельной печи  с нижними шкафами</t>
  </si>
  <si>
    <t>Стол под электроприборы</t>
  </si>
  <si>
    <t>Тумбы для столов под электроприборы</t>
  </si>
  <si>
    <t xml:space="preserve">Стол-мойка с вытяжным колпаком </t>
  </si>
  <si>
    <t>Стол лабораторный  пристенный с двумя тумбами</t>
  </si>
  <si>
    <t xml:space="preserve">Шкаф для хранения лабораторной посуды </t>
  </si>
  <si>
    <t>Шкаф для хранения химических реактивов</t>
  </si>
  <si>
    <t>Тумба для хранения ЛВЖ</t>
  </si>
  <si>
    <t xml:space="preserve">Стол весовой </t>
  </si>
  <si>
    <t xml:space="preserve">Шкаф сушильный </t>
  </si>
  <si>
    <t xml:space="preserve">Термостат жидкостной (водяная баня для определения вязкости) </t>
  </si>
  <si>
    <t>Лабораторный комплекс для учебной практической и проектной деятельности по химии методическими пособиями</t>
  </si>
  <si>
    <t>Магнитная мешалка подогревом</t>
  </si>
  <si>
    <t>Лабораторная настольная центрифуга с ротором</t>
  </si>
  <si>
    <t>Плита нагревательная (с лотком для песчаной бани)</t>
  </si>
  <si>
    <t>Баня водяная</t>
  </si>
  <si>
    <t>Печь муфельная</t>
  </si>
  <si>
    <t>Анализатор жидкости (Кондуктометр)</t>
  </si>
  <si>
    <t>Титратор Фишера кулонометрический (ячейка с диафрагмой)</t>
  </si>
  <si>
    <t>Психометрический гигрометр</t>
  </si>
  <si>
    <t>Набор посуды для химического анализа многофункциональный</t>
  </si>
  <si>
    <t>Комплект для демонстрационных опытов по химии универсальный</t>
  </si>
  <si>
    <t>Автоматический аппарат для определения температуры вспышки в закрытом тигле</t>
  </si>
  <si>
    <t>Цифровой плотномер</t>
  </si>
  <si>
    <t>Вискозиметр Брукфильда</t>
  </si>
  <si>
    <t xml:space="preserve">Лабораторная моечная машина  </t>
  </si>
  <si>
    <t xml:space="preserve">Холодильник комбинированный лабораторный  (170/80 л) с металлическими дверями и блоком управления </t>
  </si>
  <si>
    <t>Стенд-планшет светодиодный "Периодическая система химических элементов Д.И. Менделеева"</t>
  </si>
  <si>
    <t>Стенд-планшет светодиодный "Растворимость кислот, основание и солей в воде"</t>
  </si>
  <si>
    <t>Стенд-планшет светодиодный "Электрохимический ряд напряжений металлов"</t>
  </si>
  <si>
    <t>Пипет-дозаторы с комплектом наконечников</t>
  </si>
  <si>
    <t>Объем от 0,1 до 10 мл</t>
  </si>
  <si>
    <t>Штатив лабораторный Бунзена</t>
  </si>
  <si>
    <t>Штатив лабораторный Бунзена, комплектный Включает площадку, стойку, набор лапок колец для фильтровальных воронок, соотв. количество зажимов Материал: стойки- хромированная сталь, площадки-чугун</t>
  </si>
  <si>
    <t>Виртуальный учебный комплекс "Общая химия"</t>
  </si>
  <si>
    <t>Виртуальный учебный комплекс "Неорганическая химия"</t>
  </si>
  <si>
    <t>Ящик для песка с металическим совком</t>
  </si>
  <si>
    <t xml:space="preserve">Полотно противопожарное </t>
  </si>
  <si>
    <t xml:space="preserve">Очки защитные </t>
  </si>
  <si>
    <t>Колба круглодонная</t>
  </si>
  <si>
    <t>Колба круглодонная с 2-мя горловинами</t>
  </si>
  <si>
    <t>Колба круглодонная с 4-мя горловинами</t>
  </si>
  <si>
    <t>Колба круглодонная с 3-мя горловинами</t>
  </si>
  <si>
    <t>Термометр лабораторный стеклянный с взаимозаменяемыми конусами</t>
  </si>
  <si>
    <t>Воронка лабораторная</t>
  </si>
  <si>
    <t xml:space="preserve">Палочка стеклянная </t>
  </si>
  <si>
    <t>Воронка капельная</t>
  </si>
  <si>
    <t>Мензурка</t>
  </si>
  <si>
    <t xml:space="preserve">Стаканчик для взвешивания </t>
  </si>
  <si>
    <t>Ареометры</t>
  </si>
  <si>
    <t>Капельница</t>
  </si>
  <si>
    <t>Вискозиметр стеклянный</t>
  </si>
  <si>
    <t>Промывалка</t>
  </si>
  <si>
    <t xml:space="preserve">Чашка выпарительная фарфоровая </t>
  </si>
  <si>
    <t>Груша резиновая</t>
  </si>
  <si>
    <t xml:space="preserve">Колбы мерные с пришлифованной пробкой </t>
  </si>
  <si>
    <t>Насос водоструйный</t>
  </si>
  <si>
    <t xml:space="preserve">Аллонж </t>
  </si>
  <si>
    <t>Вытяжной шкаф с нижними шкафами и мойкой</t>
  </si>
  <si>
    <t>Весы лабораторные</t>
  </si>
  <si>
    <t xml:space="preserve">pH-метр </t>
  </si>
  <si>
    <t>Тумба навесная с дверкой</t>
  </si>
  <si>
    <t xml:space="preserve">Островной лабораторный стол без модуля холодной воды со стеллажом-надстройкой с электроблоком </t>
  </si>
  <si>
    <t>Фартук полимерный</t>
  </si>
  <si>
    <t>Респиратор противоаэрозольный</t>
  </si>
  <si>
    <t>Вкладыши противошумные (беруши)</t>
  </si>
  <si>
    <t>Стакан мерный</t>
  </si>
  <si>
    <t>Насадка по Дину Старку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</si>
  <si>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</si>
  <si>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</si>
  <si>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</si>
  <si>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</si>
  <si>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</si>
  <si>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</si>
  <si>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</si>
  <si>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</si>
  <si>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</si>
  <si>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</si>
  <si>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</si>
  <si>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</si>
  <si>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</t>
  </si>
  <si>
    <t>Количество (шт.)</t>
  </si>
  <si>
    <t>Количество раб. мест</t>
  </si>
  <si>
    <t>на 1 р.м.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</si>
  <si>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</si>
  <si>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Заполняются образовательной организацией в соответствии с потребностями
1 лицензия на 1 рабочее место бессрочная</t>
  </si>
  <si>
    <t>Стол компьютерный</t>
  </si>
  <si>
    <t>Стул компьютерный</t>
  </si>
  <si>
    <t>СИЗ</t>
  </si>
  <si>
    <t>Корзина для мусора</t>
  </si>
  <si>
    <t>Шкаф для документов</t>
  </si>
  <si>
    <t>Шкаф для одежды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</si>
  <si>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</si>
  <si>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</si>
  <si>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</si>
  <si>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Органическая и неорганическая химия</t>
  </si>
  <si>
    <t>18.02.12 Технология аналитического контроля химических соединений
18.02.14 Химическая технология производства химических соединений
27.02.07 Управление качеством продукции, процессов и услуг (по отраслям)</t>
  </si>
  <si>
    <t>Тумба для хранения легковоспламеняющихся жидкостей</t>
  </si>
  <si>
    <t xml:space="preserve">Стол лабораторный со стеллажом-надстройкой с электроблоком </t>
  </si>
  <si>
    <t>Стул лабораторный</t>
  </si>
  <si>
    <t>Пипет-дозатор с комплектом наконечников</t>
  </si>
  <si>
    <t>Тигель фарфоровый</t>
  </si>
  <si>
    <t>Цилиндр мерный с носиком</t>
  </si>
  <si>
    <t>Термометр лабораторный</t>
  </si>
  <si>
    <t>Аквадистиллятор</t>
  </si>
  <si>
    <t>Аппликатор четырехугольный</t>
  </si>
  <si>
    <t>Баня лабораторная глубокая</t>
  </si>
  <si>
    <t>Баня масляная</t>
  </si>
  <si>
    <t>Вакуумнасос</t>
  </si>
  <si>
    <t>Весы лабораторные с точностью взвешивания 0,01 г</t>
  </si>
  <si>
    <t>Гидрозатвор</t>
  </si>
  <si>
    <t>Зажим для штатива универсальный (двигатель, кольцо)</t>
  </si>
  <si>
    <t>Колба Бунзена</t>
  </si>
  <si>
    <t>Колбонагреватель</t>
  </si>
  <si>
    <t>Лапка двупалая для штатива без крепежа</t>
  </si>
  <si>
    <t>Мешалка лопастная</t>
  </si>
  <si>
    <t>Перемешивающее устройство (со штативом)</t>
  </si>
  <si>
    <t>Пипетка прямая измерительная</t>
  </si>
  <si>
    <t>Пипетка прямой слив</t>
  </si>
  <si>
    <t>Реактор</t>
  </si>
  <si>
    <t>Саканчик для взвешивания</t>
  </si>
  <si>
    <t>Стаканчик для взвешивания</t>
  </si>
  <si>
    <t>Термометр технический жидкостный</t>
  </si>
  <si>
    <t>Трехходовой кран</t>
  </si>
  <si>
    <t>Устройство для сушки посуды</t>
  </si>
  <si>
    <t>Холодильник комбинированный лабораторный</t>
  </si>
  <si>
    <t>Холодильник с прямой трубкой</t>
  </si>
  <si>
    <t>Шкаф вытяжной</t>
  </si>
  <si>
    <t>Шкаф сушильный</t>
  </si>
  <si>
    <t>Штатив для перемешивающих устройств</t>
  </si>
  <si>
    <t>Штатив для пипеток</t>
  </si>
  <si>
    <t>Якорь для магнитной мешалки</t>
  </si>
  <si>
    <t>Виртуальный учебный комплекс "Органическая химия"</t>
  </si>
  <si>
    <t>Аппарат для определения температуры вспышки в закрытом тигле автоматический</t>
  </si>
  <si>
    <t>Ареометр</t>
  </si>
  <si>
    <t>Шкаф вытяжной для муфельной печи с нижними шкафами</t>
  </si>
  <si>
    <t>Шкаф вытяжной с нижними шкафами</t>
  </si>
  <si>
    <t>Шкаф вытяжной с нижними шкафами и мойкой</t>
  </si>
  <si>
    <t>Колба коническая</t>
  </si>
  <si>
    <t xml:space="preserve">Колба мерная с пришлифованной пробкой </t>
  </si>
  <si>
    <t>Колба плоскодонная со шлифом</t>
  </si>
  <si>
    <t>Твердомер комбинированный универсальный</t>
  </si>
  <si>
    <t>Кондуктометр с ячейкой и штативом</t>
  </si>
  <si>
    <t>Машина моечная лабораторная</t>
  </si>
  <si>
    <t>Центрифуга лабораторная настольная с ротором</t>
  </si>
  <si>
    <t>Склянка предохранительная</t>
  </si>
  <si>
    <t>Гигрометр психометрический</t>
  </si>
  <si>
    <t>Спиртовка стеклянная</t>
  </si>
  <si>
    <t>Плотномер цифровой</t>
  </si>
  <si>
    <t>Штатив для бюретки (с зажимами и кольцами)</t>
  </si>
  <si>
    <t>Учебное оборудование</t>
  </si>
  <si>
    <t>Стол лабораторный пристенный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</si>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</sst>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theme="2" tint="-0.74999237037263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theme="0"/>
        <bgColor theme="0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53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16" fillId="0" borderId="0" xfId="0" applyFont="1" applyAlignment="1">
      <alignment vertical="top"/>
    </xf>
    <xf numFmtId="0" fontId="15" fillId="0" borderId="1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9" fillId="4" borderId="17" xfId="3" applyFont="1" applyFill="1" applyBorder="1" applyAlignment="1">
      <alignment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8" fillId="0" borderId="17" xfId="0" applyFont="1" applyBorder="1" applyAlignment="1">
      <alignment horizontal="left" vertical="center" wrapText="1"/>
    </xf>
    <xf numFmtId="0" fontId="19" fillId="0" borderId="17" xfId="0" applyFont="1" applyBorder="1" applyAlignment="1">
      <alignment vertical="center" wrapText="1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19" fillId="2" borderId="17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 wrapText="1"/>
    </xf>
    <xf numFmtId="0" fontId="4" fillId="0" borderId="17" xfId="0" applyFont="1" applyBorder="1" applyAlignment="1" applyProtection="1">
      <alignment horizontal="left" vertical="top"/>
      <protection locked="0"/>
    </xf>
    <xf numFmtId="0" fontId="20" fillId="0" borderId="17" xfId="0" applyFont="1" applyBorder="1" applyAlignment="1">
      <alignment horizontal="left" vertical="top"/>
    </xf>
    <xf numFmtId="0" fontId="15" fillId="0" borderId="17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4" fillId="0" borderId="0" xfId="0" applyFont="1" applyAlignment="1" applyProtection="1">
      <alignment horizontal="left" vertical="top"/>
      <protection locked="0"/>
    </xf>
    <xf numFmtId="0" fontId="4" fillId="2" borderId="1" xfId="0" applyFont="1" applyFill="1" applyBorder="1" applyAlignment="1">
      <alignment horizontal="left" vertical="center"/>
    </xf>
    <xf numFmtId="0" fontId="21" fillId="8" borderId="19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28" fillId="0" borderId="17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0" xfId="0" applyFont="1"/>
    <xf numFmtId="0" fontId="17" fillId="0" borderId="3" xfId="0" applyFont="1" applyBorder="1" applyAlignment="1">
      <alignment horizontal="center" vertical="center" wrapText="1"/>
    </xf>
    <xf numFmtId="0" fontId="19" fillId="4" borderId="17" xfId="3" applyFont="1" applyFill="1" applyBorder="1" applyAlignment="1">
      <alignment vertical="center" wrapText="1"/>
    </xf>
    <xf numFmtId="0" fontId="19" fillId="11" borderId="11" xfId="0" applyFont="1" applyFill="1" applyBorder="1" applyAlignment="1">
      <alignment horizontal="center" vertical="center"/>
    </xf>
    <xf numFmtId="0" fontId="19" fillId="11" borderId="22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9" fillId="4" borderId="24" xfId="3" applyFont="1" applyFill="1" applyBorder="1" applyAlignment="1">
      <alignment vertical="center" wrapText="1"/>
    </xf>
    <xf numFmtId="0" fontId="19" fillId="0" borderId="2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/>
    </xf>
    <xf numFmtId="0" fontId="28" fillId="11" borderId="11" xfId="0" applyFont="1" applyFill="1" applyBorder="1" applyAlignment="1">
      <alignment horizontal="center" vertical="center" wrapText="1"/>
    </xf>
    <xf numFmtId="0" fontId="28" fillId="11" borderId="22" xfId="0" applyFont="1" applyFill="1" applyBorder="1" applyAlignment="1">
      <alignment horizontal="center" vertical="center" wrapText="1"/>
    </xf>
    <xf numFmtId="0" fontId="28" fillId="11" borderId="19" xfId="0" applyFont="1" applyFill="1" applyBorder="1" applyAlignment="1">
      <alignment horizontal="center" vertical="center" wrapText="1"/>
    </xf>
    <xf numFmtId="0" fontId="28" fillId="11" borderId="25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left" vertical="center" wrapText="1"/>
    </xf>
    <xf numFmtId="0" fontId="29" fillId="11" borderId="11" xfId="0" applyFont="1" applyFill="1" applyBorder="1" applyAlignment="1">
      <alignment vertical="center"/>
    </xf>
    <xf numFmtId="0" fontId="17" fillId="11" borderId="22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left" vertical="center"/>
    </xf>
    <xf numFmtId="0" fontId="29" fillId="11" borderId="19" xfId="0" applyFont="1" applyFill="1" applyBorder="1" applyAlignment="1">
      <alignment vertical="center"/>
    </xf>
    <xf numFmtId="0" fontId="17" fillId="11" borderId="25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17" fillId="2" borderId="17" xfId="0" applyFont="1" applyFill="1" applyBorder="1" applyAlignment="1">
      <alignment horizontal="left" vertical="center"/>
    </xf>
    <xf numFmtId="0" fontId="19" fillId="0" borderId="17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7" fillId="7" borderId="10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vertical="center" wrapText="1"/>
    </xf>
    <xf numFmtId="0" fontId="15" fillId="9" borderId="0" xfId="0" applyFont="1" applyFill="1" applyAlignment="1">
      <alignment vertical="center" wrapText="1"/>
    </xf>
    <xf numFmtId="0" fontId="22" fillId="8" borderId="20" xfId="0" applyFont="1" applyFill="1" applyBorder="1" applyAlignment="1">
      <alignment horizontal="left" vertical="center" wrapText="1"/>
    </xf>
    <xf numFmtId="0" fontId="11" fillId="8" borderId="9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23" fillId="8" borderId="10" xfId="0" applyFont="1" applyFill="1" applyBorder="1" applyAlignment="1">
      <alignment horizontal="left"/>
    </xf>
    <xf numFmtId="0" fontId="11" fillId="8" borderId="4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left" vertical="center" wrapText="1"/>
    </xf>
    <xf numFmtId="0" fontId="25" fillId="9" borderId="4" xfId="0" applyFont="1" applyFill="1" applyBorder="1" applyAlignment="1">
      <alignment vertical="center" wrapText="1"/>
    </xf>
    <xf numFmtId="0" fontId="25" fillId="9" borderId="2" xfId="0" applyFont="1" applyFill="1" applyBorder="1" applyAlignment="1">
      <alignment vertical="center" wrapText="1"/>
    </xf>
    <xf numFmtId="0" fontId="27" fillId="10" borderId="9" xfId="0" applyFont="1" applyFill="1" applyBorder="1" applyAlignment="1">
      <alignment horizontal="center" vertical="center"/>
    </xf>
    <xf numFmtId="0" fontId="27" fillId="10" borderId="10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15" fillId="9" borderId="19" xfId="0" applyFont="1" applyFill="1" applyBorder="1" applyAlignment="1">
      <alignment vertical="center" wrapText="1"/>
    </xf>
    <xf numFmtId="0" fontId="15" fillId="9" borderId="20" xfId="0" applyFont="1" applyFill="1" applyBorder="1" applyAlignment="1">
      <alignment vertical="center" wrapText="1"/>
    </xf>
    <xf numFmtId="0" fontId="27" fillId="10" borderId="19" xfId="0" applyFont="1" applyFill="1" applyBorder="1" applyAlignment="1">
      <alignment horizontal="center" vertical="center"/>
    </xf>
    <xf numFmtId="0" fontId="27" fillId="10" borderId="20" xfId="0" applyFont="1" applyFill="1" applyBorder="1" applyAlignment="1">
      <alignment horizontal="center" vertical="center"/>
    </xf>
    <xf numFmtId="0" fontId="27" fillId="10" borderId="9" xfId="0" applyFont="1" applyFill="1" applyBorder="1" applyAlignment="1">
      <alignment horizontal="right" vertical="center"/>
    </xf>
    <xf numFmtId="0" fontId="27" fillId="10" borderId="10" xfId="0" applyFont="1" applyFill="1" applyBorder="1" applyAlignment="1">
      <alignment horizontal="right" vertical="center"/>
    </xf>
    <xf numFmtId="0" fontId="27" fillId="10" borderId="10" xfId="0" applyFont="1" applyFill="1" applyBorder="1" applyAlignment="1">
      <alignment horizontal="left" vertical="center"/>
    </xf>
    <xf numFmtId="0" fontId="20" fillId="10" borderId="9" xfId="0" applyFont="1" applyFill="1" applyBorder="1" applyAlignment="1">
      <alignment horizontal="right" vertical="center"/>
    </xf>
    <xf numFmtId="0" fontId="20" fillId="10" borderId="10" xfId="0" applyFont="1" applyFill="1" applyBorder="1" applyAlignment="1">
      <alignment horizontal="right" vertical="center"/>
    </xf>
    <xf numFmtId="0" fontId="19" fillId="10" borderId="10" xfId="0" applyFont="1" applyFill="1" applyBorder="1" applyAlignment="1">
      <alignment horizontal="left" vertical="center"/>
    </xf>
    <xf numFmtId="0" fontId="27" fillId="10" borderId="2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31" fillId="1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9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ill>
        <patternFill>
          <bgColor rgb="FF7030A0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AF119"/>
  <sheetViews>
    <sheetView topLeftCell="A102" workbookViewId="0">
      <selection activeCell="B109" sqref="B109"/>
    </sheetView>
  </sheetViews>
  <sheetFormatPr defaultColWidth="0" defaultRowHeight="14.4" x14ac:dyDescent="0.3"/>
  <cols>
    <col min="1" max="1" width="5.109375" style="13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22.8" x14ac:dyDescent="0.3">
      <c r="A1" s="103" t="s">
        <v>57</v>
      </c>
      <c r="B1" s="104"/>
      <c r="C1" s="104"/>
      <c r="D1" s="104"/>
      <c r="E1" s="104"/>
      <c r="F1" s="104"/>
      <c r="G1" s="105"/>
    </row>
    <row r="2" spans="1:8" ht="80.25" customHeight="1" x14ac:dyDescent="0.3">
      <c r="A2" s="106" t="s">
        <v>21</v>
      </c>
      <c r="B2" s="106"/>
      <c r="C2" s="107" t="s">
        <v>58</v>
      </c>
      <c r="D2" s="108"/>
      <c r="E2" s="108"/>
      <c r="F2" s="108"/>
      <c r="G2" s="108"/>
    </row>
    <row r="3" spans="1:8" ht="21" x14ac:dyDescent="0.3">
      <c r="A3" s="118" t="s">
        <v>12</v>
      </c>
      <c r="B3" s="118"/>
      <c r="C3" s="118"/>
      <c r="D3" s="118"/>
      <c r="E3" s="118"/>
      <c r="F3" s="118"/>
      <c r="G3" s="119"/>
    </row>
    <row r="4" spans="1:8" ht="15" thickBot="1" x14ac:dyDescent="0.35">
      <c r="A4" s="120" t="s">
        <v>19</v>
      </c>
      <c r="B4" s="121"/>
      <c r="C4" s="9">
        <v>12</v>
      </c>
      <c r="D4" s="10"/>
      <c r="E4" s="10"/>
      <c r="F4" s="10"/>
      <c r="G4" s="10"/>
    </row>
    <row r="5" spans="1:8" x14ac:dyDescent="0.3">
      <c r="A5" s="112" t="s">
        <v>13</v>
      </c>
      <c r="B5" s="113"/>
      <c r="C5" s="113"/>
      <c r="D5" s="113"/>
      <c r="E5" s="113"/>
      <c r="F5" s="113"/>
      <c r="G5" s="114"/>
    </row>
    <row r="6" spans="1:8" x14ac:dyDescent="0.3">
      <c r="A6" s="115" t="s">
        <v>22</v>
      </c>
      <c r="B6" s="116"/>
      <c r="C6" s="116"/>
      <c r="D6" s="116"/>
      <c r="E6" s="116"/>
      <c r="F6" s="116"/>
      <c r="G6" s="117"/>
    </row>
    <row r="7" spans="1:8" x14ac:dyDescent="0.3">
      <c r="A7" s="115" t="s">
        <v>29</v>
      </c>
      <c r="B7" s="116"/>
      <c r="C7" s="116"/>
      <c r="D7" s="116"/>
      <c r="E7" s="116"/>
      <c r="F7" s="116"/>
      <c r="G7" s="117"/>
    </row>
    <row r="8" spans="1:8" x14ac:dyDescent="0.3">
      <c r="A8" s="115" t="s">
        <v>28</v>
      </c>
      <c r="B8" s="116"/>
      <c r="C8" s="116"/>
      <c r="D8" s="116"/>
      <c r="E8" s="116"/>
      <c r="F8" s="116"/>
      <c r="G8" s="117"/>
    </row>
    <row r="9" spans="1:8" x14ac:dyDescent="0.3">
      <c r="A9" s="115" t="s">
        <v>27</v>
      </c>
      <c r="B9" s="116"/>
      <c r="C9" s="116"/>
      <c r="D9" s="116"/>
      <c r="E9" s="116"/>
      <c r="F9" s="116"/>
      <c r="G9" s="117"/>
    </row>
    <row r="10" spans="1:8" x14ac:dyDescent="0.3">
      <c r="A10" s="115" t="s">
        <v>25</v>
      </c>
      <c r="B10" s="116"/>
      <c r="C10" s="116"/>
      <c r="D10" s="116"/>
      <c r="E10" s="116"/>
      <c r="F10" s="116"/>
      <c r="G10" s="117"/>
    </row>
    <row r="11" spans="1:8" x14ac:dyDescent="0.3">
      <c r="A11" s="115" t="s">
        <v>26</v>
      </c>
      <c r="B11" s="116"/>
      <c r="C11" s="116"/>
      <c r="D11" s="116"/>
      <c r="E11" s="116"/>
      <c r="F11" s="116"/>
      <c r="G11" s="117"/>
    </row>
    <row r="12" spans="1:8" x14ac:dyDescent="0.3">
      <c r="A12" s="115" t="s">
        <v>24</v>
      </c>
      <c r="B12" s="116"/>
      <c r="C12" s="116"/>
      <c r="D12" s="116"/>
      <c r="E12" s="116"/>
      <c r="F12" s="116"/>
      <c r="G12" s="117"/>
    </row>
    <row r="13" spans="1:8" ht="15" thickBot="1" x14ac:dyDescent="0.35">
      <c r="A13" s="109" t="s">
        <v>23</v>
      </c>
      <c r="B13" s="110"/>
      <c r="C13" s="110"/>
      <c r="D13" s="110"/>
      <c r="E13" s="110"/>
      <c r="F13" s="110"/>
      <c r="G13" s="111"/>
    </row>
    <row r="14" spans="1:8" ht="27.6" x14ac:dyDescent="0.3">
      <c r="A14" s="8" t="s">
        <v>0</v>
      </c>
      <c r="B14" s="8" t="s">
        <v>1</v>
      </c>
      <c r="C14" s="8" t="s">
        <v>10</v>
      </c>
      <c r="D14" s="8" t="s">
        <v>2</v>
      </c>
      <c r="E14" s="8" t="s">
        <v>4</v>
      </c>
      <c r="F14" s="8" t="s">
        <v>3</v>
      </c>
      <c r="G14" s="8" t="s">
        <v>8</v>
      </c>
      <c r="H14" s="23" t="s">
        <v>45</v>
      </c>
    </row>
    <row r="15" spans="1:8" ht="27.6" x14ac:dyDescent="0.3">
      <c r="A15" s="8">
        <v>1</v>
      </c>
      <c r="B15" s="25" t="s">
        <v>121</v>
      </c>
      <c r="C15" s="7" t="s">
        <v>18</v>
      </c>
      <c r="D15" s="20" t="s">
        <v>11</v>
      </c>
      <c r="E15" s="29">
        <v>1</v>
      </c>
      <c r="F15" s="31" t="s">
        <v>6</v>
      </c>
      <c r="G15" s="29">
        <v>1</v>
      </c>
    </row>
    <row r="16" spans="1:8" ht="27.6" x14ac:dyDescent="0.3">
      <c r="A16" s="8">
        <v>2</v>
      </c>
      <c r="B16" s="25" t="s">
        <v>83</v>
      </c>
      <c r="C16" s="7" t="s">
        <v>18</v>
      </c>
      <c r="D16" s="20" t="s">
        <v>11</v>
      </c>
      <c r="E16" s="5">
        <v>1</v>
      </c>
      <c r="F16" s="26" t="s">
        <v>6</v>
      </c>
      <c r="G16" s="5">
        <f>E16</f>
        <v>1</v>
      </c>
    </row>
    <row r="17" spans="1:7" ht="27.6" x14ac:dyDescent="0.3">
      <c r="A17" s="8">
        <v>3</v>
      </c>
      <c r="B17" s="25" t="s">
        <v>118</v>
      </c>
      <c r="C17" s="7" t="s">
        <v>18</v>
      </c>
      <c r="D17" s="20" t="s">
        <v>11</v>
      </c>
      <c r="E17" s="5">
        <v>1</v>
      </c>
      <c r="F17" s="26" t="s">
        <v>6</v>
      </c>
      <c r="G17" s="5">
        <f t="shared" ref="G17:G50" si="0">E17</f>
        <v>1</v>
      </c>
    </row>
    <row r="18" spans="1:7" ht="27.6" x14ac:dyDescent="0.3">
      <c r="A18" s="8">
        <v>4</v>
      </c>
      <c r="B18" s="25" t="s">
        <v>78</v>
      </c>
      <c r="C18" s="7" t="s">
        <v>18</v>
      </c>
      <c r="D18" s="20" t="s">
        <v>11</v>
      </c>
      <c r="E18" s="5">
        <v>1</v>
      </c>
      <c r="F18" s="26" t="s">
        <v>6</v>
      </c>
      <c r="G18" s="5">
        <f t="shared" si="0"/>
        <v>1</v>
      </c>
    </row>
    <row r="19" spans="1:7" ht="27.6" x14ac:dyDescent="0.3">
      <c r="A19" s="8">
        <v>5</v>
      </c>
      <c r="B19" s="25" t="s">
        <v>110</v>
      </c>
      <c r="C19" s="7" t="s">
        <v>18</v>
      </c>
      <c r="D19" s="20" t="s">
        <v>11</v>
      </c>
      <c r="E19" s="5">
        <v>1</v>
      </c>
      <c r="F19" s="26" t="s">
        <v>6</v>
      </c>
      <c r="G19" s="5">
        <f t="shared" si="0"/>
        <v>1</v>
      </c>
    </row>
    <row r="20" spans="1:7" ht="27.6" x14ac:dyDescent="0.3">
      <c r="A20" s="8">
        <v>6</v>
      </c>
      <c r="B20" s="25" t="s">
        <v>76</v>
      </c>
      <c r="C20" s="7" t="s">
        <v>18</v>
      </c>
      <c r="D20" s="20" t="s">
        <v>11</v>
      </c>
      <c r="E20" s="5">
        <v>1</v>
      </c>
      <c r="F20" s="26" t="s">
        <v>6</v>
      </c>
      <c r="G20" s="5">
        <f t="shared" si="0"/>
        <v>1</v>
      </c>
    </row>
    <row r="21" spans="1:7" ht="27.6" x14ac:dyDescent="0.3">
      <c r="A21" s="8">
        <v>7</v>
      </c>
      <c r="B21" s="25" t="s">
        <v>120</v>
      </c>
      <c r="C21" s="7" t="s">
        <v>18</v>
      </c>
      <c r="D21" s="20" t="s">
        <v>11</v>
      </c>
      <c r="E21" s="5">
        <v>1</v>
      </c>
      <c r="F21" s="26" t="s">
        <v>6</v>
      </c>
      <c r="G21" s="5">
        <f t="shared" si="0"/>
        <v>1</v>
      </c>
    </row>
    <row r="22" spans="1:7" ht="27.6" x14ac:dyDescent="0.3">
      <c r="A22" s="8">
        <v>8</v>
      </c>
      <c r="B22" s="25" t="s">
        <v>96</v>
      </c>
      <c r="C22" s="7" t="s">
        <v>18</v>
      </c>
      <c r="D22" s="20" t="s">
        <v>20</v>
      </c>
      <c r="E22" s="5">
        <v>1</v>
      </c>
      <c r="F22" s="26" t="s">
        <v>6</v>
      </c>
      <c r="G22" s="5">
        <f t="shared" si="0"/>
        <v>1</v>
      </c>
    </row>
    <row r="23" spans="1:7" ht="27.6" x14ac:dyDescent="0.3">
      <c r="A23" s="8">
        <v>9</v>
      </c>
      <c r="B23" s="25" t="s">
        <v>95</v>
      </c>
      <c r="C23" s="7" t="s">
        <v>18</v>
      </c>
      <c r="D23" s="20" t="s">
        <v>20</v>
      </c>
      <c r="E23" s="5">
        <v>1</v>
      </c>
      <c r="F23" s="26" t="s">
        <v>6</v>
      </c>
      <c r="G23" s="5">
        <f t="shared" si="0"/>
        <v>1</v>
      </c>
    </row>
    <row r="24" spans="1:7" ht="27.6" x14ac:dyDescent="0.3">
      <c r="A24" s="8">
        <v>10</v>
      </c>
      <c r="B24" s="25" t="s">
        <v>85</v>
      </c>
      <c r="C24" s="7" t="s">
        <v>18</v>
      </c>
      <c r="D24" s="20" t="s">
        <v>11</v>
      </c>
      <c r="E24" s="5">
        <v>1</v>
      </c>
      <c r="F24" s="26" t="s">
        <v>6</v>
      </c>
      <c r="G24" s="5">
        <f t="shared" si="0"/>
        <v>1</v>
      </c>
    </row>
    <row r="25" spans="1:7" ht="27.6" x14ac:dyDescent="0.3">
      <c r="A25" s="8">
        <v>11</v>
      </c>
      <c r="B25" s="25" t="s">
        <v>112</v>
      </c>
      <c r="C25" s="7" t="s">
        <v>18</v>
      </c>
      <c r="D25" s="20" t="s">
        <v>11</v>
      </c>
      <c r="E25" s="5">
        <v>1</v>
      </c>
      <c r="F25" s="26" t="s">
        <v>6</v>
      </c>
      <c r="G25" s="5">
        <f t="shared" si="0"/>
        <v>1</v>
      </c>
    </row>
    <row r="26" spans="1:7" ht="27.6" x14ac:dyDescent="0.3">
      <c r="A26" s="8">
        <v>12</v>
      </c>
      <c r="B26" s="25" t="s">
        <v>107</v>
      </c>
      <c r="C26" s="7" t="s">
        <v>18</v>
      </c>
      <c r="D26" s="20" t="s">
        <v>11</v>
      </c>
      <c r="E26" s="5">
        <v>1</v>
      </c>
      <c r="F26" s="26" t="s">
        <v>6</v>
      </c>
      <c r="G26" s="5">
        <f t="shared" si="0"/>
        <v>1</v>
      </c>
    </row>
    <row r="27" spans="1:7" ht="27.6" x14ac:dyDescent="0.3">
      <c r="A27" s="8">
        <v>13</v>
      </c>
      <c r="B27" s="25" t="s">
        <v>105</v>
      </c>
      <c r="C27" s="7" t="s">
        <v>18</v>
      </c>
      <c r="D27" s="20" t="s">
        <v>11</v>
      </c>
      <c r="E27" s="5">
        <v>1</v>
      </c>
      <c r="F27" s="26" t="s">
        <v>6</v>
      </c>
      <c r="G27" s="5">
        <f t="shared" si="0"/>
        <v>1</v>
      </c>
    </row>
    <row r="28" spans="1:7" ht="27.6" x14ac:dyDescent="0.3">
      <c r="A28" s="8">
        <v>14</v>
      </c>
      <c r="B28" s="25" t="s">
        <v>61</v>
      </c>
      <c r="C28" s="7" t="s">
        <v>18</v>
      </c>
      <c r="D28" s="20" t="s">
        <v>7</v>
      </c>
      <c r="E28" s="5">
        <v>1</v>
      </c>
      <c r="F28" s="26" t="s">
        <v>6</v>
      </c>
      <c r="G28" s="5">
        <f t="shared" si="0"/>
        <v>1</v>
      </c>
    </row>
    <row r="29" spans="1:7" ht="27.6" x14ac:dyDescent="0.3">
      <c r="A29" s="8">
        <v>15</v>
      </c>
      <c r="B29" s="25" t="s">
        <v>60</v>
      </c>
      <c r="C29" s="7" t="s">
        <v>18</v>
      </c>
      <c r="D29" s="20" t="s">
        <v>7</v>
      </c>
      <c r="E29" s="5">
        <v>1</v>
      </c>
      <c r="F29" s="26" t="s">
        <v>6</v>
      </c>
      <c r="G29" s="5">
        <f t="shared" si="0"/>
        <v>1</v>
      </c>
    </row>
    <row r="30" spans="1:7" ht="27.6" x14ac:dyDescent="0.3">
      <c r="A30" s="8">
        <v>16</v>
      </c>
      <c r="B30" s="25" t="s">
        <v>119</v>
      </c>
      <c r="C30" s="7" t="s">
        <v>18</v>
      </c>
      <c r="D30" s="20" t="s">
        <v>7</v>
      </c>
      <c r="E30" s="5">
        <v>1</v>
      </c>
      <c r="F30" s="26" t="s">
        <v>6</v>
      </c>
      <c r="G30" s="5">
        <f t="shared" si="0"/>
        <v>1</v>
      </c>
    </row>
    <row r="31" spans="1:7" ht="27.6" x14ac:dyDescent="0.3">
      <c r="A31" s="8">
        <v>17</v>
      </c>
      <c r="B31" s="25" t="s">
        <v>115</v>
      </c>
      <c r="C31" s="7" t="s">
        <v>18</v>
      </c>
      <c r="D31" s="20" t="s">
        <v>11</v>
      </c>
      <c r="E31" s="5">
        <v>1</v>
      </c>
      <c r="F31" s="26" t="s">
        <v>6</v>
      </c>
      <c r="G31" s="5">
        <f t="shared" si="0"/>
        <v>1</v>
      </c>
    </row>
    <row r="32" spans="1:7" ht="27.6" x14ac:dyDescent="0.3">
      <c r="A32" s="8">
        <v>18</v>
      </c>
      <c r="B32" s="25" t="s">
        <v>50</v>
      </c>
      <c r="C32" s="7" t="s">
        <v>18</v>
      </c>
      <c r="D32" s="20" t="s">
        <v>5</v>
      </c>
      <c r="E32" s="5">
        <v>1</v>
      </c>
      <c r="F32" s="26" t="s">
        <v>6</v>
      </c>
      <c r="G32" s="5">
        <f t="shared" si="0"/>
        <v>1</v>
      </c>
    </row>
    <row r="33" spans="1:7" ht="27.6" x14ac:dyDescent="0.3">
      <c r="A33" s="8">
        <v>19</v>
      </c>
      <c r="B33" s="25" t="s">
        <v>111</v>
      </c>
      <c r="C33" s="7" t="s">
        <v>18</v>
      </c>
      <c r="D33" s="20" t="s">
        <v>11</v>
      </c>
      <c r="E33" s="5">
        <v>1</v>
      </c>
      <c r="F33" s="26" t="s">
        <v>6</v>
      </c>
      <c r="G33" s="5">
        <f t="shared" si="0"/>
        <v>1</v>
      </c>
    </row>
    <row r="34" spans="1:7" ht="27.6" x14ac:dyDescent="0.3">
      <c r="A34" s="8">
        <v>20</v>
      </c>
      <c r="B34" s="25" t="s">
        <v>100</v>
      </c>
      <c r="C34" s="7" t="s">
        <v>18</v>
      </c>
      <c r="D34" s="20" t="s">
        <v>11</v>
      </c>
      <c r="E34" s="5">
        <v>1</v>
      </c>
      <c r="F34" s="26" t="s">
        <v>6</v>
      </c>
      <c r="G34" s="5">
        <f t="shared" si="0"/>
        <v>1</v>
      </c>
    </row>
    <row r="35" spans="1:7" ht="27.6" x14ac:dyDescent="0.3">
      <c r="A35" s="8">
        <v>21</v>
      </c>
      <c r="B35" s="25" t="s">
        <v>101</v>
      </c>
      <c r="C35" s="7" t="s">
        <v>18</v>
      </c>
      <c r="D35" s="20" t="s">
        <v>11</v>
      </c>
      <c r="E35" s="5">
        <v>1</v>
      </c>
      <c r="F35" s="26" t="s">
        <v>6</v>
      </c>
      <c r="G35" s="5">
        <f t="shared" si="0"/>
        <v>1</v>
      </c>
    </row>
    <row r="36" spans="1:7" ht="27.6" x14ac:dyDescent="0.3">
      <c r="A36" s="8">
        <v>22</v>
      </c>
      <c r="B36" s="25" t="s">
        <v>103</v>
      </c>
      <c r="C36" s="7" t="s">
        <v>18</v>
      </c>
      <c r="D36" s="20" t="s">
        <v>11</v>
      </c>
      <c r="E36" s="5">
        <v>1</v>
      </c>
      <c r="F36" s="26" t="s">
        <v>6</v>
      </c>
      <c r="G36" s="5">
        <f t="shared" si="0"/>
        <v>1</v>
      </c>
    </row>
    <row r="37" spans="1:7" ht="27.6" x14ac:dyDescent="0.3">
      <c r="A37" s="8">
        <v>23</v>
      </c>
      <c r="B37" s="25" t="s">
        <v>102</v>
      </c>
      <c r="C37" s="7" t="s">
        <v>18</v>
      </c>
      <c r="D37" s="20" t="s">
        <v>11</v>
      </c>
      <c r="E37" s="5">
        <v>1</v>
      </c>
      <c r="F37" s="26" t="s">
        <v>6</v>
      </c>
      <c r="G37" s="5">
        <f t="shared" si="0"/>
        <v>1</v>
      </c>
    </row>
    <row r="38" spans="1:7" ht="27.6" x14ac:dyDescent="0.3">
      <c r="A38" s="8">
        <v>24</v>
      </c>
      <c r="B38" s="25" t="s">
        <v>116</v>
      </c>
      <c r="C38" s="7" t="s">
        <v>18</v>
      </c>
      <c r="D38" s="20" t="s">
        <v>11</v>
      </c>
      <c r="E38" s="5">
        <v>1</v>
      </c>
      <c r="F38" s="26" t="s">
        <v>6</v>
      </c>
      <c r="G38" s="5">
        <f t="shared" si="0"/>
        <v>1</v>
      </c>
    </row>
    <row r="39" spans="1:7" ht="27.6" x14ac:dyDescent="0.3">
      <c r="A39" s="8">
        <v>25</v>
      </c>
      <c r="B39" s="25" t="s">
        <v>82</v>
      </c>
      <c r="C39" s="7" t="s">
        <v>18</v>
      </c>
      <c r="D39" s="20" t="s">
        <v>11</v>
      </c>
      <c r="E39" s="5">
        <v>1</v>
      </c>
      <c r="F39" s="26" t="s">
        <v>6</v>
      </c>
      <c r="G39" s="5">
        <f t="shared" si="0"/>
        <v>1</v>
      </c>
    </row>
    <row r="40" spans="1:7" ht="27.6" x14ac:dyDescent="0.3">
      <c r="A40" s="8">
        <v>26</v>
      </c>
      <c r="B40" s="25" t="s">
        <v>86</v>
      </c>
      <c r="C40" s="7" t="s">
        <v>18</v>
      </c>
      <c r="D40" s="20" t="s">
        <v>11</v>
      </c>
      <c r="E40" s="5">
        <v>1</v>
      </c>
      <c r="F40" s="26" t="s">
        <v>6</v>
      </c>
      <c r="G40" s="5">
        <f t="shared" si="0"/>
        <v>1</v>
      </c>
    </row>
    <row r="41" spans="1:7" ht="27.6" x14ac:dyDescent="0.3">
      <c r="A41" s="8">
        <v>27</v>
      </c>
      <c r="B41" s="25" t="s">
        <v>74</v>
      </c>
      <c r="C41" s="7" t="s">
        <v>18</v>
      </c>
      <c r="D41" s="20" t="s">
        <v>11</v>
      </c>
      <c r="E41" s="5">
        <v>1</v>
      </c>
      <c r="F41" s="26" t="s">
        <v>6</v>
      </c>
      <c r="G41" s="5">
        <f t="shared" si="0"/>
        <v>1</v>
      </c>
    </row>
    <row r="42" spans="1:7" ht="41.4" x14ac:dyDescent="0.3">
      <c r="A42" s="8">
        <v>28</v>
      </c>
      <c r="B42" s="25" t="s">
        <v>72</v>
      </c>
      <c r="C42" s="7" t="s">
        <v>18</v>
      </c>
      <c r="D42" s="20" t="s">
        <v>11</v>
      </c>
      <c r="E42" s="5">
        <v>1</v>
      </c>
      <c r="F42" s="26" t="s">
        <v>6</v>
      </c>
      <c r="G42" s="5">
        <f t="shared" si="0"/>
        <v>1</v>
      </c>
    </row>
    <row r="43" spans="1:7" ht="27.6" x14ac:dyDescent="0.3">
      <c r="A43" s="8">
        <v>29</v>
      </c>
      <c r="B43" s="25" t="s">
        <v>73</v>
      </c>
      <c r="C43" s="7" t="s">
        <v>18</v>
      </c>
      <c r="D43" s="20" t="s">
        <v>11</v>
      </c>
      <c r="E43" s="5">
        <v>1</v>
      </c>
      <c r="F43" s="26" t="s">
        <v>6</v>
      </c>
      <c r="G43" s="5">
        <f t="shared" si="0"/>
        <v>1</v>
      </c>
    </row>
    <row r="44" spans="1:7" ht="27.6" x14ac:dyDescent="0.3">
      <c r="A44" s="8">
        <v>30</v>
      </c>
      <c r="B44" s="25" t="s">
        <v>108</v>
      </c>
      <c r="C44" s="7" t="s">
        <v>18</v>
      </c>
      <c r="D44" s="20" t="s">
        <v>11</v>
      </c>
      <c r="E44" s="5">
        <v>1</v>
      </c>
      <c r="F44" s="26" t="s">
        <v>6</v>
      </c>
      <c r="G44" s="5">
        <f t="shared" si="0"/>
        <v>1</v>
      </c>
    </row>
    <row r="45" spans="1:7" ht="27.6" x14ac:dyDescent="0.3">
      <c r="A45" s="8">
        <v>31</v>
      </c>
      <c r="B45" s="25" t="s">
        <v>38</v>
      </c>
      <c r="C45" s="7" t="s">
        <v>18</v>
      </c>
      <c r="D45" s="20" t="s">
        <v>5</v>
      </c>
      <c r="E45" s="5">
        <v>1</v>
      </c>
      <c r="F45" s="26" t="s">
        <v>6</v>
      </c>
      <c r="G45" s="5">
        <f t="shared" si="0"/>
        <v>1</v>
      </c>
    </row>
    <row r="46" spans="1:7" ht="27.6" x14ac:dyDescent="0.3">
      <c r="A46" s="8">
        <v>32</v>
      </c>
      <c r="B46" s="25" t="s">
        <v>81</v>
      </c>
      <c r="C46" s="7" t="s">
        <v>18</v>
      </c>
      <c r="D46" s="20" t="s">
        <v>11</v>
      </c>
      <c r="E46" s="5">
        <v>1</v>
      </c>
      <c r="F46" s="26" t="s">
        <v>6</v>
      </c>
      <c r="G46" s="5">
        <f t="shared" si="0"/>
        <v>1</v>
      </c>
    </row>
    <row r="47" spans="1:7" ht="27.6" x14ac:dyDescent="0.3">
      <c r="A47" s="8">
        <v>33</v>
      </c>
      <c r="B47" s="25" t="s">
        <v>128</v>
      </c>
      <c r="C47" s="7" t="s">
        <v>18</v>
      </c>
      <c r="D47" s="20" t="s">
        <v>11</v>
      </c>
      <c r="E47" s="5">
        <v>1</v>
      </c>
      <c r="F47" s="26" t="s">
        <v>6</v>
      </c>
      <c r="G47" s="5">
        <f t="shared" si="0"/>
        <v>1</v>
      </c>
    </row>
    <row r="48" spans="1:7" ht="27.6" x14ac:dyDescent="0.3">
      <c r="A48" s="8">
        <v>34</v>
      </c>
      <c r="B48" s="25" t="s">
        <v>117</v>
      </c>
      <c r="C48" s="7" t="s">
        <v>18</v>
      </c>
      <c r="D48" s="20" t="s">
        <v>11</v>
      </c>
      <c r="E48" s="5">
        <v>1</v>
      </c>
      <c r="F48" s="26" t="s">
        <v>6</v>
      </c>
      <c r="G48" s="5">
        <f t="shared" si="0"/>
        <v>1</v>
      </c>
    </row>
    <row r="49" spans="1:7" ht="27.6" x14ac:dyDescent="0.3">
      <c r="A49" s="8">
        <v>35</v>
      </c>
      <c r="B49" s="25" t="s">
        <v>106</v>
      </c>
      <c r="C49" s="7" t="s">
        <v>18</v>
      </c>
      <c r="D49" s="20" t="s">
        <v>11</v>
      </c>
      <c r="E49" s="5">
        <v>1</v>
      </c>
      <c r="F49" s="26" t="s">
        <v>6</v>
      </c>
      <c r="G49" s="5">
        <f t="shared" si="0"/>
        <v>1</v>
      </c>
    </row>
    <row r="50" spans="1:7" ht="27.6" x14ac:dyDescent="0.3">
      <c r="A50" s="8">
        <v>36</v>
      </c>
      <c r="B50" s="25" t="s">
        <v>77</v>
      </c>
      <c r="C50" s="7" t="s">
        <v>18</v>
      </c>
      <c r="D50" s="20" t="s">
        <v>11</v>
      </c>
      <c r="E50" s="5">
        <v>1</v>
      </c>
      <c r="F50" s="26" t="s">
        <v>6</v>
      </c>
      <c r="G50" s="5">
        <f t="shared" si="0"/>
        <v>1</v>
      </c>
    </row>
    <row r="51" spans="1:7" ht="27.6" x14ac:dyDescent="0.3">
      <c r="A51" s="8">
        <v>37</v>
      </c>
      <c r="B51" s="25" t="s">
        <v>75</v>
      </c>
      <c r="C51" s="7" t="s">
        <v>18</v>
      </c>
      <c r="D51" s="20" t="s">
        <v>11</v>
      </c>
      <c r="E51" s="5">
        <v>1</v>
      </c>
      <c r="F51" s="26" t="s">
        <v>6</v>
      </c>
      <c r="G51" s="5">
        <f t="shared" ref="G51:G73" si="1">E51</f>
        <v>1</v>
      </c>
    </row>
    <row r="52" spans="1:7" ht="27.6" x14ac:dyDescent="0.3">
      <c r="A52" s="8">
        <v>38</v>
      </c>
      <c r="B52" s="25" t="s">
        <v>113</v>
      </c>
      <c r="C52" s="7" t="s">
        <v>18</v>
      </c>
      <c r="D52" s="20" t="s">
        <v>11</v>
      </c>
      <c r="E52" s="5">
        <v>1</v>
      </c>
      <c r="F52" s="26" t="s">
        <v>6</v>
      </c>
      <c r="G52" s="5">
        <f t="shared" si="1"/>
        <v>1</v>
      </c>
    </row>
    <row r="53" spans="1:7" ht="27.6" x14ac:dyDescent="0.3">
      <c r="A53" s="8">
        <v>39</v>
      </c>
      <c r="B53" s="25" t="s">
        <v>80</v>
      </c>
      <c r="C53" s="7" t="s">
        <v>18</v>
      </c>
      <c r="D53" s="20" t="s">
        <v>11</v>
      </c>
      <c r="E53" s="5">
        <v>1</v>
      </c>
      <c r="F53" s="26" t="s">
        <v>6</v>
      </c>
      <c r="G53" s="5">
        <f t="shared" si="1"/>
        <v>1</v>
      </c>
    </row>
    <row r="54" spans="1:7" ht="27.6" x14ac:dyDescent="0.3">
      <c r="A54" s="8">
        <v>40</v>
      </c>
      <c r="B54" s="25" t="s">
        <v>127</v>
      </c>
      <c r="C54" s="7" t="s">
        <v>18</v>
      </c>
      <c r="D54" s="20" t="s">
        <v>11</v>
      </c>
      <c r="E54" s="5">
        <v>1</v>
      </c>
      <c r="F54" s="26" t="s">
        <v>6</v>
      </c>
      <c r="G54" s="5">
        <f t="shared" si="1"/>
        <v>1</v>
      </c>
    </row>
    <row r="55" spans="1:7" ht="27.6" x14ac:dyDescent="0.3">
      <c r="A55" s="8">
        <v>41</v>
      </c>
      <c r="B55" s="25" t="s">
        <v>109</v>
      </c>
      <c r="C55" s="7" t="s">
        <v>18</v>
      </c>
      <c r="D55" s="20" t="s">
        <v>11</v>
      </c>
      <c r="E55" s="5">
        <v>1</v>
      </c>
      <c r="F55" s="26" t="s">
        <v>6</v>
      </c>
      <c r="G55" s="5">
        <f t="shared" si="1"/>
        <v>1</v>
      </c>
    </row>
    <row r="56" spans="1:7" ht="27.6" x14ac:dyDescent="0.3">
      <c r="A56" s="8">
        <v>42</v>
      </c>
      <c r="B56" s="25" t="s">
        <v>88</v>
      </c>
      <c r="C56" s="7" t="s">
        <v>18</v>
      </c>
      <c r="D56" s="20" t="s">
        <v>11</v>
      </c>
      <c r="E56" s="5">
        <v>1</v>
      </c>
      <c r="F56" s="26" t="s">
        <v>6</v>
      </c>
      <c r="G56" s="5">
        <f t="shared" si="1"/>
        <v>1</v>
      </c>
    </row>
    <row r="57" spans="1:7" ht="27.6" x14ac:dyDescent="0.3">
      <c r="A57" s="8">
        <v>43</v>
      </c>
      <c r="B57" s="25" t="s">
        <v>89</v>
      </c>
      <c r="C57" s="7" t="s">
        <v>18</v>
      </c>
      <c r="D57" s="20" t="s">
        <v>11</v>
      </c>
      <c r="E57" s="5">
        <v>1</v>
      </c>
      <c r="F57" s="26" t="s">
        <v>6</v>
      </c>
      <c r="G57" s="5">
        <f t="shared" si="1"/>
        <v>1</v>
      </c>
    </row>
    <row r="58" spans="1:7" ht="27.6" x14ac:dyDescent="0.3">
      <c r="A58" s="8">
        <v>44</v>
      </c>
      <c r="B58" s="25" t="s">
        <v>90</v>
      </c>
      <c r="C58" s="7" t="s">
        <v>18</v>
      </c>
      <c r="D58" s="20" t="s">
        <v>11</v>
      </c>
      <c r="E58" s="5">
        <v>1</v>
      </c>
      <c r="F58" s="26" t="s">
        <v>6</v>
      </c>
      <c r="G58" s="5">
        <f t="shared" si="1"/>
        <v>1</v>
      </c>
    </row>
    <row r="59" spans="1:7" ht="27.6" x14ac:dyDescent="0.3">
      <c r="A59" s="8">
        <v>45</v>
      </c>
      <c r="B59" s="25" t="s">
        <v>69</v>
      </c>
      <c r="C59" s="7" t="s">
        <v>18</v>
      </c>
      <c r="D59" s="20" t="s">
        <v>7</v>
      </c>
      <c r="E59" s="5">
        <v>1</v>
      </c>
      <c r="F59" s="26" t="s">
        <v>6</v>
      </c>
      <c r="G59" s="5">
        <f t="shared" si="1"/>
        <v>1</v>
      </c>
    </row>
    <row r="60" spans="1:7" ht="27.6" x14ac:dyDescent="0.3">
      <c r="A60" s="8">
        <v>46</v>
      </c>
      <c r="B60" s="25" t="s">
        <v>65</v>
      </c>
      <c r="C60" s="7" t="s">
        <v>18</v>
      </c>
      <c r="D60" s="20" t="s">
        <v>7</v>
      </c>
      <c r="E60" s="5">
        <v>1</v>
      </c>
      <c r="F60" s="26" t="s">
        <v>6</v>
      </c>
      <c r="G60" s="5">
        <f t="shared" si="1"/>
        <v>1</v>
      </c>
    </row>
    <row r="61" spans="1:7" ht="27.6" x14ac:dyDescent="0.3">
      <c r="A61" s="8">
        <v>47</v>
      </c>
      <c r="B61" s="25" t="s">
        <v>62</v>
      </c>
      <c r="C61" s="7" t="s">
        <v>18</v>
      </c>
      <c r="D61" s="20" t="s">
        <v>7</v>
      </c>
      <c r="E61" s="5">
        <v>1</v>
      </c>
      <c r="F61" s="26" t="s">
        <v>6</v>
      </c>
      <c r="G61" s="5">
        <f t="shared" si="1"/>
        <v>1</v>
      </c>
    </row>
    <row r="62" spans="1:7" ht="27.6" x14ac:dyDescent="0.3">
      <c r="A62" s="8">
        <v>48</v>
      </c>
      <c r="B62" s="25" t="s">
        <v>64</v>
      </c>
      <c r="C62" s="7" t="s">
        <v>18</v>
      </c>
      <c r="D62" s="20" t="s">
        <v>7</v>
      </c>
      <c r="E62" s="5">
        <v>1</v>
      </c>
      <c r="F62" s="26" t="s">
        <v>6</v>
      </c>
      <c r="G62" s="5">
        <f t="shared" si="1"/>
        <v>1</v>
      </c>
    </row>
    <row r="63" spans="1:7" ht="27.6" x14ac:dyDescent="0.3">
      <c r="A63" s="8">
        <v>49</v>
      </c>
      <c r="B63" s="25" t="s">
        <v>104</v>
      </c>
      <c r="C63" s="7" t="s">
        <v>18</v>
      </c>
      <c r="D63" s="20" t="s">
        <v>11</v>
      </c>
      <c r="E63" s="5">
        <v>1</v>
      </c>
      <c r="F63" s="26" t="s">
        <v>6</v>
      </c>
      <c r="G63" s="5">
        <f t="shared" si="1"/>
        <v>1</v>
      </c>
    </row>
    <row r="64" spans="1:7" ht="27.6" x14ac:dyDescent="0.3">
      <c r="A64" s="8">
        <v>50</v>
      </c>
      <c r="B64" s="25" t="s">
        <v>71</v>
      </c>
      <c r="C64" s="7" t="s">
        <v>18</v>
      </c>
      <c r="D64" s="20" t="s">
        <v>11</v>
      </c>
      <c r="E64" s="5">
        <v>1</v>
      </c>
      <c r="F64" s="26" t="s">
        <v>6</v>
      </c>
      <c r="G64" s="5">
        <f t="shared" si="1"/>
        <v>1</v>
      </c>
    </row>
    <row r="65" spans="1:7" ht="27.6" x14ac:dyDescent="0.3">
      <c r="A65" s="8">
        <v>51</v>
      </c>
      <c r="B65" s="25" t="s">
        <v>79</v>
      </c>
      <c r="C65" s="7" t="s">
        <v>18</v>
      </c>
      <c r="D65" s="20" t="s">
        <v>11</v>
      </c>
      <c r="E65" s="5">
        <v>1</v>
      </c>
      <c r="F65" s="26" t="s">
        <v>6</v>
      </c>
      <c r="G65" s="5">
        <f t="shared" si="1"/>
        <v>1</v>
      </c>
    </row>
    <row r="66" spans="1:7" ht="27.6" x14ac:dyDescent="0.3">
      <c r="A66" s="8">
        <v>52</v>
      </c>
      <c r="B66" s="25" t="s">
        <v>68</v>
      </c>
      <c r="C66" s="7" t="s">
        <v>18</v>
      </c>
      <c r="D66" s="20" t="s">
        <v>7</v>
      </c>
      <c r="E66" s="5">
        <v>1</v>
      </c>
      <c r="F66" s="26" t="s">
        <v>6</v>
      </c>
      <c r="G66" s="5">
        <f t="shared" si="1"/>
        <v>1</v>
      </c>
    </row>
    <row r="67" spans="1:7" ht="27.6" x14ac:dyDescent="0.3">
      <c r="A67" s="8">
        <v>53</v>
      </c>
      <c r="B67" s="25" t="s">
        <v>63</v>
      </c>
      <c r="C67" s="7" t="s">
        <v>18</v>
      </c>
      <c r="D67" s="20" t="s">
        <v>7</v>
      </c>
      <c r="E67" s="5">
        <v>1</v>
      </c>
      <c r="F67" s="26" t="s">
        <v>6</v>
      </c>
      <c r="G67" s="5">
        <f t="shared" si="1"/>
        <v>1</v>
      </c>
    </row>
    <row r="68" spans="1:7" ht="41.4" x14ac:dyDescent="0.3">
      <c r="A68" s="8">
        <v>54</v>
      </c>
      <c r="B68" s="25" t="s">
        <v>87</v>
      </c>
      <c r="C68" s="7" t="s">
        <v>18</v>
      </c>
      <c r="D68" s="20" t="s">
        <v>11</v>
      </c>
      <c r="E68" s="5">
        <v>1</v>
      </c>
      <c r="F68" s="26" t="s">
        <v>6</v>
      </c>
      <c r="G68" s="5">
        <f t="shared" si="1"/>
        <v>1</v>
      </c>
    </row>
    <row r="69" spans="1:7" ht="27.6" x14ac:dyDescent="0.3">
      <c r="A69" s="8">
        <v>55</v>
      </c>
      <c r="B69" s="25" t="s">
        <v>84</v>
      </c>
      <c r="C69" s="7" t="s">
        <v>18</v>
      </c>
      <c r="D69" s="20" t="s">
        <v>11</v>
      </c>
      <c r="E69" s="5">
        <v>1</v>
      </c>
      <c r="F69" s="26" t="s">
        <v>6</v>
      </c>
      <c r="G69" s="5">
        <f t="shared" si="1"/>
        <v>1</v>
      </c>
    </row>
    <row r="70" spans="1:7" ht="27.6" x14ac:dyDescent="0.3">
      <c r="A70" s="8">
        <v>56</v>
      </c>
      <c r="B70" s="25" t="s">
        <v>114</v>
      </c>
      <c r="C70" s="7" t="s">
        <v>18</v>
      </c>
      <c r="D70" s="20" t="s">
        <v>11</v>
      </c>
      <c r="E70" s="5">
        <v>1</v>
      </c>
      <c r="F70" s="26" t="s">
        <v>6</v>
      </c>
      <c r="G70" s="5">
        <f t="shared" si="1"/>
        <v>1</v>
      </c>
    </row>
    <row r="71" spans="1:7" ht="27.6" x14ac:dyDescent="0.3">
      <c r="A71" s="8">
        <v>57</v>
      </c>
      <c r="B71" s="25" t="s">
        <v>66</v>
      </c>
      <c r="C71" s="7" t="s">
        <v>18</v>
      </c>
      <c r="D71" s="20" t="s">
        <v>7</v>
      </c>
      <c r="E71" s="5">
        <v>1</v>
      </c>
      <c r="F71" s="26" t="s">
        <v>6</v>
      </c>
      <c r="G71" s="5">
        <f t="shared" si="1"/>
        <v>1</v>
      </c>
    </row>
    <row r="72" spans="1:7" ht="27.6" x14ac:dyDescent="0.3">
      <c r="A72" s="8">
        <v>58</v>
      </c>
      <c r="B72" s="25" t="s">
        <v>67</v>
      </c>
      <c r="C72" s="7" t="s">
        <v>18</v>
      </c>
      <c r="D72" s="20" t="s">
        <v>7</v>
      </c>
      <c r="E72" s="5">
        <v>1</v>
      </c>
      <c r="F72" s="26" t="s">
        <v>6</v>
      </c>
      <c r="G72" s="5">
        <f t="shared" si="1"/>
        <v>1</v>
      </c>
    </row>
    <row r="73" spans="1:7" ht="27.6" x14ac:dyDescent="0.3">
      <c r="A73" s="8">
        <v>59</v>
      </c>
      <c r="B73" s="25" t="s">
        <v>70</v>
      </c>
      <c r="C73" s="7" t="s">
        <v>18</v>
      </c>
      <c r="D73" s="20" t="s">
        <v>11</v>
      </c>
      <c r="E73" s="5">
        <v>1</v>
      </c>
      <c r="F73" s="26" t="s">
        <v>6</v>
      </c>
      <c r="G73" s="5">
        <f t="shared" si="1"/>
        <v>1</v>
      </c>
    </row>
    <row r="74" spans="1:7" ht="21.6" thickBot="1" x14ac:dyDescent="0.35">
      <c r="A74" s="118" t="s">
        <v>15</v>
      </c>
      <c r="B74" s="118"/>
      <c r="C74" s="118"/>
      <c r="D74" s="118"/>
      <c r="E74" s="118"/>
      <c r="F74" s="118"/>
      <c r="G74" s="119"/>
    </row>
    <row r="75" spans="1:7" x14ac:dyDescent="0.3">
      <c r="A75" s="112" t="s">
        <v>13</v>
      </c>
      <c r="B75" s="113"/>
      <c r="C75" s="113"/>
      <c r="D75" s="113"/>
      <c r="E75" s="113"/>
      <c r="F75" s="113"/>
      <c r="G75" s="114"/>
    </row>
    <row r="76" spans="1:7" x14ac:dyDescent="0.3">
      <c r="A76" s="115" t="s">
        <v>22</v>
      </c>
      <c r="B76" s="116"/>
      <c r="C76" s="116"/>
      <c r="D76" s="116"/>
      <c r="E76" s="116"/>
      <c r="F76" s="116"/>
      <c r="G76" s="117"/>
    </row>
    <row r="77" spans="1:7" x14ac:dyDescent="0.3">
      <c r="A77" s="115" t="s">
        <v>29</v>
      </c>
      <c r="B77" s="116"/>
      <c r="C77" s="116"/>
      <c r="D77" s="116"/>
      <c r="E77" s="116"/>
      <c r="F77" s="116"/>
      <c r="G77" s="117"/>
    </row>
    <row r="78" spans="1:7" x14ac:dyDescent="0.3">
      <c r="A78" s="115" t="s">
        <v>28</v>
      </c>
      <c r="B78" s="116"/>
      <c r="C78" s="116"/>
      <c r="D78" s="116"/>
      <c r="E78" s="116"/>
      <c r="F78" s="116"/>
      <c r="G78" s="117"/>
    </row>
    <row r="79" spans="1:7" x14ac:dyDescent="0.3">
      <c r="A79" s="115" t="s">
        <v>27</v>
      </c>
      <c r="B79" s="116"/>
      <c r="C79" s="116"/>
      <c r="D79" s="116"/>
      <c r="E79" s="116"/>
      <c r="F79" s="116"/>
      <c r="G79" s="117"/>
    </row>
    <row r="80" spans="1:7" x14ac:dyDescent="0.3">
      <c r="A80" s="115" t="s">
        <v>25</v>
      </c>
      <c r="B80" s="116"/>
      <c r="C80" s="116"/>
      <c r="D80" s="116"/>
      <c r="E80" s="116"/>
      <c r="F80" s="116"/>
      <c r="G80" s="117"/>
    </row>
    <row r="81" spans="1:32" x14ac:dyDescent="0.3">
      <c r="A81" s="115" t="s">
        <v>26</v>
      </c>
      <c r="B81" s="116"/>
      <c r="C81" s="116"/>
      <c r="D81" s="116"/>
      <c r="E81" s="116"/>
      <c r="F81" s="116"/>
      <c r="G81" s="117"/>
    </row>
    <row r="82" spans="1:32" x14ac:dyDescent="0.3">
      <c r="A82" s="115" t="s">
        <v>24</v>
      </c>
      <c r="B82" s="116"/>
      <c r="C82" s="116"/>
      <c r="D82" s="116"/>
      <c r="E82" s="116"/>
      <c r="F82" s="116"/>
      <c r="G82" s="117"/>
    </row>
    <row r="83" spans="1:32" ht="15" thickBot="1" x14ac:dyDescent="0.35">
      <c r="A83" s="109" t="s">
        <v>23</v>
      </c>
      <c r="B83" s="110"/>
      <c r="C83" s="110"/>
      <c r="D83" s="110"/>
      <c r="E83" s="110"/>
      <c r="F83" s="110"/>
      <c r="G83" s="111"/>
    </row>
    <row r="84" spans="1:32" ht="27.6" x14ac:dyDescent="0.3">
      <c r="A84" s="8" t="s">
        <v>0</v>
      </c>
      <c r="B84" s="8" t="s">
        <v>1</v>
      </c>
      <c r="C84" s="8" t="s">
        <v>10</v>
      </c>
      <c r="D84" s="8" t="s">
        <v>2</v>
      </c>
      <c r="E84" s="8" t="s">
        <v>4</v>
      </c>
      <c r="F84" s="8" t="s">
        <v>3</v>
      </c>
      <c r="G84" s="8" t="s">
        <v>8</v>
      </c>
    </row>
    <row r="85" spans="1:32" ht="31.2" x14ac:dyDescent="0.3">
      <c r="A85" s="4">
        <v>1</v>
      </c>
      <c r="B85" s="46" t="s">
        <v>54</v>
      </c>
      <c r="C85" s="41" t="s">
        <v>18</v>
      </c>
      <c r="D85" s="42" t="s">
        <v>5</v>
      </c>
      <c r="E85" s="43">
        <v>1</v>
      </c>
      <c r="F85" s="44" t="s">
        <v>51</v>
      </c>
      <c r="G85" s="45">
        <f>$C$4*E85</f>
        <v>12</v>
      </c>
    </row>
    <row r="86" spans="1:32" ht="46.8" x14ac:dyDescent="0.3">
      <c r="A86" s="4">
        <v>2</v>
      </c>
      <c r="B86" s="40" t="s">
        <v>123</v>
      </c>
      <c r="C86" s="41" t="s">
        <v>18</v>
      </c>
      <c r="D86" s="42" t="s">
        <v>7</v>
      </c>
      <c r="E86" s="43">
        <v>1</v>
      </c>
      <c r="F86" s="44" t="s">
        <v>53</v>
      </c>
      <c r="G86" s="45">
        <f t="shared" ref="G86:G91" si="2">$C$4*E86</f>
        <v>12</v>
      </c>
    </row>
    <row r="87" spans="1:32" s="33" customFormat="1" ht="31.2" x14ac:dyDescent="0.3">
      <c r="A87" s="4">
        <v>3</v>
      </c>
      <c r="B87" s="40" t="s">
        <v>91</v>
      </c>
      <c r="C87" s="41" t="s">
        <v>18</v>
      </c>
      <c r="D87" s="42" t="s">
        <v>11</v>
      </c>
      <c r="E87" s="43">
        <v>1</v>
      </c>
      <c r="F87" s="44" t="s">
        <v>53</v>
      </c>
      <c r="G87" s="45">
        <f t="shared" si="2"/>
        <v>12</v>
      </c>
      <c r="Y87" s="56">
        <v>4</v>
      </c>
      <c r="Z87" s="54" t="s">
        <v>91</v>
      </c>
      <c r="AA87" s="54" t="s">
        <v>92</v>
      </c>
      <c r="AB87" s="53" t="s">
        <v>11</v>
      </c>
      <c r="AC87" s="53">
        <v>1</v>
      </c>
      <c r="AD87" s="53" t="s">
        <v>51</v>
      </c>
      <c r="AE87" s="53">
        <v>13</v>
      </c>
      <c r="AF87" s="55" t="s">
        <v>59</v>
      </c>
    </row>
    <row r="88" spans="1:32" s="33" customFormat="1" ht="31.2" x14ac:dyDescent="0.3">
      <c r="A88" s="4">
        <v>4</v>
      </c>
      <c r="B88" s="40" t="s">
        <v>52</v>
      </c>
      <c r="C88" s="41" t="s">
        <v>18</v>
      </c>
      <c r="D88" s="42" t="s">
        <v>7</v>
      </c>
      <c r="E88" s="43">
        <v>1</v>
      </c>
      <c r="F88" s="44" t="s">
        <v>53</v>
      </c>
      <c r="G88" s="45">
        <f t="shared" si="2"/>
        <v>12</v>
      </c>
      <c r="Y88" s="56">
        <v>5</v>
      </c>
      <c r="Z88" s="54" t="s">
        <v>93</v>
      </c>
      <c r="AA88" s="54" t="s">
        <v>94</v>
      </c>
      <c r="AB88" s="53" t="s">
        <v>11</v>
      </c>
      <c r="AC88" s="53">
        <v>1</v>
      </c>
      <c r="AD88" s="53" t="s">
        <v>51</v>
      </c>
      <c r="AE88" s="53">
        <v>13</v>
      </c>
      <c r="AF88" s="55" t="s">
        <v>59</v>
      </c>
    </row>
    <row r="89" spans="1:32" s="33" customFormat="1" ht="31.2" x14ac:dyDescent="0.3">
      <c r="A89" s="4">
        <v>5</v>
      </c>
      <c r="B89" s="40" t="s">
        <v>34</v>
      </c>
      <c r="C89" s="41" t="s">
        <v>18</v>
      </c>
      <c r="D89" s="42" t="s">
        <v>7</v>
      </c>
      <c r="E89" s="43">
        <v>1</v>
      </c>
      <c r="F89" s="44" t="s">
        <v>53</v>
      </c>
      <c r="G89" s="45">
        <f t="shared" si="2"/>
        <v>12</v>
      </c>
      <c r="Y89" s="57"/>
      <c r="Z89" s="59"/>
      <c r="AA89" s="59"/>
      <c r="AB89" s="60"/>
      <c r="AC89" s="60"/>
      <c r="AD89" s="60"/>
      <c r="AE89" s="60"/>
      <c r="AF89" s="58"/>
    </row>
    <row r="90" spans="1:32" s="33" customFormat="1" ht="31.2" x14ac:dyDescent="0.3">
      <c r="A90" s="4">
        <v>6</v>
      </c>
      <c r="B90" s="40" t="s">
        <v>122</v>
      </c>
      <c r="C90" s="41" t="s">
        <v>18</v>
      </c>
      <c r="D90" s="42" t="s">
        <v>7</v>
      </c>
      <c r="E90" s="43">
        <v>1</v>
      </c>
      <c r="F90" s="44" t="s">
        <v>53</v>
      </c>
      <c r="G90" s="45">
        <f t="shared" si="2"/>
        <v>12</v>
      </c>
      <c r="Y90" s="57"/>
      <c r="Z90" s="59"/>
      <c r="AA90" s="59"/>
      <c r="AB90" s="60"/>
      <c r="AC90" s="60"/>
      <c r="AD90" s="60"/>
      <c r="AE90" s="60"/>
      <c r="AF90" s="58"/>
    </row>
    <row r="91" spans="1:32" ht="31.2" x14ac:dyDescent="0.3">
      <c r="A91" s="4">
        <v>7</v>
      </c>
      <c r="B91" s="40" t="s">
        <v>93</v>
      </c>
      <c r="C91" s="41" t="s">
        <v>18</v>
      </c>
      <c r="D91" s="42" t="s">
        <v>11</v>
      </c>
      <c r="E91" s="43">
        <v>1</v>
      </c>
      <c r="F91" s="44" t="s">
        <v>53</v>
      </c>
      <c r="G91" s="45">
        <f t="shared" si="2"/>
        <v>12</v>
      </c>
    </row>
    <row r="92" spans="1:32" ht="21.6" thickBot="1" x14ac:dyDescent="0.35">
      <c r="A92" s="118" t="s">
        <v>16</v>
      </c>
      <c r="B92" s="118"/>
      <c r="C92" s="118"/>
      <c r="D92" s="118"/>
      <c r="E92" s="118"/>
      <c r="F92" s="118"/>
      <c r="G92" s="119"/>
    </row>
    <row r="93" spans="1:32" x14ac:dyDescent="0.3">
      <c r="A93" s="112" t="s">
        <v>13</v>
      </c>
      <c r="B93" s="113"/>
      <c r="C93" s="113"/>
      <c r="D93" s="113"/>
      <c r="E93" s="113"/>
      <c r="F93" s="113"/>
      <c r="G93" s="114"/>
    </row>
    <row r="94" spans="1:32" x14ac:dyDescent="0.3">
      <c r="A94" s="115" t="s">
        <v>22</v>
      </c>
      <c r="B94" s="116"/>
      <c r="C94" s="116"/>
      <c r="D94" s="116"/>
      <c r="E94" s="116"/>
      <c r="F94" s="116"/>
      <c r="G94" s="117"/>
    </row>
    <row r="95" spans="1:32" x14ac:dyDescent="0.3">
      <c r="A95" s="115" t="s">
        <v>29</v>
      </c>
      <c r="B95" s="116"/>
      <c r="C95" s="116"/>
      <c r="D95" s="116"/>
      <c r="E95" s="116"/>
      <c r="F95" s="116"/>
      <c r="G95" s="117"/>
    </row>
    <row r="96" spans="1:32" x14ac:dyDescent="0.3">
      <c r="A96" s="115" t="s">
        <v>28</v>
      </c>
      <c r="B96" s="116"/>
      <c r="C96" s="116"/>
      <c r="D96" s="116"/>
      <c r="E96" s="116"/>
      <c r="F96" s="116"/>
      <c r="G96" s="117"/>
    </row>
    <row r="97" spans="1:7" x14ac:dyDescent="0.3">
      <c r="A97" s="115" t="s">
        <v>27</v>
      </c>
      <c r="B97" s="116"/>
      <c r="C97" s="116"/>
      <c r="D97" s="116"/>
      <c r="E97" s="116"/>
      <c r="F97" s="116"/>
      <c r="G97" s="117"/>
    </row>
    <row r="98" spans="1:7" x14ac:dyDescent="0.3">
      <c r="A98" s="115" t="s">
        <v>25</v>
      </c>
      <c r="B98" s="116"/>
      <c r="C98" s="116"/>
      <c r="D98" s="116"/>
      <c r="E98" s="116"/>
      <c r="F98" s="116"/>
      <c r="G98" s="117"/>
    </row>
    <row r="99" spans="1:7" x14ac:dyDescent="0.3">
      <c r="A99" s="115" t="s">
        <v>26</v>
      </c>
      <c r="B99" s="116"/>
      <c r="C99" s="116"/>
      <c r="D99" s="116"/>
      <c r="E99" s="116"/>
      <c r="F99" s="116"/>
      <c r="G99" s="117"/>
    </row>
    <row r="100" spans="1:7" x14ac:dyDescent="0.3">
      <c r="A100" s="115" t="s">
        <v>24</v>
      </c>
      <c r="B100" s="116"/>
      <c r="C100" s="116"/>
      <c r="D100" s="116"/>
      <c r="E100" s="116"/>
      <c r="F100" s="116"/>
      <c r="G100" s="117"/>
    </row>
    <row r="101" spans="1:7" ht="15" thickBot="1" x14ac:dyDescent="0.35">
      <c r="A101" s="109" t="s">
        <v>23</v>
      </c>
      <c r="B101" s="110"/>
      <c r="C101" s="110"/>
      <c r="D101" s="110"/>
      <c r="E101" s="110"/>
      <c r="F101" s="110"/>
      <c r="G101" s="111"/>
    </row>
    <row r="102" spans="1:7" ht="27.6" x14ac:dyDescent="0.3">
      <c r="A102" s="8" t="s">
        <v>0</v>
      </c>
      <c r="B102" s="8" t="s">
        <v>1</v>
      </c>
      <c r="C102" s="8" t="s">
        <v>10</v>
      </c>
      <c r="D102" s="8" t="s">
        <v>2</v>
      </c>
      <c r="E102" s="8" t="s">
        <v>4</v>
      </c>
      <c r="F102" s="8" t="s">
        <v>3</v>
      </c>
      <c r="G102" s="8" t="s">
        <v>8</v>
      </c>
    </row>
    <row r="103" spans="1:7" ht="31.2" x14ac:dyDescent="0.3">
      <c r="A103" s="3">
        <v>1</v>
      </c>
      <c r="B103" s="46" t="s">
        <v>54</v>
      </c>
      <c r="C103" s="41" t="s">
        <v>18</v>
      </c>
      <c r="D103" s="42" t="s">
        <v>5</v>
      </c>
      <c r="E103" s="43">
        <v>1</v>
      </c>
      <c r="F103" s="36" t="s">
        <v>17</v>
      </c>
      <c r="G103" s="45">
        <v>1</v>
      </c>
    </row>
    <row r="104" spans="1:7" ht="31.2" x14ac:dyDescent="0.3">
      <c r="A104" s="3">
        <v>2</v>
      </c>
      <c r="B104" s="40" t="s">
        <v>52</v>
      </c>
      <c r="C104" s="41" t="s">
        <v>18</v>
      </c>
      <c r="D104" s="42" t="s">
        <v>7</v>
      </c>
      <c r="E104" s="43">
        <v>1</v>
      </c>
      <c r="F104" s="44" t="s">
        <v>6</v>
      </c>
      <c r="G104" s="45">
        <v>1</v>
      </c>
    </row>
    <row r="105" spans="1:7" ht="31.2" x14ac:dyDescent="0.3">
      <c r="A105" s="3">
        <v>3</v>
      </c>
      <c r="B105" s="40" t="s">
        <v>34</v>
      </c>
      <c r="C105" s="41" t="s">
        <v>18</v>
      </c>
      <c r="D105" s="42" t="s">
        <v>7</v>
      </c>
      <c r="E105" s="43">
        <v>1</v>
      </c>
      <c r="F105" s="48" t="s">
        <v>6</v>
      </c>
      <c r="G105" s="45">
        <v>1</v>
      </c>
    </row>
    <row r="106" spans="1:7" ht="21" x14ac:dyDescent="0.3">
      <c r="A106" s="118" t="s">
        <v>14</v>
      </c>
      <c r="B106" s="118"/>
      <c r="C106" s="118"/>
      <c r="D106" s="118"/>
      <c r="E106" s="118"/>
      <c r="F106" s="118"/>
      <c r="G106" s="119"/>
    </row>
    <row r="107" spans="1:7" ht="27.6" x14ac:dyDescent="0.3">
      <c r="A107" s="4" t="s">
        <v>0</v>
      </c>
      <c r="B107" s="4" t="s">
        <v>1</v>
      </c>
      <c r="C107" s="4" t="s">
        <v>10</v>
      </c>
      <c r="D107" s="4" t="s">
        <v>2</v>
      </c>
      <c r="E107" s="4" t="s">
        <v>4</v>
      </c>
      <c r="F107" s="4" t="s">
        <v>3</v>
      </c>
      <c r="G107" s="4" t="s">
        <v>8</v>
      </c>
    </row>
    <row r="108" spans="1:7" ht="27.6" x14ac:dyDescent="0.3">
      <c r="A108" s="3">
        <v>1</v>
      </c>
      <c r="B108" s="12" t="s">
        <v>30</v>
      </c>
      <c r="C108" s="7" t="s">
        <v>18</v>
      </c>
      <c r="D108" s="24" t="s">
        <v>9</v>
      </c>
      <c r="E108" s="5">
        <v>1</v>
      </c>
      <c r="F108" s="3" t="s">
        <v>6</v>
      </c>
      <c r="G108" s="5">
        <f>E108</f>
        <v>1</v>
      </c>
    </row>
    <row r="109" spans="1:7" ht="27.6" x14ac:dyDescent="0.3">
      <c r="A109" s="3">
        <v>2</v>
      </c>
      <c r="B109" s="61" t="s">
        <v>126</v>
      </c>
      <c r="C109" s="7" t="s">
        <v>18</v>
      </c>
      <c r="D109" s="50" t="s">
        <v>44</v>
      </c>
      <c r="E109" s="16">
        <f>$C$4</f>
        <v>12</v>
      </c>
      <c r="F109" s="4" t="s">
        <v>6</v>
      </c>
      <c r="G109" s="5">
        <f t="shared" ref="G109:G119" si="3">E109</f>
        <v>12</v>
      </c>
    </row>
    <row r="110" spans="1:7" ht="27.6" x14ac:dyDescent="0.3">
      <c r="A110" s="3">
        <v>3</v>
      </c>
      <c r="B110" s="11" t="s">
        <v>33</v>
      </c>
      <c r="C110" s="7" t="s">
        <v>18</v>
      </c>
      <c r="D110" s="24" t="s">
        <v>9</v>
      </c>
      <c r="E110" s="5">
        <v>1</v>
      </c>
      <c r="F110" s="3" t="s">
        <v>6</v>
      </c>
      <c r="G110" s="5">
        <f t="shared" si="3"/>
        <v>1</v>
      </c>
    </row>
    <row r="111" spans="1:7" ht="27.6" x14ac:dyDescent="0.3">
      <c r="A111" s="3">
        <v>4</v>
      </c>
      <c r="B111" s="49" t="s">
        <v>47</v>
      </c>
      <c r="C111" s="7" t="s">
        <v>18</v>
      </c>
      <c r="D111" s="50" t="s">
        <v>9</v>
      </c>
      <c r="E111" s="16">
        <f>$C$4</f>
        <v>12</v>
      </c>
      <c r="F111" s="4" t="s">
        <v>6</v>
      </c>
      <c r="G111" s="5">
        <f t="shared" si="3"/>
        <v>12</v>
      </c>
    </row>
    <row r="112" spans="1:7" ht="27.6" x14ac:dyDescent="0.3">
      <c r="A112" s="3">
        <v>5</v>
      </c>
      <c r="B112" s="25" t="s">
        <v>31</v>
      </c>
      <c r="C112" s="7" t="s">
        <v>18</v>
      </c>
      <c r="D112" s="51" t="s">
        <v>9</v>
      </c>
      <c r="E112" s="5">
        <v>1</v>
      </c>
      <c r="F112" s="3" t="s">
        <v>6</v>
      </c>
      <c r="G112" s="5">
        <f t="shared" si="3"/>
        <v>1</v>
      </c>
    </row>
    <row r="113" spans="1:7" ht="27.6" x14ac:dyDescent="0.3">
      <c r="A113" s="3">
        <v>6</v>
      </c>
      <c r="B113" s="27" t="s">
        <v>99</v>
      </c>
      <c r="C113" s="7" t="s">
        <v>18</v>
      </c>
      <c r="D113" s="20" t="s">
        <v>44</v>
      </c>
      <c r="E113" s="16">
        <f>$C$4</f>
        <v>12</v>
      </c>
      <c r="F113" s="4" t="s">
        <v>6</v>
      </c>
      <c r="G113" s="5">
        <f t="shared" si="3"/>
        <v>12</v>
      </c>
    </row>
    <row r="114" spans="1:7" ht="27.6" x14ac:dyDescent="0.3">
      <c r="A114" s="3">
        <v>7</v>
      </c>
      <c r="B114" s="27" t="s">
        <v>49</v>
      </c>
      <c r="C114" s="7" t="s">
        <v>18</v>
      </c>
      <c r="D114" s="20" t="s">
        <v>44</v>
      </c>
      <c r="E114" s="16">
        <f>$C$4</f>
        <v>12</v>
      </c>
      <c r="F114" s="4" t="s">
        <v>6</v>
      </c>
      <c r="G114" s="5">
        <f t="shared" si="3"/>
        <v>12</v>
      </c>
    </row>
    <row r="115" spans="1:7" ht="27.6" x14ac:dyDescent="0.3">
      <c r="A115" s="3">
        <v>8</v>
      </c>
      <c r="B115" s="27" t="s">
        <v>98</v>
      </c>
      <c r="C115" s="7" t="s">
        <v>18</v>
      </c>
      <c r="D115" s="20" t="s">
        <v>44</v>
      </c>
      <c r="E115" s="16">
        <v>1</v>
      </c>
      <c r="F115" s="4" t="s">
        <v>6</v>
      </c>
      <c r="G115" s="5">
        <f t="shared" si="3"/>
        <v>1</v>
      </c>
    </row>
    <row r="116" spans="1:7" ht="27.6" x14ac:dyDescent="0.3">
      <c r="A116" s="3">
        <v>9</v>
      </c>
      <c r="B116" s="27" t="s">
        <v>125</v>
      </c>
      <c r="C116" s="7" t="s">
        <v>18</v>
      </c>
      <c r="D116" s="20" t="s">
        <v>44</v>
      </c>
      <c r="E116" s="16">
        <f>$C$4</f>
        <v>12</v>
      </c>
      <c r="F116" s="4" t="s">
        <v>6</v>
      </c>
      <c r="G116" s="5">
        <f t="shared" si="3"/>
        <v>12</v>
      </c>
    </row>
    <row r="117" spans="1:7" ht="27.6" x14ac:dyDescent="0.3">
      <c r="A117" s="3">
        <v>10</v>
      </c>
      <c r="B117" s="27" t="s">
        <v>32</v>
      </c>
      <c r="C117" s="7" t="s">
        <v>18</v>
      </c>
      <c r="D117" s="51" t="s">
        <v>9</v>
      </c>
      <c r="E117" s="5">
        <v>1</v>
      </c>
      <c r="F117" s="3" t="s">
        <v>6</v>
      </c>
      <c r="G117" s="5">
        <f t="shared" si="3"/>
        <v>1</v>
      </c>
    </row>
    <row r="118" spans="1:7" ht="27.6" x14ac:dyDescent="0.3">
      <c r="A118" s="3">
        <v>11</v>
      </c>
      <c r="B118" s="27" t="s">
        <v>124</v>
      </c>
      <c r="C118" s="7" t="s">
        <v>18</v>
      </c>
      <c r="D118" s="20" t="s">
        <v>44</v>
      </c>
      <c r="E118" s="16">
        <f>$C$4</f>
        <v>12</v>
      </c>
      <c r="F118" s="4" t="s">
        <v>6</v>
      </c>
      <c r="G118" s="5">
        <f t="shared" si="3"/>
        <v>12</v>
      </c>
    </row>
    <row r="119" spans="1:7" ht="27.6" x14ac:dyDescent="0.3">
      <c r="A119" s="3">
        <v>12</v>
      </c>
      <c r="B119" s="27" t="s">
        <v>97</v>
      </c>
      <c r="C119" s="7" t="s">
        <v>18</v>
      </c>
      <c r="D119" s="20" t="s">
        <v>44</v>
      </c>
      <c r="E119" s="16">
        <v>1</v>
      </c>
      <c r="F119" s="4" t="s">
        <v>6</v>
      </c>
      <c r="G119" s="5">
        <f t="shared" si="3"/>
        <v>1</v>
      </c>
    </row>
  </sheetData>
  <sortState xmlns:xlrd2="http://schemas.microsoft.com/office/spreadsheetml/2017/richdata2" ref="B15:D73">
    <sortCondition ref="B15:B73"/>
  </sortState>
  <mergeCells count="35">
    <mergeCell ref="A100:G100"/>
    <mergeCell ref="A101:G101"/>
    <mergeCell ref="A106:G106"/>
    <mergeCell ref="A94:G94"/>
    <mergeCell ref="A95:G95"/>
    <mergeCell ref="A96:G96"/>
    <mergeCell ref="A97:G97"/>
    <mergeCell ref="A98:G98"/>
    <mergeCell ref="A99:G99"/>
    <mergeCell ref="A93:G93"/>
    <mergeCell ref="A74:G74"/>
    <mergeCell ref="A75:G75"/>
    <mergeCell ref="A76:G76"/>
    <mergeCell ref="A77:G77"/>
    <mergeCell ref="A78:G78"/>
    <mergeCell ref="A79:G79"/>
    <mergeCell ref="A80:G80"/>
    <mergeCell ref="A81:G81"/>
    <mergeCell ref="A82:G82"/>
    <mergeCell ref="A83:G83"/>
    <mergeCell ref="A92:G92"/>
    <mergeCell ref="A1:G1"/>
    <mergeCell ref="A2:B2"/>
    <mergeCell ref="C2:G2"/>
    <mergeCell ref="A13:G13"/>
    <mergeCell ref="A5:G5"/>
    <mergeCell ref="A6:G6"/>
    <mergeCell ref="A7:G7"/>
    <mergeCell ref="A8:G8"/>
    <mergeCell ref="A9:G9"/>
    <mergeCell ref="A10:G10"/>
    <mergeCell ref="A11:G11"/>
    <mergeCell ref="A3:G3"/>
    <mergeCell ref="A4:B4"/>
    <mergeCell ref="A12:G12"/>
  </mergeCells>
  <dataValidations count="3">
    <dataValidation type="list" allowBlank="1" showInputMessage="1" showErrorMessage="1" sqref="D108:D109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85 B103 B91" xr:uid="{2F29797F-BFF8-41A9-916F-0E75B4C369B5}"/>
    <dataValidation type="list" allowBlank="1" showInputMessage="1" showErrorMessage="1" sqref="D112:D119 D15:D73" xr:uid="{342F2F31-2347-4144-A9E4-8A084CA607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15"/>
  <sheetViews>
    <sheetView zoomScaleNormal="100" workbookViewId="0">
      <pane ySplit="1" topLeftCell="A2" activePane="bottomLeft" state="frozen"/>
      <selection activeCell="B31" sqref="B31"/>
      <selection pane="bottomLeft" activeCell="B21" sqref="B21"/>
    </sheetView>
  </sheetViews>
  <sheetFormatPr defaultColWidth="0" defaultRowHeight="14.4" x14ac:dyDescent="0.3"/>
  <cols>
    <col min="1" max="1" width="8.5546875" customWidth="1"/>
    <col min="2" max="2" width="60.88671875" style="39" customWidth="1"/>
    <col min="3" max="3" width="54.44140625" customWidth="1"/>
    <col min="4" max="4" width="21.44140625" style="19" customWidth="1"/>
    <col min="5" max="5" width="12.5546875" customWidth="1"/>
    <col min="6" max="6" width="13.44140625" customWidth="1"/>
    <col min="7" max="7" width="12" customWidth="1"/>
    <col min="8" max="8" width="26.6640625" hidden="1" customWidth="1"/>
    <col min="9" max="9" width="0" hidden="1" customWidth="1"/>
  </cols>
  <sheetData>
    <row r="1" spans="1:8" ht="27.6" x14ac:dyDescent="0.3">
      <c r="A1" s="17" t="s">
        <v>0</v>
      </c>
      <c r="B1" s="18" t="s">
        <v>1</v>
      </c>
      <c r="C1" s="17" t="s">
        <v>10</v>
      </c>
      <c r="D1" s="17" t="s">
        <v>2</v>
      </c>
      <c r="E1" s="17" t="s">
        <v>4</v>
      </c>
      <c r="F1" s="17" t="s">
        <v>3</v>
      </c>
      <c r="G1" s="17" t="s">
        <v>8</v>
      </c>
      <c r="H1" s="21" t="s">
        <v>45</v>
      </c>
    </row>
    <row r="2" spans="1:8" ht="21" x14ac:dyDescent="0.3">
      <c r="A2" s="122" t="s">
        <v>7</v>
      </c>
      <c r="B2" s="122"/>
      <c r="C2" s="122"/>
      <c r="D2" s="122"/>
      <c r="E2" s="122"/>
      <c r="F2" s="122"/>
      <c r="G2" s="122"/>
    </row>
    <row r="3" spans="1:8" ht="27.6" x14ac:dyDescent="0.3">
      <c r="A3" s="4">
        <v>1</v>
      </c>
      <c r="B3" s="12" t="s">
        <v>43</v>
      </c>
      <c r="C3" s="7" t="s">
        <v>18</v>
      </c>
      <c r="D3" s="1" t="s">
        <v>7</v>
      </c>
      <c r="E3" s="6">
        <v>1</v>
      </c>
      <c r="F3" s="2" t="s">
        <v>6</v>
      </c>
      <c r="G3" s="6">
        <v>1</v>
      </c>
      <c r="H3" s="22" t="e">
        <f>COUNTIF(#REF!,B3)</f>
        <v>#REF!</v>
      </c>
    </row>
    <row r="4" spans="1:8" ht="27.6" x14ac:dyDescent="0.3">
      <c r="A4" s="4">
        <v>2</v>
      </c>
      <c r="B4" s="12" t="s">
        <v>42</v>
      </c>
      <c r="C4" s="7" t="s">
        <v>18</v>
      </c>
      <c r="D4" s="1" t="s">
        <v>7</v>
      </c>
      <c r="E4" s="6">
        <v>1</v>
      </c>
      <c r="F4" s="2" t="s">
        <v>6</v>
      </c>
      <c r="G4" s="6">
        <v>1</v>
      </c>
      <c r="H4" s="22" t="e">
        <f>COUNTIF(#REF!,B4)</f>
        <v>#REF!</v>
      </c>
    </row>
    <row r="5" spans="1:8" ht="27.6" x14ac:dyDescent="0.3">
      <c r="A5" s="4">
        <v>3</v>
      </c>
      <c r="B5" s="12" t="s">
        <v>41</v>
      </c>
      <c r="C5" s="7" t="s">
        <v>18</v>
      </c>
      <c r="D5" s="1" t="s">
        <v>7</v>
      </c>
      <c r="E5" s="6">
        <v>1</v>
      </c>
      <c r="F5" s="2" t="s">
        <v>6</v>
      </c>
      <c r="G5" s="6">
        <v>1</v>
      </c>
      <c r="H5" s="22" t="e">
        <f>COUNTIF(#REF!,B5)</f>
        <v>#REF!</v>
      </c>
    </row>
    <row r="6" spans="1:8" ht="27.6" x14ac:dyDescent="0.3">
      <c r="A6" s="4">
        <v>4</v>
      </c>
      <c r="B6" s="34" t="s">
        <v>48</v>
      </c>
      <c r="C6" s="7" t="s">
        <v>18</v>
      </c>
      <c r="D6" s="20" t="s">
        <v>7</v>
      </c>
      <c r="E6" s="6">
        <v>1</v>
      </c>
      <c r="F6" s="2" t="s">
        <v>6</v>
      </c>
      <c r="G6" s="6">
        <v>1</v>
      </c>
      <c r="H6" s="22"/>
    </row>
    <row r="7" spans="1:8" ht="27.6" x14ac:dyDescent="0.3">
      <c r="A7" s="4">
        <v>5</v>
      </c>
      <c r="B7" s="30" t="s">
        <v>46</v>
      </c>
      <c r="C7" s="7" t="s">
        <v>18</v>
      </c>
      <c r="D7" s="20" t="s">
        <v>7</v>
      </c>
      <c r="E7" s="6">
        <v>1</v>
      </c>
      <c r="F7" s="2" t="s">
        <v>6</v>
      </c>
      <c r="G7" s="15">
        <v>1</v>
      </c>
      <c r="H7" s="22" t="e">
        <f>COUNTIF(#REF!,B7)</f>
        <v>#REF!</v>
      </c>
    </row>
    <row r="8" spans="1:8" ht="27.6" x14ac:dyDescent="0.3">
      <c r="A8" s="4">
        <v>6</v>
      </c>
      <c r="B8" s="32" t="s">
        <v>40</v>
      </c>
      <c r="C8" s="7" t="s">
        <v>18</v>
      </c>
      <c r="D8" s="1" t="s">
        <v>7</v>
      </c>
      <c r="E8" s="6">
        <v>1</v>
      </c>
      <c r="F8" s="2" t="s">
        <v>6</v>
      </c>
      <c r="G8" s="15">
        <v>1</v>
      </c>
      <c r="H8" s="22"/>
    </row>
    <row r="9" spans="1:8" ht="21" x14ac:dyDescent="0.3">
      <c r="A9" s="122" t="s">
        <v>5</v>
      </c>
      <c r="B9" s="122"/>
      <c r="C9" s="122"/>
      <c r="D9" s="122"/>
      <c r="E9" s="122"/>
      <c r="F9" s="122"/>
      <c r="G9" s="122"/>
      <c r="H9" s="22"/>
    </row>
    <row r="10" spans="1:8" ht="27.6" x14ac:dyDescent="0.3">
      <c r="A10" s="4">
        <v>1</v>
      </c>
      <c r="B10" s="11" t="s">
        <v>36</v>
      </c>
      <c r="C10" s="7" t="s">
        <v>18</v>
      </c>
      <c r="D10" s="1" t="s">
        <v>5</v>
      </c>
      <c r="E10" s="14">
        <v>1</v>
      </c>
      <c r="F10" s="8" t="s">
        <v>6</v>
      </c>
      <c r="G10" s="14">
        <v>1</v>
      </c>
      <c r="H10" s="22" t="e">
        <f>COUNTIF(#REF!,B10)</f>
        <v>#REF!</v>
      </c>
    </row>
    <row r="11" spans="1:8" ht="27.6" x14ac:dyDescent="0.3">
      <c r="A11" s="4">
        <v>2</v>
      </c>
      <c r="B11" s="12" t="s">
        <v>35</v>
      </c>
      <c r="C11" s="7" t="s">
        <v>18</v>
      </c>
      <c r="D11" s="1" t="s">
        <v>5</v>
      </c>
      <c r="E11" s="14">
        <v>1</v>
      </c>
      <c r="F11" s="8" t="s">
        <v>6</v>
      </c>
      <c r="G11" s="14">
        <v>1</v>
      </c>
      <c r="H11" s="22" t="e">
        <f>COUNTIF(#REF!,B11)</f>
        <v>#REF!</v>
      </c>
    </row>
    <row r="12" spans="1:8" ht="27.6" x14ac:dyDescent="0.3">
      <c r="A12" s="4">
        <v>3</v>
      </c>
      <c r="B12" s="12" t="s">
        <v>39</v>
      </c>
      <c r="C12" s="7" t="s">
        <v>18</v>
      </c>
      <c r="D12" s="1" t="s">
        <v>5</v>
      </c>
      <c r="E12" s="14">
        <v>1</v>
      </c>
      <c r="F12" s="8" t="s">
        <v>6</v>
      </c>
      <c r="G12" s="14">
        <v>1</v>
      </c>
      <c r="H12" s="22" t="e">
        <f>COUNTIF(#REF!,B12)</f>
        <v>#REF!</v>
      </c>
    </row>
    <row r="13" spans="1:8" ht="27.6" x14ac:dyDescent="0.3">
      <c r="A13" s="4">
        <v>4</v>
      </c>
      <c r="B13" s="28" t="s">
        <v>37</v>
      </c>
      <c r="C13" s="37" t="s">
        <v>18</v>
      </c>
      <c r="D13" s="38" t="s">
        <v>5</v>
      </c>
      <c r="E13" s="47">
        <v>1</v>
      </c>
      <c r="F13" s="8" t="s">
        <v>6</v>
      </c>
      <c r="G13" s="14">
        <v>1</v>
      </c>
      <c r="H13" s="22"/>
    </row>
    <row r="14" spans="1:8" ht="27.6" x14ac:dyDescent="0.3">
      <c r="A14" s="4">
        <v>5</v>
      </c>
      <c r="B14" s="52" t="s">
        <v>56</v>
      </c>
      <c r="C14" s="37" t="s">
        <v>18</v>
      </c>
      <c r="D14" s="38" t="s">
        <v>5</v>
      </c>
      <c r="E14" s="47">
        <v>1</v>
      </c>
      <c r="F14" s="8" t="s">
        <v>6</v>
      </c>
      <c r="G14" s="14">
        <v>1</v>
      </c>
      <c r="H14" s="22"/>
    </row>
    <row r="15" spans="1:8" ht="27.6" x14ac:dyDescent="0.3">
      <c r="A15" s="4">
        <v>6</v>
      </c>
      <c r="B15" s="52" t="s">
        <v>55</v>
      </c>
      <c r="C15" s="7" t="s">
        <v>18</v>
      </c>
      <c r="D15" s="20" t="s">
        <v>11</v>
      </c>
      <c r="E15" s="14">
        <v>1</v>
      </c>
      <c r="F15" s="8" t="s">
        <v>6</v>
      </c>
      <c r="G15" s="14">
        <v>1</v>
      </c>
      <c r="H15" s="22"/>
    </row>
  </sheetData>
  <mergeCells count="2">
    <mergeCell ref="A2:G2"/>
    <mergeCell ref="A9:G9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3" xr:uid="{B246106D-E3B1-483B-9D24-73CDB5AA3ED4}"/>
    <dataValidation type="list" allowBlank="1" showInputMessage="1" showErrorMessage="1" sqref="D19:D1048576 D15 D1:D12" xr:uid="{0543DE3C-2FCF-473A-B41E-D3A471879FD3}">
      <formula1>#REF!</formula1>
    </dataValidation>
  </dataValidations>
  <pageMargins left="0.7" right="0.7" top="0.75" bottom="0.75" header="0.3" footer="0.3"/>
  <pageSetup paperSize="9" scale="71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4FE46-A126-4247-B5AE-7EE9B3AF86E5}">
  <dimension ref="A1:G4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3" customWidth="1"/>
    <col min="2" max="2" width="46" customWidth="1"/>
    <col min="3" max="3" width="46.5546875" customWidth="1"/>
    <col min="4" max="4" width="26.5546875" style="69" customWidth="1"/>
    <col min="5" max="5" width="15.5546875" style="69" customWidth="1"/>
    <col min="6" max="6" width="14.88671875" style="69" customWidth="1"/>
    <col min="7" max="7" width="14.44140625" style="69" customWidth="1"/>
    <col min="8" max="16384" width="9.109375" hidden="1"/>
  </cols>
  <sheetData>
    <row r="1" spans="1:7" ht="82.8" customHeight="1" x14ac:dyDescent="0.3">
      <c r="A1" s="152" t="s">
        <v>213</v>
      </c>
      <c r="B1" s="152"/>
      <c r="C1" s="152"/>
      <c r="D1" s="152"/>
      <c r="E1" s="152"/>
      <c r="F1" s="152"/>
      <c r="G1" s="152"/>
    </row>
    <row r="2" spans="1:7" ht="21" x14ac:dyDescent="0.3">
      <c r="A2" s="62" t="s">
        <v>129</v>
      </c>
      <c r="B2" s="63" t="s">
        <v>130</v>
      </c>
      <c r="C2" s="125" t="s">
        <v>156</v>
      </c>
      <c r="D2" s="125"/>
      <c r="E2" s="125"/>
      <c r="F2" s="125"/>
      <c r="G2" s="125"/>
    </row>
    <row r="3" spans="1:7" ht="18" x14ac:dyDescent="0.35">
      <c r="A3" s="126" t="s">
        <v>131</v>
      </c>
      <c r="B3" s="127"/>
      <c r="C3" s="128">
        <f>D19+D26</f>
        <v>12</v>
      </c>
      <c r="D3" s="128"/>
      <c r="E3" s="128"/>
      <c r="F3" s="128"/>
      <c r="G3" s="128"/>
    </row>
    <row r="4" spans="1:7" ht="50.25" customHeight="1" x14ac:dyDescent="0.3">
      <c r="A4" s="129" t="s">
        <v>132</v>
      </c>
      <c r="B4" s="130"/>
      <c r="C4" s="131" t="s">
        <v>157</v>
      </c>
      <c r="D4" s="131"/>
      <c r="E4" s="131"/>
      <c r="F4" s="131"/>
      <c r="G4" s="131"/>
    </row>
    <row r="5" spans="1:7" ht="14.4" x14ac:dyDescent="0.3">
      <c r="A5" s="132" t="s">
        <v>13</v>
      </c>
      <c r="B5" s="133"/>
      <c r="C5" s="133"/>
      <c r="D5" s="133"/>
      <c r="E5" s="133"/>
      <c r="F5" s="133"/>
      <c r="G5" s="133"/>
    </row>
    <row r="6" spans="1:7" ht="14.4" x14ac:dyDescent="0.3">
      <c r="A6" s="123" t="s">
        <v>133</v>
      </c>
      <c r="B6" s="124"/>
      <c r="C6" s="124"/>
      <c r="D6" s="124"/>
      <c r="E6" s="124"/>
      <c r="F6" s="124"/>
      <c r="G6" s="124"/>
    </row>
    <row r="7" spans="1:7" ht="14.4" x14ac:dyDescent="0.3">
      <c r="A7" s="123" t="s">
        <v>134</v>
      </c>
      <c r="B7" s="124"/>
      <c r="C7" s="124"/>
      <c r="D7" s="124"/>
      <c r="E7" s="124"/>
      <c r="F7" s="124"/>
      <c r="G7" s="124"/>
    </row>
    <row r="8" spans="1:7" ht="14.4" x14ac:dyDescent="0.3">
      <c r="A8" s="123" t="s">
        <v>135</v>
      </c>
      <c r="B8" s="124"/>
      <c r="C8" s="124"/>
      <c r="D8" s="124"/>
      <c r="E8" s="124"/>
      <c r="F8" s="124"/>
      <c r="G8" s="124"/>
    </row>
    <row r="9" spans="1:7" ht="14.4" x14ac:dyDescent="0.3">
      <c r="A9" s="123" t="s">
        <v>136</v>
      </c>
      <c r="B9" s="124"/>
      <c r="C9" s="124"/>
      <c r="D9" s="124"/>
      <c r="E9" s="124"/>
      <c r="F9" s="124"/>
      <c r="G9" s="124"/>
    </row>
    <row r="10" spans="1:7" ht="14.4" x14ac:dyDescent="0.3">
      <c r="A10" s="123" t="s">
        <v>137</v>
      </c>
      <c r="B10" s="124"/>
      <c r="C10" s="124"/>
      <c r="D10" s="124"/>
      <c r="E10" s="124"/>
      <c r="F10" s="124"/>
      <c r="G10" s="124"/>
    </row>
    <row r="11" spans="1:7" ht="14.4" x14ac:dyDescent="0.3">
      <c r="A11" s="123" t="s">
        <v>138</v>
      </c>
      <c r="B11" s="124"/>
      <c r="C11" s="124"/>
      <c r="D11" s="124"/>
      <c r="E11" s="124"/>
      <c r="F11" s="124"/>
      <c r="G11" s="124"/>
    </row>
    <row r="12" spans="1:7" ht="14.4" x14ac:dyDescent="0.3">
      <c r="A12" s="123" t="s">
        <v>139</v>
      </c>
      <c r="B12" s="124"/>
      <c r="C12" s="124"/>
      <c r="D12" s="124"/>
      <c r="E12" s="124"/>
      <c r="F12" s="124"/>
      <c r="G12" s="124"/>
    </row>
    <row r="13" spans="1:7" ht="14.4" x14ac:dyDescent="0.3">
      <c r="A13" s="137" t="s">
        <v>23</v>
      </c>
      <c r="B13" s="138"/>
      <c r="C13" s="138"/>
      <c r="D13" s="138"/>
      <c r="E13" s="138"/>
      <c r="F13" s="138"/>
      <c r="G13" s="138"/>
    </row>
    <row r="14" spans="1:7" ht="17.399999999999999" x14ac:dyDescent="0.3">
      <c r="A14" s="139" t="s">
        <v>12</v>
      </c>
      <c r="B14" s="140"/>
      <c r="C14" s="140"/>
      <c r="D14" s="140"/>
      <c r="E14" s="136"/>
      <c r="F14" s="136"/>
      <c r="G14" s="140"/>
    </row>
    <row r="15" spans="1:7" s="69" customFormat="1" ht="46.8" x14ac:dyDescent="0.3">
      <c r="A15" s="64" t="s">
        <v>0</v>
      </c>
      <c r="B15" s="64" t="s">
        <v>1</v>
      </c>
      <c r="C15" s="65" t="s">
        <v>10</v>
      </c>
      <c r="D15" s="65" t="s">
        <v>2</v>
      </c>
      <c r="E15" s="66"/>
      <c r="F15" s="67"/>
      <c r="G15" s="68" t="s">
        <v>140</v>
      </c>
    </row>
    <row r="16" spans="1:7" s="69" customFormat="1" ht="31.2" x14ac:dyDescent="0.3">
      <c r="A16" s="70">
        <v>1</v>
      </c>
      <c r="B16" s="46" t="s">
        <v>50</v>
      </c>
      <c r="C16" s="71" t="s">
        <v>18</v>
      </c>
      <c r="D16" s="42" t="s">
        <v>5</v>
      </c>
      <c r="E16" s="72"/>
      <c r="F16" s="73"/>
      <c r="G16" s="74">
        <v>1</v>
      </c>
    </row>
    <row r="17" spans="1:7" s="69" customFormat="1" ht="31.2" x14ac:dyDescent="0.3">
      <c r="A17" s="75">
        <v>2</v>
      </c>
      <c r="B17" s="46" t="s">
        <v>38</v>
      </c>
      <c r="C17" s="76" t="s">
        <v>18</v>
      </c>
      <c r="D17" s="42" t="s">
        <v>5</v>
      </c>
      <c r="E17" s="72"/>
      <c r="F17" s="73"/>
      <c r="G17" s="77">
        <v>1</v>
      </c>
    </row>
    <row r="18" spans="1:7" ht="17.399999999999999" x14ac:dyDescent="0.3">
      <c r="A18" s="141" t="s">
        <v>141</v>
      </c>
      <c r="B18" s="142"/>
      <c r="C18" s="142"/>
      <c r="D18" s="143">
        <v>1</v>
      </c>
      <c r="E18" s="143"/>
      <c r="F18" s="143"/>
      <c r="G18" s="143"/>
    </row>
    <row r="19" spans="1:7" x14ac:dyDescent="0.3">
      <c r="A19" s="144" t="s">
        <v>19</v>
      </c>
      <c r="B19" s="145"/>
      <c r="C19" s="145"/>
      <c r="D19" s="146">
        <v>6</v>
      </c>
      <c r="E19" s="146"/>
      <c r="F19" s="146"/>
      <c r="G19" s="146"/>
    </row>
    <row r="20" spans="1:7" s="69" customFormat="1" ht="46.8" x14ac:dyDescent="0.3">
      <c r="A20" s="64" t="s">
        <v>0</v>
      </c>
      <c r="B20" s="64" t="s">
        <v>1</v>
      </c>
      <c r="C20" s="64" t="s">
        <v>10</v>
      </c>
      <c r="D20" s="64" t="s">
        <v>2</v>
      </c>
      <c r="E20" s="64" t="s">
        <v>142</v>
      </c>
      <c r="F20" s="64" t="s">
        <v>143</v>
      </c>
      <c r="G20" s="64" t="s">
        <v>140</v>
      </c>
    </row>
    <row r="21" spans="1:7" s="69" customFormat="1" ht="31.2" x14ac:dyDescent="0.3">
      <c r="A21" s="78">
        <v>1</v>
      </c>
      <c r="B21" s="40" t="s">
        <v>161</v>
      </c>
      <c r="C21" s="41" t="s">
        <v>18</v>
      </c>
      <c r="D21" s="42" t="s">
        <v>11</v>
      </c>
      <c r="E21" s="45">
        <v>1</v>
      </c>
      <c r="F21" s="45" t="s">
        <v>144</v>
      </c>
      <c r="G21" s="45">
        <f>$D$19*E21/IF(F21="на 1 р.м.",1,IF(F21="на 2 р.м.",2,#VALUE!))</f>
        <v>6</v>
      </c>
    </row>
    <row r="22" spans="1:7" s="69" customFormat="1" ht="31.2" x14ac:dyDescent="0.3">
      <c r="A22" s="78">
        <v>2</v>
      </c>
      <c r="B22" s="40" t="s">
        <v>159</v>
      </c>
      <c r="C22" s="41" t="s">
        <v>18</v>
      </c>
      <c r="D22" s="42" t="s">
        <v>7</v>
      </c>
      <c r="E22" s="45">
        <v>1</v>
      </c>
      <c r="F22" s="45" t="s">
        <v>144</v>
      </c>
      <c r="G22" s="45">
        <f>$D$19*E22/IF(F22="на 1 р.м.",1,IF(F22="на 2 р.м.",2,#VALUE!))</f>
        <v>6</v>
      </c>
    </row>
    <row r="23" spans="1:7" s="69" customFormat="1" ht="31.2" x14ac:dyDescent="0.3">
      <c r="A23" s="78">
        <v>3</v>
      </c>
      <c r="B23" s="40" t="s">
        <v>160</v>
      </c>
      <c r="C23" s="41" t="s">
        <v>18</v>
      </c>
      <c r="D23" s="42" t="s">
        <v>7</v>
      </c>
      <c r="E23" s="45">
        <v>1</v>
      </c>
      <c r="F23" s="45" t="s">
        <v>144</v>
      </c>
      <c r="G23" s="45">
        <f>$D$19*E23/IF(F23="на 1 р.м.",1,IF(F23="на 2 р.м.",2,#VALUE!))</f>
        <v>6</v>
      </c>
    </row>
    <row r="24" spans="1:7" s="69" customFormat="1" ht="31.2" x14ac:dyDescent="0.3">
      <c r="A24" s="78">
        <v>4</v>
      </c>
      <c r="B24" s="40" t="s">
        <v>93</v>
      </c>
      <c r="C24" s="41" t="s">
        <v>18</v>
      </c>
      <c r="D24" s="42" t="s">
        <v>11</v>
      </c>
      <c r="E24" s="45">
        <v>1</v>
      </c>
      <c r="F24" s="45" t="s">
        <v>144</v>
      </c>
      <c r="G24" s="45">
        <f>$D$19*E24/IF(F24="на 1 р.м.",1,IF(F24="на 2 р.м.",2,#VALUE!))</f>
        <v>6</v>
      </c>
    </row>
    <row r="25" spans="1:7" ht="17.399999999999999" x14ac:dyDescent="0.3">
      <c r="A25" s="141" t="s">
        <v>141</v>
      </c>
      <c r="B25" s="142"/>
      <c r="C25" s="142"/>
      <c r="D25" s="143">
        <v>2</v>
      </c>
      <c r="E25" s="143"/>
      <c r="F25" s="143"/>
      <c r="G25" s="143"/>
    </row>
    <row r="26" spans="1:7" x14ac:dyDescent="0.3">
      <c r="A26" s="144" t="s">
        <v>19</v>
      </c>
      <c r="B26" s="145"/>
      <c r="C26" s="145"/>
      <c r="D26" s="146">
        <v>6</v>
      </c>
      <c r="E26" s="146"/>
      <c r="F26" s="146"/>
      <c r="G26" s="146"/>
    </row>
    <row r="27" spans="1:7" s="69" customFormat="1" ht="46.8" x14ac:dyDescent="0.3">
      <c r="A27" s="64" t="s">
        <v>0</v>
      </c>
      <c r="B27" s="64" t="s">
        <v>1</v>
      </c>
      <c r="C27" s="64" t="s">
        <v>10</v>
      </c>
      <c r="D27" s="64" t="s">
        <v>2</v>
      </c>
      <c r="E27" s="64" t="s">
        <v>142</v>
      </c>
      <c r="F27" s="64" t="s">
        <v>143</v>
      </c>
      <c r="G27" s="64" t="s">
        <v>140</v>
      </c>
    </row>
    <row r="28" spans="1:7" s="69" customFormat="1" ht="46.8" x14ac:dyDescent="0.3">
      <c r="A28" s="78">
        <v>1</v>
      </c>
      <c r="B28" s="98" t="s">
        <v>96</v>
      </c>
      <c r="C28" s="41" t="s">
        <v>146</v>
      </c>
      <c r="D28" s="42" t="s">
        <v>155</v>
      </c>
      <c r="E28" s="45">
        <v>1</v>
      </c>
      <c r="F28" s="45" t="s">
        <v>144</v>
      </c>
      <c r="G28" s="45">
        <f t="shared" ref="G28:G33" si="0">$D$26*E28/IF(F28="на 1 р.м.",1,IF(F28="на 2 р.м.",2,#VALUE!))</f>
        <v>6</v>
      </c>
    </row>
    <row r="29" spans="1:7" s="69" customFormat="1" ht="46.8" x14ac:dyDescent="0.3">
      <c r="A29" s="78">
        <v>2</v>
      </c>
      <c r="B29" s="98" t="s">
        <v>95</v>
      </c>
      <c r="C29" s="41" t="s">
        <v>146</v>
      </c>
      <c r="D29" s="42" t="s">
        <v>155</v>
      </c>
      <c r="E29" s="45">
        <v>1</v>
      </c>
      <c r="F29" s="45" t="s">
        <v>144</v>
      </c>
      <c r="G29" s="45">
        <f t="shared" si="0"/>
        <v>6</v>
      </c>
    </row>
    <row r="30" spans="1:7" s="69" customFormat="1" ht="46.8" x14ac:dyDescent="0.3">
      <c r="A30" s="78">
        <v>3</v>
      </c>
      <c r="B30" s="102" t="s">
        <v>193</v>
      </c>
      <c r="C30" s="41" t="s">
        <v>146</v>
      </c>
      <c r="D30" s="42" t="s">
        <v>155</v>
      </c>
      <c r="E30" s="45">
        <v>1</v>
      </c>
      <c r="F30" s="45" t="s">
        <v>144</v>
      </c>
      <c r="G30" s="45">
        <f t="shared" si="0"/>
        <v>6</v>
      </c>
    </row>
    <row r="31" spans="1:7" ht="93.6" x14ac:dyDescent="0.3">
      <c r="A31" s="78">
        <v>4</v>
      </c>
      <c r="B31" s="46" t="s">
        <v>54</v>
      </c>
      <c r="C31" s="71" t="s">
        <v>145</v>
      </c>
      <c r="D31" s="42" t="s">
        <v>5</v>
      </c>
      <c r="E31" s="45">
        <v>1</v>
      </c>
      <c r="F31" s="45" t="s">
        <v>144</v>
      </c>
      <c r="G31" s="45">
        <f t="shared" si="0"/>
        <v>6</v>
      </c>
    </row>
    <row r="32" spans="1:7" ht="31.2" x14ac:dyDescent="0.3">
      <c r="A32" s="78">
        <v>5</v>
      </c>
      <c r="B32" s="40" t="s">
        <v>147</v>
      </c>
      <c r="C32" s="41" t="s">
        <v>18</v>
      </c>
      <c r="D32" s="42" t="s">
        <v>7</v>
      </c>
      <c r="E32" s="45">
        <v>1</v>
      </c>
      <c r="F32" s="45" t="s">
        <v>144</v>
      </c>
      <c r="G32" s="45">
        <f t="shared" si="0"/>
        <v>6</v>
      </c>
    </row>
    <row r="33" spans="1:7" ht="31.2" x14ac:dyDescent="0.3">
      <c r="A33" s="78">
        <v>6</v>
      </c>
      <c r="B33" s="40" t="s">
        <v>148</v>
      </c>
      <c r="C33" s="41" t="s">
        <v>18</v>
      </c>
      <c r="D33" s="42" t="s">
        <v>7</v>
      </c>
      <c r="E33" s="45">
        <v>1</v>
      </c>
      <c r="F33" s="45" t="s">
        <v>144</v>
      </c>
      <c r="G33" s="45">
        <f t="shared" si="0"/>
        <v>6</v>
      </c>
    </row>
    <row r="34" spans="1:7" ht="17.399999999999999" x14ac:dyDescent="0.3">
      <c r="A34" s="134" t="s">
        <v>16</v>
      </c>
      <c r="B34" s="135"/>
      <c r="C34" s="135"/>
      <c r="D34" s="135"/>
      <c r="E34" s="147"/>
      <c r="F34" s="147"/>
      <c r="G34" s="135"/>
    </row>
    <row r="35" spans="1:7" s="69" customFormat="1" ht="46.8" x14ac:dyDescent="0.3">
      <c r="A35" s="64" t="s">
        <v>0</v>
      </c>
      <c r="B35" s="64" t="s">
        <v>1</v>
      </c>
      <c r="C35" s="65" t="s">
        <v>10</v>
      </c>
      <c r="D35" s="65" t="s">
        <v>2</v>
      </c>
      <c r="E35" s="66"/>
      <c r="F35" s="67"/>
      <c r="G35" s="68" t="s">
        <v>140</v>
      </c>
    </row>
    <row r="36" spans="1:7" s="69" customFormat="1" ht="31.2" x14ac:dyDescent="0.3">
      <c r="A36" s="79">
        <v>1</v>
      </c>
      <c r="B36" s="46" t="s">
        <v>54</v>
      </c>
      <c r="C36" s="41" t="s">
        <v>18</v>
      </c>
      <c r="D36" s="42" t="s">
        <v>5</v>
      </c>
      <c r="E36" s="80"/>
      <c r="F36" s="81"/>
      <c r="G36" s="74">
        <v>1</v>
      </c>
    </row>
    <row r="37" spans="1:7" s="69" customFormat="1" ht="31.2" x14ac:dyDescent="0.3">
      <c r="A37" s="79">
        <v>2</v>
      </c>
      <c r="B37" s="40" t="s">
        <v>52</v>
      </c>
      <c r="C37" s="41" t="s">
        <v>18</v>
      </c>
      <c r="D37" s="42" t="s">
        <v>7</v>
      </c>
      <c r="E37" s="80"/>
      <c r="F37" s="81"/>
      <c r="G37" s="74">
        <v>1</v>
      </c>
    </row>
    <row r="38" spans="1:7" s="69" customFormat="1" ht="31.2" x14ac:dyDescent="0.3">
      <c r="A38" s="79">
        <v>3</v>
      </c>
      <c r="B38" s="40" t="s">
        <v>34</v>
      </c>
      <c r="C38" s="41" t="s">
        <v>18</v>
      </c>
      <c r="D38" s="42" t="s">
        <v>7</v>
      </c>
      <c r="E38" s="82"/>
      <c r="F38" s="83"/>
      <c r="G38" s="74">
        <v>1</v>
      </c>
    </row>
    <row r="39" spans="1:7" ht="17.399999999999999" x14ac:dyDescent="0.3">
      <c r="A39" s="134" t="s">
        <v>14</v>
      </c>
      <c r="B39" s="135"/>
      <c r="C39" s="135"/>
      <c r="D39" s="135"/>
      <c r="E39" s="136"/>
      <c r="F39" s="136"/>
      <c r="G39" s="135"/>
    </row>
    <row r="40" spans="1:7" s="69" customFormat="1" ht="46.8" x14ac:dyDescent="0.3">
      <c r="A40" s="64" t="s">
        <v>0</v>
      </c>
      <c r="B40" s="64" t="s">
        <v>1</v>
      </c>
      <c r="C40" s="65" t="s">
        <v>10</v>
      </c>
      <c r="D40" s="65" t="s">
        <v>2</v>
      </c>
      <c r="E40" s="66"/>
      <c r="F40" s="67"/>
      <c r="G40" s="68" t="s">
        <v>140</v>
      </c>
    </row>
    <row r="41" spans="1:7" s="69" customFormat="1" ht="31.2" x14ac:dyDescent="0.3">
      <c r="A41" s="79">
        <v>1</v>
      </c>
      <c r="B41" s="46" t="s">
        <v>30</v>
      </c>
      <c r="C41" s="71" t="s">
        <v>18</v>
      </c>
      <c r="D41" s="42" t="s">
        <v>9</v>
      </c>
      <c r="E41" s="72"/>
      <c r="F41" s="73"/>
      <c r="G41" s="84">
        <v>1</v>
      </c>
    </row>
    <row r="42" spans="1:7" s="69" customFormat="1" ht="31.2" x14ac:dyDescent="0.3">
      <c r="A42" s="79">
        <v>2</v>
      </c>
      <c r="B42" s="40" t="s">
        <v>33</v>
      </c>
      <c r="C42" s="71" t="s">
        <v>18</v>
      </c>
      <c r="D42" s="42" t="s">
        <v>9</v>
      </c>
      <c r="E42" s="72"/>
      <c r="F42" s="73"/>
      <c r="G42" s="84">
        <v>1</v>
      </c>
    </row>
    <row r="43" spans="1:7" s="69" customFormat="1" ht="31.2" x14ac:dyDescent="0.3">
      <c r="A43" s="79">
        <v>3</v>
      </c>
      <c r="B43" s="85" t="s">
        <v>47</v>
      </c>
      <c r="C43" s="71" t="s">
        <v>18</v>
      </c>
      <c r="D43" s="42" t="s">
        <v>149</v>
      </c>
      <c r="E43" s="72"/>
      <c r="F43" s="73"/>
      <c r="G43" s="74">
        <f>$C$3</f>
        <v>12</v>
      </c>
    </row>
    <row r="44" spans="1:7" s="69" customFormat="1" ht="31.2" x14ac:dyDescent="0.3">
      <c r="A44" s="79">
        <v>4</v>
      </c>
      <c r="B44" s="46" t="s">
        <v>31</v>
      </c>
      <c r="C44" s="71" t="s">
        <v>18</v>
      </c>
      <c r="D44" s="42" t="s">
        <v>9</v>
      </c>
      <c r="E44" s="86"/>
      <c r="F44" s="87"/>
      <c r="G44" s="84">
        <v>1</v>
      </c>
    </row>
    <row r="45" spans="1:7" s="69" customFormat="1" ht="31.2" x14ac:dyDescent="0.3">
      <c r="A45" s="79">
        <v>5</v>
      </c>
      <c r="B45" s="88" t="s">
        <v>49</v>
      </c>
      <c r="C45" s="71" t="s">
        <v>18</v>
      </c>
      <c r="D45" s="42" t="s">
        <v>149</v>
      </c>
      <c r="E45" s="86"/>
      <c r="F45" s="87"/>
      <c r="G45" s="74">
        <f>$C$3</f>
        <v>12</v>
      </c>
    </row>
    <row r="46" spans="1:7" s="69" customFormat="1" ht="31.2" x14ac:dyDescent="0.3">
      <c r="A46" s="79">
        <v>6</v>
      </c>
      <c r="B46" s="40" t="s">
        <v>32</v>
      </c>
      <c r="C46" s="71" t="s">
        <v>18</v>
      </c>
      <c r="D46" s="42" t="s">
        <v>9</v>
      </c>
      <c r="E46" s="89"/>
      <c r="F46" s="90"/>
      <c r="G46" s="84">
        <v>1</v>
      </c>
    </row>
  </sheetData>
  <sortState xmlns:xlrd2="http://schemas.microsoft.com/office/spreadsheetml/2017/richdata2" ref="B28:G33">
    <sortCondition ref="B28:B33"/>
  </sortState>
  <mergeCells count="26">
    <mergeCell ref="A1:G1"/>
    <mergeCell ref="A39:G39"/>
    <mergeCell ref="A12:G12"/>
    <mergeCell ref="A13:G13"/>
    <mergeCell ref="A14:G14"/>
    <mergeCell ref="A18:C18"/>
    <mergeCell ref="D18:G18"/>
    <mergeCell ref="A19:C19"/>
    <mergeCell ref="D19:G19"/>
    <mergeCell ref="A25:C25"/>
    <mergeCell ref="D25:G25"/>
    <mergeCell ref="A26:C26"/>
    <mergeCell ref="D26:G26"/>
    <mergeCell ref="A34:G34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</mergeCells>
  <conditionalFormatting sqref="B46">
    <cfRule type="cellIs" dxfId="97" priority="43" operator="equal">
      <formula>"Аппаратный тренажер "</formula>
    </cfRule>
  </conditionalFormatting>
  <conditionalFormatting sqref="D16:D17">
    <cfRule type="expression" dxfId="96" priority="15">
      <formula>EXACT("Учебное пособие",D16)</formula>
    </cfRule>
    <cfRule type="expression" dxfId="95" priority="16">
      <formula>EXACT("СИЗ",D16)</formula>
    </cfRule>
    <cfRule type="expression" dxfId="94" priority="17">
      <formula>EXACT("Охрана труда",D16)</formula>
    </cfRule>
    <cfRule type="expression" dxfId="93" priority="18">
      <formula>EXACT("Программное обеспечение",D16)</formula>
    </cfRule>
    <cfRule type="expression" dxfId="92" priority="19">
      <formula>EXACT("Оборудование IT",D16)</formula>
    </cfRule>
    <cfRule type="expression" dxfId="91" priority="20">
      <formula>EXACT("Мебель",D16)</formula>
    </cfRule>
    <cfRule type="expression" dxfId="90" priority="21">
      <formula>EXACT("Оборудование",D16)</formula>
    </cfRule>
  </conditionalFormatting>
  <conditionalFormatting sqref="D21:D24">
    <cfRule type="expression" dxfId="89" priority="22">
      <formula>EXACT("Учебное пособие",D21)</formula>
    </cfRule>
    <cfRule type="expression" dxfId="88" priority="23">
      <formula>EXACT("СИЗ",D21)</formula>
    </cfRule>
    <cfRule type="expression" dxfId="87" priority="24">
      <formula>EXACT("Охрана труда",D21)</formula>
    </cfRule>
    <cfRule type="expression" dxfId="86" priority="25">
      <formula>EXACT("Программное обеспечение",D21)</formula>
    </cfRule>
    <cfRule type="expression" dxfId="85" priority="26">
      <formula>EXACT("Оборудование IT",D21)</formula>
    </cfRule>
    <cfRule type="expression" dxfId="84" priority="27">
      <formula>EXACT("Мебель",D21)</formula>
    </cfRule>
    <cfRule type="expression" dxfId="83" priority="28">
      <formula>EXACT("Оборудование",D21)</formula>
    </cfRule>
  </conditionalFormatting>
  <conditionalFormatting sqref="D28:D33">
    <cfRule type="expression" dxfId="82" priority="1">
      <formula>EXACT("Учебное пособие",D28)</formula>
    </cfRule>
    <cfRule type="expression" dxfId="81" priority="2">
      <formula>EXACT("СИЗ",D28)</formula>
    </cfRule>
    <cfRule type="expression" dxfId="80" priority="3">
      <formula>EXACT("Охрана труда",D28)</formula>
    </cfRule>
    <cfRule type="expression" dxfId="79" priority="4">
      <formula>EXACT("Программное обеспечение",D28)</formula>
    </cfRule>
    <cfRule type="expression" dxfId="78" priority="5">
      <formula>EXACT("Оборудование IT",D28)</formula>
    </cfRule>
    <cfRule type="expression" dxfId="77" priority="6">
      <formula>EXACT("Мебель",D28)</formula>
    </cfRule>
    <cfRule type="expression" dxfId="76" priority="7">
      <formula>EXACT("Оборудование",D28)</formula>
    </cfRule>
  </conditionalFormatting>
  <conditionalFormatting sqref="D36:D38">
    <cfRule type="expression" dxfId="75" priority="29">
      <formula>EXACT("Учебное пособие",D36)</formula>
    </cfRule>
    <cfRule type="expression" dxfId="74" priority="30">
      <formula>EXACT("СИЗ",D36)</formula>
    </cfRule>
    <cfRule type="expression" dxfId="73" priority="31">
      <formula>EXACT("Охрана труда",D36)</formula>
    </cfRule>
    <cfRule type="expression" dxfId="72" priority="32">
      <formula>EXACT("Программное обеспечение",D36)</formula>
    </cfRule>
    <cfRule type="expression" dxfId="71" priority="33">
      <formula>EXACT("Оборудование IT",D36)</formula>
    </cfRule>
    <cfRule type="expression" dxfId="70" priority="34">
      <formula>EXACT("Мебель",D36)</formula>
    </cfRule>
    <cfRule type="expression" dxfId="69" priority="35">
      <formula>EXACT("Оборудование",D36)</formula>
    </cfRule>
  </conditionalFormatting>
  <conditionalFormatting sqref="D41:D46">
    <cfRule type="expression" dxfId="68" priority="36">
      <formula>EXACT("Учебное пособие",D41)</formula>
    </cfRule>
    <cfRule type="expression" dxfId="67" priority="37">
      <formula>EXACT("СИЗ",D41)</formula>
    </cfRule>
    <cfRule type="expression" dxfId="66" priority="38">
      <formula>EXACT("Охрана труда",D41)</formula>
    </cfRule>
    <cfRule type="expression" dxfId="65" priority="39">
      <formula>EXACT("Программное обеспечение",D41)</formula>
    </cfRule>
    <cfRule type="expression" dxfId="64" priority="40">
      <formula>EXACT("Оборудование IT",D41)</formula>
    </cfRule>
    <cfRule type="expression" dxfId="63" priority="41">
      <formula>EXACT("Мебель",D41)</formula>
    </cfRule>
    <cfRule type="expression" dxfId="62" priority="42">
      <formula>EXACT("Оборудование",D41)</formula>
    </cfRule>
  </conditionalFormatting>
  <dataValidations count="3">
    <dataValidation type="list" allowBlank="1" showInputMessage="1" showErrorMessage="1" sqref="F21:F24 F28:F33" xr:uid="{6BBD08D3-A220-4DF0-9291-C7F98A38FC84}">
      <formula1>"на 1 р.м.,на 2 р.м."</formula1>
    </dataValidation>
    <dataValidation allowBlank="1" showErrorMessage="1" sqref="B2:C17 D18 D25 C19:C23 B24:C24 B19:B20 B22 B34:B46 B26:C30 C31:C46 B53:C1048576" xr:uid="{79594CE0-8B51-4B01-AECE-DF6336A00B07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1:B33" xr:uid="{4582DA98-31B3-4A68-BDA9-D9DEEF01BED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409F5C-2571-4000-836F-64AE2EC6E6C9}">
          <x14:formula1>
            <xm:f>Виды!$A$1:$A$7</xm:f>
          </x14:formula1>
          <xm:sqref>D16:D17 D41:D46 D21:D24 D36:D38 D28:D33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B02CE-B044-4531-81E4-83DA7962F8DF}">
  <dimension ref="A1:G114"/>
  <sheetViews>
    <sheetView zoomScaleNormal="100" workbookViewId="0">
      <pane ySplit="1" topLeftCell="A2" activePane="bottomLeft" state="frozen"/>
      <selection activeCell="B16" sqref="B16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39" customWidth="1"/>
    <col min="3" max="3" width="54.44140625" customWidth="1"/>
    <col min="4" max="4" width="21.44140625" style="19" customWidth="1"/>
    <col min="5" max="5" width="16.88671875" customWidth="1"/>
    <col min="6" max="7" width="0" hidden="1" customWidth="1"/>
    <col min="8" max="16384" width="9.109375" hidden="1"/>
  </cols>
  <sheetData>
    <row r="1" spans="1:5" s="69" customFormat="1" ht="46.8" x14ac:dyDescent="0.3">
      <c r="A1" s="91" t="s">
        <v>0</v>
      </c>
      <c r="B1" s="91" t="s">
        <v>1</v>
      </c>
      <c r="C1" s="91" t="s">
        <v>10</v>
      </c>
      <c r="D1" s="91" t="s">
        <v>2</v>
      </c>
      <c r="E1" s="68" t="s">
        <v>140</v>
      </c>
    </row>
    <row r="2" spans="1:5" ht="21" x14ac:dyDescent="0.3">
      <c r="A2" s="148" t="s">
        <v>7</v>
      </c>
      <c r="B2" s="148"/>
      <c r="C2" s="148"/>
      <c r="D2" s="148"/>
      <c r="E2" s="148"/>
    </row>
    <row r="3" spans="1:5" s="69" customFormat="1" ht="31.2" x14ac:dyDescent="0.3">
      <c r="A3" s="78">
        <v>1</v>
      </c>
      <c r="B3" s="46" t="s">
        <v>43</v>
      </c>
      <c r="C3" s="71" t="s">
        <v>18</v>
      </c>
      <c r="D3" s="42" t="s">
        <v>7</v>
      </c>
      <c r="E3" s="92">
        <v>1</v>
      </c>
    </row>
    <row r="4" spans="1:5" s="69" customFormat="1" ht="31.2" x14ac:dyDescent="0.3">
      <c r="A4" s="78">
        <v>2</v>
      </c>
      <c r="B4" s="46" t="s">
        <v>42</v>
      </c>
      <c r="C4" s="71" t="s">
        <v>18</v>
      </c>
      <c r="D4" s="42" t="s">
        <v>7</v>
      </c>
      <c r="E4" s="92">
        <v>1</v>
      </c>
    </row>
    <row r="5" spans="1:5" s="69" customFormat="1" ht="31.2" x14ac:dyDescent="0.3">
      <c r="A5" s="78">
        <v>3</v>
      </c>
      <c r="B5" s="93" t="s">
        <v>150</v>
      </c>
      <c r="C5" s="71" t="s">
        <v>18</v>
      </c>
      <c r="D5" s="42" t="s">
        <v>7</v>
      </c>
      <c r="E5" s="94">
        <v>1</v>
      </c>
    </row>
    <row r="6" spans="1:5" s="69" customFormat="1" ht="31.2" x14ac:dyDescent="0.3">
      <c r="A6" s="78">
        <v>4</v>
      </c>
      <c r="B6" s="95" t="s">
        <v>48</v>
      </c>
      <c r="C6" s="71" t="s">
        <v>18</v>
      </c>
      <c r="D6" s="42" t="s">
        <v>7</v>
      </c>
      <c r="E6" s="92">
        <v>1</v>
      </c>
    </row>
    <row r="7" spans="1:5" s="69" customFormat="1" ht="31.2" x14ac:dyDescent="0.3">
      <c r="A7" s="78">
        <v>5</v>
      </c>
      <c r="B7" s="98" t="s">
        <v>69</v>
      </c>
      <c r="C7" s="71" t="s">
        <v>18</v>
      </c>
      <c r="D7" s="42" t="s">
        <v>7</v>
      </c>
      <c r="E7" s="94">
        <v>1</v>
      </c>
    </row>
    <row r="8" spans="1:5" s="69" customFormat="1" ht="31.2" x14ac:dyDescent="0.3">
      <c r="A8" s="78">
        <v>6</v>
      </c>
      <c r="B8" s="98" t="s">
        <v>212</v>
      </c>
      <c r="C8" s="71" t="s">
        <v>18</v>
      </c>
      <c r="D8" s="42" t="s">
        <v>7</v>
      </c>
      <c r="E8" s="94">
        <v>1</v>
      </c>
    </row>
    <row r="9" spans="1:5" s="69" customFormat="1" ht="31.2" x14ac:dyDescent="0.3">
      <c r="A9" s="78">
        <v>7</v>
      </c>
      <c r="B9" s="98" t="s">
        <v>64</v>
      </c>
      <c r="C9" s="71" t="s">
        <v>18</v>
      </c>
      <c r="D9" s="42" t="s">
        <v>7</v>
      </c>
      <c r="E9" s="94">
        <v>1</v>
      </c>
    </row>
    <row r="10" spans="1:5" ht="31.2" x14ac:dyDescent="0.3">
      <c r="A10" s="78">
        <v>8</v>
      </c>
      <c r="B10" s="96" t="s">
        <v>46</v>
      </c>
      <c r="C10" s="71" t="s">
        <v>18</v>
      </c>
      <c r="D10" s="42" t="s">
        <v>7</v>
      </c>
      <c r="E10" s="94">
        <v>1</v>
      </c>
    </row>
    <row r="11" spans="1:5" ht="31.2" x14ac:dyDescent="0.3">
      <c r="A11" s="78">
        <v>9</v>
      </c>
      <c r="B11" s="98" t="s">
        <v>158</v>
      </c>
      <c r="C11" s="71" t="s">
        <v>18</v>
      </c>
      <c r="D11" s="42" t="s">
        <v>7</v>
      </c>
      <c r="E11" s="94">
        <v>1</v>
      </c>
    </row>
    <row r="12" spans="1:5" ht="31.2" x14ac:dyDescent="0.3">
      <c r="A12" s="78">
        <v>10</v>
      </c>
      <c r="B12" s="46" t="s">
        <v>151</v>
      </c>
      <c r="C12" s="71" t="s">
        <v>18</v>
      </c>
      <c r="D12" s="42" t="s">
        <v>7</v>
      </c>
      <c r="E12" s="94">
        <v>1</v>
      </c>
    </row>
    <row r="13" spans="1:5" ht="31.2" x14ac:dyDescent="0.3">
      <c r="A13" s="78">
        <v>11</v>
      </c>
      <c r="B13" s="46" t="s">
        <v>152</v>
      </c>
      <c r="C13" s="71" t="s">
        <v>18</v>
      </c>
      <c r="D13" s="42" t="s">
        <v>7</v>
      </c>
      <c r="E13" s="94">
        <v>1</v>
      </c>
    </row>
    <row r="14" spans="1:5" ht="31.2" x14ac:dyDescent="0.3">
      <c r="A14" s="78">
        <v>12</v>
      </c>
      <c r="B14" s="98" t="s">
        <v>66</v>
      </c>
      <c r="C14" s="71" t="s">
        <v>18</v>
      </c>
      <c r="D14" s="42" t="s">
        <v>7</v>
      </c>
      <c r="E14" s="94">
        <v>1</v>
      </c>
    </row>
    <row r="15" spans="1:5" ht="31.2" x14ac:dyDescent="0.3">
      <c r="A15" s="78">
        <v>13</v>
      </c>
      <c r="B15" s="98" t="s">
        <v>67</v>
      </c>
      <c r="C15" s="71" t="s">
        <v>18</v>
      </c>
      <c r="D15" s="42" t="s">
        <v>7</v>
      </c>
      <c r="E15" s="94">
        <v>1</v>
      </c>
    </row>
    <row r="16" spans="1:5" ht="21" x14ac:dyDescent="0.3">
      <c r="A16" s="148" t="s">
        <v>5</v>
      </c>
      <c r="B16" s="148"/>
      <c r="C16" s="148"/>
      <c r="D16" s="148"/>
      <c r="E16" s="148"/>
    </row>
    <row r="17" spans="1:5" s="69" customFormat="1" ht="31.2" x14ac:dyDescent="0.3">
      <c r="A17" s="78">
        <v>1</v>
      </c>
      <c r="B17" s="40" t="s">
        <v>36</v>
      </c>
      <c r="C17" s="71" t="s">
        <v>18</v>
      </c>
      <c r="D17" s="42" t="s">
        <v>5</v>
      </c>
      <c r="E17" s="97">
        <v>1</v>
      </c>
    </row>
    <row r="18" spans="1:5" s="69" customFormat="1" ht="31.2" x14ac:dyDescent="0.3">
      <c r="A18" s="78">
        <v>2</v>
      </c>
      <c r="B18" s="46" t="s">
        <v>35</v>
      </c>
      <c r="C18" s="71" t="s">
        <v>18</v>
      </c>
      <c r="D18" s="42" t="s">
        <v>5</v>
      </c>
      <c r="E18" s="97">
        <v>1</v>
      </c>
    </row>
    <row r="19" spans="1:5" s="69" customFormat="1" ht="31.2" x14ac:dyDescent="0.3">
      <c r="A19" s="78">
        <v>3</v>
      </c>
      <c r="B19" s="46" t="s">
        <v>54</v>
      </c>
      <c r="C19" s="41" t="s">
        <v>18</v>
      </c>
      <c r="D19" s="42" t="s">
        <v>5</v>
      </c>
      <c r="E19" s="97">
        <v>1</v>
      </c>
    </row>
    <row r="20" spans="1:5" s="69" customFormat="1" ht="31.2" x14ac:dyDescent="0.3">
      <c r="A20" s="78">
        <v>4</v>
      </c>
      <c r="B20" s="40" t="s">
        <v>38</v>
      </c>
      <c r="C20" s="71" t="s">
        <v>18</v>
      </c>
      <c r="D20" s="42" t="s">
        <v>5</v>
      </c>
      <c r="E20" s="97">
        <v>1</v>
      </c>
    </row>
    <row r="21" spans="1:5" s="69" customFormat="1" ht="31.2" x14ac:dyDescent="0.3">
      <c r="A21" s="78">
        <v>5</v>
      </c>
      <c r="B21" s="46" t="s">
        <v>39</v>
      </c>
      <c r="C21" s="71" t="s">
        <v>18</v>
      </c>
      <c r="D21" s="42" t="s">
        <v>5</v>
      </c>
      <c r="E21" s="97">
        <v>1</v>
      </c>
    </row>
    <row r="22" spans="1:5" s="69" customFormat="1" ht="31.2" x14ac:dyDescent="0.3">
      <c r="A22" s="78">
        <v>6</v>
      </c>
      <c r="B22" s="40" t="s">
        <v>37</v>
      </c>
      <c r="C22" s="71" t="s">
        <v>18</v>
      </c>
      <c r="D22" s="42" t="s">
        <v>5</v>
      </c>
      <c r="E22" s="97">
        <v>1</v>
      </c>
    </row>
    <row r="23" spans="1:5" s="69" customFormat="1" ht="31.2" x14ac:dyDescent="0.3">
      <c r="A23" s="78">
        <v>7</v>
      </c>
      <c r="B23" s="85" t="s">
        <v>56</v>
      </c>
      <c r="C23" s="71" t="s">
        <v>18</v>
      </c>
      <c r="D23" s="42" t="s">
        <v>5</v>
      </c>
      <c r="E23" s="97">
        <v>1</v>
      </c>
    </row>
    <row r="24" spans="1:5" s="69" customFormat="1" ht="31.2" x14ac:dyDescent="0.3">
      <c r="A24" s="78">
        <v>8</v>
      </c>
      <c r="B24" s="85" t="s">
        <v>55</v>
      </c>
      <c r="C24" s="71" t="s">
        <v>18</v>
      </c>
      <c r="D24" s="42" t="s">
        <v>11</v>
      </c>
      <c r="E24" s="97">
        <v>1</v>
      </c>
    </row>
    <row r="25" spans="1:5" s="69" customFormat="1" ht="62.4" x14ac:dyDescent="0.3">
      <c r="A25" s="78">
        <v>9</v>
      </c>
      <c r="B25" s="46" t="s">
        <v>153</v>
      </c>
      <c r="C25" s="71" t="s">
        <v>154</v>
      </c>
      <c r="D25" s="42" t="s">
        <v>5</v>
      </c>
      <c r="E25" s="92">
        <v>1</v>
      </c>
    </row>
    <row r="26" spans="1:5" ht="21" x14ac:dyDescent="0.3">
      <c r="A26" s="149" t="s">
        <v>211</v>
      </c>
      <c r="B26" s="150"/>
      <c r="C26" s="150"/>
      <c r="D26" s="150"/>
      <c r="E26" s="151"/>
    </row>
    <row r="27" spans="1:5" ht="31.2" x14ac:dyDescent="0.3">
      <c r="A27" s="78">
        <v>1</v>
      </c>
      <c r="B27" s="98" t="s">
        <v>88</v>
      </c>
      <c r="C27" s="71" t="s">
        <v>18</v>
      </c>
      <c r="D27" s="42" t="s">
        <v>11</v>
      </c>
      <c r="E27" s="97">
        <v>1</v>
      </c>
    </row>
    <row r="28" spans="1:5" ht="31.2" x14ac:dyDescent="0.3">
      <c r="A28" s="78">
        <v>2</v>
      </c>
      <c r="B28" s="98" t="s">
        <v>89</v>
      </c>
      <c r="C28" s="71" t="s">
        <v>18</v>
      </c>
      <c r="D28" s="42" t="s">
        <v>11</v>
      </c>
      <c r="E28" s="97">
        <v>1</v>
      </c>
    </row>
    <row r="29" spans="1:5" ht="31.2" x14ac:dyDescent="0.3">
      <c r="A29" s="78">
        <v>3</v>
      </c>
      <c r="B29" s="98" t="s">
        <v>90</v>
      </c>
      <c r="C29" s="71" t="s">
        <v>18</v>
      </c>
      <c r="D29" s="42" t="s">
        <v>11</v>
      </c>
      <c r="E29" s="97">
        <v>1</v>
      </c>
    </row>
    <row r="30" spans="1:5" ht="21" x14ac:dyDescent="0.3">
      <c r="A30" s="149" t="s">
        <v>11</v>
      </c>
      <c r="B30" s="150"/>
      <c r="C30" s="150"/>
      <c r="D30" s="150"/>
      <c r="E30" s="151"/>
    </row>
    <row r="31" spans="1:5" ht="31.2" x14ac:dyDescent="0.3">
      <c r="A31" s="99">
        <v>1</v>
      </c>
      <c r="B31" s="98" t="s">
        <v>121</v>
      </c>
      <c r="C31" s="71" t="s">
        <v>18</v>
      </c>
      <c r="D31" s="42" t="s">
        <v>11</v>
      </c>
      <c r="E31" s="97">
        <v>1</v>
      </c>
    </row>
    <row r="32" spans="1:5" ht="31.2" x14ac:dyDescent="0.3">
      <c r="A32" s="99">
        <v>2</v>
      </c>
      <c r="B32" s="98" t="s">
        <v>165</v>
      </c>
      <c r="C32" s="71" t="s">
        <v>18</v>
      </c>
      <c r="D32" s="42" t="s">
        <v>11</v>
      </c>
      <c r="E32" s="97">
        <v>1</v>
      </c>
    </row>
    <row r="33" spans="1:5" ht="31.2" x14ac:dyDescent="0.3">
      <c r="A33" s="99">
        <v>3</v>
      </c>
      <c r="B33" s="98" t="s">
        <v>118</v>
      </c>
      <c r="C33" s="71" t="s">
        <v>18</v>
      </c>
      <c r="D33" s="42" t="s">
        <v>11</v>
      </c>
      <c r="E33" s="97">
        <v>1</v>
      </c>
    </row>
    <row r="34" spans="1:5" ht="31.2" x14ac:dyDescent="0.3">
      <c r="A34" s="99">
        <v>4</v>
      </c>
      <c r="B34" s="98" t="s">
        <v>78</v>
      </c>
      <c r="C34" s="71" t="s">
        <v>18</v>
      </c>
      <c r="D34" s="42" t="s">
        <v>11</v>
      </c>
      <c r="E34" s="97">
        <v>1</v>
      </c>
    </row>
    <row r="35" spans="1:5" ht="31.2" x14ac:dyDescent="0.3">
      <c r="A35" s="99">
        <v>5</v>
      </c>
      <c r="B35" s="98" t="s">
        <v>194</v>
      </c>
      <c r="C35" s="71" t="s">
        <v>18</v>
      </c>
      <c r="D35" s="42" t="s">
        <v>11</v>
      </c>
      <c r="E35" s="97">
        <v>1</v>
      </c>
    </row>
    <row r="36" spans="1:5" ht="31.2" x14ac:dyDescent="0.3">
      <c r="A36" s="99">
        <v>6</v>
      </c>
      <c r="B36" s="98" t="s">
        <v>166</v>
      </c>
      <c r="C36" s="71" t="s">
        <v>18</v>
      </c>
      <c r="D36" s="42" t="s">
        <v>11</v>
      </c>
      <c r="E36" s="97">
        <v>1</v>
      </c>
    </row>
    <row r="37" spans="1:5" ht="31.2" x14ac:dyDescent="0.3">
      <c r="A37" s="99">
        <v>7</v>
      </c>
      <c r="B37" s="98" t="s">
        <v>195</v>
      </c>
      <c r="C37" s="71" t="s">
        <v>18</v>
      </c>
      <c r="D37" s="42" t="s">
        <v>11</v>
      </c>
      <c r="E37" s="97">
        <v>1</v>
      </c>
    </row>
    <row r="38" spans="1:5" ht="31.2" x14ac:dyDescent="0.3">
      <c r="A38" s="99">
        <v>8</v>
      </c>
      <c r="B38" s="98" t="s">
        <v>76</v>
      </c>
      <c r="C38" s="71" t="s">
        <v>18</v>
      </c>
      <c r="D38" s="42" t="s">
        <v>11</v>
      </c>
      <c r="E38" s="97">
        <v>1</v>
      </c>
    </row>
    <row r="39" spans="1:5" ht="31.2" x14ac:dyDescent="0.3">
      <c r="A39" s="99">
        <v>9</v>
      </c>
      <c r="B39" s="98" t="s">
        <v>167</v>
      </c>
      <c r="C39" s="71" t="s">
        <v>18</v>
      </c>
      <c r="D39" s="42" t="s">
        <v>11</v>
      </c>
      <c r="E39" s="97">
        <v>1</v>
      </c>
    </row>
    <row r="40" spans="1:5" ht="31.2" x14ac:dyDescent="0.3">
      <c r="A40" s="99">
        <v>10</v>
      </c>
      <c r="B40" s="98" t="s">
        <v>168</v>
      </c>
      <c r="C40" s="71" t="s">
        <v>18</v>
      </c>
      <c r="D40" s="42" t="s">
        <v>11</v>
      </c>
      <c r="E40" s="97">
        <v>1</v>
      </c>
    </row>
    <row r="41" spans="1:5" ht="31.2" x14ac:dyDescent="0.3">
      <c r="A41" s="99">
        <v>11</v>
      </c>
      <c r="B41" s="98" t="s">
        <v>169</v>
      </c>
      <c r="C41" s="71" t="s">
        <v>18</v>
      </c>
      <c r="D41" s="42" t="s">
        <v>11</v>
      </c>
      <c r="E41" s="97">
        <v>1</v>
      </c>
    </row>
    <row r="42" spans="1:5" ht="31.2" x14ac:dyDescent="0.3">
      <c r="A42" s="99">
        <v>12</v>
      </c>
      <c r="B42" s="98" t="s">
        <v>120</v>
      </c>
      <c r="C42" s="71" t="s">
        <v>18</v>
      </c>
      <c r="D42" s="42" t="s">
        <v>11</v>
      </c>
      <c r="E42" s="97">
        <v>1</v>
      </c>
    </row>
    <row r="43" spans="1:5" ht="31.2" x14ac:dyDescent="0.3">
      <c r="A43" s="99">
        <v>13</v>
      </c>
      <c r="B43" s="98" t="s">
        <v>170</v>
      </c>
      <c r="C43" s="71" t="s">
        <v>18</v>
      </c>
      <c r="D43" s="42" t="s">
        <v>11</v>
      </c>
      <c r="E43" s="97">
        <v>1</v>
      </c>
    </row>
    <row r="44" spans="1:5" ht="31.2" x14ac:dyDescent="0.3">
      <c r="A44" s="99">
        <v>14</v>
      </c>
      <c r="B44" s="98" t="s">
        <v>85</v>
      </c>
      <c r="C44" s="71" t="s">
        <v>18</v>
      </c>
      <c r="D44" s="42" t="s">
        <v>11</v>
      </c>
      <c r="E44" s="97">
        <v>1</v>
      </c>
    </row>
    <row r="45" spans="1:5" ht="31.2" x14ac:dyDescent="0.3">
      <c r="A45" s="99">
        <v>15</v>
      </c>
      <c r="B45" s="98" t="s">
        <v>112</v>
      </c>
      <c r="C45" s="71" t="s">
        <v>18</v>
      </c>
      <c r="D45" s="42" t="s">
        <v>11</v>
      </c>
      <c r="E45" s="97">
        <v>1</v>
      </c>
    </row>
    <row r="46" spans="1:5" ht="31.2" x14ac:dyDescent="0.3">
      <c r="A46" s="99">
        <v>16</v>
      </c>
      <c r="B46" s="98" t="s">
        <v>107</v>
      </c>
      <c r="C46" s="71" t="s">
        <v>18</v>
      </c>
      <c r="D46" s="42" t="s">
        <v>11</v>
      </c>
      <c r="E46" s="97">
        <v>1</v>
      </c>
    </row>
    <row r="47" spans="1:5" ht="31.2" x14ac:dyDescent="0.3">
      <c r="A47" s="99">
        <v>17</v>
      </c>
      <c r="B47" s="98" t="s">
        <v>105</v>
      </c>
      <c r="C47" s="71" t="s">
        <v>18</v>
      </c>
      <c r="D47" s="42" t="s">
        <v>11</v>
      </c>
      <c r="E47" s="97">
        <v>1</v>
      </c>
    </row>
    <row r="48" spans="1:5" ht="31.2" x14ac:dyDescent="0.3">
      <c r="A48" s="99">
        <v>18</v>
      </c>
      <c r="B48" s="98" t="s">
        <v>207</v>
      </c>
      <c r="C48" s="71" t="s">
        <v>18</v>
      </c>
      <c r="D48" s="42" t="s">
        <v>11</v>
      </c>
      <c r="E48" s="97">
        <v>1</v>
      </c>
    </row>
    <row r="49" spans="1:5" ht="31.2" x14ac:dyDescent="0.3">
      <c r="A49" s="99">
        <v>19</v>
      </c>
      <c r="B49" s="98" t="s">
        <v>171</v>
      </c>
      <c r="C49" s="71" t="s">
        <v>18</v>
      </c>
      <c r="D49" s="42" t="s">
        <v>11</v>
      </c>
      <c r="E49" s="97">
        <v>1</v>
      </c>
    </row>
    <row r="50" spans="1:5" ht="31.2" x14ac:dyDescent="0.3">
      <c r="A50" s="99">
        <v>20</v>
      </c>
      <c r="B50" s="98" t="s">
        <v>115</v>
      </c>
      <c r="C50" s="71" t="s">
        <v>18</v>
      </c>
      <c r="D50" s="42" t="s">
        <v>11</v>
      </c>
      <c r="E50" s="97">
        <v>1</v>
      </c>
    </row>
    <row r="51" spans="1:5" ht="31.2" x14ac:dyDescent="0.3">
      <c r="A51" s="99">
        <v>21</v>
      </c>
      <c r="B51" s="98" t="s">
        <v>172</v>
      </c>
      <c r="C51" s="71" t="s">
        <v>18</v>
      </c>
      <c r="D51" s="42" t="s">
        <v>11</v>
      </c>
      <c r="E51" s="97">
        <v>1</v>
      </c>
    </row>
    <row r="52" spans="1:5" ht="31.2" x14ac:dyDescent="0.3">
      <c r="A52" s="99">
        <v>22</v>
      </c>
      <c r="B52" s="98" t="s">
        <v>111</v>
      </c>
      <c r="C52" s="71" t="s">
        <v>18</v>
      </c>
      <c r="D52" s="42" t="s">
        <v>11</v>
      </c>
      <c r="E52" s="97">
        <v>1</v>
      </c>
    </row>
    <row r="53" spans="1:5" ht="31.2" x14ac:dyDescent="0.3">
      <c r="A53" s="99">
        <v>23</v>
      </c>
      <c r="B53" s="98" t="s">
        <v>173</v>
      </c>
      <c r="C53" s="71" t="s">
        <v>18</v>
      </c>
      <c r="D53" s="42" t="s">
        <v>11</v>
      </c>
      <c r="E53" s="97">
        <v>1</v>
      </c>
    </row>
    <row r="54" spans="1:5" ht="31.2" x14ac:dyDescent="0.3">
      <c r="A54" s="99">
        <v>24</v>
      </c>
      <c r="B54" s="98" t="s">
        <v>199</v>
      </c>
      <c r="C54" s="71" t="s">
        <v>18</v>
      </c>
      <c r="D54" s="42" t="s">
        <v>11</v>
      </c>
      <c r="E54" s="97">
        <v>1</v>
      </c>
    </row>
    <row r="55" spans="1:5" ht="31.2" x14ac:dyDescent="0.3">
      <c r="A55" s="99">
        <v>25</v>
      </c>
      <c r="B55" s="98" t="s">
        <v>101</v>
      </c>
      <c r="C55" s="71" t="s">
        <v>18</v>
      </c>
      <c r="D55" s="42" t="s">
        <v>11</v>
      </c>
      <c r="E55" s="97">
        <v>1</v>
      </c>
    </row>
    <row r="56" spans="1:5" ht="31.2" x14ac:dyDescent="0.3">
      <c r="A56" s="99">
        <v>26</v>
      </c>
      <c r="B56" s="98" t="s">
        <v>103</v>
      </c>
      <c r="C56" s="71" t="s">
        <v>18</v>
      </c>
      <c r="D56" s="42" t="s">
        <v>11</v>
      </c>
      <c r="E56" s="97">
        <v>1</v>
      </c>
    </row>
    <row r="57" spans="1:5" ht="31.2" x14ac:dyDescent="0.3">
      <c r="A57" s="99">
        <v>27</v>
      </c>
      <c r="B57" s="98" t="s">
        <v>102</v>
      </c>
      <c r="C57" s="71" t="s">
        <v>18</v>
      </c>
      <c r="D57" s="42" t="s">
        <v>11</v>
      </c>
      <c r="E57" s="97">
        <v>1</v>
      </c>
    </row>
    <row r="58" spans="1:5" ht="31.2" x14ac:dyDescent="0.3">
      <c r="A58" s="99">
        <v>28</v>
      </c>
      <c r="B58" s="98" t="s">
        <v>200</v>
      </c>
      <c r="C58" s="71" t="s">
        <v>18</v>
      </c>
      <c r="D58" s="42" t="s">
        <v>11</v>
      </c>
      <c r="E58" s="97">
        <v>1</v>
      </c>
    </row>
    <row r="59" spans="1:5" ht="31.2" x14ac:dyDescent="0.3">
      <c r="A59" s="99">
        <v>29</v>
      </c>
      <c r="B59" s="98" t="s">
        <v>201</v>
      </c>
      <c r="C59" s="71" t="s">
        <v>18</v>
      </c>
      <c r="D59" s="42" t="s">
        <v>11</v>
      </c>
      <c r="E59" s="97">
        <v>1</v>
      </c>
    </row>
    <row r="60" spans="1:5" ht="31.2" x14ac:dyDescent="0.3">
      <c r="A60" s="99">
        <v>30</v>
      </c>
      <c r="B60" s="98" t="s">
        <v>174</v>
      </c>
      <c r="C60" s="71" t="s">
        <v>18</v>
      </c>
      <c r="D60" s="42" t="s">
        <v>11</v>
      </c>
      <c r="E60" s="97">
        <v>1</v>
      </c>
    </row>
    <row r="61" spans="1:5" ht="31.2" x14ac:dyDescent="0.3">
      <c r="A61" s="99">
        <v>31</v>
      </c>
      <c r="B61" s="98" t="s">
        <v>203</v>
      </c>
      <c r="C61" s="71" t="s">
        <v>18</v>
      </c>
      <c r="D61" s="42" t="s">
        <v>11</v>
      </c>
      <c r="E61" s="97">
        <v>1</v>
      </c>
    </row>
    <row r="62" spans="1:5" ht="31.2" x14ac:dyDescent="0.3">
      <c r="A62" s="99">
        <v>32</v>
      </c>
      <c r="B62" s="98" t="s">
        <v>175</v>
      </c>
      <c r="C62" s="71" t="s">
        <v>18</v>
      </c>
      <c r="D62" s="42" t="s">
        <v>11</v>
      </c>
      <c r="E62" s="97">
        <v>1</v>
      </c>
    </row>
    <row r="63" spans="1:5" ht="31.2" x14ac:dyDescent="0.3">
      <c r="A63" s="99">
        <v>33</v>
      </c>
      <c r="B63" s="98" t="s">
        <v>73</v>
      </c>
      <c r="C63" s="71" t="s">
        <v>18</v>
      </c>
      <c r="D63" s="42" t="s">
        <v>11</v>
      </c>
      <c r="E63" s="97">
        <v>1</v>
      </c>
    </row>
    <row r="64" spans="1:5" ht="31.2" x14ac:dyDescent="0.3">
      <c r="A64" s="99">
        <v>34</v>
      </c>
      <c r="B64" s="98" t="s">
        <v>204</v>
      </c>
      <c r="C64" s="71" t="s">
        <v>18</v>
      </c>
      <c r="D64" s="42" t="s">
        <v>11</v>
      </c>
      <c r="E64" s="97">
        <v>1</v>
      </c>
    </row>
    <row r="65" spans="1:5" ht="31.2" x14ac:dyDescent="0.3">
      <c r="A65" s="99">
        <v>35</v>
      </c>
      <c r="B65" s="98" t="s">
        <v>108</v>
      </c>
      <c r="C65" s="71" t="s">
        <v>18</v>
      </c>
      <c r="D65" s="42" t="s">
        <v>11</v>
      </c>
      <c r="E65" s="97">
        <v>1</v>
      </c>
    </row>
    <row r="66" spans="1:5" ht="31.2" x14ac:dyDescent="0.3">
      <c r="A66" s="99">
        <v>36</v>
      </c>
      <c r="B66" s="98" t="s">
        <v>176</v>
      </c>
      <c r="C66" s="71" t="s">
        <v>18</v>
      </c>
      <c r="D66" s="42" t="s">
        <v>11</v>
      </c>
      <c r="E66" s="97">
        <v>1</v>
      </c>
    </row>
    <row r="67" spans="1:5" ht="31.2" x14ac:dyDescent="0.3">
      <c r="A67" s="99">
        <v>37</v>
      </c>
      <c r="B67" s="98" t="s">
        <v>81</v>
      </c>
      <c r="C67" s="71" t="s">
        <v>18</v>
      </c>
      <c r="D67" s="42" t="s">
        <v>11</v>
      </c>
      <c r="E67" s="97">
        <v>1</v>
      </c>
    </row>
    <row r="68" spans="1:5" ht="31.2" x14ac:dyDescent="0.3">
      <c r="A68" s="99">
        <v>38</v>
      </c>
      <c r="B68" s="98" t="s">
        <v>128</v>
      </c>
      <c r="C68" s="71" t="s">
        <v>18</v>
      </c>
      <c r="D68" s="42" t="s">
        <v>11</v>
      </c>
      <c r="E68" s="97">
        <v>1</v>
      </c>
    </row>
    <row r="69" spans="1:5" ht="31.2" x14ac:dyDescent="0.3">
      <c r="A69" s="99">
        <v>39</v>
      </c>
      <c r="B69" s="98" t="s">
        <v>117</v>
      </c>
      <c r="C69" s="71" t="s">
        <v>18</v>
      </c>
      <c r="D69" s="42" t="s">
        <v>11</v>
      </c>
      <c r="E69" s="97">
        <v>1</v>
      </c>
    </row>
    <row r="70" spans="1:5" ht="31.2" x14ac:dyDescent="0.3">
      <c r="A70" s="99">
        <v>40</v>
      </c>
      <c r="B70" s="98" t="s">
        <v>106</v>
      </c>
      <c r="C70" s="71" t="s">
        <v>18</v>
      </c>
      <c r="D70" s="42" t="s">
        <v>11</v>
      </c>
      <c r="E70" s="97">
        <v>1</v>
      </c>
    </row>
    <row r="71" spans="1:5" ht="31.2" x14ac:dyDescent="0.3">
      <c r="A71" s="99">
        <v>41</v>
      </c>
      <c r="B71" s="98" t="s">
        <v>177</v>
      </c>
      <c r="C71" s="71" t="s">
        <v>18</v>
      </c>
      <c r="D71" s="42" t="s">
        <v>11</v>
      </c>
      <c r="E71" s="97">
        <v>1</v>
      </c>
    </row>
    <row r="72" spans="1:5" ht="31.2" x14ac:dyDescent="0.3">
      <c r="A72" s="99">
        <v>42</v>
      </c>
      <c r="B72" s="98" t="s">
        <v>77</v>
      </c>
      <c r="C72" s="71" t="s">
        <v>18</v>
      </c>
      <c r="D72" s="42" t="s">
        <v>11</v>
      </c>
      <c r="E72" s="97">
        <v>1</v>
      </c>
    </row>
    <row r="73" spans="1:5" ht="31.2" x14ac:dyDescent="0.3">
      <c r="A73" s="99">
        <v>43</v>
      </c>
      <c r="B73" s="98" t="s">
        <v>178</v>
      </c>
      <c r="C73" s="71" t="s">
        <v>18</v>
      </c>
      <c r="D73" s="42" t="s">
        <v>11</v>
      </c>
      <c r="E73" s="97">
        <v>1</v>
      </c>
    </row>
    <row r="74" spans="1:5" ht="31.2" x14ac:dyDescent="0.3">
      <c r="A74" s="99">
        <v>44</v>
      </c>
      <c r="B74" s="98" t="s">
        <v>179</v>
      </c>
      <c r="C74" s="71" t="s">
        <v>18</v>
      </c>
      <c r="D74" s="42" t="s">
        <v>11</v>
      </c>
      <c r="E74" s="97">
        <v>1</v>
      </c>
    </row>
    <row r="75" spans="1:5" ht="31.2" x14ac:dyDescent="0.3">
      <c r="A75" s="99">
        <v>45</v>
      </c>
      <c r="B75" s="98" t="s">
        <v>75</v>
      </c>
      <c r="C75" s="71" t="s">
        <v>18</v>
      </c>
      <c r="D75" s="42" t="s">
        <v>11</v>
      </c>
      <c r="E75" s="97">
        <v>1</v>
      </c>
    </row>
    <row r="76" spans="1:5" ht="31.2" x14ac:dyDescent="0.3">
      <c r="A76" s="99">
        <v>46</v>
      </c>
      <c r="B76" s="98" t="s">
        <v>209</v>
      </c>
      <c r="C76" s="71" t="s">
        <v>18</v>
      </c>
      <c r="D76" s="42" t="s">
        <v>11</v>
      </c>
      <c r="E76" s="97">
        <v>1</v>
      </c>
    </row>
    <row r="77" spans="1:5" ht="31.2" x14ac:dyDescent="0.3">
      <c r="A77" s="99">
        <v>47</v>
      </c>
      <c r="B77" s="98" t="s">
        <v>113</v>
      </c>
      <c r="C77" s="71" t="s">
        <v>18</v>
      </c>
      <c r="D77" s="42" t="s">
        <v>11</v>
      </c>
      <c r="E77" s="97">
        <v>1</v>
      </c>
    </row>
    <row r="78" spans="1:5" ht="31.2" x14ac:dyDescent="0.3">
      <c r="A78" s="99">
        <v>48</v>
      </c>
      <c r="B78" s="98" t="s">
        <v>180</v>
      </c>
      <c r="C78" s="71" t="s">
        <v>18</v>
      </c>
      <c r="D78" s="42" t="s">
        <v>11</v>
      </c>
      <c r="E78" s="97">
        <v>1</v>
      </c>
    </row>
    <row r="79" spans="1:5" ht="31.2" x14ac:dyDescent="0.3">
      <c r="A79" s="99">
        <v>49</v>
      </c>
      <c r="B79" s="98" t="s">
        <v>181</v>
      </c>
      <c r="C79" s="71" t="s">
        <v>18</v>
      </c>
      <c r="D79" s="42" t="s">
        <v>11</v>
      </c>
      <c r="E79" s="97">
        <v>1</v>
      </c>
    </row>
    <row r="80" spans="1:5" ht="31.2" x14ac:dyDescent="0.3">
      <c r="A80" s="99">
        <v>50</v>
      </c>
      <c r="B80" s="98" t="s">
        <v>206</v>
      </c>
      <c r="C80" s="71" t="s">
        <v>18</v>
      </c>
      <c r="D80" s="42" t="s">
        <v>11</v>
      </c>
      <c r="E80" s="97">
        <v>1</v>
      </c>
    </row>
    <row r="81" spans="1:5" ht="31.2" x14ac:dyDescent="0.3">
      <c r="A81" s="99">
        <v>51</v>
      </c>
      <c r="B81" s="98" t="s">
        <v>208</v>
      </c>
      <c r="C81" s="71" t="s">
        <v>18</v>
      </c>
      <c r="D81" s="42" t="s">
        <v>11</v>
      </c>
      <c r="E81" s="97">
        <v>1</v>
      </c>
    </row>
    <row r="82" spans="1:5" ht="31.2" x14ac:dyDescent="0.3">
      <c r="A82" s="99">
        <v>52</v>
      </c>
      <c r="B82" s="98" t="s">
        <v>127</v>
      </c>
      <c r="C82" s="71" t="s">
        <v>18</v>
      </c>
      <c r="D82" s="42" t="s">
        <v>11</v>
      </c>
      <c r="E82" s="97">
        <v>1</v>
      </c>
    </row>
    <row r="83" spans="1:5" ht="31.2" x14ac:dyDescent="0.3">
      <c r="A83" s="99">
        <v>53</v>
      </c>
      <c r="B83" s="98" t="s">
        <v>182</v>
      </c>
      <c r="C83" s="71" t="s">
        <v>18</v>
      </c>
      <c r="D83" s="42" t="s">
        <v>11</v>
      </c>
      <c r="E83" s="97">
        <v>1</v>
      </c>
    </row>
    <row r="84" spans="1:5" ht="31.2" x14ac:dyDescent="0.3">
      <c r="A84" s="99">
        <v>54</v>
      </c>
      <c r="B84" s="98" t="s">
        <v>202</v>
      </c>
      <c r="C84" s="71" t="s">
        <v>18</v>
      </c>
      <c r="D84" s="42" t="s">
        <v>11</v>
      </c>
      <c r="E84" s="97">
        <v>1</v>
      </c>
    </row>
    <row r="85" spans="1:5" ht="31.2" x14ac:dyDescent="0.3">
      <c r="A85" s="99">
        <v>55</v>
      </c>
      <c r="B85" s="98" t="s">
        <v>164</v>
      </c>
      <c r="C85" s="71" t="s">
        <v>18</v>
      </c>
      <c r="D85" s="42" t="s">
        <v>11</v>
      </c>
      <c r="E85" s="97">
        <v>1</v>
      </c>
    </row>
    <row r="86" spans="1:5" ht="31.2" x14ac:dyDescent="0.3">
      <c r="A86" s="99">
        <v>56</v>
      </c>
      <c r="B86" s="98" t="s">
        <v>104</v>
      </c>
      <c r="C86" s="71" t="s">
        <v>18</v>
      </c>
      <c r="D86" s="42" t="s">
        <v>11</v>
      </c>
      <c r="E86" s="97">
        <v>1</v>
      </c>
    </row>
    <row r="87" spans="1:5" ht="31.2" x14ac:dyDescent="0.3">
      <c r="A87" s="99">
        <v>57</v>
      </c>
      <c r="B87" s="98" t="s">
        <v>183</v>
      </c>
      <c r="C87" s="71" t="s">
        <v>18</v>
      </c>
      <c r="D87" s="42" t="s">
        <v>11</v>
      </c>
      <c r="E87" s="97">
        <v>1</v>
      </c>
    </row>
    <row r="88" spans="1:5" ht="31.2" x14ac:dyDescent="0.3">
      <c r="A88" s="99">
        <v>58</v>
      </c>
      <c r="B88" s="98" t="s">
        <v>71</v>
      </c>
      <c r="C88" s="71" t="s">
        <v>18</v>
      </c>
      <c r="D88" s="42" t="s">
        <v>11</v>
      </c>
      <c r="E88" s="97">
        <v>1</v>
      </c>
    </row>
    <row r="89" spans="1:5" ht="31.2" x14ac:dyDescent="0.3">
      <c r="A89" s="99">
        <v>59</v>
      </c>
      <c r="B89" s="98" t="s">
        <v>162</v>
      </c>
      <c r="C89" s="71" t="s">
        <v>18</v>
      </c>
      <c r="D89" s="42" t="s">
        <v>11</v>
      </c>
      <c r="E89" s="97">
        <v>1</v>
      </c>
    </row>
    <row r="90" spans="1:5" ht="31.2" x14ac:dyDescent="0.3">
      <c r="A90" s="99">
        <v>60</v>
      </c>
      <c r="B90" s="98" t="s">
        <v>79</v>
      </c>
      <c r="C90" s="71" t="s">
        <v>18</v>
      </c>
      <c r="D90" s="42" t="s">
        <v>11</v>
      </c>
      <c r="E90" s="97">
        <v>1</v>
      </c>
    </row>
    <row r="91" spans="1:5" ht="31.2" x14ac:dyDescent="0.3">
      <c r="A91" s="99">
        <v>61</v>
      </c>
      <c r="B91" s="98" t="s">
        <v>184</v>
      </c>
      <c r="C91" s="71" t="s">
        <v>18</v>
      </c>
      <c r="D91" s="42" t="s">
        <v>11</v>
      </c>
      <c r="E91" s="97">
        <v>1</v>
      </c>
    </row>
    <row r="92" spans="1:5" ht="31.2" x14ac:dyDescent="0.3">
      <c r="A92" s="99">
        <v>62</v>
      </c>
      <c r="B92" s="98" t="s">
        <v>185</v>
      </c>
      <c r="C92" s="71" t="s">
        <v>18</v>
      </c>
      <c r="D92" s="42" t="s">
        <v>11</v>
      </c>
      <c r="E92" s="97">
        <v>1</v>
      </c>
    </row>
    <row r="93" spans="1:5" ht="31.2" x14ac:dyDescent="0.3">
      <c r="A93" s="99">
        <v>63</v>
      </c>
      <c r="B93" s="98" t="s">
        <v>186</v>
      </c>
      <c r="C93" s="71" t="s">
        <v>18</v>
      </c>
      <c r="D93" s="42" t="s">
        <v>11</v>
      </c>
      <c r="E93" s="97">
        <v>1</v>
      </c>
    </row>
    <row r="94" spans="1:5" ht="31.2" x14ac:dyDescent="0.3">
      <c r="A94" s="99">
        <v>64</v>
      </c>
      <c r="B94" s="98" t="s">
        <v>187</v>
      </c>
      <c r="C94" s="71" t="s">
        <v>18</v>
      </c>
      <c r="D94" s="42" t="s">
        <v>11</v>
      </c>
      <c r="E94" s="97">
        <v>1</v>
      </c>
    </row>
    <row r="95" spans="1:5" ht="31.2" x14ac:dyDescent="0.3">
      <c r="A95" s="99">
        <v>65</v>
      </c>
      <c r="B95" s="98" t="s">
        <v>205</v>
      </c>
      <c r="C95" s="71" t="s">
        <v>18</v>
      </c>
      <c r="D95" s="42" t="s">
        <v>11</v>
      </c>
      <c r="E95" s="97">
        <v>1</v>
      </c>
    </row>
    <row r="96" spans="1:5" ht="31.2" x14ac:dyDescent="0.3">
      <c r="A96" s="99">
        <v>66</v>
      </c>
      <c r="B96" s="98" t="s">
        <v>163</v>
      </c>
      <c r="C96" s="71" t="s">
        <v>18</v>
      </c>
      <c r="D96" s="42" t="s">
        <v>11</v>
      </c>
      <c r="E96" s="97">
        <v>1</v>
      </c>
    </row>
    <row r="97" spans="1:7" ht="31.2" x14ac:dyDescent="0.3">
      <c r="A97" s="99">
        <v>67</v>
      </c>
      <c r="B97" s="98" t="s">
        <v>114</v>
      </c>
      <c r="C97" s="71" t="s">
        <v>18</v>
      </c>
      <c r="D97" s="42" t="s">
        <v>11</v>
      </c>
      <c r="E97" s="97">
        <v>1</v>
      </c>
    </row>
    <row r="98" spans="1:7" ht="31.2" x14ac:dyDescent="0.3">
      <c r="A98" s="99">
        <v>68</v>
      </c>
      <c r="B98" s="98" t="s">
        <v>188</v>
      </c>
      <c r="C98" s="71" t="s">
        <v>18</v>
      </c>
      <c r="D98" s="42" t="s">
        <v>11</v>
      </c>
      <c r="E98" s="97">
        <v>1</v>
      </c>
    </row>
    <row r="99" spans="1:7" ht="31.2" x14ac:dyDescent="0.3">
      <c r="A99" s="99">
        <v>69</v>
      </c>
      <c r="B99" s="98" t="s">
        <v>196</v>
      </c>
      <c r="C99" s="71" t="s">
        <v>18</v>
      </c>
      <c r="D99" s="42" t="s">
        <v>11</v>
      </c>
      <c r="E99" s="97">
        <v>1</v>
      </c>
    </row>
    <row r="100" spans="1:7" ht="31.2" x14ac:dyDescent="0.3">
      <c r="A100" s="99">
        <v>70</v>
      </c>
      <c r="B100" s="98" t="s">
        <v>197</v>
      </c>
      <c r="C100" s="71" t="s">
        <v>18</v>
      </c>
      <c r="D100" s="42" t="s">
        <v>11</v>
      </c>
      <c r="E100" s="97">
        <v>1</v>
      </c>
    </row>
    <row r="101" spans="1:7" ht="31.2" x14ac:dyDescent="0.3">
      <c r="A101" s="99">
        <v>71</v>
      </c>
      <c r="B101" s="98" t="s">
        <v>198</v>
      </c>
      <c r="C101" s="71" t="s">
        <v>18</v>
      </c>
      <c r="D101" s="42" t="s">
        <v>11</v>
      </c>
      <c r="E101" s="97">
        <v>1</v>
      </c>
    </row>
    <row r="102" spans="1:7" ht="31.2" x14ac:dyDescent="0.3">
      <c r="A102" s="99">
        <v>72</v>
      </c>
      <c r="B102" s="98" t="s">
        <v>189</v>
      </c>
      <c r="C102" s="71" t="s">
        <v>18</v>
      </c>
      <c r="D102" s="42" t="s">
        <v>11</v>
      </c>
      <c r="E102" s="97">
        <v>1</v>
      </c>
    </row>
    <row r="103" spans="1:7" ht="31.2" x14ac:dyDescent="0.3">
      <c r="A103" s="99">
        <v>73</v>
      </c>
      <c r="B103" s="98" t="s">
        <v>210</v>
      </c>
      <c r="C103" s="71" t="s">
        <v>18</v>
      </c>
      <c r="D103" s="42" t="s">
        <v>11</v>
      </c>
      <c r="E103" s="97">
        <v>1</v>
      </c>
    </row>
    <row r="104" spans="1:7" ht="31.2" x14ac:dyDescent="0.3">
      <c r="A104" s="99">
        <v>74</v>
      </c>
      <c r="B104" s="98" t="s">
        <v>190</v>
      </c>
      <c r="C104" s="71" t="s">
        <v>18</v>
      </c>
      <c r="D104" s="42" t="s">
        <v>11</v>
      </c>
      <c r="E104" s="97">
        <v>1</v>
      </c>
    </row>
    <row r="105" spans="1:7" ht="31.2" x14ac:dyDescent="0.3">
      <c r="A105" s="99">
        <v>75</v>
      </c>
      <c r="B105" s="98" t="s">
        <v>191</v>
      </c>
      <c r="C105" s="71" t="s">
        <v>18</v>
      </c>
      <c r="D105" s="42" t="s">
        <v>11</v>
      </c>
      <c r="E105" s="97">
        <v>1</v>
      </c>
    </row>
    <row r="106" spans="1:7" ht="31.2" x14ac:dyDescent="0.3">
      <c r="A106" s="99">
        <v>76</v>
      </c>
      <c r="B106" s="98" t="s">
        <v>192</v>
      </c>
      <c r="C106" s="71" t="s">
        <v>18</v>
      </c>
      <c r="D106" s="42" t="s">
        <v>11</v>
      </c>
      <c r="E106" s="97">
        <v>1</v>
      </c>
    </row>
    <row r="107" spans="1:7" ht="21" x14ac:dyDescent="0.3">
      <c r="A107" s="149" t="s">
        <v>14</v>
      </c>
      <c r="B107" s="150"/>
      <c r="C107" s="150"/>
      <c r="D107" s="150"/>
      <c r="E107" s="151"/>
      <c r="F107" s="149"/>
      <c r="G107" s="150"/>
    </row>
    <row r="108" spans="1:7" ht="31.2" x14ac:dyDescent="0.3">
      <c r="A108" s="99">
        <v>1</v>
      </c>
      <c r="B108" s="40" t="s">
        <v>126</v>
      </c>
      <c r="C108" s="71" t="s">
        <v>18</v>
      </c>
      <c r="D108" s="42" t="s">
        <v>149</v>
      </c>
      <c r="E108" s="97">
        <v>1</v>
      </c>
      <c r="F108" s="69"/>
      <c r="G108" s="69"/>
    </row>
    <row r="109" spans="1:7" ht="31.2" x14ac:dyDescent="0.3">
      <c r="A109" s="99">
        <v>2</v>
      </c>
      <c r="B109" s="40" t="s">
        <v>99</v>
      </c>
      <c r="C109" s="71" t="s">
        <v>18</v>
      </c>
      <c r="D109" s="42" t="s">
        <v>149</v>
      </c>
      <c r="E109" s="97">
        <v>1</v>
      </c>
      <c r="F109" s="69"/>
      <c r="G109" s="69"/>
    </row>
    <row r="110" spans="1:7" ht="31.2" x14ac:dyDescent="0.3">
      <c r="A110" s="99">
        <v>3</v>
      </c>
      <c r="B110" s="40" t="s">
        <v>98</v>
      </c>
      <c r="C110" s="71" t="s">
        <v>18</v>
      </c>
      <c r="D110" s="42" t="s">
        <v>9</v>
      </c>
      <c r="E110" s="97">
        <v>1</v>
      </c>
      <c r="F110" s="69"/>
      <c r="G110" s="69"/>
    </row>
    <row r="111" spans="1:7" ht="31.2" x14ac:dyDescent="0.3">
      <c r="A111" s="99">
        <v>4</v>
      </c>
      <c r="B111" s="40" t="s">
        <v>125</v>
      </c>
      <c r="C111" s="71" t="s">
        <v>18</v>
      </c>
      <c r="D111" s="42" t="s">
        <v>149</v>
      </c>
      <c r="E111" s="97">
        <v>1</v>
      </c>
      <c r="F111" s="69"/>
      <c r="G111" s="69"/>
    </row>
    <row r="112" spans="1:7" ht="31.2" x14ac:dyDescent="0.3">
      <c r="A112" s="99">
        <v>5</v>
      </c>
      <c r="B112" s="40" t="s">
        <v>124</v>
      </c>
      <c r="C112" s="71" t="s">
        <v>18</v>
      </c>
      <c r="D112" s="42" t="s">
        <v>149</v>
      </c>
      <c r="E112" s="97">
        <v>1</v>
      </c>
      <c r="F112" s="69"/>
      <c r="G112" s="69"/>
    </row>
    <row r="113" spans="1:7" ht="31.2" x14ac:dyDescent="0.3">
      <c r="A113" s="99">
        <v>6</v>
      </c>
      <c r="B113" s="40" t="s">
        <v>97</v>
      </c>
      <c r="C113" s="71" t="s">
        <v>18</v>
      </c>
      <c r="D113" s="42" t="s">
        <v>9</v>
      </c>
      <c r="E113" s="97">
        <v>1</v>
      </c>
      <c r="F113" s="69"/>
      <c r="G113" s="69"/>
    </row>
    <row r="114" spans="1:7" x14ac:dyDescent="0.3">
      <c r="B114"/>
      <c r="D114"/>
    </row>
  </sheetData>
  <sortState xmlns:xlrd2="http://schemas.microsoft.com/office/spreadsheetml/2017/richdata2" ref="B108:E113">
    <sortCondition ref="B108:B113"/>
  </sortState>
  <mergeCells count="6">
    <mergeCell ref="F107:G107"/>
    <mergeCell ref="A2:E2"/>
    <mergeCell ref="A16:E16"/>
    <mergeCell ref="A26:E26"/>
    <mergeCell ref="A30:E30"/>
    <mergeCell ref="A107:E107"/>
  </mergeCells>
  <conditionalFormatting sqref="B108:B113">
    <cfRule type="cellIs" dxfId="61" priority="36" operator="equal">
      <formula>"Аппаратный тренажер "</formula>
    </cfRule>
  </conditionalFormatting>
  <conditionalFormatting sqref="D1:D2">
    <cfRule type="endsWith" dxfId="60" priority="82" operator="endsWith" text="Оборудование">
      <formula>RIGHT(D1,LEN("Оборудование"))="Оборудование"</formula>
    </cfRule>
    <cfRule type="containsText" dxfId="59" priority="83" operator="containsText" text="Программное обеспечение">
      <formula>NOT(ISERROR(SEARCH("Программное обеспечение",D1)))</formula>
    </cfRule>
    <cfRule type="endsWith" dxfId="58" priority="84" operator="endsWith" text="Оборудование IT">
      <formula>RIGHT(D1,LEN("Оборудование IT"))="Оборудование IT"</formula>
    </cfRule>
    <cfRule type="containsText" dxfId="57" priority="85" operator="containsText" text="Мебель">
      <formula>NOT(ISERROR(SEARCH("Мебель",D1)))</formula>
    </cfRule>
  </conditionalFormatting>
  <conditionalFormatting sqref="D3:D15 D27:D29 D31:D106">
    <cfRule type="expression" dxfId="56" priority="75">
      <formula>EXACT("Учебное пособие",D3)</formula>
    </cfRule>
    <cfRule type="expression" dxfId="55" priority="76">
      <formula>EXACT("СИЗ",D3)</formula>
    </cfRule>
    <cfRule type="expression" dxfId="54" priority="77">
      <formula>EXACT("Охрана труда",D3)</formula>
    </cfRule>
    <cfRule type="expression" dxfId="53" priority="78">
      <formula>EXACT("Программное обеспечение",D3)</formula>
    </cfRule>
    <cfRule type="expression" dxfId="52" priority="79">
      <formula>EXACT("Оборудование IT",D3)</formula>
    </cfRule>
    <cfRule type="expression" dxfId="51" priority="80">
      <formula>EXACT("Мебель",D3)</formula>
    </cfRule>
    <cfRule type="expression" dxfId="50" priority="81">
      <formula>EXACT("Оборудование",D3)</formula>
    </cfRule>
  </conditionalFormatting>
  <conditionalFormatting sqref="D16">
    <cfRule type="endsWith" dxfId="49" priority="101" operator="endsWith" text="Оборудование">
      <formula>RIGHT(D16,LEN("Оборудование"))="Оборудование"</formula>
    </cfRule>
    <cfRule type="containsText" dxfId="48" priority="102" operator="containsText" text="Программное обеспечение">
      <formula>NOT(ISERROR(SEARCH("Программное обеспечение",D16)))</formula>
    </cfRule>
    <cfRule type="endsWith" dxfId="47" priority="103" operator="endsWith" text="Оборудование IT">
      <formula>RIGHT(D16,LEN("Оборудование IT"))="Оборудование IT"</formula>
    </cfRule>
    <cfRule type="containsText" dxfId="46" priority="104" operator="containsText" text="Мебель">
      <formula>NOT(ISERROR(SEARCH("Мебель",D16)))</formula>
    </cfRule>
  </conditionalFormatting>
  <conditionalFormatting sqref="D17:D25">
    <cfRule type="expression" dxfId="45" priority="68">
      <formula>EXACT("Учебное пособие",D17)</formula>
    </cfRule>
    <cfRule type="expression" dxfId="44" priority="69">
      <formula>EXACT("СИЗ",D17)</formula>
    </cfRule>
    <cfRule type="expression" dxfId="43" priority="70">
      <formula>EXACT("Охрана труда",D17)</formula>
    </cfRule>
    <cfRule type="expression" dxfId="42" priority="71">
      <formula>EXACT("Программное обеспечение",D17)</formula>
    </cfRule>
    <cfRule type="expression" dxfId="41" priority="72">
      <formula>EXACT("Оборудование IT",D17)</formula>
    </cfRule>
    <cfRule type="expression" dxfId="40" priority="73">
      <formula>EXACT("Мебель",D17)</formula>
    </cfRule>
    <cfRule type="expression" dxfId="39" priority="74">
      <formula>EXACT("Оборудование",D17)</formula>
    </cfRule>
  </conditionalFormatting>
  <conditionalFormatting sqref="D26 D30">
    <cfRule type="containsText" dxfId="38" priority="98" operator="containsText" text="Программное обеспечение">
      <formula>NOT(ISERROR(SEARCH("Программное обеспечение",D26)))</formula>
    </cfRule>
    <cfRule type="endsWith" dxfId="37" priority="99" operator="endsWith" text="Оборудование IT">
      <formula>RIGHT(D26,LEN("Оборудование IT"))="Оборудование IT"</formula>
    </cfRule>
  </conditionalFormatting>
  <conditionalFormatting sqref="D26">
    <cfRule type="containsText" dxfId="36" priority="100" operator="containsText" text="Мебель">
      <formula>NOT(ISERROR(SEARCH("Мебель",D26)))</formula>
    </cfRule>
  </conditionalFormatting>
  <conditionalFormatting sqref="D30 D26">
    <cfRule type="endsWith" dxfId="35" priority="97" operator="endsWith" text="Оборудование">
      <formula>RIGHT(D26,LEN("Оборудование"))="Оборудование"</formula>
    </cfRule>
  </conditionalFormatting>
  <conditionalFormatting sqref="D30">
    <cfRule type="containsText" dxfId="34" priority="86" operator="containsText" text="Мебель">
      <formula>NOT(ISERROR(SEARCH("Мебель",D30)))</formula>
    </cfRule>
    <cfRule type="cellIs" dxfId="33" priority="87" operator="equal">
      <formula>"Техника безопасности"</formula>
    </cfRule>
    <cfRule type="cellIs" dxfId="32" priority="88" operator="equal">
      <formula>"Охрана труда"</formula>
    </cfRule>
    <cfRule type="endsWith" dxfId="31" priority="93" operator="endsWith" text="Оборудование">
      <formula>RIGHT(D30,LEN("Оборудование"))="Оборудование"</formula>
    </cfRule>
    <cfRule type="containsText" dxfId="30" priority="94" operator="containsText" text="Программное обеспечение">
      <formula>NOT(ISERROR(SEARCH("Программное обеспечение",D30)))</formula>
    </cfRule>
    <cfRule type="endsWith" dxfId="29" priority="95" operator="endsWith" text="Оборудование IT">
      <formula>RIGHT(D30,LEN("Оборудование IT"))="Оборудование IT"</formula>
    </cfRule>
    <cfRule type="containsText" dxfId="28" priority="96" operator="containsText" text="Мебель">
      <formula>NOT(ISERROR(SEARCH("Мебель",D30)))</formula>
    </cfRule>
  </conditionalFormatting>
  <conditionalFormatting sqref="D107">
    <cfRule type="containsText" dxfId="27" priority="37" operator="containsText" text="Мебель">
      <formula>NOT(ISERROR(SEARCH("Мебель",D107)))</formula>
    </cfRule>
    <cfRule type="cellIs" dxfId="26" priority="38" operator="equal">
      <formula>"Техника безопасности"</formula>
    </cfRule>
    <cfRule type="cellIs" dxfId="25" priority="39" operator="equal">
      <formula>"Охрана труда"</formula>
    </cfRule>
    <cfRule type="endsWith" dxfId="24" priority="40" operator="endsWith" text="Оборудование">
      <formula>RIGHT(D107,LEN("Оборудование"))="Оборудование"</formula>
    </cfRule>
    <cfRule type="containsText" dxfId="23" priority="41" operator="containsText" text="Программное обеспечение">
      <formula>NOT(ISERROR(SEARCH("Программное обеспечение",D107)))</formula>
    </cfRule>
    <cfRule type="endsWith" dxfId="22" priority="42" operator="endsWith" text="Оборудование IT">
      <formula>RIGHT(D107,LEN("Оборудование IT"))="Оборудование IT"</formula>
    </cfRule>
    <cfRule type="containsText" dxfId="21" priority="43" operator="containsText" text="Мебель">
      <formula>NOT(ISERROR(SEARCH("Мебель",D107)))</formula>
    </cfRule>
    <cfRule type="endsWith" dxfId="20" priority="44" operator="endsWith" text="Оборудование">
      <formula>RIGHT(D107,LEN("Оборудование"))="Оборудование"</formula>
    </cfRule>
    <cfRule type="containsText" dxfId="19" priority="45" operator="containsText" text="Программное обеспечение">
      <formula>NOT(ISERROR(SEARCH("Программное обеспечение",D107)))</formula>
    </cfRule>
    <cfRule type="endsWith" dxfId="18" priority="46" operator="endsWith" text="Оборудование IT">
      <formula>RIGHT(D107,LEN("Оборудование IT"))="Оборудование IT"</formula>
    </cfRule>
  </conditionalFormatting>
  <conditionalFormatting sqref="D108:D113">
    <cfRule type="expression" dxfId="17" priority="1">
      <formula>EXACT("Учебное пособие",D108)</formula>
    </cfRule>
    <cfRule type="expression" dxfId="16" priority="2">
      <formula>EXACT("СИЗ",D108)</formula>
    </cfRule>
    <cfRule type="expression" dxfId="15" priority="3">
      <formula>EXACT("Охрана труда",D108)</formula>
    </cfRule>
    <cfRule type="expression" dxfId="14" priority="4">
      <formula>EXACT("Программное обеспечение",D108)</formula>
    </cfRule>
    <cfRule type="expression" dxfId="13" priority="5">
      <formula>EXACT("Оборудование IT",D108)</formula>
    </cfRule>
    <cfRule type="expression" dxfId="12" priority="6">
      <formula>EXACT("Мебель",D108)</formula>
    </cfRule>
    <cfRule type="expression" dxfId="11" priority="7">
      <formula>EXACT("Оборудование",D108)</formula>
    </cfRule>
  </conditionalFormatting>
  <conditionalFormatting sqref="D115:D9926">
    <cfRule type="endsWith" dxfId="10" priority="89" operator="endsWith" text="Оборудование">
      <formula>RIGHT(D115,LEN("Оборудование"))="Оборудование"</formula>
    </cfRule>
    <cfRule type="containsText" dxfId="9" priority="90" operator="containsText" text="Программное обеспечение">
      <formula>NOT(ISERROR(SEARCH("Программное обеспечение",D115)))</formula>
    </cfRule>
    <cfRule type="endsWith" dxfId="8" priority="91" operator="endsWith" text="Оборудование IT">
      <formula>RIGHT(D115,LEN("Оборудование IT"))="Оборудование IT"</formula>
    </cfRule>
    <cfRule type="containsText" dxfId="7" priority="92" operator="containsText" text="Мебель">
      <formula>NOT(ISERROR(SEARCH("Мебель",D115)))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15:B1048576 B30 B71:B73 B1:B28" xr:uid="{116899EC-D956-4036-8EAB-D53F47F5776D}"/>
    <dataValidation allowBlank="1" showErrorMessage="1" sqref="C13:C15 C27:C29 B107:C107 C108:C113" xr:uid="{6322DE5A-EEAD-4470-8776-4A212858D277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96E9A90-3364-4E3A-AAE0-FF2F04E5AFC3}">
          <x14:formula1>
            <xm:f>Виды!$A$1:$A$7</xm:f>
          </x14:formula1>
          <xm:sqref>D17:D25 D27:D29 D3:D15 D31:D106 D108:D113</xm:sqref>
        </x14:dataValidation>
        <x14:dataValidation type="list" allowBlank="1" showInputMessage="1" showErrorMessage="1" xr:uid="{E1B0FC29-1BE1-4C9E-99E5-861D67AC5749}">
          <x14:formula1>
            <xm:f>Виды!$A$1:$A$4</xm:f>
          </x14:formula1>
          <xm:sqref>D16 D1:D2 D30 D115:D1048576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F1C89-5EDE-4207-B384-82858D7371C6}">
  <dimension ref="A1:B79"/>
  <sheetViews>
    <sheetView workbookViewId="0">
      <selection activeCell="A7" sqref="A7"/>
    </sheetView>
  </sheetViews>
  <sheetFormatPr defaultRowHeight="14.4" x14ac:dyDescent="0.3"/>
  <cols>
    <col min="1" max="1" width="28.6640625" style="101" customWidth="1"/>
  </cols>
  <sheetData>
    <row r="1" spans="1:1" ht="15.6" x14ac:dyDescent="0.3">
      <c r="A1" s="42" t="s">
        <v>7</v>
      </c>
    </row>
    <row r="2" spans="1:1" ht="15.6" x14ac:dyDescent="0.3">
      <c r="A2" s="42" t="s">
        <v>11</v>
      </c>
    </row>
    <row r="3" spans="1:1" ht="15.6" x14ac:dyDescent="0.3">
      <c r="A3" s="42" t="s">
        <v>5</v>
      </c>
    </row>
    <row r="4" spans="1:1" ht="15.6" x14ac:dyDescent="0.3">
      <c r="A4" s="42" t="s">
        <v>20</v>
      </c>
    </row>
    <row r="5" spans="1:1" ht="15.6" x14ac:dyDescent="0.3">
      <c r="A5" s="42" t="s">
        <v>9</v>
      </c>
    </row>
    <row r="6" spans="1:1" ht="15.6" x14ac:dyDescent="0.3">
      <c r="A6" s="42" t="s">
        <v>149</v>
      </c>
    </row>
    <row r="7" spans="1:1" ht="15.6" x14ac:dyDescent="0.3">
      <c r="A7" s="42" t="s">
        <v>155</v>
      </c>
    </row>
    <row r="8" spans="1:1" x14ac:dyDescent="0.3">
      <c r="A8" s="100"/>
    </row>
    <row r="9" spans="1:1" x14ac:dyDescent="0.3">
      <c r="A9" s="100"/>
    </row>
    <row r="10" spans="1:1" x14ac:dyDescent="0.3">
      <c r="A10" s="100"/>
    </row>
    <row r="11" spans="1:1" x14ac:dyDescent="0.3">
      <c r="A11" s="100"/>
    </row>
    <row r="12" spans="1:1" x14ac:dyDescent="0.3">
      <c r="A12" s="100"/>
    </row>
    <row r="13" spans="1:1" x14ac:dyDescent="0.3">
      <c r="A13" s="100"/>
    </row>
    <row r="14" spans="1:1" x14ac:dyDescent="0.3">
      <c r="A14" s="100"/>
    </row>
    <row r="15" spans="1:1" x14ac:dyDescent="0.3">
      <c r="A15" s="100"/>
    </row>
    <row r="16" spans="1:1" x14ac:dyDescent="0.3">
      <c r="A16" s="100"/>
    </row>
    <row r="17" spans="1:2" x14ac:dyDescent="0.3">
      <c r="A17" s="100"/>
    </row>
    <row r="18" spans="1:2" x14ac:dyDescent="0.3">
      <c r="A18" s="100"/>
    </row>
    <row r="19" spans="1:2" x14ac:dyDescent="0.3">
      <c r="A19" s="100"/>
    </row>
    <row r="20" spans="1:2" x14ac:dyDescent="0.3">
      <c r="A20" s="100"/>
    </row>
    <row r="21" spans="1:2" x14ac:dyDescent="0.3">
      <c r="A21" s="100"/>
      <c r="B21" s="35"/>
    </row>
    <row r="22" spans="1:2" x14ac:dyDescent="0.3">
      <c r="A22" s="100"/>
      <c r="B22" s="35"/>
    </row>
    <row r="23" spans="1:2" x14ac:dyDescent="0.3">
      <c r="A23" s="100"/>
      <c r="B23" s="35"/>
    </row>
    <row r="24" spans="1:2" x14ac:dyDescent="0.3">
      <c r="A24" s="100"/>
    </row>
    <row r="25" spans="1:2" x14ac:dyDescent="0.3">
      <c r="A25" s="100"/>
    </row>
    <row r="26" spans="1:2" x14ac:dyDescent="0.3">
      <c r="A26" s="100"/>
    </row>
    <row r="27" spans="1:2" x14ac:dyDescent="0.3">
      <c r="A27" s="100"/>
    </row>
    <row r="28" spans="1:2" x14ac:dyDescent="0.3">
      <c r="A28" s="100"/>
    </row>
    <row r="29" spans="1:2" x14ac:dyDescent="0.3">
      <c r="A29" s="100"/>
    </row>
    <row r="30" spans="1:2" x14ac:dyDescent="0.3">
      <c r="A30" s="100"/>
    </row>
    <row r="31" spans="1:2" x14ac:dyDescent="0.3">
      <c r="A31" s="100"/>
    </row>
    <row r="32" spans="1:2" x14ac:dyDescent="0.3">
      <c r="A32" s="100"/>
    </row>
    <row r="33" spans="1:1" x14ac:dyDescent="0.3">
      <c r="A33" s="100"/>
    </row>
    <row r="34" spans="1:1" x14ac:dyDescent="0.3">
      <c r="A34" s="100"/>
    </row>
    <row r="35" spans="1:1" x14ac:dyDescent="0.3">
      <c r="A35" s="100"/>
    </row>
    <row r="36" spans="1:1" x14ac:dyDescent="0.3">
      <c r="A36" s="100"/>
    </row>
    <row r="37" spans="1:1" x14ac:dyDescent="0.3">
      <c r="A37" s="100"/>
    </row>
    <row r="38" spans="1:1" x14ac:dyDescent="0.3">
      <c r="A38" s="100"/>
    </row>
    <row r="39" spans="1:1" x14ac:dyDescent="0.3">
      <c r="A39" s="100"/>
    </row>
    <row r="40" spans="1:1" x14ac:dyDescent="0.3">
      <c r="A40" s="100"/>
    </row>
    <row r="41" spans="1:1" x14ac:dyDescent="0.3">
      <c r="A41" s="100"/>
    </row>
    <row r="42" spans="1:1" x14ac:dyDescent="0.3">
      <c r="A42" s="100"/>
    </row>
    <row r="43" spans="1:1" x14ac:dyDescent="0.3">
      <c r="A43" s="100"/>
    </row>
    <row r="44" spans="1:1" x14ac:dyDescent="0.3">
      <c r="A44" s="100"/>
    </row>
    <row r="45" spans="1:1" x14ac:dyDescent="0.3">
      <c r="A45" s="100"/>
    </row>
    <row r="46" spans="1:1" x14ac:dyDescent="0.3">
      <c r="A46" s="100"/>
    </row>
    <row r="47" spans="1:1" x14ac:dyDescent="0.3">
      <c r="A47" s="100"/>
    </row>
    <row r="48" spans="1:1" x14ac:dyDescent="0.3">
      <c r="A48" s="100"/>
    </row>
    <row r="49" spans="1:1" x14ac:dyDescent="0.3">
      <c r="A49" s="100"/>
    </row>
    <row r="50" spans="1:1" x14ac:dyDescent="0.3">
      <c r="A50" s="100"/>
    </row>
    <row r="51" spans="1:1" x14ac:dyDescent="0.3">
      <c r="A51" s="100"/>
    </row>
    <row r="52" spans="1:1" x14ac:dyDescent="0.3">
      <c r="A52" s="100"/>
    </row>
    <row r="53" spans="1:1" x14ac:dyDescent="0.3">
      <c r="A53" s="100"/>
    </row>
    <row r="54" spans="1:1" x14ac:dyDescent="0.3">
      <c r="A54" s="100"/>
    </row>
    <row r="55" spans="1:1" x14ac:dyDescent="0.3">
      <c r="A55" s="100"/>
    </row>
    <row r="56" spans="1:1" x14ac:dyDescent="0.3">
      <c r="A56" s="100"/>
    </row>
    <row r="57" spans="1:1" x14ac:dyDescent="0.3">
      <c r="A57" s="100"/>
    </row>
    <row r="58" spans="1:1" x14ac:dyDescent="0.3">
      <c r="A58" s="100"/>
    </row>
    <row r="59" spans="1:1" x14ac:dyDescent="0.3">
      <c r="A59" s="100"/>
    </row>
    <row r="60" spans="1:1" x14ac:dyDescent="0.3">
      <c r="A60" s="100"/>
    </row>
    <row r="61" spans="1:1" x14ac:dyDescent="0.3">
      <c r="A61" s="100"/>
    </row>
    <row r="62" spans="1:1" x14ac:dyDescent="0.3">
      <c r="A62" s="100"/>
    </row>
    <row r="63" spans="1:1" x14ac:dyDescent="0.3">
      <c r="A63" s="100"/>
    </row>
    <row r="64" spans="1:1" x14ac:dyDescent="0.3">
      <c r="A64" s="100"/>
    </row>
    <row r="65" spans="1:1" x14ac:dyDescent="0.3">
      <c r="A65" s="100"/>
    </row>
    <row r="66" spans="1:1" x14ac:dyDescent="0.3">
      <c r="A66" s="100"/>
    </row>
    <row r="67" spans="1:1" x14ac:dyDescent="0.3">
      <c r="A67" s="100"/>
    </row>
    <row r="68" spans="1:1" x14ac:dyDescent="0.3">
      <c r="A68" s="100"/>
    </row>
    <row r="69" spans="1:1" x14ac:dyDescent="0.3">
      <c r="A69" s="100"/>
    </row>
    <row r="70" spans="1:1" x14ac:dyDescent="0.3">
      <c r="A70" s="100"/>
    </row>
    <row r="71" spans="1:1" x14ac:dyDescent="0.3">
      <c r="A71" s="100"/>
    </row>
    <row r="72" spans="1:1" x14ac:dyDescent="0.3">
      <c r="A72" s="100"/>
    </row>
    <row r="73" spans="1:1" x14ac:dyDescent="0.3">
      <c r="A73" s="100"/>
    </row>
    <row r="74" spans="1:1" x14ac:dyDescent="0.3">
      <c r="A74" s="100"/>
    </row>
    <row r="75" spans="1:1" x14ac:dyDescent="0.3">
      <c r="A75" s="100"/>
    </row>
    <row r="76" spans="1:1" x14ac:dyDescent="0.3">
      <c r="A76" s="100"/>
    </row>
    <row r="77" spans="1:1" x14ac:dyDescent="0.3">
      <c r="A77" s="100"/>
    </row>
    <row r="78" spans="1:1" x14ac:dyDescent="0.3">
      <c r="A78" s="100"/>
    </row>
    <row r="79" spans="1:1" x14ac:dyDescent="0.3">
      <c r="A79" s="100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75F159A8-859C-4243-A55E-8C6CF68D6DAD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Базовый ИЛ (old)</vt:lpstr>
      <vt:lpstr>Вариативная часть (old)</vt:lpstr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2026-03-25T08:26:52Z</dcterms:modified>
</cp:coreProperties>
</file>