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04D6AA3-21E8-4A23-993A-1CCA2F66FB36}" xr6:coauthVersionLast="47" xr6:coauthVersionMax="47" xr10:uidLastSave="{00000000-0000-0000-0000-000000000000}"/>
  <bookViews>
    <workbookView xWindow="76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</definedName>
    <definedName name="_xlnm._FilterDatabase" localSheetId="5" hidden="1">'Охрана труда'!$A$1:$H$4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G27" i="6"/>
  <c r="G29" i="6"/>
  <c r="G28" i="6"/>
  <c r="G6" i="10"/>
  <c r="G8" i="10"/>
  <c r="G5" i="10"/>
  <c r="G7" i="10"/>
  <c r="G2" i="10"/>
  <c r="G3" i="10"/>
  <c r="G12" i="11"/>
  <c r="G19" i="11"/>
  <c r="G18" i="11"/>
  <c r="G7" i="11"/>
  <c r="G14" i="11"/>
  <c r="G3" i="11"/>
  <c r="G10" i="11"/>
  <c r="G17" i="11"/>
  <c r="G13" i="11"/>
  <c r="G6" i="11"/>
  <c r="G11" i="11"/>
  <c r="G2" i="11"/>
  <c r="G9" i="11"/>
  <c r="G16" i="11"/>
  <c r="G8" i="11"/>
  <c r="G21" i="11"/>
  <c r="G5" i="11"/>
  <c r="G20" i="11"/>
  <c r="G4" i="11"/>
  <c r="G6" i="12"/>
  <c r="G4" i="12"/>
  <c r="G7" i="12"/>
  <c r="G3" i="12"/>
  <c r="G8" i="12"/>
  <c r="G9" i="12"/>
  <c r="G2" i="12"/>
  <c r="G5" i="12"/>
  <c r="G3" i="13"/>
  <c r="G4" i="13"/>
  <c r="F3" i="13"/>
  <c r="F4" i="13"/>
  <c r="F2" i="13"/>
  <c r="F10" i="12"/>
  <c r="F19" i="11"/>
  <c r="F18" i="11"/>
  <c r="G15" i="11"/>
  <c r="F6" i="10"/>
  <c r="F8" i="10"/>
  <c r="F5" i="10"/>
  <c r="F7" i="10"/>
  <c r="F4" i="10"/>
  <c r="G94" i="14"/>
  <c r="G93" i="14"/>
  <c r="G92" i="14"/>
  <c r="G81" i="14"/>
  <c r="G68" i="14"/>
  <c r="G67" i="14"/>
  <c r="G28" i="14"/>
  <c r="G27" i="14"/>
  <c r="G26" i="14"/>
  <c r="G25" i="14"/>
  <c r="G22" i="14"/>
  <c r="H1" i="8"/>
  <c r="G34" i="6"/>
  <c r="G26" i="6"/>
  <c r="G33" i="6"/>
  <c r="G22" i="6"/>
  <c r="G21" i="6"/>
  <c r="G4" i="10" l="1"/>
  <c r="G10" i="12"/>
  <c r="G2" i="13"/>
  <c r="C3" i="6"/>
  <c r="G51" i="6" s="1"/>
  <c r="G49" i="6" l="1"/>
</calcChain>
</file>

<file path=xl/sharedStrings.xml><?xml version="1.0" encoding="utf-8"?>
<sst xmlns="http://schemas.openxmlformats.org/spreadsheetml/2006/main" count="751" uniqueCount="185">
  <si>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</si>
  <si>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</si>
  <si>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</si>
  <si>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</si>
  <si>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</si>
  <si>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</si>
  <si>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</si>
  <si>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</si>
  <si>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</si>
  <si>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</si>
  <si>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</si>
  <si>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</si>
  <si>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</si>
  <si>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</si>
  <si>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</si>
  <si>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</si>
  <si>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</si>
  <si>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</si>
  <si>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</si>
  <si>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</si>
  <si>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</si>
  <si>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</si>
  <si>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</si>
  <si>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</si>
  <si>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</si>
  <si>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</si>
  <si>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</si>
  <si>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</si>
  <si>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</si>
  <si>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</si>
  <si>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</si>
  <si>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</si>
  <si>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</si>
  <si>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</si>
  <si>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</si>
  <si>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</si>
  <si>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</si>
  <si>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</si>
  <si>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</si>
  <si>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</si>
  <si>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</si>
  <si>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</si>
  <si>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</si>
  <si>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</si>
  <si>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</si>
  <si>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</si>
  <si>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</si>
  <si>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</si>
  <si>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</si>
  <si>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</si>
  <si>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</si>
  <si>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</si>
  <si>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</si>
  <si>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</si>
  <si>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</si>
  <si>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</si>
  <si>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</si>
  <si>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</si>
  <si>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</si>
  <si>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</si>
  <si>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</si>
  <si>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</si>
  <si>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</si>
  <si>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</si>
  <si>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</si>
  <si>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</si>
  <si>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</si>
  <si>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</si>
  <si>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</si>
  <si>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</si>
  <si>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</si>
  <si>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</si>
  <si>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</si>
  <si>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</si>
  <si>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</si>
  <si>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</si>
  <si>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</si>
  <si>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ИНФРАСТРУКТУРНЫЙ ЛИСТ ОСНАЩЕНИЯ ОБРАЗОВАТЕЛЬНОГО КЛАСТЕРА СРЕДНЕГО ПРОФЕССИОНАЛЬНОГО ОБРАЗОВАНИЯ</t>
  </si>
  <si>
    <r>
      <t xml:space="preserve">Инфраструктурный лист для оснащения образовательного кластера среднего профессионального образования "АртМода"  в отрасли «Искусство и креативная индустрия», </t>
    </r>
    <r>
      <rPr>
        <i/>
        <sz val="16"/>
        <color theme="0"/>
        <rFont val="Times New Roman"/>
        <family val="1"/>
        <charset val="204"/>
      </rPr>
      <t>созданного на базе ОГБПОУ «Ульяновский техникум отраслевых технологий и дизайна»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</si>
  <si>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</si>
  <si>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Ульяновская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</si>
  <si>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«Ульяновский техникум отраслевых технологий и дизайна»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</si>
  <si>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432027, г. Ульяновск, ул.  Любови  Шевцовой, д. 55</t>
    </r>
  </si>
  <si>
    <t>Искуство</t>
  </si>
  <si>
    <t>Ульяновская область</t>
  </si>
  <si>
    <t>ОГБПОУ «Ульяновский техникум отраслевых технологий и дизайна»</t>
  </si>
  <si>
    <t>«Студия Моушн-дизайн»</t>
  </si>
  <si>
    <t>29.02.10 Конструирование, моделирование и технология изготовления изделий легкой промышленности (по видам)
54.02.01 Дизайн (по отраслям)
43.02.17 Технологии индустрии красоты</t>
  </si>
  <si>
    <t>Моушн-дизайн</t>
  </si>
  <si>
    <r>
      <t xml:space="preserve">4. Зона под вид работ </t>
    </r>
    <r>
      <rPr>
        <i/>
        <sz val="16"/>
        <color theme="0"/>
        <rFont val="Times New Roman"/>
        <family val="1"/>
        <charset val="204"/>
      </rPr>
      <t xml:space="preserve">«Студия Моушн-дизайн» (16 рабочих места) </t>
    </r>
  </si>
  <si>
    <t>Код и наименование профессии или специальности согласно ФГОС СПО</t>
  </si>
  <si>
    <t>29.02.10	Конструирование, моделирование и технология изготовления изделий легкой промышленности (по видам), 54.02.01	Дизайн (по отраслям),
43.02.17	Технологии индустрии красоты</t>
  </si>
  <si>
    <t xml:space="preserve">Требования к обеспечению зоны (коммуникации, площадь, сети и др.): </t>
  </si>
  <si>
    <t>Площадь зоны: не менее 18,68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</si>
  <si>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>300 л</t>
    </r>
    <r>
      <rPr>
        <sz val="11"/>
        <color theme="1"/>
        <rFont val="Times New Roman"/>
        <family val="1"/>
        <charset val="204"/>
      </rPr>
      <t xml:space="preserve">юкс) </t>
    </r>
  </si>
  <si>
    <t>Интернет :  Подключение ПК и ноутбуков к проводному интернету (с возможностью подключения ноутбуков к беспроводному интернету)</t>
  </si>
  <si>
    <t>Электричество: Подключения к сети 220 В (220 и/или 380)</t>
  </si>
  <si>
    <t>Контур заземления для электропитания и сети слаботочных подключений : не требуется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</si>
  <si>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18,68 м2 на всю зону</t>
    </r>
  </si>
  <si>
    <r>
      <t xml:space="preserve">Подведение/ отведение </t>
    </r>
    <r>
      <rPr>
        <sz val="11"/>
        <rFont val="Times New Roman"/>
        <family val="1"/>
        <charset val="204"/>
      </rPr>
      <t>ГХВС: не требуется</t>
    </r>
  </si>
  <si>
    <t>Подведение сжатого воздуха: не требуется</t>
  </si>
  <si>
    <t>Источник финансирования</t>
  </si>
  <si>
    <t>Комбинированная раздвижная рельсовая система</t>
  </si>
  <si>
    <t>Размер диагонали информационного сенсорного устройства 75"; разрешение 3840х2160 пикселей; количество точек касания 20 шт; с рельсовой системой</t>
  </si>
  <si>
    <t>шт.</t>
  </si>
  <si>
    <t>ФБ</t>
  </si>
  <si>
    <t>Демонстрационный манекен мужской</t>
  </si>
  <si>
    <t>Мужской на подставке, размер 46-48</t>
  </si>
  <si>
    <t>Демонстрационный манекен женский</t>
  </si>
  <si>
    <t>Женский на подставке, размер 44-46</t>
  </si>
  <si>
    <t>Флипчарт</t>
  </si>
  <si>
    <t>Магнитно-маркерный флипчарт на треноге 700х100 см</t>
  </si>
  <si>
    <t>оборудование</t>
  </si>
  <si>
    <t>МФУ лазерное А3</t>
  </si>
  <si>
    <t>МФУ лазерное А3, цветное, двухстороннее устройство автоподачи, наличие RJ-45</t>
  </si>
  <si>
    <t>Экран для проектора напольный</t>
  </si>
  <si>
    <t>напольный, тип проекции – прямая, на полотно наносится покрытие Matte White, угол обзора до 160 градусов, диагональ 84" (213 см)</t>
  </si>
  <si>
    <t>Проектор портативный</t>
  </si>
  <si>
    <t>Класс устройства - портативный; Разрешение проектора1920x1080 (Full HD); Проекционная технология - DLP; встроенная ОС, оперативная память 2Гб, встроенная память 32Гб, RJ-45, Wi-Fi, Bluetooth, встроенные динамики</t>
  </si>
  <si>
    <t>Рабочее место учащегося. UX/UI-дизайнер</t>
  </si>
  <si>
    <t>Площадь зоны: не менее 21 кв.м.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</si>
  <si>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21 м2 на всю зону</t>
    </r>
  </si>
  <si>
    <t>Стеллаж для размещения технических средств обучения и материлов</t>
  </si>
  <si>
    <t>Корпусный 1800*600*2600 см , глубина 60 см, двери двойные, раздвижные</t>
  </si>
  <si>
    <t>шт. (на 2 раб.место)</t>
  </si>
  <si>
    <t>Зеркальный фотоаппарат</t>
  </si>
  <si>
    <t>Зеркальный фотоаппарат, подвижный, поворотный, сенсорный дисплей, объектив в комплекте, оптический стабилизатор изображения, запись 4К видео, микрофонный вход, приложение для смартфона, наличие беспроводных интерфейсов, аккумулятор в комплекте</t>
  </si>
  <si>
    <t>шт. (на 4 раб.место)</t>
  </si>
  <si>
    <t>Штатив</t>
  </si>
  <si>
    <t>Конструкция: напольный, трипод, высота съемки 600-1530 мм; максимальная нагрузка 3 кг; количество секций штанги 3; тип головки 3-х осевая; особенности: с крюком для сумки, чехол в комплекте</t>
  </si>
  <si>
    <t>Карта памяти</t>
  </si>
  <si>
    <t>Карта памяти microSDXC на 256 ГБ</t>
  </si>
  <si>
    <t xml:space="preserve">Электронный стабилизатор </t>
  </si>
  <si>
    <t>3-х осевой, встроенный аккумулятор, аудиокабель х 2 шт., балансировочная площадка, быстросъемная площадка, держатель объектива, кабель USB Type-C, кабель управления камерой, миништатив, поддержка запястья, рукоятка для режима подвеса, рюкзак, цветные светофильтры, встроенный микрофон, дисплей</t>
  </si>
  <si>
    <t>Комплект студийного освещения</t>
  </si>
  <si>
    <t>Студийная вспышка моноблок 2шт.: максимальная мощность - 120 Дж, цветовая температура - 5600К, 9 уровней регулировки пилотного света Стойка-тренога 2 шт.: шаровая миниголова, максимальная высота - 183см, 3 секции, длина в сложенном состоянии - 73см Софтбокс 1шт.: байонет 95мм, размер 60х60см Фотозонт 1шт.: Диаметр 84см, длина штока 55см Шторки с набором фильтров - 1шт.: байонет 95мм, жёлтый, красный, синий, зелёный, Радиосинхронизатор - 1шт.: адаптер синхронизации - Ø6.35/Ø3.5 Сумка для переноски комплекта студийного освещения - 1 шт.: внешний размер - 87×29×30 см, внутренний размер - 76×25×24 см, наличие колес</t>
  </si>
  <si>
    <t>Стол компьютерный, 1200х700х750мм,  металлический каркас профиль не менее 50мм, столешница ламинированная, цвет дуб, толщина столешницы не менее 25 мм</t>
  </si>
  <si>
    <t>шт. (на 1 раб.место)</t>
  </si>
  <si>
    <t>Для освоения профессиональной компетенции по цифровой обработке концептуального проекта для предоставления заказчику</t>
  </si>
  <si>
    <t>Кресло компьютерное</t>
  </si>
  <si>
    <t>Материал обивки спинки - сетка, материал обивки сиденья - ткань, материал крестовины  - сталь, наличие подголовника, нерегулируемые подлокотники с мягкими накладками, механизм качения - топ ган, класс газ-лифта 4</t>
  </si>
  <si>
    <t>Автоматизированное рабочее место</t>
  </si>
  <si>
    <t>Монитор: максимальное разрешение 2560x1440, технология изготовления матрицы - IPS, яркость 350 Кд/м², максимальная частота обновления экрана 165 Гц, кабель HDMI в комплекте, кабель DisplayPort в комплекте  Системный блок: встроенный графический процессор; SSD - 1000 ГБ; 16ГБ оперативной памяти; блок питания - 550Вт                                           Клавиатура беспроводная: мембранная клавиатура, радиоканал, встроенный аккумулятор, цифровой блок                                                                             Мышь проводная: максимальное разрешение датчика 10000 dpi                    Операционная система: наличие графического интерфейса</t>
  </si>
  <si>
    <t>Подставка под системный блок</t>
  </si>
  <si>
    <t>Ширина, см 25
Глубина, см 32
Высота, см 28
Материал ДСП
Толщина плиты ДСП, см 1,6, на колесиках</t>
  </si>
  <si>
    <t>Колонки компьютерные</t>
  </si>
  <si>
    <t>Питание по USB, мощность 6В</t>
  </si>
  <si>
    <t xml:space="preserve">Программное обеспечение
</t>
  </si>
  <si>
    <t xml:space="preserve">Программное обеспечение (наличие программ для 3D моделирования, анимации, визуализации, видеомонтажа, растрового и векторного графических редакторов)
</t>
  </si>
  <si>
    <t>ПО</t>
  </si>
  <si>
    <t>В наличии</t>
  </si>
  <si>
    <t>Рабочее место учащегося. Моушн-дизайнер.</t>
  </si>
  <si>
    <t>Площадь зоны: не менее 45,37 кв.м.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</si>
  <si>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45,37 м2 на всю зону</t>
    </r>
  </si>
  <si>
    <t>Монитор: максимальное разрешение 2560x1440, технология изготовления матрицы - IPS, яркость 350 Кд/м², максимальная частота обновления экрана 165 Гц, кабель HDMI в комплекте, кабель DisplayPort в комплекте 
Системаный блок: SSD - 1000 ГБ; 16ГБ оперативной памяти; блок питания - 650Вт, графический адаптер с объемом памяти 8 ГБ
Клавиатура беспроводная/проводная: Механическая клавиатура, беспроводное подключение, встроенные аккумулятор
Мышь беспроводная/проводная: Максимальное разрешение датчика 30000 dpi, оптический светодиодный сенсор, радиоканал, встроенный аккумулятор  Операционная система: наличие графического интерфейса</t>
  </si>
  <si>
    <t>Стол ученический</t>
  </si>
  <si>
    <t>Габариты: 1200х600х750 мм. Столешница ЛДСП 25 - 30 мм, кромка ПВХ, Металлокаркас профильная труба 60х30 покрыта порошковым напылением, цвет столешницы - белый</t>
  </si>
  <si>
    <t>Стул ученический</t>
  </si>
  <si>
    <t>Стул ученический мягкий, кож.заменитель, цвет темно-серый, без подлокотников, на металлических ножках</t>
  </si>
  <si>
    <t>Площадь зоны: не менее 4,5 кв.м.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</si>
  <si>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4,5 м2 на всю зону</t>
    </r>
  </si>
  <si>
    <t>Стол учителя с тумбой и ящиками</t>
  </si>
  <si>
    <t>Три выдвижных ящика, тумба; столешница из ЛДСП толщиной 22 мм с кромкой ПВХ 2 мм., остальные детали из ЛДСП толщиной 16 мм с кромкой ПВХ 0,45 мм</t>
  </si>
  <si>
    <t>Клавиатура беспроводная/проводная</t>
  </si>
  <si>
    <t>Механическая клавиатура, беспроводное подключение, встроенные аккумулятор</t>
  </si>
  <si>
    <t xml:space="preserve">Мышь беспроводная/проводная </t>
  </si>
  <si>
    <t>Максимальное разрешение датчика 30000 dpi, оптический светодиодный сенсор, радиоканал, встроенный аккумулятор</t>
  </si>
  <si>
    <t>МФУ лазерное А4</t>
  </si>
  <si>
    <t>Формат печати А4, черно-белое, двухстороннее устройство автоподачи, наличие RJ-45</t>
  </si>
  <si>
    <t xml:space="preserve">Медицинская аптечка для оказания первой помощи </t>
  </si>
  <si>
    <t>ВБ</t>
  </si>
  <si>
    <t>Огнетушитель углекислотный ОУ-1</t>
  </si>
  <si>
    <t>Вместимость баллона 1,34 л., время выхода СО2 6 сек.</t>
  </si>
  <si>
    <t>Кулер 19 л (холодная/горячая вода)</t>
  </si>
  <si>
    <t>Кулер напольный</t>
  </si>
  <si>
    <t>Мышь беспроводная/проводная</t>
  </si>
  <si>
    <t>Электронный стабилизатор</t>
  </si>
  <si>
    <t>29.02.10 Конструирование, моделирование и технология изготовления изделий легкой промышленности (по видам)
43.02.17 Технологии индустрии красоты
54.02.01 Дизайн (по отраслям)</t>
  </si>
  <si>
    <t>Наушники компьютерные</t>
  </si>
  <si>
    <t>Программное обеспечение для 3D моделирования</t>
  </si>
  <si>
    <t>Программное обеспечение для анимации и визуализации</t>
  </si>
  <si>
    <t>Программное обеспечение для видеомонтажа</t>
  </si>
  <si>
    <t>Графический редактор растровый</t>
  </si>
  <si>
    <t>Графический редактор векторный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</si>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</sst>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24" xfId="0" applyFont="1" applyFill="1" applyBorder="1" applyAlignment="1">
      <alignment horizontal="center" vertical="center" wrapText="1"/>
    </xf>
    <xf numFmtId="0" fontId="34" fillId="12" borderId="25" xfId="5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2" fillId="14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4" fillId="0" borderId="18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8" xfId="0" applyFont="1" applyBorder="1" applyAlignment="1">
      <alignment horizontal="left"/>
    </xf>
    <xf numFmtId="0" fontId="4" fillId="0" borderId="8" xfId="0" applyFont="1" applyBorder="1"/>
    <xf numFmtId="0" fontId="2" fillId="0" borderId="17" xfId="0" applyFont="1" applyBorder="1" applyAlignment="1">
      <alignment horizontal="center" vertical="center"/>
    </xf>
    <xf numFmtId="0" fontId="4" fillId="15" borderId="8" xfId="3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4" fillId="0" borderId="8" xfId="3" applyFont="1" applyBorder="1" applyAlignment="1">
      <alignment vertical="center"/>
    </xf>
    <xf numFmtId="0" fontId="4" fillId="3" borderId="8" xfId="3" applyFont="1" applyFill="1" applyBorder="1" applyAlignment="1">
      <alignment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left" vertical="center" wrapText="1"/>
    </xf>
    <xf numFmtId="0" fontId="16" fillId="0" borderId="18" xfId="3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3" borderId="35" xfId="0" applyFont="1" applyFill="1" applyBorder="1" applyAlignment="1">
      <alignment horizontal="center" vertical="center"/>
    </xf>
    <xf numFmtId="0" fontId="1" fillId="13" borderId="3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3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15" fillId="6" borderId="22" xfId="0" applyFont="1" applyFill="1" applyBorder="1" applyAlignment="1">
      <alignment horizontal="left" vertical="center" wrapText="1"/>
    </xf>
    <xf numFmtId="0" fontId="37" fillId="16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48;&#1089;&#1082;&#1091;&#1089;&#1089;&#1090;&#1074;&#1086;%20&#1080;%20&#1082;&#1088;&#1077;&#1072;&#1090;&#1080;&#1074;&#1085;&#1072;&#1103;%20&#1080;&#1085;&#1076;&#1091;&#1089;&#1090;&#1088;&#1080;&#1103;\&#1059;&#1083;&#1100;&#1103;&#1085;&#1086;&#1074;&#1089;&#1082;&#1072;&#1103;%20&#1086;&#1073;&#1083;&#1072;&#1089;&#1090;&#1100;_&#1048;&#1089;&#1082;&#1091;&#1089;&#1089;&#1090;&#1074;&#1086;%20&#1080;%20&#1082;&#1088;.&#1080;&#1085;&#1076;&#1091;&#1089;&#1090;&#1088;&#1080;&#1103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204" t="s">
        <v>184</v>
      </c>
      <c r="B1" s="204"/>
      <c r="C1" s="204"/>
      <c r="D1" s="204"/>
      <c r="E1" s="204"/>
      <c r="F1" s="204"/>
      <c r="G1" s="204"/>
    </row>
    <row r="2" spans="1:7" ht="21" x14ac:dyDescent="0.3">
      <c r="A2" s="26" t="s">
        <v>44</v>
      </c>
      <c r="B2" s="25" t="s">
        <v>45</v>
      </c>
      <c r="C2" s="146" t="s">
        <v>88</v>
      </c>
      <c r="D2" s="146"/>
      <c r="E2" s="146"/>
      <c r="F2" s="146"/>
      <c r="G2" s="146"/>
    </row>
    <row r="3" spans="1:7" ht="18" x14ac:dyDescent="0.35">
      <c r="A3" s="147" t="s">
        <v>46</v>
      </c>
      <c r="B3" s="148"/>
      <c r="C3" s="149">
        <f>D19+D24</f>
        <v>12</v>
      </c>
      <c r="D3" s="149"/>
      <c r="E3" s="149"/>
      <c r="F3" s="149"/>
      <c r="G3" s="149"/>
    </row>
    <row r="4" spans="1:7" ht="58.8" customHeight="1" x14ac:dyDescent="0.3">
      <c r="A4" s="150" t="s">
        <v>47</v>
      </c>
      <c r="B4" s="151"/>
      <c r="C4" s="152" t="s">
        <v>177</v>
      </c>
      <c r="D4" s="152"/>
      <c r="E4" s="152"/>
      <c r="F4" s="152"/>
      <c r="G4" s="152"/>
    </row>
    <row r="5" spans="1:7" ht="14.4" x14ac:dyDescent="0.3">
      <c r="A5" s="144" t="s">
        <v>12</v>
      </c>
      <c r="B5" s="145"/>
      <c r="C5" s="145"/>
      <c r="D5" s="145"/>
      <c r="E5" s="145"/>
      <c r="F5" s="145"/>
      <c r="G5" s="145"/>
    </row>
    <row r="6" spans="1:7" ht="14.4" x14ac:dyDescent="0.3">
      <c r="A6" s="142" t="s">
        <v>48</v>
      </c>
      <c r="B6" s="143"/>
      <c r="C6" s="143"/>
      <c r="D6" s="143"/>
      <c r="E6" s="143"/>
      <c r="F6" s="143"/>
      <c r="G6" s="143"/>
    </row>
    <row r="7" spans="1:7" ht="14.4" x14ac:dyDescent="0.3">
      <c r="A7" s="142" t="s">
        <v>49</v>
      </c>
      <c r="B7" s="143"/>
      <c r="C7" s="143"/>
      <c r="D7" s="143"/>
      <c r="E7" s="143"/>
      <c r="F7" s="143"/>
      <c r="G7" s="143"/>
    </row>
    <row r="8" spans="1:7" ht="14.4" x14ac:dyDescent="0.3">
      <c r="A8" s="142" t="s">
        <v>50</v>
      </c>
      <c r="B8" s="143"/>
      <c r="C8" s="143"/>
      <c r="D8" s="143"/>
      <c r="E8" s="143"/>
      <c r="F8" s="143"/>
      <c r="G8" s="143"/>
    </row>
    <row r="9" spans="1:7" ht="14.4" x14ac:dyDescent="0.3">
      <c r="A9" s="142" t="s">
        <v>51</v>
      </c>
      <c r="B9" s="143"/>
      <c r="C9" s="143"/>
      <c r="D9" s="143"/>
      <c r="E9" s="143"/>
      <c r="F9" s="143"/>
      <c r="G9" s="143"/>
    </row>
    <row r="10" spans="1:7" ht="14.4" x14ac:dyDescent="0.3">
      <c r="A10" s="142" t="s">
        <v>52</v>
      </c>
      <c r="B10" s="143"/>
      <c r="C10" s="143"/>
      <c r="D10" s="143"/>
      <c r="E10" s="143"/>
      <c r="F10" s="143"/>
      <c r="G10" s="143"/>
    </row>
    <row r="11" spans="1:7" ht="14.4" x14ac:dyDescent="0.3">
      <c r="A11" s="142" t="s">
        <v>53</v>
      </c>
      <c r="B11" s="143"/>
      <c r="C11" s="143"/>
      <c r="D11" s="143"/>
      <c r="E11" s="143"/>
      <c r="F11" s="143"/>
      <c r="G11" s="143"/>
    </row>
    <row r="12" spans="1:7" ht="14.4" x14ac:dyDescent="0.3">
      <c r="A12" s="142" t="s">
        <v>54</v>
      </c>
      <c r="B12" s="143"/>
      <c r="C12" s="143"/>
      <c r="D12" s="143"/>
      <c r="E12" s="143"/>
      <c r="F12" s="143"/>
      <c r="G12" s="143"/>
    </row>
    <row r="13" spans="1:7" ht="14.4" x14ac:dyDescent="0.3">
      <c r="A13" s="157" t="s">
        <v>18</v>
      </c>
      <c r="B13" s="158"/>
      <c r="C13" s="158"/>
      <c r="D13" s="158"/>
      <c r="E13" s="158"/>
      <c r="F13" s="158"/>
      <c r="G13" s="158"/>
    </row>
    <row r="14" spans="1:7" ht="17.399999999999999" x14ac:dyDescent="0.3">
      <c r="A14" s="159" t="s">
        <v>11</v>
      </c>
      <c r="B14" s="160"/>
      <c r="C14" s="160"/>
      <c r="D14" s="160"/>
      <c r="E14" s="156"/>
      <c r="F14" s="156"/>
      <c r="G14" s="160"/>
    </row>
    <row r="15" spans="1:7" s="34" customFormat="1" ht="46.8" x14ac:dyDescent="0.3">
      <c r="A15" s="32" t="s">
        <v>0</v>
      </c>
      <c r="B15" s="32" t="s">
        <v>1</v>
      </c>
      <c r="C15" s="30" t="s">
        <v>9</v>
      </c>
      <c r="D15" s="30" t="s">
        <v>2</v>
      </c>
      <c r="E15" s="39"/>
      <c r="F15" s="40"/>
      <c r="G15" s="35" t="s">
        <v>55</v>
      </c>
    </row>
    <row r="16" spans="1:7" s="34" customFormat="1" ht="31.2" x14ac:dyDescent="0.3">
      <c r="A16" s="55">
        <v>1</v>
      </c>
      <c r="B16" s="15" t="s">
        <v>39</v>
      </c>
      <c r="C16" s="27" t="s">
        <v>15</v>
      </c>
      <c r="D16" s="14" t="s">
        <v>5</v>
      </c>
      <c r="E16" s="41"/>
      <c r="F16" s="42"/>
      <c r="G16" s="24">
        <v>1</v>
      </c>
    </row>
    <row r="17" spans="1:7" s="34" customFormat="1" ht="31.2" x14ac:dyDescent="0.3">
      <c r="A17" s="56">
        <v>2</v>
      </c>
      <c r="B17" s="57" t="s">
        <v>27</v>
      </c>
      <c r="C17" s="58" t="s">
        <v>15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64" t="s">
        <v>75</v>
      </c>
      <c r="B18" s="165"/>
      <c r="C18" s="165"/>
      <c r="D18" s="166">
        <v>1</v>
      </c>
      <c r="E18" s="166"/>
      <c r="F18" s="166"/>
      <c r="G18" s="166"/>
    </row>
    <row r="19" spans="1:7" x14ac:dyDescent="0.3">
      <c r="A19" s="161" t="s">
        <v>16</v>
      </c>
      <c r="B19" s="162"/>
      <c r="C19" s="162"/>
      <c r="D19" s="163">
        <v>6</v>
      </c>
      <c r="E19" s="163"/>
      <c r="F19" s="163"/>
      <c r="G19" s="163"/>
    </row>
    <row r="20" spans="1:7" s="34" customFormat="1" ht="46.8" x14ac:dyDescent="0.3">
      <c r="A20" s="32" t="s">
        <v>0</v>
      </c>
      <c r="B20" s="32" t="s">
        <v>1</v>
      </c>
      <c r="C20" s="32" t="s">
        <v>9</v>
      </c>
      <c r="D20" s="32" t="s">
        <v>2</v>
      </c>
      <c r="E20" s="32" t="s">
        <v>56</v>
      </c>
      <c r="F20" s="32" t="s">
        <v>57</v>
      </c>
      <c r="G20" s="32" t="s">
        <v>55</v>
      </c>
    </row>
    <row r="21" spans="1:7" s="34" customFormat="1" ht="31.2" x14ac:dyDescent="0.3">
      <c r="A21" s="59">
        <v>1</v>
      </c>
      <c r="B21" s="12" t="s">
        <v>40</v>
      </c>
      <c r="C21" s="13" t="s">
        <v>15</v>
      </c>
      <c r="D21" s="14" t="s">
        <v>6</v>
      </c>
      <c r="E21" s="37">
        <v>1</v>
      </c>
      <c r="F21" s="37" t="s">
        <v>73</v>
      </c>
      <c r="G21" s="37">
        <f>$D$19*E21/IF(F21="на 1 р.м.",1,IF(F21="на 2 р.м.",2,#VALUE!))</f>
        <v>3</v>
      </c>
    </row>
    <row r="22" spans="1:7" s="34" customFormat="1" ht="31.2" x14ac:dyDescent="0.3">
      <c r="A22" s="59">
        <v>2</v>
      </c>
      <c r="B22" s="12" t="s">
        <v>23</v>
      </c>
      <c r="C22" s="13" t="s">
        <v>15</v>
      </c>
      <c r="D22" s="14" t="s">
        <v>6</v>
      </c>
      <c r="E22" s="37">
        <v>1</v>
      </c>
      <c r="F22" s="37" t="s">
        <v>58</v>
      </c>
      <c r="G22" s="37">
        <f>$D$19*E22/IF(F22="на 1 р.м.",1,IF(F22="на 2 р.м.",2,#VALUE!))</f>
        <v>6</v>
      </c>
    </row>
    <row r="23" spans="1:7" ht="17.399999999999999" x14ac:dyDescent="0.3">
      <c r="A23" s="164" t="s">
        <v>75</v>
      </c>
      <c r="B23" s="165"/>
      <c r="C23" s="165"/>
      <c r="D23" s="166">
        <v>2</v>
      </c>
      <c r="E23" s="166"/>
      <c r="F23" s="166"/>
      <c r="G23" s="166"/>
    </row>
    <row r="24" spans="1:7" x14ac:dyDescent="0.3">
      <c r="A24" s="161" t="s">
        <v>16</v>
      </c>
      <c r="B24" s="162"/>
      <c r="C24" s="162"/>
      <c r="D24" s="163">
        <v>6</v>
      </c>
      <c r="E24" s="163"/>
      <c r="F24" s="163"/>
      <c r="G24" s="163"/>
    </row>
    <row r="25" spans="1:7" s="34" customFormat="1" ht="46.8" x14ac:dyDescent="0.3">
      <c r="A25" s="32" t="s">
        <v>0</v>
      </c>
      <c r="B25" s="32" t="s">
        <v>1</v>
      </c>
      <c r="C25" s="32" t="s">
        <v>9</v>
      </c>
      <c r="D25" s="32" t="s">
        <v>2</v>
      </c>
      <c r="E25" s="32" t="s">
        <v>56</v>
      </c>
      <c r="F25" s="32" t="s">
        <v>57</v>
      </c>
      <c r="G25" s="32" t="s">
        <v>55</v>
      </c>
    </row>
    <row r="26" spans="1:7" s="34" customFormat="1" ht="46.8" x14ac:dyDescent="0.3">
      <c r="A26" s="59">
        <v>1</v>
      </c>
      <c r="B26" s="15" t="s">
        <v>183</v>
      </c>
      <c r="C26" s="13" t="s">
        <v>74</v>
      </c>
      <c r="D26" s="19" t="s">
        <v>17</v>
      </c>
      <c r="E26" s="37">
        <v>1</v>
      </c>
      <c r="F26" s="37" t="s">
        <v>58</v>
      </c>
      <c r="G26" s="37">
        <f t="shared" ref="G26:G34" si="0">$D$24*E26/IF(F26="на 1 р.м.",1,IF(F26="на 2 р.м.",2,#VALUE!))</f>
        <v>6</v>
      </c>
    </row>
    <row r="27" spans="1:7" s="34" customFormat="1" ht="46.8" x14ac:dyDescent="0.3">
      <c r="A27" s="59">
        <v>2</v>
      </c>
      <c r="B27" s="17" t="s">
        <v>182</v>
      </c>
      <c r="C27" s="18" t="s">
        <v>74</v>
      </c>
      <c r="D27" s="19" t="s">
        <v>17</v>
      </c>
      <c r="E27" s="37">
        <v>1</v>
      </c>
      <c r="F27" s="37" t="s">
        <v>58</v>
      </c>
      <c r="G27" s="37">
        <f t="shared" si="0"/>
        <v>6</v>
      </c>
    </row>
    <row r="28" spans="1:7" s="34" customFormat="1" ht="93.6" x14ac:dyDescent="0.3">
      <c r="A28" s="60">
        <v>3</v>
      </c>
      <c r="B28" s="141" t="s">
        <v>41</v>
      </c>
      <c r="C28" s="61" t="s">
        <v>69</v>
      </c>
      <c r="D28" s="19" t="s">
        <v>5</v>
      </c>
      <c r="E28" s="37">
        <v>1</v>
      </c>
      <c r="F28" s="37" t="s">
        <v>58</v>
      </c>
      <c r="G28" s="37">
        <f t="shared" si="0"/>
        <v>6</v>
      </c>
    </row>
    <row r="29" spans="1:7" ht="31.2" x14ac:dyDescent="0.3">
      <c r="A29" s="59">
        <v>4</v>
      </c>
      <c r="B29" s="15" t="s">
        <v>178</v>
      </c>
      <c r="C29" s="18" t="s">
        <v>15</v>
      </c>
      <c r="D29" s="14" t="s">
        <v>5</v>
      </c>
      <c r="E29" s="37">
        <v>1</v>
      </c>
      <c r="F29" s="37" t="s">
        <v>58</v>
      </c>
      <c r="G29" s="37">
        <f t="shared" si="0"/>
        <v>6</v>
      </c>
    </row>
    <row r="30" spans="1:7" ht="46.8" x14ac:dyDescent="0.3">
      <c r="A30" s="59">
        <v>5</v>
      </c>
      <c r="B30" s="15" t="s">
        <v>179</v>
      </c>
      <c r="C30" s="13" t="s">
        <v>74</v>
      </c>
      <c r="D30" s="14" t="s">
        <v>17</v>
      </c>
      <c r="E30" s="37">
        <v>1</v>
      </c>
      <c r="F30" s="37" t="s">
        <v>58</v>
      </c>
      <c r="G30" s="37">
        <f t="shared" si="0"/>
        <v>6</v>
      </c>
    </row>
    <row r="31" spans="1:7" ht="46.8" x14ac:dyDescent="0.3">
      <c r="A31" s="59">
        <v>6</v>
      </c>
      <c r="B31" s="15" t="s">
        <v>180</v>
      </c>
      <c r="C31" s="13" t="s">
        <v>74</v>
      </c>
      <c r="D31" s="14" t="s">
        <v>17</v>
      </c>
      <c r="E31" s="37">
        <v>1</v>
      </c>
      <c r="F31" s="37" t="s">
        <v>58</v>
      </c>
      <c r="G31" s="37">
        <f t="shared" si="0"/>
        <v>6</v>
      </c>
    </row>
    <row r="32" spans="1:7" ht="46.8" x14ac:dyDescent="0.3">
      <c r="A32" s="60">
        <v>7</v>
      </c>
      <c r="B32" s="15" t="s">
        <v>181</v>
      </c>
      <c r="C32" s="13" t="s">
        <v>74</v>
      </c>
      <c r="D32" s="14" t="s">
        <v>17</v>
      </c>
      <c r="E32" s="37">
        <v>1</v>
      </c>
      <c r="F32" s="37" t="s">
        <v>58</v>
      </c>
      <c r="G32" s="37">
        <f t="shared" si="0"/>
        <v>6</v>
      </c>
    </row>
    <row r="33" spans="1:7" ht="31.2" x14ac:dyDescent="0.3">
      <c r="A33" s="59">
        <v>8</v>
      </c>
      <c r="B33" s="12" t="s">
        <v>59</v>
      </c>
      <c r="C33" s="13" t="s">
        <v>15</v>
      </c>
      <c r="D33" s="14" t="s">
        <v>6</v>
      </c>
      <c r="E33" s="37">
        <v>1</v>
      </c>
      <c r="F33" s="37" t="s">
        <v>58</v>
      </c>
      <c r="G33" s="37">
        <f t="shared" si="0"/>
        <v>6</v>
      </c>
    </row>
    <row r="34" spans="1:7" ht="31.2" x14ac:dyDescent="0.3">
      <c r="A34" s="59">
        <v>9</v>
      </c>
      <c r="B34" s="12" t="s">
        <v>60</v>
      </c>
      <c r="C34" s="13" t="s">
        <v>15</v>
      </c>
      <c r="D34" s="14" t="s">
        <v>6</v>
      </c>
      <c r="E34" s="37">
        <v>1</v>
      </c>
      <c r="F34" s="37" t="s">
        <v>58</v>
      </c>
      <c r="G34" s="37">
        <f t="shared" si="0"/>
        <v>6</v>
      </c>
    </row>
    <row r="35" spans="1:7" ht="17.399999999999999" x14ac:dyDescent="0.3">
      <c r="A35" s="153" t="s">
        <v>14</v>
      </c>
      <c r="B35" s="154"/>
      <c r="C35" s="154"/>
      <c r="D35" s="154"/>
      <c r="E35" s="155"/>
      <c r="F35" s="155"/>
      <c r="G35" s="154"/>
    </row>
    <row r="36" spans="1:7" s="34" customFormat="1" ht="46.8" x14ac:dyDescent="0.3">
      <c r="A36" s="32" t="s">
        <v>0</v>
      </c>
      <c r="B36" s="32" t="s">
        <v>1</v>
      </c>
      <c r="C36" s="30" t="s">
        <v>9</v>
      </c>
      <c r="D36" s="30" t="s">
        <v>2</v>
      </c>
      <c r="E36" s="39"/>
      <c r="F36" s="40"/>
      <c r="G36" s="35" t="s">
        <v>55</v>
      </c>
    </row>
    <row r="37" spans="1:7" s="34" customFormat="1" ht="46.8" x14ac:dyDescent="0.3">
      <c r="A37" s="62">
        <v>1</v>
      </c>
      <c r="B37" s="15" t="s">
        <v>183</v>
      </c>
      <c r="C37" s="13" t="s">
        <v>74</v>
      </c>
      <c r="D37" s="23" t="s">
        <v>17</v>
      </c>
      <c r="E37" s="43"/>
      <c r="F37" s="44"/>
      <c r="G37" s="24">
        <v>1</v>
      </c>
    </row>
    <row r="38" spans="1:7" s="34" customFormat="1" ht="46.8" x14ac:dyDescent="0.3">
      <c r="A38" s="62">
        <v>2</v>
      </c>
      <c r="B38" s="15" t="s">
        <v>182</v>
      </c>
      <c r="C38" s="13" t="s">
        <v>74</v>
      </c>
      <c r="D38" s="23" t="s">
        <v>17</v>
      </c>
      <c r="E38" s="43"/>
      <c r="F38" s="44"/>
      <c r="G38" s="24">
        <v>1</v>
      </c>
    </row>
    <row r="39" spans="1:7" s="34" customFormat="1" ht="31.2" x14ac:dyDescent="0.3">
      <c r="A39" s="62">
        <v>3</v>
      </c>
      <c r="B39" s="15" t="s">
        <v>41</v>
      </c>
      <c r="C39" s="13" t="s">
        <v>15</v>
      </c>
      <c r="D39" s="23" t="s">
        <v>5</v>
      </c>
      <c r="E39" s="43"/>
      <c r="F39" s="44"/>
      <c r="G39" s="24">
        <v>1</v>
      </c>
    </row>
    <row r="40" spans="1:7" ht="46.8" x14ac:dyDescent="0.3">
      <c r="A40" s="62">
        <v>4</v>
      </c>
      <c r="B40" s="15" t="s">
        <v>179</v>
      </c>
      <c r="C40" s="13" t="s">
        <v>74</v>
      </c>
      <c r="D40" s="23" t="s">
        <v>17</v>
      </c>
      <c r="E40" s="43"/>
      <c r="F40" s="44"/>
      <c r="G40" s="24">
        <v>1</v>
      </c>
    </row>
    <row r="41" spans="1:7" ht="46.8" x14ac:dyDescent="0.3">
      <c r="A41" s="62">
        <v>5</v>
      </c>
      <c r="B41" s="15" t="s">
        <v>180</v>
      </c>
      <c r="C41" s="13" t="s">
        <v>74</v>
      </c>
      <c r="D41" s="23" t="s">
        <v>17</v>
      </c>
      <c r="E41" s="43"/>
      <c r="F41" s="44"/>
      <c r="G41" s="24">
        <v>1</v>
      </c>
    </row>
    <row r="42" spans="1:7" ht="46.8" x14ac:dyDescent="0.3">
      <c r="A42" s="62">
        <v>6</v>
      </c>
      <c r="B42" s="15" t="s">
        <v>181</v>
      </c>
      <c r="C42" s="13" t="s">
        <v>74</v>
      </c>
      <c r="D42" s="23" t="s">
        <v>17</v>
      </c>
      <c r="E42" s="43"/>
      <c r="F42" s="44"/>
      <c r="G42" s="24">
        <v>1</v>
      </c>
    </row>
    <row r="43" spans="1:7" ht="31.2" x14ac:dyDescent="0.3">
      <c r="A43" s="62">
        <v>7</v>
      </c>
      <c r="B43" s="12" t="s">
        <v>40</v>
      </c>
      <c r="C43" s="13" t="s">
        <v>15</v>
      </c>
      <c r="D43" s="23" t="s">
        <v>6</v>
      </c>
      <c r="E43" s="43"/>
      <c r="F43" s="44"/>
      <c r="G43" s="24">
        <v>1</v>
      </c>
    </row>
    <row r="44" spans="1:7" s="34" customFormat="1" ht="31.2" x14ac:dyDescent="0.3">
      <c r="A44" s="62">
        <v>8</v>
      </c>
      <c r="B44" s="12" t="s">
        <v>23</v>
      </c>
      <c r="C44" s="13" t="s">
        <v>15</v>
      </c>
      <c r="D44" s="23" t="s">
        <v>6</v>
      </c>
      <c r="E44" s="45"/>
      <c r="F44" s="46"/>
      <c r="G44" s="24">
        <v>1</v>
      </c>
    </row>
    <row r="45" spans="1:7" ht="17.399999999999999" x14ac:dyDescent="0.3">
      <c r="A45" s="153" t="s">
        <v>13</v>
      </c>
      <c r="B45" s="154"/>
      <c r="C45" s="154"/>
      <c r="D45" s="154"/>
      <c r="E45" s="156"/>
      <c r="F45" s="156"/>
      <c r="G45" s="154"/>
    </row>
    <row r="46" spans="1:7" s="34" customFormat="1" ht="46.8" x14ac:dyDescent="0.3">
      <c r="A46" s="32" t="s">
        <v>0</v>
      </c>
      <c r="B46" s="32" t="s">
        <v>1</v>
      </c>
      <c r="C46" s="30" t="s">
        <v>9</v>
      </c>
      <c r="D46" s="30" t="s">
        <v>2</v>
      </c>
      <c r="E46" s="39"/>
      <c r="F46" s="40"/>
      <c r="G46" s="35" t="s">
        <v>55</v>
      </c>
    </row>
    <row r="47" spans="1:7" s="34" customFormat="1" ht="31.2" x14ac:dyDescent="0.3">
      <c r="A47" s="62">
        <v>1</v>
      </c>
      <c r="B47" s="15" t="s">
        <v>19</v>
      </c>
      <c r="C47" s="27" t="s">
        <v>15</v>
      </c>
      <c r="D47" s="33" t="s">
        <v>8</v>
      </c>
      <c r="E47" s="41"/>
      <c r="F47" s="42"/>
      <c r="G47" s="38">
        <v>1</v>
      </c>
    </row>
    <row r="48" spans="1:7" s="34" customFormat="1" ht="31.2" x14ac:dyDescent="0.3">
      <c r="A48" s="62">
        <v>2</v>
      </c>
      <c r="B48" s="12" t="s">
        <v>22</v>
      </c>
      <c r="C48" s="27" t="s">
        <v>15</v>
      </c>
      <c r="D48" s="33" t="s">
        <v>8</v>
      </c>
      <c r="E48" s="41"/>
      <c r="F48" s="42"/>
      <c r="G48" s="38">
        <v>1</v>
      </c>
    </row>
    <row r="49" spans="1:7" s="34" customFormat="1" ht="31.2" x14ac:dyDescent="0.3">
      <c r="A49" s="62">
        <v>3</v>
      </c>
      <c r="B49" s="28" t="s">
        <v>35</v>
      </c>
      <c r="C49" s="27" t="s">
        <v>15</v>
      </c>
      <c r="D49" s="23" t="s">
        <v>31</v>
      </c>
      <c r="E49" s="41"/>
      <c r="F49" s="42"/>
      <c r="G49" s="24">
        <f>$C$3</f>
        <v>12</v>
      </c>
    </row>
    <row r="50" spans="1:7" s="34" customFormat="1" ht="31.2" x14ac:dyDescent="0.3">
      <c r="A50" s="62">
        <v>4</v>
      </c>
      <c r="B50" s="15" t="s">
        <v>20</v>
      </c>
      <c r="C50" s="27" t="s">
        <v>15</v>
      </c>
      <c r="D50" s="33" t="s">
        <v>8</v>
      </c>
      <c r="E50" s="47"/>
      <c r="F50" s="48"/>
      <c r="G50" s="38">
        <v>1</v>
      </c>
    </row>
    <row r="51" spans="1:7" s="34" customFormat="1" ht="31.2" x14ac:dyDescent="0.3">
      <c r="A51" s="62">
        <v>5</v>
      </c>
      <c r="B51" s="29" t="s">
        <v>38</v>
      </c>
      <c r="C51" s="27" t="s">
        <v>15</v>
      </c>
      <c r="D51" s="23" t="s">
        <v>31</v>
      </c>
      <c r="E51" s="47"/>
      <c r="F51" s="48"/>
      <c r="G51" s="24">
        <f>$C$3</f>
        <v>12</v>
      </c>
    </row>
    <row r="52" spans="1:7" s="34" customFormat="1" ht="31.2" x14ac:dyDescent="0.3">
      <c r="A52" s="62">
        <v>6</v>
      </c>
      <c r="B52" s="12" t="s">
        <v>21</v>
      </c>
      <c r="C52" s="27" t="s">
        <v>15</v>
      </c>
      <c r="D52" s="33" t="s">
        <v>8</v>
      </c>
      <c r="E52" s="49"/>
      <c r="F52" s="50"/>
      <c r="G52" s="38">
        <v>1</v>
      </c>
    </row>
  </sheetData>
  <sortState xmlns:xlrd2="http://schemas.microsoft.com/office/spreadsheetml/2017/richdata2" ref="B26:G34">
    <sortCondition ref="B26:B34"/>
  </sortState>
  <mergeCells count="26">
    <mergeCell ref="A1:G1"/>
    <mergeCell ref="A35:G35"/>
    <mergeCell ref="A45:G45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2">
    <cfRule type="cellIs" dxfId="135" priority="71" operator="equal">
      <formula>"Аппаратный тренажер "</formula>
    </cfRule>
  </conditionalFormatting>
  <conditionalFormatting sqref="D16:D17">
    <cfRule type="cellIs" dxfId="134" priority="47" operator="equal">
      <formula>"Техника безопасности"</formula>
    </cfRule>
    <cfRule type="cellIs" dxfId="133" priority="48" operator="equal">
      <formula>"Охрана труда"</formula>
    </cfRule>
    <cfRule type="endsWith" dxfId="132" priority="49" operator="endsWith" text="Оборудование">
      <formula>RIGHT(D16,LEN("Оборудование"))="Оборудование"</formula>
    </cfRule>
    <cfRule type="containsText" dxfId="131" priority="50" operator="containsText" text="Программное обеспечение">
      <formula>NOT(ISERROR(SEARCH("Программное обеспечение",D16)))</formula>
    </cfRule>
    <cfRule type="endsWith" dxfId="130" priority="51" operator="endsWith" text="Оборудование IT">
      <formula>RIGHT(D16,LEN("Оборудование IT"))="Оборудование IT"</formula>
    </cfRule>
    <cfRule type="containsText" dxfId="129" priority="52" operator="containsText" text="Мебель">
      <formula>NOT(ISERROR(SEARCH("Мебель",D16)))</formula>
    </cfRule>
  </conditionalFormatting>
  <conditionalFormatting sqref="D21:D22">
    <cfRule type="cellIs" dxfId="128" priority="37" operator="equal">
      <formula>"Техника безопасности"</formula>
    </cfRule>
    <cfRule type="cellIs" dxfId="127" priority="38" operator="equal">
      <formula>"Охрана труда"</formula>
    </cfRule>
    <cfRule type="endsWith" dxfId="126" priority="39" operator="endsWith" text="Оборудование">
      <formula>RIGHT(D21,LEN("Оборудование"))="Оборудование"</formula>
    </cfRule>
    <cfRule type="containsText" dxfId="125" priority="40" operator="containsText" text="Программное обеспечение">
      <formula>NOT(ISERROR(SEARCH("Программное обеспечение",D21)))</formula>
    </cfRule>
    <cfRule type="endsWith" dxfId="124" priority="41" operator="endsWith" text="Оборудование IT">
      <formula>RIGHT(D21,LEN("Оборудование IT"))="Оборудование IT"</formula>
    </cfRule>
    <cfRule type="containsText" dxfId="123" priority="42" operator="containsText" text="Мебель">
      <formula>NOT(ISERROR(SEARCH("Мебель",D21)))</formula>
    </cfRule>
  </conditionalFormatting>
  <conditionalFormatting sqref="D26:D28">
    <cfRule type="endsWith" dxfId="122" priority="33" operator="endsWith" text="Оборудование">
      <formula>RIGHT(D26,LEN("Оборудование"))="Оборудование"</formula>
    </cfRule>
    <cfRule type="containsText" dxfId="121" priority="34" operator="containsText" text="Программное обеспечение">
      <formula>NOT(ISERROR(SEARCH("Программное обеспечение",D26)))</formula>
    </cfRule>
    <cfRule type="endsWith" dxfId="120" priority="35" operator="endsWith" text="Оборудование IT">
      <formula>RIGHT(D26,LEN("Оборудование IT"))="Оборудование IT"</formula>
    </cfRule>
    <cfRule type="containsText" dxfId="119" priority="36" operator="containsText" text="Мебель">
      <formula>NOT(ISERROR(SEARCH("Мебель",D26)))</formula>
    </cfRule>
  </conditionalFormatting>
  <conditionalFormatting sqref="D29:D34">
    <cfRule type="expression" dxfId="118" priority="12">
      <formula>EXACT("Учебные пособия",D29)</formula>
    </cfRule>
    <cfRule type="expression" dxfId="117" priority="13">
      <formula>EXACT("Техника безопасности",D29)</formula>
    </cfRule>
    <cfRule type="expression" dxfId="116" priority="14">
      <formula>EXACT("Охрана труда",D29)</formula>
    </cfRule>
    <cfRule type="expression" dxfId="115" priority="15">
      <formula>EXACT("Программное обеспечение",D29)</formula>
    </cfRule>
    <cfRule type="expression" dxfId="114" priority="16">
      <formula>EXACT("Оборудование IT",D29)</formula>
    </cfRule>
    <cfRule type="expression" dxfId="113" priority="17">
      <formula>EXACT("Мебель",D29)</formula>
    </cfRule>
    <cfRule type="expression" dxfId="112" priority="18">
      <formula>EXACT("Оборудование",D29)</formula>
    </cfRule>
  </conditionalFormatting>
  <conditionalFormatting sqref="D37:D39">
    <cfRule type="cellIs" dxfId="111" priority="59" operator="equal">
      <formula>"Техника безопасности"</formula>
    </cfRule>
    <cfRule type="cellIs" dxfId="110" priority="60" operator="equal">
      <formula>"Охрана труда"</formula>
    </cfRule>
    <cfRule type="endsWith" dxfId="109" priority="61" operator="endsWith" text="Оборудование">
      <formula>RIGHT(D37,LEN("Оборудование"))="Оборудование"</formula>
    </cfRule>
    <cfRule type="containsText" dxfId="108" priority="62" operator="containsText" text="Программное обеспечение">
      <formula>NOT(ISERROR(SEARCH("Программное обеспечение",D37)))</formula>
    </cfRule>
    <cfRule type="endsWith" dxfId="107" priority="63" operator="endsWith" text="Оборудование IT">
      <formula>RIGHT(D37,LEN("Оборудование IT"))="Оборудование IT"</formula>
    </cfRule>
    <cfRule type="containsText" dxfId="106" priority="64" operator="containsText" text="Мебель">
      <formula>NOT(ISERROR(SEARCH("Мебель",D37)))</formula>
    </cfRule>
  </conditionalFormatting>
  <conditionalFormatting sqref="D40:D43">
    <cfRule type="expression" dxfId="105" priority="5">
      <formula>EXACT("Учебные пособия",D40)</formula>
    </cfRule>
    <cfRule type="expression" dxfId="104" priority="6">
      <formula>EXACT("Техника безопасности",D40)</formula>
    </cfRule>
    <cfRule type="expression" dxfId="103" priority="7">
      <formula>EXACT("Охрана труда",D40)</formula>
    </cfRule>
    <cfRule type="expression" dxfId="102" priority="8">
      <formula>EXACT("Программное обеспечение",D40)</formula>
    </cfRule>
    <cfRule type="expression" dxfId="101" priority="9">
      <formula>EXACT("Оборудование IT",D40)</formula>
    </cfRule>
    <cfRule type="expression" dxfId="100" priority="10">
      <formula>EXACT("Мебель",D40)</formula>
    </cfRule>
    <cfRule type="expression" dxfId="99" priority="11">
      <formula>EXACT("Оборудование",D40)</formula>
    </cfRule>
  </conditionalFormatting>
  <conditionalFormatting sqref="D44">
    <cfRule type="endsWith" dxfId="98" priority="1" operator="endsWith" text="Оборудование">
      <formula>RIGHT(D44,LEN("Оборудование"))="Оборудование"</formula>
    </cfRule>
    <cfRule type="containsText" dxfId="97" priority="2" operator="containsText" text="Программное обеспечение">
      <formula>NOT(ISERROR(SEARCH("Программное обеспечение",D44)))</formula>
    </cfRule>
    <cfRule type="endsWith" dxfId="96" priority="3" operator="endsWith" text="Оборудование IT">
      <formula>RIGHT(D44,LEN("Оборудование IT"))="Оборудование IT"</formula>
    </cfRule>
    <cfRule type="containsText" dxfId="95" priority="4" operator="containsText" text="Мебель">
      <formula>NOT(ISERROR(SEARCH("Мебель",D44)))</formula>
    </cfRule>
  </conditionalFormatting>
  <conditionalFormatting sqref="D47:D52">
    <cfRule type="cellIs" dxfId="94" priority="65" operator="equal">
      <formula>"Техника безопасности"</formula>
    </cfRule>
    <cfRule type="cellIs" dxfId="93" priority="66" operator="equal">
      <formula>"Охрана труда"</formula>
    </cfRule>
    <cfRule type="endsWith" dxfId="92" priority="67" operator="endsWith" text="Оборудование">
      <formula>RIGHT(D47,LEN("Оборудование"))="Оборудование"</formula>
    </cfRule>
    <cfRule type="containsText" dxfId="91" priority="68" operator="containsText" text="Программное обеспечение">
      <formula>NOT(ISERROR(SEARCH("Программное обеспечение",D47)))</formula>
    </cfRule>
    <cfRule type="endsWith" dxfId="90" priority="69" operator="endsWith" text="Оборудование IT">
      <formula>RIGHT(D47,LEN("Оборудование IT"))="Оборудование IT"</formula>
    </cfRule>
  </conditionalFormatting>
  <conditionalFormatting sqref="D51:D52">
    <cfRule type="containsText" dxfId="89" priority="70" operator="containsText" text="Мебель">
      <formula>NOT(ISERROR(SEARCH("Мебель",D51)))</formula>
    </cfRule>
  </conditionalFormatting>
  <dataValidations count="2">
    <dataValidation type="list" allowBlank="1" showInputMessage="1" showErrorMessage="1" sqref="F21:F22 F26:F34" xr:uid="{860AB650-7BE1-4DA1-902C-ACE91A8B4EA4}">
      <formula1>"на 1 р.м.,на 2 р.м."</formula1>
    </dataValidation>
    <dataValidation allowBlank="1" showErrorMessage="1" sqref="D23 D18 B19:C22 B2:C17 B24:B29 C24:C34 B35:C39 B45:C1048576 C40:C44 B44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D47:D1048576 D21:D22 D16:D17 D26:D35 D3 D37:D45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2" t="s">
        <v>55</v>
      </c>
    </row>
    <row r="2" spans="1:5" ht="21" x14ac:dyDescent="0.3">
      <c r="A2" s="167" t="s">
        <v>6</v>
      </c>
      <c r="B2" s="167"/>
      <c r="C2" s="167"/>
      <c r="D2" s="167"/>
      <c r="E2" s="167"/>
    </row>
    <row r="3" spans="1:5" s="34" customFormat="1" ht="31.2" x14ac:dyDescent="0.3">
      <c r="A3" s="60">
        <v>1</v>
      </c>
      <c r="B3" s="15" t="s">
        <v>30</v>
      </c>
      <c r="C3" s="61" t="s">
        <v>15</v>
      </c>
      <c r="D3" s="14" t="s">
        <v>6</v>
      </c>
      <c r="E3" s="63">
        <v>1</v>
      </c>
    </row>
    <row r="4" spans="1:5" s="34" customFormat="1" ht="31.2" x14ac:dyDescent="0.3">
      <c r="A4" s="60">
        <v>2</v>
      </c>
      <c r="B4" s="15" t="s">
        <v>29</v>
      </c>
      <c r="C4" s="61" t="s">
        <v>15</v>
      </c>
      <c r="D4" s="14" t="s">
        <v>6</v>
      </c>
      <c r="E4" s="63">
        <v>1</v>
      </c>
    </row>
    <row r="5" spans="1:5" s="34" customFormat="1" ht="31.2" x14ac:dyDescent="0.3">
      <c r="A5" s="59">
        <v>3</v>
      </c>
      <c r="B5" s="64" t="s">
        <v>68</v>
      </c>
      <c r="C5" s="27" t="s">
        <v>15</v>
      </c>
      <c r="D5" s="14" t="s">
        <v>6</v>
      </c>
      <c r="E5" s="65">
        <v>1</v>
      </c>
    </row>
    <row r="6" spans="1:5" s="34" customFormat="1" ht="31.2" x14ac:dyDescent="0.3">
      <c r="A6" s="60">
        <v>4</v>
      </c>
      <c r="B6" s="66" t="s">
        <v>37</v>
      </c>
      <c r="C6" s="61" t="s">
        <v>15</v>
      </c>
      <c r="D6" s="14" t="s">
        <v>6</v>
      </c>
      <c r="E6" s="63">
        <v>1</v>
      </c>
    </row>
    <row r="7" spans="1:5" s="34" customFormat="1" ht="31.2" x14ac:dyDescent="0.3">
      <c r="A7" s="60">
        <v>5</v>
      </c>
      <c r="B7" s="67" t="s">
        <v>34</v>
      </c>
      <c r="C7" s="61" t="s">
        <v>15</v>
      </c>
      <c r="D7" s="14" t="s">
        <v>6</v>
      </c>
      <c r="E7" s="68">
        <v>1</v>
      </c>
    </row>
    <row r="8" spans="1:5" s="34" customFormat="1" ht="31.2" x14ac:dyDescent="0.3">
      <c r="A8" s="59">
        <v>6</v>
      </c>
      <c r="B8" s="15" t="s">
        <v>63</v>
      </c>
      <c r="C8" s="61" t="s">
        <v>15</v>
      </c>
      <c r="D8" s="14" t="s">
        <v>6</v>
      </c>
      <c r="E8" s="68">
        <v>1</v>
      </c>
    </row>
    <row r="9" spans="1:5" s="34" customFormat="1" ht="31.2" x14ac:dyDescent="0.3">
      <c r="A9" s="60">
        <v>7</v>
      </c>
      <c r="B9" s="15" t="s">
        <v>62</v>
      </c>
      <c r="C9" s="61" t="s">
        <v>15</v>
      </c>
      <c r="D9" s="14" t="s">
        <v>6</v>
      </c>
      <c r="E9" s="68">
        <v>1</v>
      </c>
    </row>
    <row r="10" spans="1:5" ht="21" x14ac:dyDescent="0.3">
      <c r="A10" s="167" t="s">
        <v>5</v>
      </c>
      <c r="B10" s="167"/>
      <c r="C10" s="167"/>
      <c r="D10" s="167"/>
      <c r="E10" s="167"/>
    </row>
    <row r="11" spans="1:5" s="34" customFormat="1" ht="31.2" x14ac:dyDescent="0.3">
      <c r="A11" s="60">
        <v>1</v>
      </c>
      <c r="B11" s="69" t="s">
        <v>25</v>
      </c>
      <c r="C11" s="61" t="s">
        <v>15</v>
      </c>
      <c r="D11" s="14" t="s">
        <v>5</v>
      </c>
      <c r="E11" s="70">
        <v>1</v>
      </c>
    </row>
    <row r="12" spans="1:5" s="34" customFormat="1" ht="31.2" x14ac:dyDescent="0.3">
      <c r="A12" s="60">
        <v>2</v>
      </c>
      <c r="B12" s="17" t="s">
        <v>24</v>
      </c>
      <c r="C12" s="61" t="s">
        <v>15</v>
      </c>
      <c r="D12" s="14" t="s">
        <v>5</v>
      </c>
      <c r="E12" s="70">
        <v>1</v>
      </c>
    </row>
    <row r="13" spans="1:5" s="34" customFormat="1" ht="31.2" x14ac:dyDescent="0.3">
      <c r="A13" s="60">
        <v>3</v>
      </c>
      <c r="B13" s="17" t="s">
        <v>41</v>
      </c>
      <c r="C13" s="18" t="s">
        <v>15</v>
      </c>
      <c r="D13" s="14" t="s">
        <v>5</v>
      </c>
      <c r="E13" s="70">
        <v>1</v>
      </c>
    </row>
    <row r="14" spans="1:5" s="34" customFormat="1" ht="31.2" x14ac:dyDescent="0.3">
      <c r="A14" s="60">
        <v>4</v>
      </c>
      <c r="B14" s="69" t="s">
        <v>27</v>
      </c>
      <c r="C14" s="61" t="s">
        <v>15</v>
      </c>
      <c r="D14" s="14" t="s">
        <v>5</v>
      </c>
      <c r="E14" s="70">
        <v>1</v>
      </c>
    </row>
    <row r="15" spans="1:5" s="34" customFormat="1" ht="31.2" x14ac:dyDescent="0.3">
      <c r="A15" s="60">
        <v>5</v>
      </c>
      <c r="B15" s="17" t="s">
        <v>28</v>
      </c>
      <c r="C15" s="61" t="s">
        <v>15</v>
      </c>
      <c r="D15" s="14" t="s">
        <v>5</v>
      </c>
      <c r="E15" s="70">
        <v>1</v>
      </c>
    </row>
    <row r="16" spans="1:5" s="34" customFormat="1" ht="31.2" x14ac:dyDescent="0.3">
      <c r="A16" s="60">
        <v>6</v>
      </c>
      <c r="B16" s="12" t="s">
        <v>26</v>
      </c>
      <c r="C16" s="27" t="s">
        <v>15</v>
      </c>
      <c r="D16" s="14" t="s">
        <v>5</v>
      </c>
      <c r="E16" s="70">
        <v>1</v>
      </c>
    </row>
    <row r="17" spans="1:5" s="34" customFormat="1" ht="31.2" x14ac:dyDescent="0.3">
      <c r="A17" s="60">
        <v>7</v>
      </c>
      <c r="B17" s="28" t="s">
        <v>43</v>
      </c>
      <c r="C17" s="27" t="s">
        <v>15</v>
      </c>
      <c r="D17" s="14" t="s">
        <v>5</v>
      </c>
      <c r="E17" s="70">
        <v>1</v>
      </c>
    </row>
    <row r="18" spans="1:5" s="34" customFormat="1" ht="31.2" x14ac:dyDescent="0.3">
      <c r="A18" s="60">
        <v>8</v>
      </c>
      <c r="B18" s="28" t="s">
        <v>42</v>
      </c>
      <c r="C18" s="61" t="s">
        <v>15</v>
      </c>
      <c r="D18" s="14" t="s">
        <v>10</v>
      </c>
      <c r="E18" s="70">
        <v>1</v>
      </c>
    </row>
    <row r="19" spans="1:5" s="34" customFormat="1" ht="62.4" x14ac:dyDescent="0.3">
      <c r="A19" s="60">
        <v>9</v>
      </c>
      <c r="B19" s="17" t="s">
        <v>61</v>
      </c>
      <c r="C19" s="61" t="s">
        <v>70</v>
      </c>
      <c r="D19" s="14" t="s">
        <v>5</v>
      </c>
      <c r="E19" s="63">
        <v>1</v>
      </c>
    </row>
    <row r="20" spans="1:5" ht="21" x14ac:dyDescent="0.3">
      <c r="A20" s="168" t="s">
        <v>10</v>
      </c>
      <c r="B20" s="169"/>
      <c r="C20" s="169"/>
      <c r="D20" s="169"/>
      <c r="E20" s="170"/>
    </row>
    <row r="21" spans="1:5" s="34" customFormat="1" ht="31.2" x14ac:dyDescent="0.3">
      <c r="A21" s="71">
        <v>1</v>
      </c>
      <c r="B21" s="12" t="s">
        <v>108</v>
      </c>
      <c r="C21" s="61" t="s">
        <v>15</v>
      </c>
      <c r="D21" s="14" t="s">
        <v>10</v>
      </c>
      <c r="E21" s="70">
        <v>1</v>
      </c>
    </row>
    <row r="22" spans="1:5" s="34" customFormat="1" ht="31.2" x14ac:dyDescent="0.3">
      <c r="A22" s="71">
        <v>2</v>
      </c>
      <c r="B22" s="12" t="s">
        <v>106</v>
      </c>
      <c r="C22" s="61" t="s">
        <v>15</v>
      </c>
      <c r="D22" s="14" t="s">
        <v>10</v>
      </c>
      <c r="E22" s="70">
        <v>1</v>
      </c>
    </row>
    <row r="23" spans="1:5" ht="31.2" x14ac:dyDescent="0.3">
      <c r="A23" s="71">
        <v>3</v>
      </c>
      <c r="B23" s="15" t="s">
        <v>125</v>
      </c>
      <c r="C23" s="61" t="s">
        <v>15</v>
      </c>
      <c r="D23" s="14" t="s">
        <v>10</v>
      </c>
      <c r="E23" s="70">
        <v>1</v>
      </c>
    </row>
    <row r="24" spans="1:5" ht="31.2" x14ac:dyDescent="0.3">
      <c r="A24" s="71">
        <v>4</v>
      </c>
      <c r="B24" s="15" t="s">
        <v>130</v>
      </c>
      <c r="C24" s="61" t="s">
        <v>15</v>
      </c>
      <c r="D24" s="14" t="s">
        <v>10</v>
      </c>
      <c r="E24" s="70">
        <v>1</v>
      </c>
    </row>
    <row r="25" spans="1:5" ht="31.2" x14ac:dyDescent="0.3">
      <c r="A25" s="71">
        <v>5</v>
      </c>
      <c r="B25" s="15" t="s">
        <v>134</v>
      </c>
      <c r="C25" s="61" t="s">
        <v>15</v>
      </c>
      <c r="D25" s="14" t="s">
        <v>10</v>
      </c>
      <c r="E25" s="70">
        <v>1</v>
      </c>
    </row>
    <row r="26" spans="1:5" ht="31.2" x14ac:dyDescent="0.3">
      <c r="A26" s="71">
        <v>6</v>
      </c>
      <c r="B26" s="139" t="s">
        <v>128</v>
      </c>
      <c r="C26" s="61" t="s">
        <v>15</v>
      </c>
      <c r="D26" s="14" t="s">
        <v>10</v>
      </c>
      <c r="E26" s="70">
        <v>1</v>
      </c>
    </row>
    <row r="27" spans="1:5" ht="31.2" x14ac:dyDescent="0.3">
      <c r="A27" s="71">
        <v>7</v>
      </c>
      <c r="B27" s="15" t="s">
        <v>176</v>
      </c>
      <c r="C27" s="61" t="s">
        <v>15</v>
      </c>
      <c r="D27" s="14" t="s">
        <v>10</v>
      </c>
      <c r="E27" s="70">
        <v>1</v>
      </c>
    </row>
  </sheetData>
  <sortState xmlns:xlrd2="http://schemas.microsoft.com/office/spreadsheetml/2017/richdata2" ref="B21:E27">
    <sortCondition ref="B21:B27"/>
  </sortState>
  <mergeCells count="3">
    <mergeCell ref="A2:E2"/>
    <mergeCell ref="A10:E10"/>
    <mergeCell ref="A20:E20"/>
  </mergeCells>
  <conditionalFormatting sqref="D1:D2">
    <cfRule type="endsWith" dxfId="88" priority="59" operator="endsWith" text="Оборудование">
      <formula>RIGHT(D1,LEN("Оборудование"))="Оборудование"</formula>
    </cfRule>
    <cfRule type="containsText" dxfId="87" priority="60" operator="containsText" text="Программное обеспечение">
      <formula>NOT(ISERROR(SEARCH("Программное обеспечение",D1)))</formula>
    </cfRule>
    <cfRule type="endsWith" dxfId="86" priority="61" operator="endsWith" text="Оборудование IT">
      <formula>RIGHT(D1,LEN("Оборудование IT"))="Оборудование IT"</formula>
    </cfRule>
    <cfRule type="containsText" dxfId="85" priority="62" operator="containsText" text="Мебель">
      <formula>NOT(ISERROR(SEARCH("Мебель",D1)))</formula>
    </cfRule>
  </conditionalFormatting>
  <conditionalFormatting sqref="D3:D9">
    <cfRule type="expression" dxfId="84" priority="15">
      <formula>EXACT("Учебные пособия",D3)</formula>
    </cfRule>
    <cfRule type="expression" dxfId="83" priority="16">
      <formula>EXACT("Техника безопасности",D3)</formula>
    </cfRule>
    <cfRule type="expression" dxfId="82" priority="17">
      <formula>EXACT("Охрана труда",D3)</formula>
    </cfRule>
    <cfRule type="expression" dxfId="81" priority="18">
      <formula>EXACT("Программное обеспечение",D3)</formula>
    </cfRule>
    <cfRule type="expression" dxfId="80" priority="19">
      <formula>EXACT("Оборудование IT",D3)</formula>
    </cfRule>
    <cfRule type="expression" dxfId="79" priority="20">
      <formula>EXACT("Мебель",D3)</formula>
    </cfRule>
    <cfRule type="expression" dxfId="78" priority="21">
      <formula>EXACT("Оборудование",D3)</formula>
    </cfRule>
  </conditionalFormatting>
  <conditionalFormatting sqref="D10">
    <cfRule type="endsWith" dxfId="77" priority="146" operator="endsWith" text="Оборудование">
      <formula>RIGHT(D10,LEN("Оборудование"))="Оборудование"</formula>
    </cfRule>
    <cfRule type="containsText" dxfId="76" priority="147" operator="containsText" text="Программное обеспечение">
      <formula>NOT(ISERROR(SEARCH("Программное обеспечение",D10)))</formula>
    </cfRule>
    <cfRule type="endsWith" dxfId="75" priority="148" operator="endsWith" text="Оборудование IT">
      <formula>RIGHT(D10,LEN("Оборудование IT"))="Оборудование IT"</formula>
    </cfRule>
    <cfRule type="containsText" dxfId="74" priority="149" operator="containsText" text="Мебель">
      <formula>NOT(ISERROR(SEARCH("Мебель",D10)))</formula>
    </cfRule>
  </conditionalFormatting>
  <conditionalFormatting sqref="D11:D19">
    <cfRule type="expression" dxfId="73" priority="29">
      <formula>EXACT("Учебные пособия",D11)</formula>
    </cfRule>
    <cfRule type="expression" dxfId="72" priority="30">
      <formula>EXACT("Техника безопасности",D11)</formula>
    </cfRule>
    <cfRule type="expression" dxfId="71" priority="31">
      <formula>EXACT("Охрана труда",D11)</formula>
    </cfRule>
    <cfRule type="expression" dxfId="70" priority="32">
      <formula>EXACT("Программное обеспечение",D11)</formula>
    </cfRule>
    <cfRule type="expression" dxfId="69" priority="33">
      <formula>EXACT("Оборудование IT",D11)</formula>
    </cfRule>
    <cfRule type="expression" dxfId="68" priority="34">
      <formula>EXACT("Мебель",D11)</formula>
    </cfRule>
    <cfRule type="expression" dxfId="67" priority="35">
      <formula>EXACT("Оборудование",D11)</formula>
    </cfRule>
  </conditionalFormatting>
  <conditionalFormatting sqref="D20">
    <cfRule type="containsText" dxfId="66" priority="80" operator="containsText" text="Мебель">
      <formula>NOT(ISERROR(SEARCH("Мебель",D20)))</formula>
    </cfRule>
    <cfRule type="cellIs" dxfId="65" priority="81" operator="equal">
      <formula>"Техника безопасности"</formula>
    </cfRule>
    <cfRule type="cellIs" dxfId="64" priority="82" operator="equal">
      <formula>"Охрана труда"</formula>
    </cfRule>
    <cfRule type="endsWith" dxfId="63" priority="121" operator="endsWith" text="Оборудование">
      <formula>RIGHT(D20,LEN("Оборудование"))="Оборудование"</formula>
    </cfRule>
    <cfRule type="containsText" dxfId="62" priority="122" operator="containsText" text="Программное обеспечение">
      <formula>NOT(ISERROR(SEARCH("Программное обеспечение",D20)))</formula>
    </cfRule>
    <cfRule type="endsWith" dxfId="61" priority="123" operator="endsWith" text="Оборудование IT">
      <formula>RIGHT(D20,LEN("Оборудование IT"))="Оборудование IT"</formula>
    </cfRule>
    <cfRule type="containsText" dxfId="60" priority="124" operator="containsText" text="Мебель">
      <formula>NOT(ISERROR(SEARCH("Мебель",D20)))</formula>
    </cfRule>
    <cfRule type="endsWith" dxfId="59" priority="134" operator="endsWith" text="Оборудование">
      <formula>RIGHT(D20,LEN("Оборудование"))="Оборудование"</formula>
    </cfRule>
    <cfRule type="containsText" dxfId="58" priority="135" operator="containsText" text="Программное обеспечение">
      <formula>NOT(ISERROR(SEARCH("Программное обеспечение",D20)))</formula>
    </cfRule>
    <cfRule type="endsWith" dxfId="57" priority="136" operator="endsWith" text="Оборудование IT">
      <formula>RIGHT(D20,LEN("Оборудование IT"))="Оборудование IT"</formula>
    </cfRule>
  </conditionalFormatting>
  <conditionalFormatting sqref="D21:D27">
    <cfRule type="expression" dxfId="56" priority="1">
      <formula>EXACT("Учебные пособия",D21)</formula>
    </cfRule>
    <cfRule type="expression" dxfId="55" priority="2">
      <formula>EXACT("Техника безопасности",D21)</formula>
    </cfRule>
    <cfRule type="expression" dxfId="54" priority="3">
      <formula>EXACT("Охрана труда",D21)</formula>
    </cfRule>
    <cfRule type="expression" dxfId="53" priority="4">
      <formula>EXACT("Программное обеспечение",D21)</formula>
    </cfRule>
    <cfRule type="expression" dxfId="52" priority="5">
      <formula>EXACT("Оборудование IT",D21)</formula>
    </cfRule>
    <cfRule type="expression" dxfId="51" priority="6">
      <formula>EXACT("Мебель",D21)</formula>
    </cfRule>
    <cfRule type="expression" dxfId="50" priority="7">
      <formula>EXACT("Оборудование",D21)</formula>
    </cfRule>
  </conditionalFormatting>
  <conditionalFormatting sqref="D28:D9946">
    <cfRule type="endsWith" dxfId="49" priority="95" operator="endsWith" text="Оборудование">
      <formula>RIGHT(D28,LEN("Оборудование"))="Оборудование"</formula>
    </cfRule>
    <cfRule type="containsText" dxfId="48" priority="96" operator="containsText" text="Программное обеспечение">
      <formula>NOT(ISERROR(SEARCH("Программное обеспечение",D28)))</formula>
    </cfRule>
    <cfRule type="endsWith" dxfId="47" priority="97" operator="endsWith" text="Оборудование IT">
      <formula>RIGHT(D28,LEN("Оборудование IT"))="Оборудование IT"</formula>
    </cfRule>
    <cfRule type="containsText" dxfId="46" priority="98" operator="containsText" text="Мебель">
      <formula>NOT(ISERROR(SEARCH("Мебель",D28)))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7" xr:uid="{72547727-F094-4B57-A746-D47F1B28F3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D28:D1048576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D21:D27 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28" customWidth="1"/>
    <col min="2" max="2" width="100.6640625" style="51" customWidth="1"/>
    <col min="3" max="3" width="25.6640625" style="132" bestFit="1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10" customWidth="1"/>
    <col min="8" max="8" width="20.88671875" style="10" customWidth="1"/>
    <col min="9" max="16384" width="8.88671875" style="51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8" t="s">
        <v>32</v>
      </c>
      <c r="H1" s="118" t="s">
        <v>33</v>
      </c>
    </row>
    <row r="2" spans="1:8" ht="31.2" x14ac:dyDescent="0.3">
      <c r="A2" s="12" t="s">
        <v>108</v>
      </c>
      <c r="B2" s="121" t="s">
        <v>109</v>
      </c>
      <c r="C2" s="14" t="s">
        <v>10</v>
      </c>
      <c r="D2" s="14">
        <v>6</v>
      </c>
      <c r="E2" s="14" t="s">
        <v>104</v>
      </c>
      <c r="F2" s="138">
        <v>6</v>
      </c>
      <c r="G2" s="10">
        <f t="shared" ref="G2:G8" si="0">COUNTIF($A$2:$A$999,A2)</f>
        <v>1</v>
      </c>
      <c r="H2" s="10" t="s">
        <v>36</v>
      </c>
    </row>
    <row r="3" spans="1:8" ht="31.2" x14ac:dyDescent="0.3">
      <c r="A3" s="12" t="s">
        <v>106</v>
      </c>
      <c r="B3" s="121" t="s">
        <v>107</v>
      </c>
      <c r="C3" s="14" t="s">
        <v>10</v>
      </c>
      <c r="D3" s="14">
        <v>6</v>
      </c>
      <c r="E3" s="14" t="s">
        <v>104</v>
      </c>
      <c r="F3" s="14">
        <v>6</v>
      </c>
      <c r="G3" s="10">
        <f t="shared" si="0"/>
        <v>1</v>
      </c>
      <c r="H3" s="10" t="s">
        <v>36</v>
      </c>
    </row>
    <row r="4" spans="1:8" ht="31.2" x14ac:dyDescent="0.3">
      <c r="A4" s="12" t="s">
        <v>102</v>
      </c>
      <c r="B4" s="122" t="s">
        <v>103</v>
      </c>
      <c r="C4" s="14" t="s">
        <v>5</v>
      </c>
      <c r="D4" s="130">
        <v>1</v>
      </c>
      <c r="E4" s="14" t="s">
        <v>104</v>
      </c>
      <c r="F4" s="59">
        <f>D4</f>
        <v>1</v>
      </c>
      <c r="G4" s="10">
        <f t="shared" si="0"/>
        <v>1</v>
      </c>
      <c r="H4" s="10" t="s">
        <v>36</v>
      </c>
    </row>
    <row r="5" spans="1:8" x14ac:dyDescent="0.3">
      <c r="A5" s="12" t="s">
        <v>113</v>
      </c>
      <c r="B5" s="121" t="s">
        <v>114</v>
      </c>
      <c r="C5" s="14" t="s">
        <v>10</v>
      </c>
      <c r="D5" s="130">
        <v>1</v>
      </c>
      <c r="E5" s="14" t="s">
        <v>104</v>
      </c>
      <c r="F5" s="59">
        <f>D5</f>
        <v>1</v>
      </c>
      <c r="G5" s="10">
        <f t="shared" si="0"/>
        <v>1</v>
      </c>
      <c r="H5" s="10" t="s">
        <v>36</v>
      </c>
    </row>
    <row r="6" spans="1:8" x14ac:dyDescent="0.3">
      <c r="A6" s="12" t="s">
        <v>117</v>
      </c>
      <c r="B6" s="121" t="s">
        <v>118</v>
      </c>
      <c r="C6" s="14" t="s">
        <v>10</v>
      </c>
      <c r="D6" s="14">
        <v>1</v>
      </c>
      <c r="E6" s="14" t="s">
        <v>104</v>
      </c>
      <c r="F6" s="55">
        <f>D6</f>
        <v>1</v>
      </c>
      <c r="G6" s="10">
        <f t="shared" si="0"/>
        <v>1</v>
      </c>
      <c r="H6" s="10" t="s">
        <v>36</v>
      </c>
    </row>
    <row r="7" spans="1:8" x14ac:dyDescent="0.3">
      <c r="A7" s="15" t="s">
        <v>110</v>
      </c>
      <c r="B7" s="134" t="s">
        <v>111</v>
      </c>
      <c r="C7" s="14" t="s">
        <v>10</v>
      </c>
      <c r="D7" s="59">
        <v>1</v>
      </c>
      <c r="E7" s="136" t="s">
        <v>104</v>
      </c>
      <c r="F7" s="138">
        <f>D7</f>
        <v>1</v>
      </c>
      <c r="G7" s="10">
        <f t="shared" si="0"/>
        <v>1</v>
      </c>
      <c r="H7" s="10" t="s">
        <v>36</v>
      </c>
    </row>
    <row r="8" spans="1:8" x14ac:dyDescent="0.3">
      <c r="A8" s="12" t="s">
        <v>115</v>
      </c>
      <c r="B8" s="121" t="s">
        <v>116</v>
      </c>
      <c r="C8" s="14" t="s">
        <v>10</v>
      </c>
      <c r="D8" s="14">
        <v>1</v>
      </c>
      <c r="E8" s="14" t="s">
        <v>104</v>
      </c>
      <c r="F8" s="55">
        <f>D8</f>
        <v>1</v>
      </c>
      <c r="G8" s="10">
        <f t="shared" si="0"/>
        <v>1</v>
      </c>
      <c r="H8" s="10" t="s">
        <v>36</v>
      </c>
    </row>
    <row r="9" spans="1:8" x14ac:dyDescent="0.3">
      <c r="C9" s="125"/>
    </row>
    <row r="10" spans="1:8" x14ac:dyDescent="0.3">
      <c r="C10" s="125"/>
    </row>
    <row r="11" spans="1:8" x14ac:dyDescent="0.3">
      <c r="C11" s="125"/>
    </row>
    <row r="12" spans="1:8" x14ac:dyDescent="0.3">
      <c r="C12" s="125"/>
    </row>
    <row r="13" spans="1:8" x14ac:dyDescent="0.3">
      <c r="C13" s="125"/>
    </row>
    <row r="14" spans="1:8" x14ac:dyDescent="0.3">
      <c r="C14" s="125"/>
    </row>
    <row r="15" spans="1:8" x14ac:dyDescent="0.3">
      <c r="C15" s="125"/>
    </row>
    <row r="16" spans="1:8" x14ac:dyDescent="0.3">
      <c r="C16" s="125"/>
    </row>
    <row r="17" spans="3:3" x14ac:dyDescent="0.3">
      <c r="C17" s="125"/>
    </row>
    <row r="18" spans="3:3" x14ac:dyDescent="0.3">
      <c r="C18" s="125"/>
    </row>
    <row r="19" spans="3:3" x14ac:dyDescent="0.3">
      <c r="C19" s="125"/>
    </row>
    <row r="20" spans="3:3" x14ac:dyDescent="0.3">
      <c r="C20" s="125"/>
    </row>
    <row r="21" spans="3:3" x14ac:dyDescent="0.3">
      <c r="C21" s="125"/>
    </row>
    <row r="22" spans="3:3" x14ac:dyDescent="0.3">
      <c r="C22" s="125"/>
    </row>
    <row r="23" spans="3:3" x14ac:dyDescent="0.3">
      <c r="C23" s="125"/>
    </row>
    <row r="24" spans="3:3" x14ac:dyDescent="0.3">
      <c r="C24" s="125"/>
    </row>
    <row r="25" spans="3:3" x14ac:dyDescent="0.3">
      <c r="C25" s="125"/>
    </row>
    <row r="26" spans="3:3" x14ac:dyDescent="0.3">
      <c r="C26" s="125"/>
    </row>
    <row r="27" spans="3:3" x14ac:dyDescent="0.3">
      <c r="C27" s="125"/>
    </row>
    <row r="28" spans="3:3" x14ac:dyDescent="0.3">
      <c r="C28" s="125"/>
    </row>
    <row r="29" spans="3:3" x14ac:dyDescent="0.3">
      <c r="C29" s="125"/>
    </row>
    <row r="30" spans="3:3" x14ac:dyDescent="0.3">
      <c r="C30" s="125"/>
    </row>
    <row r="31" spans="3:3" x14ac:dyDescent="0.3">
      <c r="C31" s="125"/>
    </row>
    <row r="32" spans="3:3" x14ac:dyDescent="0.3">
      <c r="C32" s="125"/>
    </row>
    <row r="33" spans="3:3" x14ac:dyDescent="0.3">
      <c r="C33" s="125"/>
    </row>
    <row r="34" spans="3:3" x14ac:dyDescent="0.3">
      <c r="C34" s="125"/>
    </row>
    <row r="35" spans="3:3" x14ac:dyDescent="0.3">
      <c r="C35" s="125"/>
    </row>
    <row r="36" spans="3:3" x14ac:dyDescent="0.3">
      <c r="C36" s="125"/>
    </row>
    <row r="37" spans="3:3" x14ac:dyDescent="0.3">
      <c r="C37" s="125"/>
    </row>
    <row r="38" spans="3:3" x14ac:dyDescent="0.3">
      <c r="C38" s="125"/>
    </row>
    <row r="39" spans="3:3" x14ac:dyDescent="0.3">
      <c r="C39" s="125"/>
    </row>
    <row r="40" spans="3:3" x14ac:dyDescent="0.3">
      <c r="C40" s="125"/>
    </row>
    <row r="41" spans="3:3" x14ac:dyDescent="0.3">
      <c r="C41" s="125"/>
    </row>
    <row r="42" spans="3:3" x14ac:dyDescent="0.3">
      <c r="C42" s="125"/>
    </row>
    <row r="43" spans="3:3" x14ac:dyDescent="0.3">
      <c r="C43" s="125"/>
    </row>
    <row r="44" spans="3:3" x14ac:dyDescent="0.3">
      <c r="C44" s="125"/>
    </row>
    <row r="45" spans="3:3" x14ac:dyDescent="0.3">
      <c r="C45" s="125"/>
    </row>
    <row r="46" spans="3:3" x14ac:dyDescent="0.3">
      <c r="C46" s="125"/>
    </row>
    <row r="47" spans="3:3" x14ac:dyDescent="0.3">
      <c r="C47" s="125"/>
    </row>
    <row r="48" spans="3:3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8" xr:uid="{B23CC546-2D1F-4D77-8557-6B74FEFF857B}">
    <sortState xmlns:xlrd2="http://schemas.microsoft.com/office/spreadsheetml/2017/richdata2" ref="A2:H8">
      <sortCondition ref="A2:A8"/>
    </sortState>
  </autoFilter>
  <conditionalFormatting sqref="C2:C999">
    <cfRule type="expression" dxfId="45" priority="1">
      <formula>EXACT("Учебные пособия",C2)</formula>
    </cfRule>
    <cfRule type="expression" dxfId="44" priority="2">
      <formula>EXACT("Техника безопасности",C2)</formula>
    </cfRule>
    <cfRule type="expression" dxfId="43" priority="3">
      <formula>EXACT("Охрана труда",C2)</formula>
    </cfRule>
    <cfRule type="expression" dxfId="42" priority="4">
      <formula>EXACT("Программное обеспечение",C2)</formula>
    </cfRule>
    <cfRule type="expression" dxfId="41" priority="5">
      <formula>EXACT("Оборудование IT",C2)</formula>
    </cfRule>
    <cfRule type="expression" dxfId="40" priority="6">
      <formula>EXACT("Мебель",C2)</formula>
    </cfRule>
    <cfRule type="expression" dxfId="39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38" priority="48" operator="equal">
      <formula>"Вариативная часть"</formula>
    </cfRule>
    <cfRule type="cellIs" dxfId="37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ErrorMessage="1" sqref="A2:B8" xr:uid="{8BA728B8-4A2F-4AED-A124-4B0360CA023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4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28" customWidth="1"/>
    <col min="2" max="2" width="100.6640625" style="51" customWidth="1"/>
    <col min="3" max="3" width="25.6640625" style="132" bestFit="1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10" customWidth="1"/>
    <col min="8" max="8" width="20.88671875" style="10" customWidth="1"/>
    <col min="9" max="16384" width="8.88671875" style="51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8" t="s">
        <v>32</v>
      </c>
      <c r="H1" s="118" t="s">
        <v>33</v>
      </c>
    </row>
    <row r="2" spans="1:8" ht="31.2" x14ac:dyDescent="0.3">
      <c r="A2" s="12" t="s">
        <v>141</v>
      </c>
      <c r="B2" s="121" t="s">
        <v>142</v>
      </c>
      <c r="C2" s="14" t="s">
        <v>5</v>
      </c>
      <c r="D2" s="59">
        <v>1</v>
      </c>
      <c r="E2" s="136" t="s">
        <v>137</v>
      </c>
      <c r="F2" s="59">
        <v>4</v>
      </c>
      <c r="G2" s="16">
        <f t="shared" ref="G2:G21" si="0">COUNTIF($A$2:$A$999,A2)</f>
        <v>2</v>
      </c>
      <c r="H2" s="16" t="s">
        <v>36</v>
      </c>
    </row>
    <row r="3" spans="1:8" ht="31.2" x14ac:dyDescent="0.3">
      <c r="A3" s="12" t="s">
        <v>141</v>
      </c>
      <c r="B3" s="121" t="s">
        <v>154</v>
      </c>
      <c r="C3" s="14" t="s">
        <v>5</v>
      </c>
      <c r="D3" s="59">
        <v>1</v>
      </c>
      <c r="E3" s="136" t="s">
        <v>137</v>
      </c>
      <c r="F3" s="59">
        <v>16</v>
      </c>
      <c r="G3" s="16">
        <f t="shared" si="0"/>
        <v>2</v>
      </c>
      <c r="H3" s="16" t="s">
        <v>36</v>
      </c>
    </row>
    <row r="4" spans="1:8" x14ac:dyDescent="0.3">
      <c r="A4" s="15" t="s">
        <v>125</v>
      </c>
      <c r="B4" s="121" t="s">
        <v>126</v>
      </c>
      <c r="C4" s="14" t="s">
        <v>10</v>
      </c>
      <c r="D4" s="59">
        <v>1</v>
      </c>
      <c r="E4" s="136" t="s">
        <v>127</v>
      </c>
      <c r="F4" s="59">
        <v>1</v>
      </c>
      <c r="G4" s="16">
        <f t="shared" si="0"/>
        <v>1</v>
      </c>
      <c r="H4" s="16" t="s">
        <v>36</v>
      </c>
    </row>
    <row r="5" spans="1:8" x14ac:dyDescent="0.3">
      <c r="A5" s="15" t="s">
        <v>130</v>
      </c>
      <c r="B5" s="121" t="s">
        <v>131</v>
      </c>
      <c r="C5" s="14" t="s">
        <v>10</v>
      </c>
      <c r="D5" s="59">
        <v>1</v>
      </c>
      <c r="E5" s="136" t="s">
        <v>124</v>
      </c>
      <c r="F5" s="59">
        <v>2</v>
      </c>
      <c r="G5" s="16">
        <f t="shared" si="0"/>
        <v>1</v>
      </c>
      <c r="H5" s="16" t="s">
        <v>36</v>
      </c>
    </row>
    <row r="6" spans="1:8" x14ac:dyDescent="0.3">
      <c r="A6" s="15" t="s">
        <v>145</v>
      </c>
      <c r="B6" s="121" t="s">
        <v>146</v>
      </c>
      <c r="C6" s="14" t="s">
        <v>5</v>
      </c>
      <c r="D6" s="59">
        <v>1</v>
      </c>
      <c r="E6" s="136" t="s">
        <v>137</v>
      </c>
      <c r="F6" s="59">
        <v>4</v>
      </c>
      <c r="G6" s="16">
        <f t="shared" si="0"/>
        <v>2</v>
      </c>
      <c r="H6" s="16" t="s">
        <v>36</v>
      </c>
    </row>
    <row r="7" spans="1:8" x14ac:dyDescent="0.3">
      <c r="A7" s="15" t="s">
        <v>145</v>
      </c>
      <c r="B7" s="135" t="s">
        <v>146</v>
      </c>
      <c r="C7" s="14" t="s">
        <v>5</v>
      </c>
      <c r="D7" s="59">
        <v>1</v>
      </c>
      <c r="E7" s="136" t="s">
        <v>137</v>
      </c>
      <c r="F7" s="59">
        <v>16</v>
      </c>
      <c r="G7" s="16">
        <f t="shared" si="0"/>
        <v>2</v>
      </c>
      <c r="H7" s="16" t="s">
        <v>36</v>
      </c>
    </row>
    <row r="8" spans="1:8" ht="31.2" x14ac:dyDescent="0.3">
      <c r="A8" s="15" t="s">
        <v>134</v>
      </c>
      <c r="B8" s="135" t="s">
        <v>135</v>
      </c>
      <c r="C8" s="14" t="s">
        <v>10</v>
      </c>
      <c r="D8" s="59">
        <v>1</v>
      </c>
      <c r="E8" s="136" t="s">
        <v>127</v>
      </c>
      <c r="F8" s="59">
        <v>1</v>
      </c>
      <c r="G8" s="16">
        <f t="shared" si="0"/>
        <v>1</v>
      </c>
      <c r="H8" s="16" t="s">
        <v>36</v>
      </c>
    </row>
    <row r="9" spans="1:8" x14ac:dyDescent="0.3">
      <c r="A9" s="12" t="s">
        <v>139</v>
      </c>
      <c r="B9" s="122" t="s">
        <v>140</v>
      </c>
      <c r="C9" s="14" t="s">
        <v>6</v>
      </c>
      <c r="D9" s="59">
        <v>1</v>
      </c>
      <c r="E9" s="136" t="s">
        <v>137</v>
      </c>
      <c r="F9" s="59">
        <v>4</v>
      </c>
      <c r="G9" s="16">
        <f t="shared" si="0"/>
        <v>2</v>
      </c>
      <c r="H9" s="16" t="s">
        <v>36</v>
      </c>
    </row>
    <row r="10" spans="1:8" x14ac:dyDescent="0.3">
      <c r="A10" s="133" t="s">
        <v>139</v>
      </c>
      <c r="B10" s="122" t="s">
        <v>140</v>
      </c>
      <c r="C10" s="14" t="s">
        <v>6</v>
      </c>
      <c r="D10" s="59">
        <v>1</v>
      </c>
      <c r="E10" s="136" t="s">
        <v>137</v>
      </c>
      <c r="F10" s="59">
        <v>16</v>
      </c>
      <c r="G10" s="16">
        <f t="shared" si="0"/>
        <v>2</v>
      </c>
      <c r="H10" s="16" t="s">
        <v>36</v>
      </c>
    </row>
    <row r="11" spans="1:8" x14ac:dyDescent="0.3">
      <c r="A11" s="15" t="s">
        <v>143</v>
      </c>
      <c r="B11" s="121" t="s">
        <v>144</v>
      </c>
      <c r="C11" s="14" t="s">
        <v>6</v>
      </c>
      <c r="D11" s="59">
        <v>1</v>
      </c>
      <c r="E11" s="136" t="s">
        <v>137</v>
      </c>
      <c r="F11" s="59">
        <v>4</v>
      </c>
      <c r="G11" s="16">
        <f t="shared" si="0"/>
        <v>2</v>
      </c>
      <c r="H11" s="16" t="s">
        <v>36</v>
      </c>
    </row>
    <row r="12" spans="1:8" x14ac:dyDescent="0.3">
      <c r="A12" s="15" t="s">
        <v>143</v>
      </c>
      <c r="B12" s="121" t="s">
        <v>144</v>
      </c>
      <c r="C12" s="14" t="s">
        <v>6</v>
      </c>
      <c r="D12" s="59">
        <v>1</v>
      </c>
      <c r="E12" s="136" t="s">
        <v>137</v>
      </c>
      <c r="F12" s="59">
        <v>16</v>
      </c>
      <c r="G12" s="16">
        <f t="shared" si="0"/>
        <v>2</v>
      </c>
      <c r="H12" s="16" t="s">
        <v>36</v>
      </c>
    </row>
    <row r="13" spans="1:8" ht="46.8" x14ac:dyDescent="0.3">
      <c r="A13" s="12" t="s">
        <v>17</v>
      </c>
      <c r="B13" s="12" t="s">
        <v>148</v>
      </c>
      <c r="C13" s="14" t="s">
        <v>17</v>
      </c>
      <c r="D13" s="59">
        <v>1</v>
      </c>
      <c r="E13" s="136" t="s">
        <v>137</v>
      </c>
      <c r="F13" s="59">
        <v>4</v>
      </c>
      <c r="G13" s="16">
        <f t="shared" si="0"/>
        <v>2</v>
      </c>
      <c r="H13" s="16" t="s">
        <v>36</v>
      </c>
    </row>
    <row r="14" spans="1:8" ht="31.2" x14ac:dyDescent="0.3">
      <c r="A14" s="12" t="s">
        <v>17</v>
      </c>
      <c r="B14" s="122" t="s">
        <v>148</v>
      </c>
      <c r="C14" s="14" t="s">
        <v>17</v>
      </c>
      <c r="D14" s="59">
        <v>1</v>
      </c>
      <c r="E14" s="136" t="s">
        <v>137</v>
      </c>
      <c r="F14" s="59">
        <v>16</v>
      </c>
      <c r="G14" s="16">
        <f t="shared" si="0"/>
        <v>2</v>
      </c>
      <c r="H14" s="16" t="s">
        <v>36</v>
      </c>
    </row>
    <row r="15" spans="1:8" ht="46.8" x14ac:dyDescent="0.3">
      <c r="A15" s="15" t="s">
        <v>122</v>
      </c>
      <c r="B15" s="134" t="s">
        <v>123</v>
      </c>
      <c r="C15" s="14" t="s">
        <v>6</v>
      </c>
      <c r="D15" s="59">
        <v>1</v>
      </c>
      <c r="E15" s="136" t="s">
        <v>124</v>
      </c>
      <c r="F15" s="14">
        <v>2</v>
      </c>
      <c r="G15" s="16">
        <f t="shared" si="0"/>
        <v>1</v>
      </c>
      <c r="H15" s="16" t="s">
        <v>36</v>
      </c>
    </row>
    <row r="16" spans="1:8" x14ac:dyDescent="0.3">
      <c r="A16" s="137" t="s">
        <v>59</v>
      </c>
      <c r="B16" s="134" t="s">
        <v>136</v>
      </c>
      <c r="C16" s="14" t="s">
        <v>6</v>
      </c>
      <c r="D16" s="59">
        <v>1</v>
      </c>
      <c r="E16" s="136" t="s">
        <v>137</v>
      </c>
      <c r="F16" s="59">
        <v>4</v>
      </c>
      <c r="G16" s="16">
        <f t="shared" si="0"/>
        <v>2</v>
      </c>
      <c r="H16" s="16" t="s">
        <v>36</v>
      </c>
    </row>
    <row r="17" spans="1:8" x14ac:dyDescent="0.3">
      <c r="A17" s="15" t="s">
        <v>59</v>
      </c>
      <c r="B17" s="134" t="s">
        <v>136</v>
      </c>
      <c r="C17" s="14" t="s">
        <v>6</v>
      </c>
      <c r="D17" s="59">
        <v>1</v>
      </c>
      <c r="E17" s="136" t="s">
        <v>137</v>
      </c>
      <c r="F17" s="59">
        <v>16</v>
      </c>
      <c r="G17" s="16">
        <f t="shared" si="0"/>
        <v>2</v>
      </c>
      <c r="H17" s="16" t="s">
        <v>36</v>
      </c>
    </row>
    <row r="18" spans="1:8" x14ac:dyDescent="0.3">
      <c r="A18" s="12" t="s">
        <v>155</v>
      </c>
      <c r="B18" s="122" t="s">
        <v>156</v>
      </c>
      <c r="C18" s="14" t="s">
        <v>6</v>
      </c>
      <c r="D18" s="14">
        <v>6</v>
      </c>
      <c r="E18" s="14" t="s">
        <v>104</v>
      </c>
      <c r="F18" s="59">
        <f>D18</f>
        <v>6</v>
      </c>
      <c r="G18" s="16">
        <f t="shared" si="0"/>
        <v>1</v>
      </c>
      <c r="H18" s="16" t="s">
        <v>36</v>
      </c>
    </row>
    <row r="19" spans="1:8" x14ac:dyDescent="0.3">
      <c r="A19" s="12" t="s">
        <v>157</v>
      </c>
      <c r="B19" s="122" t="s">
        <v>158</v>
      </c>
      <c r="C19" s="14" t="s">
        <v>6</v>
      </c>
      <c r="D19" s="14">
        <v>12</v>
      </c>
      <c r="E19" s="130" t="s">
        <v>104</v>
      </c>
      <c r="F19" s="59">
        <f>D19</f>
        <v>12</v>
      </c>
      <c r="G19" s="16">
        <f t="shared" si="0"/>
        <v>1</v>
      </c>
      <c r="H19" s="16" t="s">
        <v>36</v>
      </c>
    </row>
    <row r="20" spans="1:8" x14ac:dyDescent="0.3">
      <c r="A20" s="139" t="s">
        <v>128</v>
      </c>
      <c r="B20" s="140" t="s">
        <v>129</v>
      </c>
      <c r="C20" s="14" t="s">
        <v>10</v>
      </c>
      <c r="D20" s="59">
        <v>1</v>
      </c>
      <c r="E20" s="136" t="s">
        <v>127</v>
      </c>
      <c r="F20" s="59">
        <v>1</v>
      </c>
      <c r="G20" s="16">
        <f t="shared" si="0"/>
        <v>1</v>
      </c>
      <c r="H20" s="16" t="s">
        <v>36</v>
      </c>
    </row>
    <row r="21" spans="1:8" x14ac:dyDescent="0.3">
      <c r="A21" s="15" t="s">
        <v>176</v>
      </c>
      <c r="B21" s="121" t="s">
        <v>133</v>
      </c>
      <c r="C21" s="14" t="s">
        <v>10</v>
      </c>
      <c r="D21" s="59">
        <v>1</v>
      </c>
      <c r="E21" s="136" t="s">
        <v>127</v>
      </c>
      <c r="F21" s="59">
        <v>1</v>
      </c>
      <c r="G21" s="16">
        <f t="shared" si="0"/>
        <v>1</v>
      </c>
      <c r="H21" s="16" t="s">
        <v>36</v>
      </c>
    </row>
    <row r="22" spans="1:8" x14ac:dyDescent="0.3">
      <c r="C22" s="125"/>
    </row>
    <row r="23" spans="1:8" x14ac:dyDescent="0.3">
      <c r="C23" s="125"/>
    </row>
    <row r="24" spans="1:8" x14ac:dyDescent="0.3">
      <c r="C24" s="125"/>
    </row>
    <row r="25" spans="1:8" x14ac:dyDescent="0.3">
      <c r="C25" s="125"/>
    </row>
    <row r="26" spans="1:8" x14ac:dyDescent="0.3">
      <c r="C26" s="125"/>
    </row>
    <row r="27" spans="1:8" x14ac:dyDescent="0.3">
      <c r="C27" s="125"/>
    </row>
    <row r="28" spans="1:8" x14ac:dyDescent="0.3">
      <c r="C28" s="125"/>
    </row>
    <row r="29" spans="1:8" x14ac:dyDescent="0.3">
      <c r="C29" s="125"/>
    </row>
    <row r="30" spans="1:8" x14ac:dyDescent="0.3">
      <c r="C30" s="125"/>
    </row>
    <row r="31" spans="1:8" x14ac:dyDescent="0.3">
      <c r="C31" s="125"/>
    </row>
    <row r="32" spans="1:8" x14ac:dyDescent="0.3">
      <c r="C32" s="125"/>
    </row>
    <row r="33" spans="3:3" x14ac:dyDescent="0.3">
      <c r="C33" s="125"/>
    </row>
    <row r="34" spans="3:3" x14ac:dyDescent="0.3">
      <c r="C34" s="125"/>
    </row>
    <row r="35" spans="3:3" x14ac:dyDescent="0.3">
      <c r="C35" s="125"/>
    </row>
    <row r="36" spans="3:3" x14ac:dyDescent="0.3">
      <c r="C36" s="125"/>
    </row>
    <row r="37" spans="3:3" x14ac:dyDescent="0.3">
      <c r="C37" s="125"/>
    </row>
    <row r="38" spans="3:3" x14ac:dyDescent="0.3">
      <c r="C38" s="125"/>
    </row>
    <row r="39" spans="3:3" x14ac:dyDescent="0.3">
      <c r="C39" s="125"/>
    </row>
    <row r="40" spans="3:3" x14ac:dyDescent="0.3">
      <c r="C40" s="125"/>
    </row>
    <row r="41" spans="3:3" x14ac:dyDescent="0.3">
      <c r="C41" s="125"/>
    </row>
    <row r="42" spans="3:3" x14ac:dyDescent="0.3">
      <c r="C42" s="125"/>
    </row>
    <row r="43" spans="3:3" x14ac:dyDescent="0.3">
      <c r="C43" s="125"/>
    </row>
    <row r="44" spans="3:3" x14ac:dyDescent="0.3">
      <c r="C44" s="125"/>
    </row>
    <row r="45" spans="3:3" x14ac:dyDescent="0.3">
      <c r="C45" s="125"/>
    </row>
    <row r="46" spans="3:3" x14ac:dyDescent="0.3">
      <c r="C46" s="125"/>
    </row>
    <row r="47" spans="3:3" x14ac:dyDescent="0.3">
      <c r="C47" s="125"/>
    </row>
    <row r="48" spans="3:3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21" xr:uid="{862AB6E4-929E-4CA8-A82A-84513D3AB1A7}">
    <sortState xmlns:xlrd2="http://schemas.microsoft.com/office/spreadsheetml/2017/richdata2" ref="A2:H21">
      <sortCondition ref="A2:A21"/>
    </sortState>
  </autoFilter>
  <conditionalFormatting sqref="C2:C999">
    <cfRule type="expression" dxfId="36" priority="1">
      <formula>EXACT("Учебные пособия",C2)</formula>
    </cfRule>
    <cfRule type="expression" dxfId="35" priority="2">
      <formula>EXACT("Техника безопасности",C2)</formula>
    </cfRule>
    <cfRule type="expression" dxfId="34" priority="3">
      <formula>EXACT("Охрана труда",C2)</formula>
    </cfRule>
    <cfRule type="expression" dxfId="33" priority="4">
      <formula>EXACT("Программное обеспечение",C2)</formula>
    </cfRule>
    <cfRule type="expression" dxfId="32" priority="5">
      <formula>EXACT("Оборудование IT",C2)</formula>
    </cfRule>
    <cfRule type="expression" dxfId="31" priority="6">
      <formula>EXACT("Мебель",C2)</formula>
    </cfRule>
    <cfRule type="expression" dxfId="30" priority="7">
      <formula>EXACT("Оборудование",C2)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29" priority="42" operator="equal">
      <formula>"Вариативная часть"</formula>
    </cfRule>
    <cfRule type="cellIs" dxfId="28" priority="43" operator="equal">
      <formula>"Базовая часть"</formula>
    </cfRule>
  </conditionalFormatting>
  <dataValidations count="2">
    <dataValidation type="list" allowBlank="1" showInputMessage="1" showErrorMessage="1" sqref="H2:H21" xr:uid="{3116E6BD-2D16-4A6F-A5C8-481532240C5E}">
      <formula1>"Базовая часть, Вариативная часть"</formula1>
    </dataValidation>
    <dataValidation allowBlank="1" showErrorMessage="1" sqref="D17 F13 F17 D13 A2:B21" xr:uid="{3060B314-1186-4E5C-ADCA-CF5C75E5246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BD92AC-0A10-4AAC-AB78-750061C8CBD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28" customWidth="1"/>
    <col min="2" max="2" width="100.6640625" style="51" customWidth="1"/>
    <col min="3" max="3" width="20.44140625" style="132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10" customWidth="1"/>
    <col min="8" max="8" width="20.88671875" style="10" customWidth="1"/>
    <col min="9" max="16384" width="8.88671875" style="51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9" t="s">
        <v>32</v>
      </c>
      <c r="H1" s="118" t="s">
        <v>33</v>
      </c>
    </row>
    <row r="2" spans="1:8" ht="31.2" x14ac:dyDescent="0.3">
      <c r="A2" s="12" t="s">
        <v>141</v>
      </c>
      <c r="B2" s="121" t="s">
        <v>154</v>
      </c>
      <c r="C2" s="14" t="s">
        <v>5</v>
      </c>
      <c r="D2" s="59">
        <v>1</v>
      </c>
      <c r="E2" s="136" t="s">
        <v>104</v>
      </c>
      <c r="F2" s="59">
        <v>1</v>
      </c>
      <c r="G2" s="10">
        <f t="shared" ref="G2:G10" si="0">COUNTIF($A$2:$A$999,A2)</f>
        <v>1</v>
      </c>
      <c r="H2" s="10" t="s">
        <v>36</v>
      </c>
    </row>
    <row r="3" spans="1:8" ht="31.2" x14ac:dyDescent="0.3">
      <c r="A3" s="15" t="s">
        <v>163</v>
      </c>
      <c r="B3" s="121" t="s">
        <v>164</v>
      </c>
      <c r="C3" s="14" t="s">
        <v>5</v>
      </c>
      <c r="D3" s="59">
        <v>1</v>
      </c>
      <c r="E3" s="136" t="s">
        <v>104</v>
      </c>
      <c r="F3" s="59">
        <v>1</v>
      </c>
      <c r="G3" s="10">
        <f t="shared" si="0"/>
        <v>1</v>
      </c>
      <c r="H3" s="10" t="s">
        <v>36</v>
      </c>
    </row>
    <row r="4" spans="1:8" x14ac:dyDescent="0.3">
      <c r="A4" s="137" t="s">
        <v>145</v>
      </c>
      <c r="B4" s="135" t="s">
        <v>146</v>
      </c>
      <c r="C4" s="14" t="s">
        <v>5</v>
      </c>
      <c r="D4" s="59">
        <v>1</v>
      </c>
      <c r="E4" s="136" t="s">
        <v>104</v>
      </c>
      <c r="F4" s="59">
        <v>1</v>
      </c>
      <c r="G4" s="10">
        <f t="shared" si="0"/>
        <v>1</v>
      </c>
      <c r="H4" s="10" t="s">
        <v>36</v>
      </c>
    </row>
    <row r="5" spans="1:8" x14ac:dyDescent="0.3">
      <c r="A5" s="12" t="s">
        <v>139</v>
      </c>
      <c r="B5" s="122" t="s">
        <v>140</v>
      </c>
      <c r="C5" s="14" t="s">
        <v>6</v>
      </c>
      <c r="D5" s="59">
        <v>1</v>
      </c>
      <c r="E5" s="136" t="s">
        <v>104</v>
      </c>
      <c r="F5" s="59">
        <v>1</v>
      </c>
      <c r="G5" s="10">
        <f t="shared" si="0"/>
        <v>1</v>
      </c>
      <c r="H5" s="10" t="s">
        <v>36</v>
      </c>
    </row>
    <row r="6" spans="1:8" x14ac:dyDescent="0.3">
      <c r="A6" s="15" t="s">
        <v>167</v>
      </c>
      <c r="B6" s="121" t="s">
        <v>168</v>
      </c>
      <c r="C6" s="14" t="s">
        <v>10</v>
      </c>
      <c r="D6" s="59">
        <v>1</v>
      </c>
      <c r="E6" s="136" t="s">
        <v>104</v>
      </c>
      <c r="F6" s="59">
        <v>1</v>
      </c>
      <c r="G6" s="10">
        <f t="shared" si="0"/>
        <v>1</v>
      </c>
      <c r="H6" s="10" t="s">
        <v>36</v>
      </c>
    </row>
    <row r="7" spans="1:8" x14ac:dyDescent="0.3">
      <c r="A7" s="15" t="s">
        <v>175</v>
      </c>
      <c r="B7" s="121" t="s">
        <v>166</v>
      </c>
      <c r="C7" s="14" t="s">
        <v>5</v>
      </c>
      <c r="D7" s="59">
        <v>1</v>
      </c>
      <c r="E7" s="136" t="s">
        <v>104</v>
      </c>
      <c r="F7" s="59">
        <v>1</v>
      </c>
      <c r="G7" s="10">
        <f t="shared" si="0"/>
        <v>1</v>
      </c>
      <c r="H7" s="10" t="s">
        <v>36</v>
      </c>
    </row>
    <row r="8" spans="1:8" x14ac:dyDescent="0.3">
      <c r="A8" s="15" t="s">
        <v>143</v>
      </c>
      <c r="B8" s="121" t="s">
        <v>144</v>
      </c>
      <c r="C8" s="14" t="s">
        <v>6</v>
      </c>
      <c r="D8" s="59">
        <v>1</v>
      </c>
      <c r="E8" s="136" t="s">
        <v>104</v>
      </c>
      <c r="F8" s="59">
        <v>1</v>
      </c>
      <c r="G8" s="10">
        <f t="shared" si="0"/>
        <v>1</v>
      </c>
      <c r="H8" s="10" t="s">
        <v>36</v>
      </c>
    </row>
    <row r="9" spans="1:8" ht="31.2" x14ac:dyDescent="0.3">
      <c r="A9" s="12" t="s">
        <v>17</v>
      </c>
      <c r="B9" s="122" t="s">
        <v>148</v>
      </c>
      <c r="C9" s="14" t="s">
        <v>17</v>
      </c>
      <c r="D9" s="59">
        <v>1</v>
      </c>
      <c r="E9" s="136" t="s">
        <v>104</v>
      </c>
      <c r="F9" s="59">
        <v>1</v>
      </c>
      <c r="G9" s="10">
        <f t="shared" si="0"/>
        <v>1</v>
      </c>
      <c r="H9" s="10" t="s">
        <v>36</v>
      </c>
    </row>
    <row r="10" spans="1:8" ht="31.2" x14ac:dyDescent="0.3">
      <c r="A10" s="12" t="s">
        <v>161</v>
      </c>
      <c r="B10" s="121" t="s">
        <v>162</v>
      </c>
      <c r="C10" s="14" t="s">
        <v>6</v>
      </c>
      <c r="D10" s="130">
        <v>1</v>
      </c>
      <c r="E10" s="14" t="s">
        <v>104</v>
      </c>
      <c r="F10" s="130">
        <f>D10</f>
        <v>1</v>
      </c>
      <c r="G10" s="10">
        <f t="shared" si="0"/>
        <v>1</v>
      </c>
      <c r="H10" s="10" t="s">
        <v>36</v>
      </c>
    </row>
    <row r="11" spans="1:8" x14ac:dyDescent="0.3">
      <c r="C11" s="125"/>
    </row>
    <row r="12" spans="1:8" x14ac:dyDescent="0.3">
      <c r="C12" s="125"/>
    </row>
    <row r="13" spans="1:8" x14ac:dyDescent="0.3">
      <c r="C13" s="125"/>
    </row>
    <row r="14" spans="1:8" x14ac:dyDescent="0.3">
      <c r="C14" s="125"/>
    </row>
    <row r="15" spans="1:8" x14ac:dyDescent="0.3">
      <c r="C15" s="125"/>
    </row>
    <row r="16" spans="1:8" x14ac:dyDescent="0.3">
      <c r="C16" s="125"/>
    </row>
    <row r="17" spans="3:3" x14ac:dyDescent="0.3">
      <c r="C17" s="125"/>
    </row>
    <row r="18" spans="3:3" x14ac:dyDescent="0.3">
      <c r="C18" s="125"/>
    </row>
    <row r="19" spans="3:3" x14ac:dyDescent="0.3">
      <c r="C19" s="125"/>
    </row>
    <row r="20" spans="3:3" x14ac:dyDescent="0.3">
      <c r="C20" s="125"/>
    </row>
    <row r="21" spans="3:3" x14ac:dyDescent="0.3">
      <c r="C21" s="125"/>
    </row>
    <row r="22" spans="3:3" x14ac:dyDescent="0.3">
      <c r="C22" s="125"/>
    </row>
    <row r="23" spans="3:3" x14ac:dyDescent="0.3">
      <c r="C23" s="125"/>
    </row>
    <row r="24" spans="3:3" x14ac:dyDescent="0.3">
      <c r="C24" s="125"/>
    </row>
    <row r="25" spans="3:3" x14ac:dyDescent="0.3">
      <c r="C25" s="125"/>
    </row>
    <row r="26" spans="3:3" x14ac:dyDescent="0.3">
      <c r="C26" s="125"/>
    </row>
    <row r="27" spans="3:3" x14ac:dyDescent="0.3">
      <c r="C27" s="125"/>
    </row>
    <row r="28" spans="3:3" x14ac:dyDescent="0.3">
      <c r="C28" s="125"/>
    </row>
    <row r="29" spans="3:3" x14ac:dyDescent="0.3">
      <c r="C29" s="125"/>
    </row>
    <row r="30" spans="3:3" x14ac:dyDescent="0.3">
      <c r="C30" s="125"/>
    </row>
    <row r="31" spans="3:3" x14ac:dyDescent="0.3">
      <c r="C31" s="125"/>
    </row>
    <row r="32" spans="3:3" x14ac:dyDescent="0.3">
      <c r="C32" s="125"/>
    </row>
    <row r="33" spans="3:3" x14ac:dyDescent="0.3">
      <c r="C33" s="125"/>
    </row>
    <row r="34" spans="3:3" x14ac:dyDescent="0.3">
      <c r="C34" s="125"/>
    </row>
    <row r="35" spans="3:3" x14ac:dyDescent="0.3">
      <c r="C35" s="125"/>
    </row>
    <row r="36" spans="3:3" x14ac:dyDescent="0.3">
      <c r="C36" s="125"/>
    </row>
    <row r="37" spans="3:3" x14ac:dyDescent="0.3">
      <c r="C37" s="125"/>
    </row>
    <row r="38" spans="3:3" x14ac:dyDescent="0.3">
      <c r="C38" s="125"/>
    </row>
    <row r="39" spans="3:3" x14ac:dyDescent="0.3">
      <c r="C39" s="125"/>
    </row>
    <row r="40" spans="3:3" x14ac:dyDescent="0.3">
      <c r="C40" s="125"/>
    </row>
    <row r="41" spans="3:3" x14ac:dyDescent="0.3">
      <c r="C41" s="125"/>
    </row>
    <row r="42" spans="3:3" x14ac:dyDescent="0.3">
      <c r="C42" s="125"/>
    </row>
    <row r="43" spans="3:3" x14ac:dyDescent="0.3">
      <c r="C43" s="125"/>
    </row>
    <row r="44" spans="3:3" x14ac:dyDescent="0.3">
      <c r="C44" s="125"/>
    </row>
    <row r="45" spans="3:3" x14ac:dyDescent="0.3">
      <c r="C45" s="125"/>
    </row>
    <row r="46" spans="3:3" x14ac:dyDescent="0.3">
      <c r="C46" s="125"/>
    </row>
    <row r="47" spans="3:3" x14ac:dyDescent="0.3">
      <c r="C47" s="125"/>
    </row>
    <row r="48" spans="3:3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7" priority="1">
      <formula>EXACT("Учебные пособия",C2)</formula>
    </cfRule>
    <cfRule type="expression" dxfId="26" priority="2">
      <formula>EXACT("Техника безопасности",C2)</formula>
    </cfRule>
    <cfRule type="expression" dxfId="25" priority="3">
      <formula>EXACT("Охрана труда",C2)</formula>
    </cfRule>
    <cfRule type="expression" dxfId="24" priority="4">
      <formula>EXACT("Программное обеспечение",C2)</formula>
    </cfRule>
    <cfRule type="expression" dxfId="23" priority="5">
      <formula>EXACT("Оборудование IT",C2)</formula>
    </cfRule>
    <cfRule type="expression" dxfId="22" priority="6">
      <formula>EXACT("Мебель",C2)</formula>
    </cfRule>
    <cfRule type="expression" dxfId="21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0" priority="39" operator="equal">
      <formula>"Вариативная часть"</formula>
    </cfRule>
    <cfRule type="cellIs" dxfId="19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F5 D5 A2:B10" xr:uid="{9BC9E432-BE01-49C0-B4F9-6B47EBF9E9D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A9200B-23BA-4680-82A6-F4D17A18F8D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7" sqref="B17"/>
      <selection pane="bottomLeft" activeCell="B17" sqref="B17"/>
    </sheetView>
  </sheetViews>
  <sheetFormatPr defaultRowHeight="15.6" x14ac:dyDescent="0.3"/>
  <cols>
    <col min="1" max="1" width="32.6640625" style="128" customWidth="1"/>
    <col min="2" max="2" width="100.6640625" style="51" customWidth="1"/>
    <col min="3" max="3" width="29.33203125" style="132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10" customWidth="1"/>
    <col min="8" max="8" width="20.88671875" style="10" customWidth="1"/>
    <col min="9" max="16384" width="8.88671875" style="51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8" t="s">
        <v>32</v>
      </c>
      <c r="H1" s="118" t="s">
        <v>33</v>
      </c>
    </row>
    <row r="2" spans="1:8" x14ac:dyDescent="0.3">
      <c r="A2" s="129" t="s">
        <v>19</v>
      </c>
      <c r="B2" s="121" t="s">
        <v>169</v>
      </c>
      <c r="C2" s="14" t="s">
        <v>8</v>
      </c>
      <c r="D2" s="131">
        <v>1</v>
      </c>
      <c r="E2" s="131" t="s">
        <v>104</v>
      </c>
      <c r="F2" s="130">
        <f>D2</f>
        <v>1</v>
      </c>
      <c r="G2" s="10">
        <f>COUNTIF($A$2:$A$999,A2)</f>
        <v>1</v>
      </c>
      <c r="H2" s="10" t="s">
        <v>36</v>
      </c>
    </row>
    <row r="3" spans="1:8" ht="31.2" x14ac:dyDescent="0.3">
      <c r="A3" s="12" t="s">
        <v>173</v>
      </c>
      <c r="B3" s="121" t="s">
        <v>174</v>
      </c>
      <c r="C3" s="14" t="s">
        <v>8</v>
      </c>
      <c r="D3" s="130">
        <v>1</v>
      </c>
      <c r="E3" s="131" t="s">
        <v>104</v>
      </c>
      <c r="F3" s="130">
        <f>D3</f>
        <v>1</v>
      </c>
      <c r="G3" s="10">
        <f>COUNTIF($A$2:$A$999,A3)</f>
        <v>1</v>
      </c>
      <c r="H3" s="10" t="s">
        <v>36</v>
      </c>
    </row>
    <row r="4" spans="1:8" ht="31.2" x14ac:dyDescent="0.3">
      <c r="A4" s="12" t="s">
        <v>171</v>
      </c>
      <c r="B4" s="121" t="s">
        <v>172</v>
      </c>
      <c r="C4" s="14" t="s">
        <v>8</v>
      </c>
      <c r="D4" s="130">
        <v>1</v>
      </c>
      <c r="E4" s="131" t="s">
        <v>104</v>
      </c>
      <c r="F4" s="130">
        <f>D4</f>
        <v>1</v>
      </c>
      <c r="G4" s="10">
        <f>COUNTIF($A$2:$A$999,A4)</f>
        <v>1</v>
      </c>
      <c r="H4" s="10" t="s">
        <v>36</v>
      </c>
    </row>
    <row r="5" spans="1:8" x14ac:dyDescent="0.3">
      <c r="A5" s="123"/>
      <c r="B5" s="124"/>
      <c r="C5" s="125"/>
      <c r="D5" s="126"/>
      <c r="E5" s="126"/>
      <c r="F5" s="125"/>
    </row>
    <row r="6" spans="1:8" x14ac:dyDescent="0.3">
      <c r="A6" s="123"/>
      <c r="B6" s="124"/>
      <c r="C6" s="125"/>
      <c r="D6" s="125"/>
      <c r="E6" s="126"/>
      <c r="F6" s="125"/>
    </row>
    <row r="7" spans="1:8" x14ac:dyDescent="0.3">
      <c r="A7" s="123"/>
      <c r="B7" s="124"/>
      <c r="C7" s="125"/>
      <c r="D7" s="125"/>
      <c r="E7" s="126"/>
      <c r="F7" s="125"/>
    </row>
    <row r="8" spans="1:8" x14ac:dyDescent="0.3">
      <c r="A8" s="123"/>
      <c r="B8" s="124"/>
      <c r="C8" s="125"/>
      <c r="D8" s="125"/>
      <c r="E8" s="126"/>
      <c r="F8" s="125"/>
    </row>
    <row r="9" spans="1:8" x14ac:dyDescent="0.3">
      <c r="A9" s="123"/>
      <c r="B9" s="124"/>
      <c r="C9" s="125"/>
      <c r="D9" s="125"/>
      <c r="E9" s="126"/>
      <c r="F9" s="126"/>
    </row>
    <row r="10" spans="1:8" x14ac:dyDescent="0.3">
      <c r="A10" s="123"/>
      <c r="B10" s="124"/>
      <c r="C10" s="125"/>
      <c r="D10" s="125"/>
      <c r="E10" s="126"/>
      <c r="F10" s="126"/>
    </row>
    <row r="11" spans="1:8" x14ac:dyDescent="0.3">
      <c r="A11" s="123"/>
      <c r="B11" s="124"/>
      <c r="C11" s="125"/>
      <c r="D11" s="125"/>
      <c r="E11" s="126"/>
      <c r="F11" s="126"/>
    </row>
    <row r="12" spans="1:8" x14ac:dyDescent="0.3">
      <c r="A12" s="123"/>
      <c r="B12" s="124"/>
      <c r="C12" s="125"/>
      <c r="D12" s="125"/>
      <c r="E12" s="126"/>
      <c r="F12" s="126"/>
    </row>
    <row r="13" spans="1:8" x14ac:dyDescent="0.3">
      <c r="A13" s="123"/>
      <c r="B13" s="124"/>
      <c r="C13" s="125"/>
      <c r="D13" s="126"/>
      <c r="E13" s="126"/>
      <c r="F13" s="126"/>
    </row>
    <row r="14" spans="1:8" x14ac:dyDescent="0.3">
      <c r="A14" s="123"/>
      <c r="B14" s="124"/>
      <c r="C14" s="125"/>
      <c r="D14" s="126"/>
      <c r="E14" s="126"/>
      <c r="F14" s="126"/>
    </row>
    <row r="15" spans="1:8" x14ac:dyDescent="0.3">
      <c r="A15" s="123"/>
      <c r="B15" s="124"/>
      <c r="C15" s="125"/>
      <c r="D15" s="126"/>
      <c r="E15" s="126"/>
      <c r="F15" s="126"/>
    </row>
    <row r="16" spans="1:8" x14ac:dyDescent="0.3">
      <c r="A16" s="123"/>
      <c r="B16" s="124"/>
      <c r="C16" s="125"/>
      <c r="D16" s="126"/>
      <c r="E16" s="126"/>
      <c r="F16" s="126"/>
    </row>
    <row r="17" spans="1:6" x14ac:dyDescent="0.3">
      <c r="A17" s="123"/>
      <c r="B17" s="124"/>
      <c r="C17" s="125"/>
      <c r="D17" s="126"/>
      <c r="E17" s="126"/>
      <c r="F17" s="126"/>
    </row>
    <row r="18" spans="1:6" x14ac:dyDescent="0.3">
      <c r="A18" s="123"/>
      <c r="B18" s="124"/>
      <c r="C18" s="125"/>
      <c r="D18" s="126"/>
      <c r="E18" s="126"/>
      <c r="F18" s="126"/>
    </row>
    <row r="19" spans="1:6" x14ac:dyDescent="0.3">
      <c r="A19" s="123"/>
      <c r="B19" s="124"/>
      <c r="C19" s="125"/>
      <c r="D19" s="126"/>
      <c r="E19" s="126"/>
      <c r="F19" s="126"/>
    </row>
    <row r="20" spans="1:6" x14ac:dyDescent="0.3">
      <c r="A20" s="123"/>
      <c r="B20" s="124"/>
      <c r="C20" s="125"/>
      <c r="D20" s="126"/>
      <c r="E20" s="126"/>
      <c r="F20" s="126"/>
    </row>
    <row r="21" spans="1:6" x14ac:dyDescent="0.3">
      <c r="A21" s="123"/>
      <c r="B21" s="124"/>
      <c r="C21" s="125"/>
      <c r="D21" s="126"/>
      <c r="E21" s="126"/>
      <c r="F21" s="126"/>
    </row>
    <row r="22" spans="1:6" x14ac:dyDescent="0.3">
      <c r="A22" s="123"/>
      <c r="B22" s="124"/>
      <c r="C22" s="125"/>
      <c r="D22" s="126"/>
      <c r="E22" s="126"/>
      <c r="F22" s="126"/>
    </row>
    <row r="23" spans="1:6" x14ac:dyDescent="0.3">
      <c r="A23" s="123"/>
      <c r="B23" s="124"/>
      <c r="C23" s="125"/>
      <c r="D23" s="126"/>
      <c r="E23" s="126"/>
      <c r="F23" s="126"/>
    </row>
    <row r="24" spans="1:6" x14ac:dyDescent="0.3">
      <c r="A24" s="123"/>
      <c r="B24" s="124"/>
      <c r="C24" s="125"/>
      <c r="D24" s="126"/>
      <c r="E24" s="126"/>
      <c r="F24" s="126"/>
    </row>
    <row r="25" spans="1:6" x14ac:dyDescent="0.3">
      <c r="A25" s="123"/>
      <c r="B25" s="124"/>
      <c r="C25" s="125"/>
      <c r="D25" s="126"/>
      <c r="E25" s="126"/>
      <c r="F25" s="126"/>
    </row>
    <row r="26" spans="1:6" x14ac:dyDescent="0.3">
      <c r="A26" s="123"/>
      <c r="B26" s="124"/>
      <c r="C26" s="125"/>
      <c r="D26" s="126"/>
      <c r="E26" s="126"/>
      <c r="F26" s="126"/>
    </row>
    <row r="27" spans="1:6" x14ac:dyDescent="0.3">
      <c r="A27" s="123"/>
      <c r="B27" s="124"/>
      <c r="C27" s="125"/>
      <c r="D27" s="126"/>
      <c r="E27" s="126"/>
      <c r="F27" s="126"/>
    </row>
    <row r="28" spans="1:6" x14ac:dyDescent="0.3">
      <c r="A28" s="123"/>
      <c r="B28" s="124"/>
      <c r="C28" s="125"/>
      <c r="D28" s="126"/>
      <c r="E28" s="126"/>
      <c r="F28" s="126"/>
    </row>
    <row r="29" spans="1:6" x14ac:dyDescent="0.3">
      <c r="A29" s="123"/>
      <c r="B29" s="124"/>
      <c r="C29" s="125"/>
      <c r="D29" s="126"/>
      <c r="E29" s="126"/>
      <c r="F29" s="126"/>
    </row>
    <row r="30" spans="1:6" x14ac:dyDescent="0.3">
      <c r="A30" s="123"/>
      <c r="B30" s="124"/>
      <c r="C30" s="125"/>
      <c r="D30" s="126"/>
      <c r="E30" s="126"/>
      <c r="F30" s="126"/>
    </row>
    <row r="31" spans="1:6" x14ac:dyDescent="0.3">
      <c r="A31" s="123"/>
      <c r="B31" s="124"/>
      <c r="C31" s="125"/>
      <c r="D31" s="126"/>
      <c r="E31" s="126"/>
      <c r="F31" s="126"/>
    </row>
    <row r="32" spans="1:6" x14ac:dyDescent="0.3">
      <c r="A32" s="123"/>
      <c r="B32" s="124"/>
      <c r="C32" s="125"/>
      <c r="D32" s="126"/>
      <c r="E32" s="126"/>
      <c r="F32" s="126"/>
    </row>
    <row r="33" spans="1:6" x14ac:dyDescent="0.3">
      <c r="A33" s="123"/>
      <c r="B33" s="124"/>
      <c r="C33" s="125"/>
      <c r="D33" s="126"/>
      <c r="E33" s="126"/>
      <c r="F33" s="126"/>
    </row>
    <row r="34" spans="1:6" x14ac:dyDescent="0.3">
      <c r="A34" s="123"/>
      <c r="B34" s="124"/>
      <c r="C34" s="125"/>
      <c r="D34" s="126"/>
      <c r="E34" s="126"/>
      <c r="F34" s="126"/>
    </row>
    <row r="35" spans="1:6" x14ac:dyDescent="0.3">
      <c r="A35" s="123"/>
      <c r="B35" s="124"/>
      <c r="C35" s="125"/>
      <c r="D35" s="126"/>
      <c r="E35" s="126"/>
      <c r="F35" s="126"/>
    </row>
    <row r="36" spans="1:6" x14ac:dyDescent="0.3">
      <c r="A36" s="123"/>
      <c r="B36" s="124"/>
      <c r="C36" s="125"/>
      <c r="D36" s="126"/>
      <c r="E36" s="126"/>
      <c r="F36" s="126"/>
    </row>
    <row r="37" spans="1:6" x14ac:dyDescent="0.3">
      <c r="A37" s="123"/>
      <c r="B37" s="124"/>
      <c r="C37" s="125"/>
      <c r="D37" s="126"/>
      <c r="E37" s="126"/>
      <c r="F37" s="126"/>
    </row>
    <row r="38" spans="1:6" x14ac:dyDescent="0.3">
      <c r="A38" s="123"/>
      <c r="B38" s="124"/>
      <c r="C38" s="125"/>
      <c r="D38" s="126"/>
      <c r="E38" s="126"/>
      <c r="F38" s="126"/>
    </row>
    <row r="39" spans="1:6" x14ac:dyDescent="0.3">
      <c r="A39" s="123"/>
      <c r="B39" s="127"/>
      <c r="C39" s="125"/>
      <c r="D39" s="126"/>
      <c r="E39" s="126"/>
      <c r="F39" s="126"/>
    </row>
    <row r="40" spans="1:6" x14ac:dyDescent="0.3">
      <c r="A40" s="123"/>
      <c r="B40" s="127"/>
      <c r="C40" s="125"/>
      <c r="D40" s="126"/>
      <c r="E40" s="126"/>
      <c r="F40" s="126"/>
    </row>
    <row r="41" spans="1:6" x14ac:dyDescent="0.3">
      <c r="A41" s="123"/>
      <c r="B41" s="127"/>
      <c r="C41" s="125"/>
      <c r="D41" s="126"/>
      <c r="E41" s="126"/>
      <c r="F41" s="126"/>
    </row>
    <row r="42" spans="1:6" x14ac:dyDescent="0.3">
      <c r="C42" s="125"/>
    </row>
    <row r="43" spans="1:6" x14ac:dyDescent="0.3">
      <c r="C43" s="125"/>
    </row>
    <row r="44" spans="1:6" x14ac:dyDescent="0.3">
      <c r="C44" s="125"/>
    </row>
    <row r="45" spans="1:6" x14ac:dyDescent="0.3">
      <c r="C45" s="125"/>
    </row>
    <row r="46" spans="1:6" x14ac:dyDescent="0.3">
      <c r="C46" s="125"/>
    </row>
    <row r="47" spans="1:6" x14ac:dyDescent="0.3">
      <c r="C47" s="125"/>
    </row>
    <row r="48" spans="1:6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8" priority="1">
      <formula>EXACT("Учебные пособия",C2)</formula>
    </cfRule>
    <cfRule type="expression" dxfId="17" priority="2">
      <formula>EXACT("Техника безопасности",C2)</formula>
    </cfRule>
    <cfRule type="expression" dxfId="16" priority="3">
      <formula>EXACT("Охрана труда",C2)</formula>
    </cfRule>
    <cfRule type="expression" dxfId="15" priority="4">
      <formula>EXACT("Программное обеспечение",C2)</formula>
    </cfRule>
    <cfRule type="expression" dxfId="14" priority="5">
      <formula>EXACT("Оборудование IT",C2)</formula>
    </cfRule>
    <cfRule type="expression" dxfId="13" priority="6">
      <formula>EXACT("Мебель",C2)</formula>
    </cfRule>
    <cfRule type="expression" dxfId="12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1" priority="40" operator="equal">
      <formula>"Вариативная часть"</formula>
    </cfRule>
    <cfRule type="cellIs" dxfId="10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DC6E0823-9B92-4CF6-973B-A0DA0C84285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554580-8AE2-444C-B0DA-E7BEA4052A1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17" sqref="B17"/>
    </sheetView>
  </sheetViews>
  <sheetFormatPr defaultColWidth="9.109375" defaultRowHeight="15.6" x14ac:dyDescent="0.3"/>
  <cols>
    <col min="1" max="1" width="22" style="51" customWidth="1"/>
    <col min="2" max="2" width="19.88671875" style="51" customWidth="1"/>
    <col min="3" max="3" width="54.88671875" style="51" customWidth="1"/>
    <col min="4" max="4" width="8.109375" style="51" bestFit="1" customWidth="1"/>
    <col min="5" max="5" width="49.33203125" style="51" customWidth="1"/>
    <col min="6" max="6" width="68.5546875" style="51" customWidth="1"/>
    <col min="7" max="7" width="31.44140625" style="51" customWidth="1"/>
    <col min="8" max="8" width="101.5546875" style="51" customWidth="1"/>
    <col min="9" max="16384" width="9.109375" style="51"/>
  </cols>
  <sheetData>
    <row r="1" spans="1:8" x14ac:dyDescent="0.3">
      <c r="A1" s="72" t="s">
        <v>71</v>
      </c>
      <c r="B1" s="72" t="s">
        <v>64</v>
      </c>
      <c r="C1" s="72" t="s">
        <v>65</v>
      </c>
      <c r="D1" s="73" t="s">
        <v>76</v>
      </c>
      <c r="E1" s="72" t="s">
        <v>45</v>
      </c>
      <c r="F1" s="72" t="s">
        <v>66</v>
      </c>
      <c r="G1" s="72" t="s">
        <v>67</v>
      </c>
      <c r="H1" s="51" t="str">
        <f>_xlfn.TEXTJOIN("
",TRUE,F2:F99)</f>
        <v>29.02.10 Конструирование, моделирование и технология изготовления изделий легкой промышленности (по видам)
54.02.01 Дизайн (по отраслям)
43.02.17 Технологии индустрии красоты</v>
      </c>
    </row>
    <row r="2" spans="1:8" ht="55.2" x14ac:dyDescent="0.3">
      <c r="A2" s="74" t="s">
        <v>83</v>
      </c>
      <c r="B2" s="75" t="s">
        <v>84</v>
      </c>
      <c r="C2" s="76" t="s">
        <v>85</v>
      </c>
      <c r="D2" s="77">
        <v>4</v>
      </c>
      <c r="E2" s="78" t="s">
        <v>86</v>
      </c>
      <c r="F2" s="79" t="s">
        <v>87</v>
      </c>
      <c r="G2" s="78" t="s">
        <v>88</v>
      </c>
    </row>
  </sheetData>
  <hyperlinks>
    <hyperlink ref="C2" r:id="rId1" xr:uid="{8D902BAB-6719-4BBE-B283-FA0289C9E14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94"/>
  <sheetViews>
    <sheetView topLeftCell="A46" workbookViewId="0">
      <selection activeCell="B17" sqref="B17"/>
    </sheetView>
  </sheetViews>
  <sheetFormatPr defaultRowHeight="14.4" x14ac:dyDescent="0.3"/>
  <cols>
    <col min="1" max="1" width="5.109375" customWidth="1"/>
    <col min="2" max="2" width="55.88671875" customWidth="1"/>
    <col min="3" max="3" width="67.88671875" customWidth="1"/>
    <col min="4" max="4" width="22" customWidth="1"/>
    <col min="5" max="5" width="15.5546875" customWidth="1"/>
    <col min="6" max="6" width="26.109375" bestFit="1" customWidth="1"/>
    <col min="7" max="7" width="14.44140625" customWidth="1"/>
    <col min="8" max="8" width="16.33203125" customWidth="1"/>
    <col min="9" max="9" width="60.5546875" customWidth="1"/>
  </cols>
  <sheetData>
    <row r="1" spans="1:9" x14ac:dyDescent="0.3">
      <c r="A1" s="194" t="s">
        <v>77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3">
      <c r="A2" s="194"/>
      <c r="B2" s="194"/>
      <c r="C2" s="194"/>
      <c r="D2" s="194"/>
      <c r="E2" s="194"/>
      <c r="F2" s="194"/>
      <c r="G2" s="194"/>
      <c r="H2" s="194"/>
      <c r="I2" s="194"/>
    </row>
    <row r="3" spans="1:9" x14ac:dyDescent="0.3">
      <c r="A3" s="195"/>
      <c r="B3" s="195"/>
      <c r="C3" s="195"/>
      <c r="D3" s="195"/>
      <c r="E3" s="195"/>
      <c r="F3" s="195"/>
      <c r="G3" s="195"/>
      <c r="H3" s="195"/>
      <c r="I3" s="195"/>
    </row>
    <row r="4" spans="1:9" ht="21.6" thickBot="1" x14ac:dyDescent="0.35">
      <c r="A4" s="196" t="s">
        <v>78</v>
      </c>
      <c r="B4" s="196"/>
      <c r="C4" s="196"/>
      <c r="D4" s="196"/>
      <c r="E4" s="196"/>
      <c r="F4" s="196"/>
      <c r="G4" s="196"/>
      <c r="H4" s="196"/>
      <c r="I4" s="196"/>
    </row>
    <row r="5" spans="1:9" x14ac:dyDescent="0.3">
      <c r="A5" s="197" t="s">
        <v>79</v>
      </c>
      <c r="B5" s="198"/>
      <c r="C5" s="198"/>
      <c r="D5" s="198"/>
      <c r="E5" s="198"/>
      <c r="F5" s="198"/>
      <c r="G5" s="198"/>
      <c r="H5" s="198"/>
      <c r="I5" s="199"/>
    </row>
    <row r="6" spans="1:9" x14ac:dyDescent="0.3">
      <c r="A6" s="200" t="s">
        <v>80</v>
      </c>
      <c r="B6" s="201"/>
      <c r="C6" s="201"/>
      <c r="D6" s="201"/>
      <c r="E6" s="201"/>
      <c r="F6" s="201"/>
      <c r="G6" s="201"/>
      <c r="H6" s="201"/>
      <c r="I6" s="202"/>
    </row>
    <row r="7" spans="1:9" x14ac:dyDescent="0.3">
      <c r="A7" s="203" t="s">
        <v>81</v>
      </c>
      <c r="B7" s="201"/>
      <c r="C7" s="201"/>
      <c r="D7" s="201"/>
      <c r="E7" s="201"/>
      <c r="F7" s="201"/>
      <c r="G7" s="201"/>
      <c r="H7" s="201"/>
      <c r="I7" s="202"/>
    </row>
    <row r="8" spans="1:9" x14ac:dyDescent="0.3">
      <c r="A8" s="203" t="s">
        <v>82</v>
      </c>
      <c r="B8" s="201"/>
      <c r="C8" s="201"/>
      <c r="D8" s="201"/>
      <c r="E8" s="201"/>
      <c r="F8" s="201"/>
      <c r="G8" s="201"/>
      <c r="H8" s="201"/>
      <c r="I8" s="202"/>
    </row>
    <row r="9" spans="1:9" ht="21" x14ac:dyDescent="0.3">
      <c r="A9" s="189" t="s">
        <v>89</v>
      </c>
      <c r="B9" s="189"/>
      <c r="C9" s="189"/>
      <c r="D9" s="189"/>
      <c r="E9" s="189"/>
      <c r="F9" s="189"/>
      <c r="G9" s="189"/>
      <c r="H9" s="189"/>
      <c r="I9" s="189"/>
    </row>
    <row r="10" spans="1:9" ht="21" x14ac:dyDescent="0.3">
      <c r="A10" s="190" t="s">
        <v>90</v>
      </c>
      <c r="B10" s="191"/>
      <c r="C10" s="192" t="s">
        <v>91</v>
      </c>
      <c r="D10" s="193"/>
      <c r="E10" s="193"/>
      <c r="F10" s="193"/>
      <c r="G10" s="193"/>
      <c r="H10" s="193"/>
      <c r="I10" s="193"/>
    </row>
    <row r="11" spans="1:9" ht="21.6" thickBot="1" x14ac:dyDescent="0.35">
      <c r="A11" s="187" t="s">
        <v>11</v>
      </c>
      <c r="B11" s="188"/>
      <c r="C11" s="188"/>
      <c r="D11" s="188"/>
      <c r="E11" s="188"/>
      <c r="F11" s="188"/>
      <c r="G11" s="188"/>
      <c r="H11" s="188"/>
      <c r="I11" s="188"/>
    </row>
    <row r="12" spans="1:9" x14ac:dyDescent="0.3">
      <c r="A12" s="184" t="s">
        <v>92</v>
      </c>
      <c r="B12" s="185"/>
      <c r="C12" s="185"/>
      <c r="D12" s="185"/>
      <c r="E12" s="185"/>
      <c r="F12" s="185"/>
      <c r="G12" s="185"/>
      <c r="H12" s="185"/>
      <c r="I12" s="186"/>
    </row>
    <row r="13" spans="1:9" x14ac:dyDescent="0.3">
      <c r="A13" s="179" t="s">
        <v>93</v>
      </c>
      <c r="B13" s="180"/>
      <c r="C13" s="180"/>
      <c r="D13" s="180"/>
      <c r="E13" s="180"/>
      <c r="F13" s="180"/>
      <c r="G13" s="180"/>
      <c r="H13" s="180"/>
      <c r="I13" s="181"/>
    </row>
    <row r="14" spans="1:9" x14ac:dyDescent="0.3">
      <c r="A14" s="176" t="s">
        <v>94</v>
      </c>
      <c r="B14" s="177"/>
      <c r="C14" s="177"/>
      <c r="D14" s="177"/>
      <c r="E14" s="177"/>
      <c r="F14" s="177"/>
      <c r="G14" s="177"/>
      <c r="H14" s="177"/>
      <c r="I14" s="178"/>
    </row>
    <row r="15" spans="1:9" x14ac:dyDescent="0.3">
      <c r="A15" s="176" t="s">
        <v>95</v>
      </c>
      <c r="B15" s="177"/>
      <c r="C15" s="177"/>
      <c r="D15" s="177"/>
      <c r="E15" s="177"/>
      <c r="F15" s="177"/>
      <c r="G15" s="177"/>
      <c r="H15" s="177"/>
      <c r="I15" s="178"/>
    </row>
    <row r="16" spans="1:9" x14ac:dyDescent="0.3">
      <c r="A16" s="179" t="s">
        <v>96</v>
      </c>
      <c r="B16" s="180"/>
      <c r="C16" s="180"/>
      <c r="D16" s="180"/>
      <c r="E16" s="180"/>
      <c r="F16" s="180"/>
      <c r="G16" s="180"/>
      <c r="H16" s="180"/>
      <c r="I16" s="181"/>
    </row>
    <row r="17" spans="1:9" x14ac:dyDescent="0.3">
      <c r="A17" s="179" t="s">
        <v>97</v>
      </c>
      <c r="B17" s="180"/>
      <c r="C17" s="180"/>
      <c r="D17" s="180"/>
      <c r="E17" s="180"/>
      <c r="F17" s="180"/>
      <c r="G17" s="180"/>
      <c r="H17" s="180"/>
      <c r="I17" s="181"/>
    </row>
    <row r="18" spans="1:9" x14ac:dyDescent="0.3">
      <c r="A18" s="176" t="s">
        <v>98</v>
      </c>
      <c r="B18" s="177"/>
      <c r="C18" s="177"/>
      <c r="D18" s="177"/>
      <c r="E18" s="177"/>
      <c r="F18" s="177"/>
      <c r="G18" s="177"/>
      <c r="H18" s="177"/>
      <c r="I18" s="178"/>
    </row>
    <row r="19" spans="1:9" x14ac:dyDescent="0.3">
      <c r="A19" s="176" t="s">
        <v>99</v>
      </c>
      <c r="B19" s="177"/>
      <c r="C19" s="177"/>
      <c r="D19" s="177"/>
      <c r="E19" s="177"/>
      <c r="F19" s="177"/>
      <c r="G19" s="177"/>
      <c r="H19" s="177"/>
      <c r="I19" s="178"/>
    </row>
    <row r="20" spans="1:9" ht="15" thickBot="1" x14ac:dyDescent="0.35">
      <c r="A20" s="171" t="s">
        <v>100</v>
      </c>
      <c r="B20" s="172"/>
      <c r="C20" s="172"/>
      <c r="D20" s="172"/>
      <c r="E20" s="172"/>
      <c r="F20" s="172"/>
      <c r="G20" s="172"/>
      <c r="H20" s="172"/>
      <c r="I20" s="173"/>
    </row>
    <row r="21" spans="1:9" ht="27.6" x14ac:dyDescent="0.3">
      <c r="A21" s="80" t="s">
        <v>0</v>
      </c>
      <c r="B21" s="81" t="s">
        <v>1</v>
      </c>
      <c r="C21" s="109" t="s">
        <v>9</v>
      </c>
      <c r="D21" s="82" t="s">
        <v>2</v>
      </c>
      <c r="E21" s="82" t="s">
        <v>4</v>
      </c>
      <c r="F21" s="82" t="s">
        <v>3</v>
      </c>
      <c r="G21" s="82" t="s">
        <v>7</v>
      </c>
      <c r="H21" s="82" t="s">
        <v>101</v>
      </c>
      <c r="I21" s="82"/>
    </row>
    <row r="22" spans="1:9" x14ac:dyDescent="0.3">
      <c r="A22" s="83">
        <v>1</v>
      </c>
      <c r="B22" s="84" t="s">
        <v>102</v>
      </c>
      <c r="C22" s="9" t="s">
        <v>103</v>
      </c>
      <c r="D22" s="6" t="s">
        <v>5</v>
      </c>
      <c r="E22" s="85">
        <v>1</v>
      </c>
      <c r="F22" s="52" t="s">
        <v>104</v>
      </c>
      <c r="G22" s="82">
        <f>E22</f>
        <v>1</v>
      </c>
      <c r="H22" s="86" t="s">
        <v>105</v>
      </c>
      <c r="I22" s="82"/>
    </row>
    <row r="23" spans="1:9" x14ac:dyDescent="0.3">
      <c r="A23" s="83">
        <v>19</v>
      </c>
      <c r="B23" s="87" t="s">
        <v>106</v>
      </c>
      <c r="C23" s="110" t="s">
        <v>107</v>
      </c>
      <c r="D23" s="88" t="s">
        <v>10</v>
      </c>
      <c r="E23" s="52">
        <v>6</v>
      </c>
      <c r="F23" s="52" t="s">
        <v>104</v>
      </c>
      <c r="G23" s="52">
        <v>6</v>
      </c>
      <c r="H23" s="89" t="s">
        <v>105</v>
      </c>
      <c r="I23" s="5"/>
    </row>
    <row r="24" spans="1:9" x14ac:dyDescent="0.3">
      <c r="A24" s="83">
        <v>22</v>
      </c>
      <c r="B24" s="87" t="s">
        <v>108</v>
      </c>
      <c r="C24" s="110" t="s">
        <v>109</v>
      </c>
      <c r="D24" s="88" t="s">
        <v>10</v>
      </c>
      <c r="E24" s="52">
        <v>6</v>
      </c>
      <c r="F24" s="52" t="s">
        <v>104</v>
      </c>
      <c r="G24" s="52">
        <v>6</v>
      </c>
      <c r="H24" s="89" t="s">
        <v>105</v>
      </c>
      <c r="I24" s="5"/>
    </row>
    <row r="25" spans="1:9" x14ac:dyDescent="0.3">
      <c r="A25" s="83">
        <v>3</v>
      </c>
      <c r="B25" s="83" t="s">
        <v>110</v>
      </c>
      <c r="C25" s="111" t="s">
        <v>111</v>
      </c>
      <c r="D25" s="90" t="s">
        <v>112</v>
      </c>
      <c r="E25" s="91">
        <v>1</v>
      </c>
      <c r="F25" s="90" t="s">
        <v>104</v>
      </c>
      <c r="G25" s="52">
        <f>E25</f>
        <v>1</v>
      </c>
      <c r="H25" s="89" t="s">
        <v>105</v>
      </c>
      <c r="I25" s="5"/>
    </row>
    <row r="26" spans="1:9" x14ac:dyDescent="0.3">
      <c r="A26" s="92">
        <v>7</v>
      </c>
      <c r="B26" s="87" t="s">
        <v>113</v>
      </c>
      <c r="C26" s="112" t="s">
        <v>114</v>
      </c>
      <c r="D26" s="52" t="s">
        <v>112</v>
      </c>
      <c r="E26" s="93">
        <v>1</v>
      </c>
      <c r="F26" s="52" t="s">
        <v>104</v>
      </c>
      <c r="G26" s="82">
        <f>E26</f>
        <v>1</v>
      </c>
      <c r="H26" s="86" t="s">
        <v>105</v>
      </c>
      <c r="I26" s="82"/>
    </row>
    <row r="27" spans="1:9" x14ac:dyDescent="0.3">
      <c r="A27" s="83">
        <v>13</v>
      </c>
      <c r="B27" s="87" t="s">
        <v>115</v>
      </c>
      <c r="C27" s="113" t="s">
        <v>116</v>
      </c>
      <c r="D27" s="90" t="s">
        <v>10</v>
      </c>
      <c r="E27" s="52">
        <v>1</v>
      </c>
      <c r="F27" s="52" t="s">
        <v>104</v>
      </c>
      <c r="G27" s="82">
        <f>E27</f>
        <v>1</v>
      </c>
      <c r="H27" s="86" t="s">
        <v>105</v>
      </c>
      <c r="I27" s="82"/>
    </row>
    <row r="28" spans="1:9" x14ac:dyDescent="0.3">
      <c r="A28" s="83">
        <v>14</v>
      </c>
      <c r="B28" s="84" t="s">
        <v>117</v>
      </c>
      <c r="C28" s="110" t="s">
        <v>118</v>
      </c>
      <c r="D28" s="90" t="s">
        <v>10</v>
      </c>
      <c r="E28" s="52">
        <v>1</v>
      </c>
      <c r="F28" s="52" t="s">
        <v>104</v>
      </c>
      <c r="G28" s="82">
        <f>E28</f>
        <v>1</v>
      </c>
      <c r="H28" s="86" t="s">
        <v>105</v>
      </c>
      <c r="I28" s="82"/>
    </row>
    <row r="29" spans="1:9" ht="21.6" thickBot="1" x14ac:dyDescent="0.35">
      <c r="A29" s="187" t="s">
        <v>119</v>
      </c>
      <c r="B29" s="188"/>
      <c r="C29" s="188"/>
      <c r="D29" s="188"/>
      <c r="E29" s="188"/>
      <c r="F29" s="188"/>
      <c r="G29" s="188"/>
      <c r="H29" s="188"/>
      <c r="I29" s="188"/>
    </row>
    <row r="30" spans="1:9" x14ac:dyDescent="0.3">
      <c r="A30" s="184" t="s">
        <v>92</v>
      </c>
      <c r="B30" s="185"/>
      <c r="C30" s="185"/>
      <c r="D30" s="185"/>
      <c r="E30" s="185"/>
      <c r="F30" s="185"/>
      <c r="G30" s="185"/>
      <c r="H30" s="185"/>
      <c r="I30" s="186"/>
    </row>
    <row r="31" spans="1:9" x14ac:dyDescent="0.3">
      <c r="A31" s="179" t="s">
        <v>120</v>
      </c>
      <c r="B31" s="180"/>
      <c r="C31" s="180"/>
      <c r="D31" s="180"/>
      <c r="E31" s="180"/>
      <c r="F31" s="180"/>
      <c r="G31" s="180"/>
      <c r="H31" s="180"/>
      <c r="I31" s="181"/>
    </row>
    <row r="32" spans="1:9" x14ac:dyDescent="0.3">
      <c r="A32" s="176" t="s">
        <v>94</v>
      </c>
      <c r="B32" s="177"/>
      <c r="C32" s="177"/>
      <c r="D32" s="177"/>
      <c r="E32" s="177"/>
      <c r="F32" s="177"/>
      <c r="G32" s="177"/>
      <c r="H32" s="177"/>
      <c r="I32" s="178"/>
    </row>
    <row r="33" spans="1:9" x14ac:dyDescent="0.3">
      <c r="A33" s="176" t="s">
        <v>95</v>
      </c>
      <c r="B33" s="177"/>
      <c r="C33" s="177"/>
      <c r="D33" s="177"/>
      <c r="E33" s="177"/>
      <c r="F33" s="177"/>
      <c r="G33" s="177"/>
      <c r="H33" s="177"/>
      <c r="I33" s="178"/>
    </row>
    <row r="34" spans="1:9" x14ac:dyDescent="0.3">
      <c r="A34" s="179" t="s">
        <v>96</v>
      </c>
      <c r="B34" s="180"/>
      <c r="C34" s="180"/>
      <c r="D34" s="180"/>
      <c r="E34" s="180"/>
      <c r="F34" s="180"/>
      <c r="G34" s="180"/>
      <c r="H34" s="180"/>
      <c r="I34" s="181"/>
    </row>
    <row r="35" spans="1:9" x14ac:dyDescent="0.3">
      <c r="A35" s="179" t="s">
        <v>97</v>
      </c>
      <c r="B35" s="180"/>
      <c r="C35" s="180"/>
      <c r="D35" s="180"/>
      <c r="E35" s="180"/>
      <c r="F35" s="180"/>
      <c r="G35" s="180"/>
      <c r="H35" s="180"/>
      <c r="I35" s="181"/>
    </row>
    <row r="36" spans="1:9" x14ac:dyDescent="0.3">
      <c r="A36" s="176" t="s">
        <v>121</v>
      </c>
      <c r="B36" s="177"/>
      <c r="C36" s="177"/>
      <c r="D36" s="177"/>
      <c r="E36" s="177"/>
      <c r="F36" s="177"/>
      <c r="G36" s="177"/>
      <c r="H36" s="177"/>
      <c r="I36" s="178"/>
    </row>
    <row r="37" spans="1:9" x14ac:dyDescent="0.3">
      <c r="A37" s="176" t="s">
        <v>99</v>
      </c>
      <c r="B37" s="177"/>
      <c r="C37" s="177"/>
      <c r="D37" s="177"/>
      <c r="E37" s="177"/>
      <c r="F37" s="177"/>
      <c r="G37" s="177"/>
      <c r="H37" s="177"/>
      <c r="I37" s="178"/>
    </row>
    <row r="38" spans="1:9" ht="15" thickBot="1" x14ac:dyDescent="0.35">
      <c r="A38" s="171" t="s">
        <v>100</v>
      </c>
      <c r="B38" s="172"/>
      <c r="C38" s="172"/>
      <c r="D38" s="172"/>
      <c r="E38" s="172"/>
      <c r="F38" s="172"/>
      <c r="G38" s="172"/>
      <c r="H38" s="172"/>
      <c r="I38" s="173"/>
    </row>
    <row r="39" spans="1:9" ht="27.6" x14ac:dyDescent="0.3">
      <c r="A39" s="83">
        <v>1</v>
      </c>
      <c r="B39" s="83" t="s">
        <v>122</v>
      </c>
      <c r="C39" s="111" t="s">
        <v>123</v>
      </c>
      <c r="D39" s="90" t="s">
        <v>6</v>
      </c>
      <c r="E39" s="91">
        <v>1</v>
      </c>
      <c r="F39" s="94" t="s">
        <v>124</v>
      </c>
      <c r="G39" s="52">
        <v>2</v>
      </c>
      <c r="H39" s="89" t="s">
        <v>105</v>
      </c>
      <c r="I39" s="5"/>
    </row>
    <row r="40" spans="1:9" x14ac:dyDescent="0.3">
      <c r="A40" s="83">
        <v>2</v>
      </c>
      <c r="B40" s="95" t="s">
        <v>125</v>
      </c>
      <c r="C40" s="110" t="s">
        <v>126</v>
      </c>
      <c r="D40" s="96" t="s">
        <v>10</v>
      </c>
      <c r="E40" s="97">
        <v>1</v>
      </c>
      <c r="F40" s="94" t="s">
        <v>127</v>
      </c>
      <c r="G40" s="97">
        <v>1</v>
      </c>
      <c r="H40" s="98" t="s">
        <v>105</v>
      </c>
      <c r="I40" s="91"/>
    </row>
    <row r="41" spans="1:9" x14ac:dyDescent="0.3">
      <c r="A41" s="83">
        <v>3</v>
      </c>
      <c r="B41" s="83" t="s">
        <v>128</v>
      </c>
      <c r="C41" s="113" t="s">
        <v>129</v>
      </c>
      <c r="D41" s="90" t="s">
        <v>10</v>
      </c>
      <c r="E41" s="97">
        <v>1</v>
      </c>
      <c r="F41" s="94" t="s">
        <v>127</v>
      </c>
      <c r="G41" s="97">
        <v>1</v>
      </c>
      <c r="H41" s="98" t="s">
        <v>105</v>
      </c>
      <c r="I41" s="91"/>
    </row>
    <row r="42" spans="1:9" x14ac:dyDescent="0.3">
      <c r="A42" s="83">
        <v>4</v>
      </c>
      <c r="B42" s="83" t="s">
        <v>130</v>
      </c>
      <c r="C42" s="110" t="s">
        <v>131</v>
      </c>
      <c r="D42" s="96" t="s">
        <v>10</v>
      </c>
      <c r="E42" s="97">
        <v>1</v>
      </c>
      <c r="F42" s="94" t="s">
        <v>124</v>
      </c>
      <c r="G42" s="97">
        <v>2</v>
      </c>
      <c r="H42" s="98" t="s">
        <v>105</v>
      </c>
      <c r="I42" s="91"/>
    </row>
    <row r="43" spans="1:9" x14ac:dyDescent="0.3">
      <c r="A43" s="83">
        <v>5</v>
      </c>
      <c r="B43" s="99" t="s">
        <v>132</v>
      </c>
      <c r="C43" s="110" t="s">
        <v>133</v>
      </c>
      <c r="D43" s="96" t="s">
        <v>10</v>
      </c>
      <c r="E43" s="97">
        <v>1</v>
      </c>
      <c r="F43" s="94" t="s">
        <v>127</v>
      </c>
      <c r="G43" s="97">
        <v>1</v>
      </c>
      <c r="H43" s="98" t="s">
        <v>105</v>
      </c>
      <c r="I43" s="91"/>
    </row>
    <row r="44" spans="1:9" x14ac:dyDescent="0.3">
      <c r="A44" s="83">
        <v>6</v>
      </c>
      <c r="B44" s="83" t="s">
        <v>134</v>
      </c>
      <c r="C44" s="114" t="s">
        <v>135</v>
      </c>
      <c r="D44" s="96" t="s">
        <v>10</v>
      </c>
      <c r="E44" s="97">
        <v>1</v>
      </c>
      <c r="F44" s="94" t="s">
        <v>127</v>
      </c>
      <c r="G44" s="97">
        <v>1</v>
      </c>
      <c r="H44" s="98" t="s">
        <v>105</v>
      </c>
      <c r="I44" s="91"/>
    </row>
    <row r="45" spans="1:9" ht="27.6" x14ac:dyDescent="0.3">
      <c r="A45" s="83">
        <v>7</v>
      </c>
      <c r="B45" s="83" t="s">
        <v>59</v>
      </c>
      <c r="C45" s="115" t="s">
        <v>136</v>
      </c>
      <c r="D45" s="96" t="s">
        <v>6</v>
      </c>
      <c r="E45" s="97">
        <v>1</v>
      </c>
      <c r="F45" s="94" t="s">
        <v>137</v>
      </c>
      <c r="G45" s="97">
        <v>4</v>
      </c>
      <c r="H45" s="89" t="s">
        <v>105</v>
      </c>
      <c r="I45" s="91" t="s">
        <v>138</v>
      </c>
    </row>
    <row r="46" spans="1:9" ht="27.6" x14ac:dyDescent="0.3">
      <c r="A46" s="83">
        <v>8</v>
      </c>
      <c r="B46" s="84" t="s">
        <v>139</v>
      </c>
      <c r="C46" s="9" t="s">
        <v>140</v>
      </c>
      <c r="D46" s="52" t="s">
        <v>6</v>
      </c>
      <c r="E46" s="97">
        <v>1</v>
      </c>
      <c r="F46" s="94" t="s">
        <v>137</v>
      </c>
      <c r="G46" s="97">
        <v>4</v>
      </c>
      <c r="H46" s="89" t="s">
        <v>105</v>
      </c>
      <c r="I46" s="91" t="s">
        <v>138</v>
      </c>
    </row>
    <row r="47" spans="1:9" ht="27.6" x14ac:dyDescent="0.3">
      <c r="A47" s="83">
        <v>9</v>
      </c>
      <c r="B47" s="100" t="s">
        <v>141</v>
      </c>
      <c r="C47" s="110" t="s">
        <v>142</v>
      </c>
      <c r="D47" s="8" t="s">
        <v>5</v>
      </c>
      <c r="E47" s="91">
        <v>1</v>
      </c>
      <c r="F47" s="94" t="s">
        <v>137</v>
      </c>
      <c r="G47" s="91">
        <v>4</v>
      </c>
      <c r="H47" s="98" t="s">
        <v>105</v>
      </c>
      <c r="I47" s="91" t="s">
        <v>138</v>
      </c>
    </row>
    <row r="48" spans="1:9" ht="27.6" x14ac:dyDescent="0.3">
      <c r="A48" s="83">
        <v>10</v>
      </c>
      <c r="B48" s="101" t="s">
        <v>143</v>
      </c>
      <c r="C48" s="110" t="s">
        <v>144</v>
      </c>
      <c r="D48" s="96" t="s">
        <v>6</v>
      </c>
      <c r="E48" s="97">
        <v>1</v>
      </c>
      <c r="F48" s="94" t="s">
        <v>137</v>
      </c>
      <c r="G48" s="97">
        <v>4</v>
      </c>
      <c r="H48" s="98" t="s">
        <v>105</v>
      </c>
      <c r="I48" s="91" t="s">
        <v>138</v>
      </c>
    </row>
    <row r="49" spans="1:9" ht="27.6" x14ac:dyDescent="0.3">
      <c r="A49" s="83">
        <v>11</v>
      </c>
      <c r="B49" s="102" t="s">
        <v>145</v>
      </c>
      <c r="C49" s="110" t="s">
        <v>146</v>
      </c>
      <c r="D49" s="6" t="s">
        <v>5</v>
      </c>
      <c r="E49" s="97">
        <v>1</v>
      </c>
      <c r="F49" s="94" t="s">
        <v>137</v>
      </c>
      <c r="G49" s="97">
        <v>4</v>
      </c>
      <c r="H49" s="98" t="s">
        <v>105</v>
      </c>
      <c r="I49" s="91" t="s">
        <v>138</v>
      </c>
    </row>
    <row r="50" spans="1:9" ht="27.6" x14ac:dyDescent="0.3">
      <c r="A50" s="83">
        <v>12</v>
      </c>
      <c r="B50" s="84" t="s">
        <v>147</v>
      </c>
      <c r="C50" s="54" t="s">
        <v>148</v>
      </c>
      <c r="D50" s="7" t="s">
        <v>149</v>
      </c>
      <c r="E50" s="97">
        <v>1</v>
      </c>
      <c r="F50" s="94" t="s">
        <v>137</v>
      </c>
      <c r="G50" s="97">
        <v>4</v>
      </c>
      <c r="H50" s="97" t="s">
        <v>150</v>
      </c>
      <c r="I50" s="91" t="s">
        <v>138</v>
      </c>
    </row>
    <row r="51" spans="1:9" ht="21.6" thickBot="1" x14ac:dyDescent="0.35">
      <c r="A51" s="187" t="s">
        <v>151</v>
      </c>
      <c r="B51" s="188"/>
      <c r="C51" s="188"/>
      <c r="D51" s="188"/>
      <c r="E51" s="188"/>
      <c r="F51" s="188"/>
      <c r="G51" s="188"/>
      <c r="H51" s="188"/>
      <c r="I51" s="188"/>
    </row>
    <row r="52" spans="1:9" x14ac:dyDescent="0.3">
      <c r="A52" s="184" t="s">
        <v>92</v>
      </c>
      <c r="B52" s="185"/>
      <c r="C52" s="185"/>
      <c r="D52" s="185"/>
      <c r="E52" s="185"/>
      <c r="F52" s="185"/>
      <c r="G52" s="185"/>
      <c r="H52" s="185"/>
      <c r="I52" s="186"/>
    </row>
    <row r="53" spans="1:9" x14ac:dyDescent="0.3">
      <c r="A53" s="179" t="s">
        <v>152</v>
      </c>
      <c r="B53" s="180"/>
      <c r="C53" s="180"/>
      <c r="D53" s="180"/>
      <c r="E53" s="180"/>
      <c r="F53" s="180"/>
      <c r="G53" s="180"/>
      <c r="H53" s="180"/>
      <c r="I53" s="181"/>
    </row>
    <row r="54" spans="1:9" x14ac:dyDescent="0.3">
      <c r="A54" s="176" t="s">
        <v>94</v>
      </c>
      <c r="B54" s="177"/>
      <c r="C54" s="177"/>
      <c r="D54" s="177"/>
      <c r="E54" s="177"/>
      <c r="F54" s="177"/>
      <c r="G54" s="177"/>
      <c r="H54" s="177"/>
      <c r="I54" s="178"/>
    </row>
    <row r="55" spans="1:9" x14ac:dyDescent="0.3">
      <c r="A55" s="176" t="s">
        <v>95</v>
      </c>
      <c r="B55" s="177"/>
      <c r="C55" s="177"/>
      <c r="D55" s="177"/>
      <c r="E55" s="177"/>
      <c r="F55" s="177"/>
      <c r="G55" s="177"/>
      <c r="H55" s="177"/>
      <c r="I55" s="178"/>
    </row>
    <row r="56" spans="1:9" x14ac:dyDescent="0.3">
      <c r="A56" s="179" t="s">
        <v>96</v>
      </c>
      <c r="B56" s="180"/>
      <c r="C56" s="180"/>
      <c r="D56" s="180"/>
      <c r="E56" s="180"/>
      <c r="F56" s="180"/>
      <c r="G56" s="180"/>
      <c r="H56" s="180"/>
      <c r="I56" s="181"/>
    </row>
    <row r="57" spans="1:9" x14ac:dyDescent="0.3">
      <c r="A57" s="179" t="s">
        <v>97</v>
      </c>
      <c r="B57" s="180"/>
      <c r="C57" s="180"/>
      <c r="D57" s="180"/>
      <c r="E57" s="180"/>
      <c r="F57" s="180"/>
      <c r="G57" s="180"/>
      <c r="H57" s="180"/>
      <c r="I57" s="181"/>
    </row>
    <row r="58" spans="1:9" x14ac:dyDescent="0.3">
      <c r="A58" s="176" t="s">
        <v>153</v>
      </c>
      <c r="B58" s="177"/>
      <c r="C58" s="177"/>
      <c r="D58" s="177"/>
      <c r="E58" s="177"/>
      <c r="F58" s="177"/>
      <c r="G58" s="177"/>
      <c r="H58" s="177"/>
      <c r="I58" s="178"/>
    </row>
    <row r="59" spans="1:9" x14ac:dyDescent="0.3">
      <c r="A59" s="176" t="s">
        <v>99</v>
      </c>
      <c r="B59" s="177"/>
      <c r="C59" s="177"/>
      <c r="D59" s="177"/>
      <c r="E59" s="177"/>
      <c r="F59" s="177"/>
      <c r="G59" s="177"/>
      <c r="H59" s="177"/>
      <c r="I59" s="178"/>
    </row>
    <row r="60" spans="1:9" ht="15" thickBot="1" x14ac:dyDescent="0.35">
      <c r="A60" s="171" t="s">
        <v>100</v>
      </c>
      <c r="B60" s="172"/>
      <c r="C60" s="172"/>
      <c r="D60" s="172"/>
      <c r="E60" s="172"/>
      <c r="F60" s="172"/>
      <c r="G60" s="172"/>
      <c r="H60" s="172"/>
      <c r="I60" s="173"/>
    </row>
    <row r="61" spans="1:9" ht="27.6" x14ac:dyDescent="0.3">
      <c r="A61" s="97" t="s">
        <v>0</v>
      </c>
      <c r="B61" s="97" t="s">
        <v>1</v>
      </c>
      <c r="C61" s="109" t="s">
        <v>9</v>
      </c>
      <c r="D61" s="97" t="s">
        <v>2</v>
      </c>
      <c r="E61" s="97" t="s">
        <v>4</v>
      </c>
      <c r="F61" s="97" t="s">
        <v>3</v>
      </c>
      <c r="G61" s="97" t="s">
        <v>7</v>
      </c>
      <c r="H61" s="97" t="s">
        <v>101</v>
      </c>
      <c r="I61" s="97"/>
    </row>
    <row r="62" spans="1:9" x14ac:dyDescent="0.3">
      <c r="A62" s="82">
        <v>1</v>
      </c>
      <c r="B62" s="83" t="s">
        <v>59</v>
      </c>
      <c r="C62" s="115" t="s">
        <v>136</v>
      </c>
      <c r="D62" s="96" t="s">
        <v>6</v>
      </c>
      <c r="E62" s="97">
        <v>1</v>
      </c>
      <c r="F62" s="94" t="s">
        <v>137</v>
      </c>
      <c r="G62" s="97">
        <v>16</v>
      </c>
      <c r="H62" s="89" t="s">
        <v>105</v>
      </c>
      <c r="I62" s="5"/>
    </row>
    <row r="63" spans="1:9" x14ac:dyDescent="0.3">
      <c r="A63" s="82">
        <v>2</v>
      </c>
      <c r="B63" s="84" t="s">
        <v>139</v>
      </c>
      <c r="C63" s="9" t="s">
        <v>140</v>
      </c>
      <c r="D63" s="52" t="s">
        <v>6</v>
      </c>
      <c r="E63" s="97">
        <v>1</v>
      </c>
      <c r="F63" s="94" t="s">
        <v>137</v>
      </c>
      <c r="G63" s="97">
        <v>16</v>
      </c>
      <c r="H63" s="98" t="s">
        <v>105</v>
      </c>
      <c r="I63" s="97"/>
    </row>
    <row r="64" spans="1:9" x14ac:dyDescent="0.3">
      <c r="A64" s="82">
        <v>3</v>
      </c>
      <c r="B64" s="100" t="s">
        <v>141</v>
      </c>
      <c r="C64" s="110" t="s">
        <v>154</v>
      </c>
      <c r="D64" s="8" t="s">
        <v>5</v>
      </c>
      <c r="E64" s="97">
        <v>1</v>
      </c>
      <c r="F64" s="94" t="s">
        <v>137</v>
      </c>
      <c r="G64" s="91">
        <v>16</v>
      </c>
      <c r="H64" s="98" t="s">
        <v>105</v>
      </c>
      <c r="I64" s="91"/>
    </row>
    <row r="65" spans="1:9" ht="27.6" x14ac:dyDescent="0.3">
      <c r="A65" s="82">
        <v>4</v>
      </c>
      <c r="B65" s="84" t="s">
        <v>147</v>
      </c>
      <c r="C65" s="54" t="s">
        <v>148</v>
      </c>
      <c r="D65" s="7" t="s">
        <v>149</v>
      </c>
      <c r="E65" s="97">
        <v>1</v>
      </c>
      <c r="F65" s="94" t="s">
        <v>137</v>
      </c>
      <c r="G65" s="97">
        <v>16</v>
      </c>
      <c r="H65" s="97" t="s">
        <v>150</v>
      </c>
      <c r="I65" s="91"/>
    </row>
    <row r="66" spans="1:9" x14ac:dyDescent="0.3">
      <c r="A66" s="82">
        <v>5</v>
      </c>
      <c r="B66" s="83" t="s">
        <v>145</v>
      </c>
      <c r="C66" s="116" t="s">
        <v>146</v>
      </c>
      <c r="D66" s="6" t="s">
        <v>5</v>
      </c>
      <c r="E66" s="97">
        <v>1</v>
      </c>
      <c r="F66" s="94" t="s">
        <v>137</v>
      </c>
      <c r="G66" s="97">
        <v>16</v>
      </c>
      <c r="H66" s="98" t="s">
        <v>105</v>
      </c>
      <c r="I66" s="97"/>
    </row>
    <row r="67" spans="1:9" x14ac:dyDescent="0.3">
      <c r="A67" s="82">
        <v>6</v>
      </c>
      <c r="B67" s="87" t="s">
        <v>155</v>
      </c>
      <c r="C67" s="54" t="s">
        <v>156</v>
      </c>
      <c r="D67" s="52" t="s">
        <v>6</v>
      </c>
      <c r="E67" s="52">
        <v>6</v>
      </c>
      <c r="F67" s="52" t="s">
        <v>104</v>
      </c>
      <c r="G67" s="97">
        <f>E67</f>
        <v>6</v>
      </c>
      <c r="H67" s="98" t="s">
        <v>105</v>
      </c>
      <c r="I67" s="97"/>
    </row>
    <row r="68" spans="1:9" x14ac:dyDescent="0.3">
      <c r="A68" s="82">
        <v>7</v>
      </c>
      <c r="B68" s="103" t="s">
        <v>157</v>
      </c>
      <c r="C68" s="117" t="s">
        <v>158</v>
      </c>
      <c r="D68" s="52" t="s">
        <v>6</v>
      </c>
      <c r="E68" s="52">
        <v>12</v>
      </c>
      <c r="F68" s="7" t="s">
        <v>104</v>
      </c>
      <c r="G68" s="97">
        <f>E68</f>
        <v>12</v>
      </c>
      <c r="H68" s="98" t="s">
        <v>105</v>
      </c>
      <c r="I68" s="97"/>
    </row>
    <row r="69" spans="1:9" x14ac:dyDescent="0.3">
      <c r="A69" s="82">
        <v>8</v>
      </c>
      <c r="B69" s="101" t="s">
        <v>143</v>
      </c>
      <c r="C69" s="110" t="s">
        <v>144</v>
      </c>
      <c r="D69" s="52" t="s">
        <v>6</v>
      </c>
      <c r="E69" s="97">
        <v>1</v>
      </c>
      <c r="F69" s="94" t="s">
        <v>137</v>
      </c>
      <c r="G69" s="97">
        <v>16</v>
      </c>
      <c r="H69" s="98" t="s">
        <v>105</v>
      </c>
      <c r="I69" s="91"/>
    </row>
    <row r="70" spans="1:9" ht="21.6" thickBot="1" x14ac:dyDescent="0.35">
      <c r="A70" s="182" t="s">
        <v>14</v>
      </c>
      <c r="B70" s="183"/>
      <c r="C70" s="183"/>
      <c r="D70" s="183"/>
      <c r="E70" s="183"/>
      <c r="F70" s="183"/>
      <c r="G70" s="183"/>
      <c r="H70" s="183"/>
      <c r="I70" s="183"/>
    </row>
    <row r="71" spans="1:9" x14ac:dyDescent="0.3">
      <c r="A71" s="184" t="s">
        <v>92</v>
      </c>
      <c r="B71" s="185"/>
      <c r="C71" s="185"/>
      <c r="D71" s="185"/>
      <c r="E71" s="185"/>
      <c r="F71" s="185"/>
      <c r="G71" s="185"/>
      <c r="H71" s="185"/>
      <c r="I71" s="186"/>
    </row>
    <row r="72" spans="1:9" x14ac:dyDescent="0.3">
      <c r="A72" s="179" t="s">
        <v>159</v>
      </c>
      <c r="B72" s="180"/>
      <c r="C72" s="180"/>
      <c r="D72" s="180"/>
      <c r="E72" s="180"/>
      <c r="F72" s="180"/>
      <c r="G72" s="180"/>
      <c r="H72" s="180"/>
      <c r="I72" s="181"/>
    </row>
    <row r="73" spans="1:9" x14ac:dyDescent="0.3">
      <c r="A73" s="176" t="s">
        <v>94</v>
      </c>
      <c r="B73" s="177"/>
      <c r="C73" s="177"/>
      <c r="D73" s="177"/>
      <c r="E73" s="177"/>
      <c r="F73" s="177"/>
      <c r="G73" s="177"/>
      <c r="H73" s="177"/>
      <c r="I73" s="178"/>
    </row>
    <row r="74" spans="1:9" x14ac:dyDescent="0.3">
      <c r="A74" s="176" t="s">
        <v>95</v>
      </c>
      <c r="B74" s="177"/>
      <c r="C74" s="177"/>
      <c r="D74" s="177"/>
      <c r="E74" s="177"/>
      <c r="F74" s="177"/>
      <c r="G74" s="177"/>
      <c r="H74" s="177"/>
      <c r="I74" s="178"/>
    </row>
    <row r="75" spans="1:9" x14ac:dyDescent="0.3">
      <c r="A75" s="179" t="s">
        <v>96</v>
      </c>
      <c r="B75" s="180"/>
      <c r="C75" s="180"/>
      <c r="D75" s="180"/>
      <c r="E75" s="180"/>
      <c r="F75" s="180"/>
      <c r="G75" s="180"/>
      <c r="H75" s="180"/>
      <c r="I75" s="181"/>
    </row>
    <row r="76" spans="1:9" x14ac:dyDescent="0.3">
      <c r="A76" s="179" t="s">
        <v>97</v>
      </c>
      <c r="B76" s="180"/>
      <c r="C76" s="180"/>
      <c r="D76" s="180"/>
      <c r="E76" s="180"/>
      <c r="F76" s="180"/>
      <c r="G76" s="180"/>
      <c r="H76" s="180"/>
      <c r="I76" s="181"/>
    </row>
    <row r="77" spans="1:9" x14ac:dyDescent="0.3">
      <c r="A77" s="176" t="s">
        <v>160</v>
      </c>
      <c r="B77" s="177"/>
      <c r="C77" s="177"/>
      <c r="D77" s="177"/>
      <c r="E77" s="177"/>
      <c r="F77" s="177"/>
      <c r="G77" s="177"/>
      <c r="H77" s="177"/>
      <c r="I77" s="178"/>
    </row>
    <row r="78" spans="1:9" x14ac:dyDescent="0.3">
      <c r="A78" s="176" t="s">
        <v>99</v>
      </c>
      <c r="B78" s="177"/>
      <c r="C78" s="177"/>
      <c r="D78" s="177"/>
      <c r="E78" s="177"/>
      <c r="F78" s="177"/>
      <c r="G78" s="177"/>
      <c r="H78" s="177"/>
      <c r="I78" s="178"/>
    </row>
    <row r="79" spans="1:9" ht="15" thickBot="1" x14ac:dyDescent="0.35">
      <c r="A79" s="171" t="s">
        <v>100</v>
      </c>
      <c r="B79" s="172"/>
      <c r="C79" s="172"/>
      <c r="D79" s="172"/>
      <c r="E79" s="172"/>
      <c r="F79" s="172"/>
      <c r="G79" s="172"/>
      <c r="H79" s="172"/>
      <c r="I79" s="173"/>
    </row>
    <row r="80" spans="1:9" ht="27.6" x14ac:dyDescent="0.3">
      <c r="A80" s="83" t="s">
        <v>0</v>
      </c>
      <c r="B80" s="97" t="s">
        <v>1</v>
      </c>
      <c r="C80" s="109" t="s">
        <v>9</v>
      </c>
      <c r="D80" s="97" t="s">
        <v>2</v>
      </c>
      <c r="E80" s="97" t="s">
        <v>4</v>
      </c>
      <c r="F80" s="97" t="s">
        <v>3</v>
      </c>
      <c r="G80" s="97" t="s">
        <v>7</v>
      </c>
      <c r="H80" s="97" t="s">
        <v>101</v>
      </c>
      <c r="I80" s="97"/>
    </row>
    <row r="81" spans="1:9" x14ac:dyDescent="0.3">
      <c r="A81" s="83">
        <v>1</v>
      </c>
      <c r="B81" s="53" t="s">
        <v>161</v>
      </c>
      <c r="C81" s="113" t="s">
        <v>162</v>
      </c>
      <c r="D81" s="7" t="s">
        <v>6</v>
      </c>
      <c r="E81" s="7">
        <v>1</v>
      </c>
      <c r="F81" s="52" t="s">
        <v>104</v>
      </c>
      <c r="G81" s="93">
        <f>E81</f>
        <v>1</v>
      </c>
      <c r="H81" s="89" t="s">
        <v>105</v>
      </c>
      <c r="I81" s="5"/>
    </row>
    <row r="82" spans="1:9" x14ac:dyDescent="0.3">
      <c r="A82" s="83">
        <v>2</v>
      </c>
      <c r="B82" s="84" t="s">
        <v>139</v>
      </c>
      <c r="C82" s="9" t="s">
        <v>140</v>
      </c>
      <c r="D82" s="104" t="s">
        <v>6</v>
      </c>
      <c r="E82" s="91">
        <v>1</v>
      </c>
      <c r="F82" s="90" t="s">
        <v>104</v>
      </c>
      <c r="G82" s="91">
        <v>1</v>
      </c>
      <c r="H82" s="98" t="s">
        <v>105</v>
      </c>
      <c r="I82" s="91"/>
    </row>
    <row r="83" spans="1:9" x14ac:dyDescent="0.3">
      <c r="A83" s="83">
        <v>3</v>
      </c>
      <c r="B83" s="100" t="s">
        <v>141</v>
      </c>
      <c r="C83" s="110" t="s">
        <v>154</v>
      </c>
      <c r="D83" s="8" t="s">
        <v>5</v>
      </c>
      <c r="E83" s="91">
        <v>1</v>
      </c>
      <c r="F83" s="90" t="s">
        <v>104</v>
      </c>
      <c r="G83" s="91">
        <v>1</v>
      </c>
      <c r="H83" s="98" t="s">
        <v>105</v>
      </c>
      <c r="I83" s="91"/>
    </row>
    <row r="84" spans="1:9" ht="27.6" x14ac:dyDescent="0.3">
      <c r="A84" s="82">
        <v>4</v>
      </c>
      <c r="B84" s="84" t="s">
        <v>147</v>
      </c>
      <c r="C84" s="54" t="s">
        <v>148</v>
      </c>
      <c r="D84" s="7" t="s">
        <v>149</v>
      </c>
      <c r="E84" s="97">
        <v>1</v>
      </c>
      <c r="F84" s="90" t="s">
        <v>104</v>
      </c>
      <c r="G84" s="97">
        <v>1</v>
      </c>
      <c r="H84" s="97" t="s">
        <v>150</v>
      </c>
      <c r="I84" s="91"/>
    </row>
    <row r="85" spans="1:9" x14ac:dyDescent="0.3">
      <c r="A85" s="83">
        <v>4</v>
      </c>
      <c r="B85" s="101" t="s">
        <v>143</v>
      </c>
      <c r="C85" s="110" t="s">
        <v>144</v>
      </c>
      <c r="D85" s="104" t="s">
        <v>6</v>
      </c>
      <c r="E85" s="91">
        <v>1</v>
      </c>
      <c r="F85" s="90" t="s">
        <v>104</v>
      </c>
      <c r="G85" s="91">
        <v>1</v>
      </c>
      <c r="H85" s="98" t="s">
        <v>105</v>
      </c>
      <c r="I85" s="91"/>
    </row>
    <row r="86" spans="1:9" x14ac:dyDescent="0.3">
      <c r="A86" s="83">
        <v>5</v>
      </c>
      <c r="B86" s="102" t="s">
        <v>163</v>
      </c>
      <c r="C86" s="110" t="s">
        <v>164</v>
      </c>
      <c r="D86" s="8" t="s">
        <v>5</v>
      </c>
      <c r="E86" s="91">
        <v>1</v>
      </c>
      <c r="F86" s="90" t="s">
        <v>104</v>
      </c>
      <c r="G86" s="91">
        <v>1</v>
      </c>
      <c r="H86" s="98" t="s">
        <v>105</v>
      </c>
      <c r="I86" s="91"/>
    </row>
    <row r="87" spans="1:9" x14ac:dyDescent="0.3">
      <c r="A87" s="83">
        <v>6</v>
      </c>
      <c r="B87" s="102" t="s">
        <v>165</v>
      </c>
      <c r="C87" s="110" t="s">
        <v>166</v>
      </c>
      <c r="D87" s="8" t="s">
        <v>5</v>
      </c>
      <c r="E87" s="91">
        <v>1</v>
      </c>
      <c r="F87" s="90" t="s">
        <v>104</v>
      </c>
      <c r="G87" s="91">
        <v>1</v>
      </c>
      <c r="H87" s="98" t="s">
        <v>105</v>
      </c>
      <c r="I87" s="91"/>
    </row>
    <row r="88" spans="1:9" x14ac:dyDescent="0.3">
      <c r="A88" s="83">
        <v>7</v>
      </c>
      <c r="B88" s="83" t="s">
        <v>145</v>
      </c>
      <c r="C88" s="116" t="s">
        <v>146</v>
      </c>
      <c r="D88" s="8" t="s">
        <v>5</v>
      </c>
      <c r="E88" s="91">
        <v>1</v>
      </c>
      <c r="F88" s="90" t="s">
        <v>104</v>
      </c>
      <c r="G88" s="91">
        <v>1</v>
      </c>
      <c r="H88" s="98" t="s">
        <v>105</v>
      </c>
      <c r="I88" s="91"/>
    </row>
    <row r="89" spans="1:9" x14ac:dyDescent="0.3">
      <c r="A89" s="83">
        <v>8</v>
      </c>
      <c r="B89" s="83" t="s">
        <v>167</v>
      </c>
      <c r="C89" s="110" t="s">
        <v>168</v>
      </c>
      <c r="D89" s="90" t="s">
        <v>112</v>
      </c>
      <c r="E89" s="91">
        <v>1</v>
      </c>
      <c r="F89" s="90" t="s">
        <v>104</v>
      </c>
      <c r="G89" s="91">
        <v>1</v>
      </c>
      <c r="H89" s="98" t="s">
        <v>105</v>
      </c>
      <c r="I89" s="91"/>
    </row>
    <row r="90" spans="1:9" ht="21" x14ac:dyDescent="0.3">
      <c r="A90" s="174" t="s">
        <v>13</v>
      </c>
      <c r="B90" s="175"/>
      <c r="C90" s="175"/>
      <c r="D90" s="175"/>
      <c r="E90" s="175"/>
      <c r="F90" s="175"/>
      <c r="G90" s="175"/>
      <c r="H90" s="175"/>
      <c r="I90" s="175"/>
    </row>
    <row r="91" spans="1:9" ht="27.6" x14ac:dyDescent="0.3">
      <c r="A91" s="83" t="s">
        <v>0</v>
      </c>
      <c r="B91" s="97" t="s">
        <v>1</v>
      </c>
      <c r="C91" s="5" t="s">
        <v>9</v>
      </c>
      <c r="D91" s="97" t="s">
        <v>2</v>
      </c>
      <c r="E91" s="97" t="s">
        <v>4</v>
      </c>
      <c r="F91" s="97" t="s">
        <v>3</v>
      </c>
      <c r="G91" s="97" t="s">
        <v>7</v>
      </c>
      <c r="H91" s="97" t="s">
        <v>101</v>
      </c>
      <c r="I91" s="97"/>
    </row>
    <row r="92" spans="1:9" x14ac:dyDescent="0.3">
      <c r="A92" s="105">
        <v>1</v>
      </c>
      <c r="B92" s="106" t="s">
        <v>19</v>
      </c>
      <c r="C92" s="113" t="s">
        <v>169</v>
      </c>
      <c r="D92" s="7" t="s">
        <v>8</v>
      </c>
      <c r="E92" s="6">
        <v>1</v>
      </c>
      <c r="F92" s="6" t="s">
        <v>104</v>
      </c>
      <c r="G92" s="7">
        <f>E92</f>
        <v>1</v>
      </c>
      <c r="H92" s="5" t="s">
        <v>170</v>
      </c>
      <c r="I92" s="5"/>
    </row>
    <row r="93" spans="1:9" x14ac:dyDescent="0.3">
      <c r="A93" s="107">
        <v>2</v>
      </c>
      <c r="B93" s="108" t="s">
        <v>171</v>
      </c>
      <c r="C93" s="113" t="s">
        <v>172</v>
      </c>
      <c r="D93" s="7" t="s">
        <v>8</v>
      </c>
      <c r="E93" s="7">
        <v>1</v>
      </c>
      <c r="F93" s="6" t="s">
        <v>104</v>
      </c>
      <c r="G93" s="7">
        <f>E93</f>
        <v>1</v>
      </c>
      <c r="H93" s="5" t="s">
        <v>170</v>
      </c>
      <c r="I93" s="5"/>
    </row>
    <row r="94" spans="1:9" x14ac:dyDescent="0.3">
      <c r="A94" s="107">
        <v>3</v>
      </c>
      <c r="B94" s="108" t="s">
        <v>173</v>
      </c>
      <c r="C94" s="113" t="s">
        <v>174</v>
      </c>
      <c r="D94" s="7" t="s">
        <v>8</v>
      </c>
      <c r="E94" s="7">
        <v>1</v>
      </c>
      <c r="F94" s="6" t="s">
        <v>104</v>
      </c>
      <c r="G94" s="7">
        <f>E94</f>
        <v>1</v>
      </c>
      <c r="H94" s="5" t="s">
        <v>170</v>
      </c>
      <c r="I94" s="5"/>
    </row>
  </sheetData>
  <mergeCells count="50">
    <mergeCell ref="A8:I8"/>
    <mergeCell ref="A1:I3"/>
    <mergeCell ref="A4:I4"/>
    <mergeCell ref="A5:I5"/>
    <mergeCell ref="A6:I6"/>
    <mergeCell ref="A7:I7"/>
    <mergeCell ref="A19:I19"/>
    <mergeCell ref="A9:I9"/>
    <mergeCell ref="A10:B10"/>
    <mergeCell ref="C10:I10"/>
    <mergeCell ref="A11:I11"/>
    <mergeCell ref="A12:I12"/>
    <mergeCell ref="A13:I13"/>
    <mergeCell ref="A14:I14"/>
    <mergeCell ref="A15:I15"/>
    <mergeCell ref="A16:I16"/>
    <mergeCell ref="A17:I17"/>
    <mergeCell ref="A18:I18"/>
    <mergeCell ref="A51:I51"/>
    <mergeCell ref="A20:I20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72:I72"/>
    <mergeCell ref="A52:I52"/>
    <mergeCell ref="A53:I53"/>
    <mergeCell ref="A54:I54"/>
    <mergeCell ref="A55:I55"/>
    <mergeCell ref="A56:I56"/>
    <mergeCell ref="A57:I57"/>
    <mergeCell ref="A58:I58"/>
    <mergeCell ref="A59:I59"/>
    <mergeCell ref="A60:I60"/>
    <mergeCell ref="A70:I70"/>
    <mergeCell ref="A71:I71"/>
    <mergeCell ref="A79:I79"/>
    <mergeCell ref="A90:I90"/>
    <mergeCell ref="A73:I73"/>
    <mergeCell ref="A74:I74"/>
    <mergeCell ref="A75:I75"/>
    <mergeCell ref="A76:I76"/>
    <mergeCell ref="A77:I77"/>
    <mergeCell ref="A78:I78"/>
  </mergeCells>
  <conditionalFormatting sqref="H50">
    <cfRule type="containsText" dxfId="9" priority="3" operator="containsText" text="ФБ">
      <formula>NOT(ISERROR(SEARCH("ФБ",H50)))</formula>
    </cfRule>
  </conditionalFormatting>
  <conditionalFormatting sqref="H65">
    <cfRule type="containsText" dxfId="8" priority="2" operator="containsText" text="ФБ">
      <formula>NOT(ISERROR(SEARCH("ФБ",H65)))</formula>
    </cfRule>
  </conditionalFormatting>
  <conditionalFormatting sqref="H84">
    <cfRule type="containsText" dxfId="7" priority="1" operator="containsText" text="ФБ">
      <formula>NOT(ISERROR(SEARCH("ФБ",H84)))</formula>
    </cfRule>
  </conditionalFormatting>
  <dataValidations count="2">
    <dataValidation allowBlank="1" showErrorMessage="1" sqref="B50:E50 G50:H50 B65:E65 G65:H65 B84:E84 G84:H84" xr:uid="{B0468E27-CAE8-43EF-96B1-318A5A5577CA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7 B88 B66:B68 B83 B64" xr:uid="{AE499908-A22A-4426-BB73-8BA3E30C347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7" sqref="B17"/>
    </sheetView>
  </sheetViews>
  <sheetFormatPr defaultRowHeight="14.4" x14ac:dyDescent="0.3"/>
  <cols>
    <col min="1" max="1" width="28.6640625" style="21" customWidth="1"/>
  </cols>
  <sheetData>
    <row r="1" spans="1:1" ht="15.6" x14ac:dyDescent="0.3">
      <c r="A1" s="14" t="s">
        <v>6</v>
      </c>
    </row>
    <row r="2" spans="1:1" ht="15.6" x14ac:dyDescent="0.3">
      <c r="A2" s="14" t="s">
        <v>10</v>
      </c>
    </row>
    <row r="3" spans="1:1" ht="15.6" x14ac:dyDescent="0.3">
      <c r="A3" s="14" t="s">
        <v>5</v>
      </c>
    </row>
    <row r="4" spans="1:1" ht="15.6" x14ac:dyDescent="0.3">
      <c r="A4" s="14" t="s">
        <v>17</v>
      </c>
    </row>
    <row r="5" spans="1:1" ht="15.6" x14ac:dyDescent="0.3">
      <c r="A5" s="14" t="s">
        <v>8</v>
      </c>
    </row>
    <row r="6" spans="1:1" ht="15.6" x14ac:dyDescent="0.3">
      <c r="A6" s="14" t="s">
        <v>31</v>
      </c>
    </row>
    <row r="7" spans="1:1" ht="15.6" x14ac:dyDescent="0.3">
      <c r="A7" s="14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2026-03-26T10:59:45Z</dcterms:modified>
</cp:coreProperties>
</file>