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BF157CA1-75C7-44F2-A05C-3BAB5F19BA01}"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зона'!$A$1:$H$31</definedName>
    <definedName name="_xlnm._FilterDatabase" localSheetId="5" hidden="1">'Охрана труда'!$A$1:$H$7</definedName>
    <definedName name="_xlnm._FilterDatabase" localSheetId="4" hidden="1">'Рабочее место преподавателя'!$A$1:$H$8</definedName>
    <definedName name="_xlnm._FilterDatabase" localSheetId="3" hidden="1">'Рабочее место учащегося'!$A$1:$H$43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0" i="11"/>
  <c r="G39" i="11"/>
  <c r="G38" i="11"/>
  <c r="G42" i="11"/>
  <c r="G20" i="11"/>
  <c r="G15" i="11"/>
  <c r="G14" i="11"/>
  <c r="G13" i="11"/>
  <c r="G10" i="11"/>
  <c r="G9" i="11"/>
  <c r="G12" i="11"/>
  <c r="G11" i="11"/>
  <c r="G62" i="6"/>
  <c r="G61" i="6"/>
  <c r="G60" i="6"/>
  <c r="G49" i="6"/>
  <c r="G45" i="6"/>
  <c r="G41" i="6"/>
  <c r="G37" i="6"/>
  <c r="G33" i="6"/>
  <c r="G29" i="6"/>
  <c r="G3" i="12"/>
  <c r="G7" i="12"/>
  <c r="G2" i="12"/>
  <c r="G6" i="12"/>
  <c r="G4" i="12"/>
  <c r="G5" i="12"/>
  <c r="G18" i="11"/>
  <c r="G17" i="11"/>
  <c r="G29" i="11"/>
  <c r="G24" i="11"/>
  <c r="G44" i="11"/>
  <c r="G52" i="11"/>
  <c r="G7" i="11"/>
  <c r="G22" i="11"/>
  <c r="G32" i="11"/>
  <c r="G54" i="11"/>
  <c r="G30" i="11"/>
  <c r="G41" i="11"/>
  <c r="G19" i="11"/>
  <c r="G26" i="11"/>
  <c r="G21" i="11"/>
  <c r="G35" i="11"/>
  <c r="G37" i="11"/>
  <c r="G51" i="11"/>
  <c r="G3" i="11"/>
  <c r="G50" i="11"/>
  <c r="G4" i="11"/>
  <c r="G46" i="11"/>
  <c r="G23" i="11"/>
  <c r="G48" i="11"/>
  <c r="G16" i="11"/>
  <c r="G27" i="11"/>
  <c r="G47" i="11"/>
  <c r="G53" i="11"/>
  <c r="G28" i="11"/>
  <c r="G55" i="11"/>
  <c r="G34" i="11"/>
  <c r="G43" i="11"/>
  <c r="G2" i="11"/>
  <c r="G8" i="11"/>
  <c r="G45" i="11"/>
  <c r="G33" i="11"/>
  <c r="G31" i="11"/>
  <c r="G36" i="11"/>
  <c r="G6" i="11"/>
  <c r="G25" i="11"/>
  <c r="G49" i="11"/>
  <c r="G31" i="10"/>
  <c r="G17" i="10"/>
  <c r="G30" i="10"/>
  <c r="G22" i="10"/>
  <c r="G21" i="10"/>
  <c r="G23" i="10"/>
  <c r="G8" i="10"/>
  <c r="G6" i="10"/>
  <c r="G19" i="10"/>
  <c r="G16" i="10"/>
  <c r="G24" i="10"/>
  <c r="G4" i="10"/>
  <c r="G14" i="10"/>
  <c r="G5" i="10"/>
  <c r="G13" i="10"/>
  <c r="G9" i="10"/>
  <c r="G28" i="10"/>
  <c r="G26" i="10"/>
  <c r="G11" i="10"/>
  <c r="G2" i="10"/>
  <c r="G27" i="10"/>
  <c r="G12" i="10"/>
  <c r="G20" i="10"/>
  <c r="G15" i="10"/>
  <c r="G25" i="10"/>
  <c r="G10" i="10"/>
  <c r="G29" i="10"/>
  <c r="G7" i="10"/>
  <c r="G3" i="10"/>
  <c r="G5" i="13"/>
  <c r="G3" i="13"/>
  <c r="G7" i="13"/>
  <c r="G6" i="13"/>
  <c r="G4" i="13"/>
  <c r="C92" i="14"/>
  <c r="C9" i="14"/>
  <c r="J1" i="8"/>
  <c r="G56" i="6"/>
  <c r="G53" i="6"/>
  <c r="G54" i="6"/>
  <c r="G55" i="6"/>
  <c r="G18" i="10" l="1"/>
  <c r="G5" i="11"/>
  <c r="G8" i="12"/>
  <c r="G2" i="13"/>
  <c r="G76" i="6"/>
  <c r="G74" i="6" l="1"/>
</calcChain>
</file>

<file path=xl/sharedStrings.xml><?xml version="1.0" encoding="utf-8"?>
<sst xmlns="http://schemas.openxmlformats.org/spreadsheetml/2006/main" count="1400" uniqueCount="304">
  <si>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</si>
  <si>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</si>
  <si>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</si>
  <si>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</si>
  <si>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</si>
  <si>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</si>
  <si>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</si>
  <si>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</si>
  <si>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</si>
  <si>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</si>
  <si>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</si>
  <si>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</si>
  <si>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</si>
  <si>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</si>
  <si>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</si>
  <si>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</si>
  <si>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</si>
  <si>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</si>
  <si>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</si>
  <si>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</si>
  <si>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</si>
  <si>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</si>
  <si>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</si>
  <si>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</si>
  <si>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</si>
  <si>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</si>
  <si>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</si>
  <si>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</si>
  <si>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</si>
  <si>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</si>
  <si>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</si>
  <si>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</si>
  <si>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</si>
  <si>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</si>
  <si>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</si>
  <si>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</si>
  <si>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</si>
  <si>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</si>
  <si>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</si>
  <si>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</si>
  <si>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</si>
  <si>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</si>
  <si>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</si>
  <si>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</si>
  <si>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</si>
  <si>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</si>
  <si>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</si>
  <si>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</si>
  <si>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</si>
  <si>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</si>
  <si>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</si>
  <si>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</si>
  <si>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</si>
  <si>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</si>
  <si>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</si>
  <si>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</si>
  <si>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</si>
  <si>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</si>
  <si>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</si>
  <si>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</si>
  <si>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</si>
  <si>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</si>
  <si>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</si>
  <si>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</si>
  <si>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</si>
  <si>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</si>
  <si>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</si>
  <si>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</si>
  <si>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</si>
  <si>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</si>
  <si>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</si>
  <si>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</si>
  <si>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</si>
  <si>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</si>
  <si>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</si>
  <si>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</si>
  <si>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</si>
  <si>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</si>
  <si>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</si>
  <si>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</si>
  <si>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</si>
  <si>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Строительная отрасль</t>
  </si>
  <si>
    <t>Оренбургская область</t>
  </si>
  <si>
    <t>ГАПОУ «Новотроицкий строительный техникум»</t>
  </si>
  <si>
    <t>Эксплуатация систем газораспределения и газопотребления</t>
  </si>
  <si>
    <t>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08.02.14 Эксплуатация и обслуживание многоквартирного дома</t>
  </si>
  <si>
    <t>Монтаж и эксплуатация оборудования и систем газоснабжения</t>
  </si>
  <si>
    <t>Саратовская область</t>
  </si>
  <si>
    <t>ГАПОУ Саратовской области «Вольский технологический колледж»</t>
  </si>
  <si>
    <t>Зона монтажных работ оборудования и систем газоснабжения</t>
  </si>
  <si>
    <t>08.02.08 Монтаж и эксплуатация оборудования и систем газоснабжения</t>
  </si>
  <si>
    <t>Инфраструктурный лист для оснащения образовательно-производственного центра (кластера)</t>
  </si>
  <si>
    <t>в сфере Строительная отрасль, Оренбургская область</t>
  </si>
  <si>
    <t>Основная информация об образовательно-производственном центре (кластере):</t>
  </si>
  <si>
    <t>Базовая образовательная организация кластера: ГАПОУ «Новотроицкий строительный техникум»</t>
  </si>
  <si>
    <t xml:space="preserve">Адрес базовой образовательной организации: </t>
  </si>
  <si>
    <t>Новотроицк Фрунзе Дом: 1 Корпус: Учебно-производственные помещения 
Новотроицк Фрунзе Дом: 1 Корпус: Учебный корпус</t>
  </si>
  <si>
    <t>Адрес размещения зоны по виду работ:</t>
  </si>
  <si>
    <t>Новотроицк Фрунзе Дом: 1 Корпус: Учебно-производственные помещения</t>
  </si>
  <si>
    <t>Площадь зоны: 104 кв.м.</t>
  </si>
  <si>
    <t>Освещение: Допустимо верхнее искусственное освещение (не менее 300 люкс)</t>
  </si>
  <si>
    <t>Интернет: Подключение к 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</si>
  <si>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</si>
  <si>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</si>
  <si>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керамогранит</t>
  </si>
  <si>
    <t>Подведение/ отведение ГХВС: Не требуется</t>
  </si>
  <si>
    <t>Подведение сжатого воздуха: Не требуется</t>
  </si>
  <si>
    <t>Наименование</t>
  </si>
  <si>
    <t>Источник финансирования</t>
  </si>
  <si>
    <t>Стенд электрифицированный «Газораспределительный пункт»</t>
  </si>
  <si>
    <t>Стенд для изучения принципа действия приборов и составных элементов газораспределительного пункта. Питание от сети переменного тока. Напряжение 220В. Габаритные размеры, не менее 850х600х50 мм.</t>
  </si>
  <si>
    <t>ФБ</t>
  </si>
  <si>
    <t>Интерактивный 3D-макет "Газовая котельная"</t>
  </si>
  <si>
    <t>"Электрифицированная масштабная модель, демонстрирующая планировочное решение и устройство
модульной газовой котельной с двумя энергоцентрами (котлами). В конструкцию учебного оборудования интегрированы высокочувствительные сенсоры
для управления макетом при помощи интерактивного воздействия приемо-передающих устройств. Визуализация работы макета осуществляется при помощи светодинамических элементов, имитирующих работу отдельных узлов агрегата. 3D-макет предназначен для приобретения и закрепления учащимися специализированных образовательных учреждений базовых знаний по конструкции и работе модульной газовой котельной. На макете представлены следующие основные элементы систем модульной газовой котельной: газорегуляторная установка, горелки, котлы,
водоподготовка, расширительные баки, теплообменники,
насос. Макет снабжен программным обеспечением ""Виртуальный учитель"", обучающий особенностям и правилам эксплуатации модульной газовой котельной.</t>
  </si>
  <si>
    <t>Комплект учебно-лабораторного оборудования "Газорегуляторный пункт"</t>
  </si>
  <si>
    <t>Стенд предназначен для проведения лабораторных работ по изучению конструкции газорегуляторного пункта, принципа действия и настройки регулятора давления. Состав стенда: лабораторный стенд "Газорегуляторный пункт", лабораторный стол, компрессор воздушный, комплект присоединительной арматуры, набор инструментов для сборки-разборки регулятора давления, сетевой кабель питания, руководство по эксплуатации, методические указания по выполнению лабораторных работ</t>
  </si>
  <si>
    <t>Учебный тренажер «Монтаж оборудования газовой распределительной сети»</t>
  </si>
  <si>
    <t>Габаритные размеры в упаковке, мм (не более): 2500*1500*1000
Габаритные размеры в собранном виде, мм (не более): 2500*2000*2000
Вес, кг (не более) 200</t>
  </si>
  <si>
    <t>Котел газовый отопительный водогрейный</t>
  </si>
  <si>
    <t>Мощность не  менее 24 кВт, отапливаемая площадь не менее 240 м2, тип котла: настенный, камера сгорания: закрытая, источник энергии/тип топлива: газ, ГВС, максимальный расход газа м3/ч не более 2.4.</t>
  </si>
  <si>
    <t>Счетчик газовый муфтовый</t>
  </si>
  <si>
    <t>Минимальный расход, Qmin, м3/ч: 0,04
Максимальный расход, Qmax, м3/ч 1,6; 2,5; 3,2; 4,0
Потеря давления при расходе Qmax, кПа, не более: 1,0 (для 1,6; 2,5); 1,5 (для 3,2; 4,0)
Номинальное напряжение встроенного источника: 3,6
Габаритные размеры, ДхШхВ, мм, не более: 120х90х80
Масса, кг, не более: 0,6; 0,7; 0,8; 0,9
Условия эксплуатации цифрового интеллектуального счетчика СГЦИ:
— диапазон рабочих температур: от — 10 до + 50 °С;
— относительная влажность воздуха (при температуре 25°С): от 30 до 80%;
— атмосферное давление: от 86 до 106,7 кПа.
Избыточное давление измеряемой среды – не более 5,0 кПа.</t>
  </si>
  <si>
    <t>Плита газовая</t>
  </si>
  <si>
    <t>Рабочая поверхность эмалированная сталь 
Электророзжиг Нет 
Базовая единица шт 
Электророзжиг духовки Нет 
Гриль Нет 
Вертел с электроприводом Нет 
Шашлычница Нет 
Подстветка духовки Нет 
Направляющие духовки Штампованные 
Состоит в реестре Да 
Наличие крышки Щиток 
Цвет белый Другие товары
Таймер Нет 
Индикатор температуры Нет 
Ножки регулировочные Нет 
Объем духовки, л. 50 
Ящик для посуды и принадлежностей нет</t>
  </si>
  <si>
    <t>Стенд-тренажер Модулируемая горелка газовая"</t>
  </si>
  <si>
    <t>"Тренажер для изучения общего устройства и принципа действия газовых горелок, а также для получения первоначальных навыков по их техническому обслуживанию.
Габаритные размеры не более 600х500х500 мм. Вес не более 30 кг."</t>
  </si>
  <si>
    <t>Многокомпонентный газоанализатор</t>
  </si>
  <si>
    <t>Количество измеряемых газов — 1
Контролируемые газы — Угарный газ (CO)
Класс защиты — IP54
Встроенный насос — Да
Взрывозащита — Да
Наличие рег. удостоверения — Нет
Номер в госреестре СИ — 86393-22
Гарантия (мес.) — 12
Страна производитель — Россия</t>
  </si>
  <si>
    <t>Течеискатель взрывозащищённый переносной</t>
  </si>
  <si>
    <t>Способ отбора пробы диффузионный
Порог чувствительности по
- метану, пропану, аммиаку и фреонам, %, об.
- по водороду, %, об. 0,001
0,0001
Время срабатывания сигнализации, не более, с 1
Питание течеискателя ТГП-11 аккумуляторы Ni-МH VH AA (2 шт.)
Время работы течеискателя ТГП-11 без подзарядки, ч 10
Диапазон рабочих температур течеискателя ТГП-11, °C -25 … +50
Габаритные размеры течеискателя, мм 124х80х37
Масса течеискателя, кг 0,3
Длина удлинителя зонда течеискателя, м 0,8
Маркировка взрывозащиты течеискателя 1ExibdIIСT4 X</t>
  </si>
  <si>
    <t>Винтовой компрессор</t>
  </si>
  <si>
    <t>Тип - винтовой,  производительность не  менее 385 л/мин, мощность не  менее 3  кВт, Рабочее давление не менее 10 Бар, тип привода ременный, ресивер, вес не более 150 кг.</t>
  </si>
  <si>
    <t>Мановакуумметр</t>
  </si>
  <si>
    <t>Диаметр корпуса  150 мм   
Класс точности 0,6   
Диапазон показаний давлений 
ТМ 0…0,1 / 0,16 / 0,25 / 0,4 / 0,6 / 1 / 1,6 / 2,5 / 4 / 6 / 10 / 16 / 25 / 40 / 60 МПа
ТВ
−0,1…0 МПа
ТМВ
−0,1…0,15 / 0,3 / 0,5 / 0,9 / 1,5 / 2,4 МПа 
Рабочие диапазоны Постоянная нагрузка: ¾ шкалы
Переменная нагрузка: ⅔ шкалы
Кратковременная нагрузка: 105% шкалы
Рабочая температура Окружающая среда: −60…+60 °C
Измеряемая среда: −30…+200 °C
При поверке: +23±2 °C
Корпус IP54, нержавеющая сталь 08Х17Н13М2, выбивная безопасная пробка на задней стенке 
Кольцо Нержавеющая сталь 08Х17Н13М2 
Штуцер, чувствительный элемент, трибко-секторный механизм
Нержавеющая сталь 08Х17Н13М2 
Циферблат Алюминий, шкала черная на белом фоне 
Стекло Минеральное   
Корректор нуля На стенке   
Присоединение Радиальное   
Резьба присоединения M20×1,5 (под заказ G1/2)</t>
  </si>
  <si>
    <t>Термометр сопротивления</t>
  </si>
  <si>
    <t>Тип выхода: аналоговый, многопредельный
Диапазон измеряемых температур: –50…+500 °С
НСХ: Pt100
Выходной сигнал: 4…20 мА, HART
Класс точности: ±0,25 %; ±0,5 %
Межповерочный интервал — 2 года
Диапазон температур окружающего воздуха при эксплуатации: -40…+85 ⁰С.</t>
  </si>
  <si>
    <t>Устройство для снятия оксидного слоя ПЭ труб</t>
  </si>
  <si>
    <t>Зачистное устройство позволяет выполнить электромуфтовую сварку пластиковых труб до Ø160 мм максимально надежно.
Диапазон диаметров труб:от 32 до 160 мм
Размеры в ящике:247х130х165 мм
Вес вместе с ящиком:4,0 кг
Вес без ящика:2,0 кг
Максимальная длина обработки труб:100 мм
Глубина срезаемого слоя:0,1-0,5 мм
Страна:Россия</t>
  </si>
  <si>
    <t>Компьютер тип 4</t>
  </si>
  <si>
    <t>Процессор базовая частота не менее 2.5 ГГц, максимальная частота не менее 4.4 ГГц, кэш 3 уровня не менее 18Мб, ядер не менее 6, потоков не менее 12/ тип оперативной памяти DDR5, объем оперативной памяти не менее 16Гб/ объем SSD не менее 500Гб, объем HDD не менее 1Тб/интегрированная видеокарта/Проводная клавиатура, количество клавиш не менее 108 штук, встроенный USB-хаб, съёмный USB кабель клавиатуры, клавиша для вызова сервисного обращения Help не менее 1 шт/Мышь, интерфейс подключения USB, длинна кабеля не менее 1,5 м/64 разрядная операционная система или эквивалент/пакет офисных программ для работы с документами.</t>
  </si>
  <si>
    <t>Монитор тип 1</t>
  </si>
  <si>
    <t>Диагональ экране не менее 27", максимальное разрешение не менее 1920x1080 пикселей, HDMI</t>
  </si>
  <si>
    <t>Клавиатура</t>
  </si>
  <si>
    <t>Проводная клавиатура, количество клавиш не менее 108 штук, в комплекте по HelpDesk или аналог</t>
  </si>
  <si>
    <t>Мышь</t>
  </si>
  <si>
    <t>Интерфейс подключения USB, длинна кабеля не менее 1,5 м</t>
  </si>
  <si>
    <t>Источник бесперебойного питания</t>
  </si>
  <si>
    <t>Эффективная мощность не менее 1200 Вт, линейно - интерактивный, входное напряжение не более 161 — не менее 276 В, форма выходного сигнала чистая синусоида, защита от короткого замыкания, защита от перегрузки.</t>
  </si>
  <si>
    <t>БР</t>
  </si>
  <si>
    <t>Стойка оператора</t>
  </si>
  <si>
    <t>"Мобильная стойка для размещения оборудования и оргтехники, используются для хранения и перемещения приборов, документации, материалов и различного оборудования в рабочей зоне. Возможно использование в качестве полноценного автоматизированного рабочего места. Максимальное количество полок не менее 4 шт.
Минимальная высота стойки не более 1600 мм. Максимальная высота стойки не менее 1900 мм. Ширина стойки не менее 600 мм. Глубина стойки: не более 570 мм.</t>
  </si>
  <si>
    <t>Сетевой фильтр</t>
  </si>
  <si>
    <t>Длина шнура не менее 1,8 м. Суммарная мощность нагрузки не менее 2200 Вт. Кол-во розеток не менее 4</t>
  </si>
  <si>
    <t>Стенд-тренажер "Газораспределительный пункт" с двумя линиями редуцирования</t>
  </si>
  <si>
    <t>Тренажер представляет газорераспределительный пункт шкафного исполнения с двумя линиями редуцирования, подготовленный к проведению работ по сборке и разборке. Состав: шкаф с смонтированными в нем двумя линиями редуцирования для среднего и низкого давления, регулятор давления газа с условной пропускной способностью не мене 80 м3/ч, регулятор давления газа прямого действия с условной пропускной способностью не мене 400 м3/ч, фильтр газовый не менее 2 шт, манометр не менее 2 шт., предохранительно-сбросный клапан, предохранительно-сбросный клапан, трубопроводная обвязка с запорно-регулирующими кранами.</t>
  </si>
  <si>
    <t>Комплекс для создания схем газоснабжения и гидравлических расчетов при проектировании и эксплуатации инженерных сетей газоснабжения</t>
  </si>
  <si>
    <t>Комплекс позволяет в различных графических платформах САПР создавать расчетные схемы газовых сетей, производить редактирование расчетных схем, выполнять гидравлические расчеты и выводить результаты расчетов на схемы. Бессрочная лицензия на одно рабочее место.</t>
  </si>
  <si>
    <t>Рабочее место учащегося</t>
  </si>
  <si>
    <t xml:space="preserve">Количество рабочих мест: </t>
  </si>
  <si>
    <t>Верстак тип 1</t>
  </si>
  <si>
    <t>Размеры (ВхШхГ) не менее1355x1200x500 мм. Максимальная масса груза, распределенного по столешнице не менее 200 кг. С одной нижней полкой и перфорированным экраномТолщина столешницы не менее 24 мм. Стальная накладка на столешницу.</t>
  </si>
  <si>
    <t>шт. (на 1 раб. место)</t>
  </si>
  <si>
    <t>Тиски слесарные поворотные</t>
  </si>
  <si>
    <t>"Тиски слесарные поворотные. Ширина губок не менее
120 мм. Наковальня."</t>
  </si>
  <si>
    <t>Опрессовщик</t>
  </si>
  <si>
    <t>Для проведения предварительного испытания систем с природным газом 1,0 бар
Для проведения основного испытания систем с природным газом 110 мбар
Для систем сжиженных при низком давлении газов 40—60 мбар
Для систем с пропаном 150 мбар
Для проверки герметичности систем с питьевой водой 3 бар/110 мбар
Для настройки горелок, работающих при атмосферном давлении, и горелок с газодувками 0–30 мбар</t>
  </si>
  <si>
    <t>Аппарат для электромуфтовой сварки ПНД труб</t>
  </si>
  <si>
    <t>Тип сварки электромуфтовая. Напряжение 220 В. Мощность не менее 2000 Вт. Диаметр насадки: 6/20/25/32/40/50/63/75/90/110/125/140/160/180/200 мм. Диаметр сварки не менее 200 мм. Материал сварки: ПНД (полиэтилен низкого давления). Регулятор температуры. Защита от перегрева.</t>
  </si>
  <si>
    <t>Ножницы для резки  труб</t>
  </si>
  <si>
    <t>"Рабочий диапазон диаметров Дн 0-32мм
"</t>
  </si>
  <si>
    <t>Набор отверток с битами</t>
  </si>
  <si>
    <t>Количество предметов в наборе не менее 40. Типы наконечников Torx (T, Tx); крест PH; прямой шлиц SL. Рукоятки из полипропилена. Пластиковый кейс.</t>
  </si>
  <si>
    <t>Насос с манометром</t>
  </si>
  <si>
    <t>"Тип ручной насос. Max давление не менее 10 атм. Манометр. 
Материал сталь.</t>
  </si>
  <si>
    <t>Скребок для снятия оксидного слоя</t>
  </si>
  <si>
    <t>Скребок для удаления оксидного слоя с полиэтиленовых (ПЭ/ПНД) труб перед электромуфтовой сваркой. Двухстороннее лезвие. Ширина лезвия не менее 32 мм. Снятие оксидного слоя толщиной не менее 0,2 мм.</t>
  </si>
  <si>
    <t>Гратосниматель для зачистки граней труб и листов</t>
  </si>
  <si>
    <t>Для зачистки краев труб и листов от заусенцев после резки. Обрабатываемые материалы медь/сталь/пластмасса.</t>
  </si>
  <si>
    <t>Аккумуляторная дрель-шуруповерт</t>
  </si>
  <si>
    <t>Max крутящий момент не менее 30 Нм, Тип аккумулятора: Li-Ion, Напряжение аккумулятора не менее 12 В, Max диаметр сверления (металл) не менее 10 мм, Мах диаметр сверления (дерево) не менее 22 мм.</t>
  </si>
  <si>
    <t>Силовой удлинитель</t>
  </si>
  <si>
    <t>Длина кабеля не менее 10 м. Количество розеток не менее 3 шт. Сечение провода 3х2.5 мм². Напряжение сети 220 В. Номинальная сила тока 16 А. Max нагрузка (Вт) 4000.</t>
  </si>
  <si>
    <t>Нож строительный монтажный складной</t>
  </si>
  <si>
    <t>Предназначен для резки тонких строительны материалов (бумага, картон, пластик, резина и т.д.)
Автоматическая фиксация в раскрытом состоянии и под углом 90°
Ширина лезвия: 18 мм
Материал лезвия: инструментальная сталь
Система быстрой замены лезвий
Складная конструкция
Защитный колпачок для безопасного хранения и транспортировки
Эргономичный корпус из легкого сплава с нескользящими вставками
Металлическая клипса для ношения ножа на поясе
Вес: 126 г
Длина: 105/170 мм</t>
  </si>
  <si>
    <t>Ящик для инструмента</t>
  </si>
  <si>
    <t>Для инструментов. Габаритные размеры (ДхШхВ) не менее 490х490х250 мм. Материал корпуса пластик.</t>
  </si>
  <si>
    <t>Рулетка</t>
  </si>
  <si>
    <t>Измерительная лента имеет полимерное покрытие, стойкое к абразивному воздействию. Длина ленты 5 метра, ширина 19 мм. Цена деления – 1 мм.</t>
  </si>
  <si>
    <t>Цифровой уровень</t>
  </si>
  <si>
    <t>"ЖК-дисплей. Элементы питания AAA/мизинчиковая(R03;LR03;FR03). Количество и напряжение элементов питания 2х1.5B. Габариты без упаковки не  менее
416х50х21 мм."</t>
  </si>
  <si>
    <t>Строительная линейка с угольником и уровнем</t>
  </si>
  <si>
    <t>"Тип линейка измерительная
Тип нанесения разметки краска
Поверка нет
Длина 300 мм
Длина разметки 300 мм
Цена деления 1 мм
Материал алюминий
Двусторонняя шкала  да
Диапазон измерений 0-300 мм
Телескопическая нет
Дюймовая шкала нет"</t>
  </si>
  <si>
    <t>Набор комбинированных ключей</t>
  </si>
  <si>
    <t>"Тип рожковые/накидные
Размер min 6 мм
Размер max 22 мм
Размер min (дюйм)нет
Размер max (дюйм)нет
Трещотка нет
Покрытие оцинкованный
Материал углеродистая сталь
Количество в наборе 12 шт
Класс товара Бытовой
Диэлектрическое покрытие нет
Вес нетто 0.98 кг
Вид миллиметровый
Размер min (Т/E) нет
Размер max (T/E) нет
Форма прямой
Вид упаковки пластиковый держатель
С шаровым окончанием нет
Шарнирный механизм нет"</t>
  </si>
  <si>
    <t>Ключ трубный</t>
  </si>
  <si>
    <t>Длина не менее 630 мм. Тип ключа Рычажный.  Номер ключа №4. Угол губок 90 °. Размер ключа max 90 мм. Размер ключа min 25 мм</t>
  </si>
  <si>
    <t>Стусло прецизионное</t>
  </si>
  <si>
    <t>Вес нетто не более 2,8 кг.  Назначение по дереву, фанере, ДСП, МДФ  Ширина распила не менее 150 мм. Угол установки полотна:  45-90 град.  Размер пильного полотна не менее 550 мм</t>
  </si>
  <si>
    <t>Мультиметр</t>
  </si>
  <si>
    <t>"Тип отображения - цифровой. Разрядность шкалы 20000 отсчетов. Постоянное напряжение - не менее 1000 В. Постоянный ток - не менее 10 А. Сопротивление - не менее 60 МОм. Переменное напряжение - не менее 750 В. 
Переменный ток - не менее 10 А. Макс измеряемая частота не менее 9,9 МГц. Макс. измеряемая ёмкость не менее 2 мФ. Рабочая температура - не менее 1000 °С"</t>
  </si>
  <si>
    <t>Стремянка</t>
  </si>
  <si>
    <t>Основной материал Алюминий. Гарантированная нагрузка (кг) не менее 150. Высота платформы (см) не менее 82. Количество ступеней не менее 4.</t>
  </si>
  <si>
    <t>"Мобильная стойка для размещения оборудования и оргтехникии, используются для хранения и перемещения приборов, документации, материалов и различного оборудования в рабочей зоне. Возможно использование в качестве полноценного автоматизированного рабочего места. Максимальное количество полок не менее 4 шт.
Минимальная высота стойки не более 1600 мм. Максимальная высота стойки не менее 1900 мм. Ширина стойки не менее 600 мм. Глубина стойки: не более 570 мм.</t>
  </si>
  <si>
    <t>Кресло для преподавателя</t>
  </si>
  <si>
    <t>Кресло на колесах с  подлокотниками, максимальная нагрузка не менее 140 кг, цвет сиденья черный, цвет спинки оранжевый.</t>
  </si>
  <si>
    <t>Мощность не менее 900 Вт, линейно - интерактивный, входное напряжение 161 — 276 В, частота входного напряжения 45 — 65 Гц, частота при питании от батареи - 50/60 +/- 1% Гц, форма выходного сигнала чистая синусоида, защита от короткого замыкания, защита от перегрузки</t>
  </si>
  <si>
    <t>Аптечка универсальная для оказания первой неотложной помощи.</t>
  </si>
  <si>
    <t>В наличии</t>
  </si>
  <si>
    <t>Огнетушитель углекислотный ОУ-1</t>
  </si>
  <si>
    <t>Перчатки х/б</t>
  </si>
  <si>
    <t>Для хозяйственных работ, размер 7-11, х/б</t>
  </si>
  <si>
    <t>ВБ</t>
  </si>
  <si>
    <t>Халат  х/б синий</t>
  </si>
  <si>
    <t>46-52 размер, х/б</t>
  </si>
  <si>
    <t>в сфере Строительная отрасль, Саратовская область</t>
  </si>
  <si>
    <t>Базовая образовательная организация кластера: ГАПОУ Саратовской области «Вольский технологический колледж»</t>
  </si>
  <si>
    <t>Вольск Саратовская Дом: 44</t>
  </si>
  <si>
    <t>Площадь зоны: 54 кв.м.</t>
  </si>
  <si>
    <t>Освещение: Искусственное</t>
  </si>
  <si>
    <t>Интернет: Подключение к Не требуется интернету</t>
  </si>
  <si>
    <t>Контур заземления для электропитания и сети слаботочных подключений: Требуется</t>
  </si>
  <si>
    <t>Покрытие пола: Плиточное</t>
  </si>
  <si>
    <t>Подведение сжатого воздуха: Требуется</t>
  </si>
  <si>
    <t>Компрессор</t>
  </si>
  <si>
    <t>Рабочее давление, не менее: 8 бар; Производительность на выходе, не менее: 143 л/мин; Объем ресивера, не менее: 50 л. Тип компрессора: поршневой. Мощность (кВт): не менее 1,8. Габаритные размеры не более 0,68х0,77м. Вес 25,9кг.</t>
  </si>
  <si>
    <t>Стенд-тренажер тип1</t>
  </si>
  <si>
    <t>Габариты: не менее 1400 х 600 х 1600 мм.
Масса: не более 200 кг.
 Стенд на рамном основании, выполненное из металлического профиля покрашенного порошковой краской. Основание имеет поворотные колесные опоры с тормозами.
Состав стенда:
Комплект фрагментов трубопровода с фланцевыми соединениями;
Комплект крепежных элементов;
Запорная арматура: кран шаровый муфтовый, клиновый затвор, обратный клапан, задвижка.</t>
  </si>
  <si>
    <t>Стенд-тренажер тип 2</t>
  </si>
  <si>
    <t>Габариты: не менее 1400 х 600 х 1600 мм.
Масса: не более 200 кг. 
Тренажер представляет газорегуляторный пункт шкафного исполнения с двумя линиями редуцирования, подготовленный к проведению работ по сборке и разборке.
Состав стенда:
1. Набор инструментов для монтажа и обслуживания составных элементов (комплект фрагментов трубопроводов,  комплект крепежных элементов; кран шаровый - не менее 2 шт., гибкая подводка);
2 — шкаф; 
3 — линия редуцирования; 
4 — регулятор давления газа - не менее 2 шт;  
5 —  манометр-  не менее 2 шт; 
6— кран шаровой- не менее 5 шт; 
7— устройство запорно-сбросное под манометр-  не менее 2 шт.</t>
  </si>
  <si>
    <t>Стенд-тренажер тип 3</t>
  </si>
  <si>
    <t>Габариты: не менее 1400 х 600 х 1600 мм.
Масса: не более 200 кг.
 Стенд представляет собой рамное основание, выполненное из металлического профиля покрашенного порошковой краской. Основание имеет поворотные колесные опоры с тормозами, предназначенные для удобного перемещения и фиксации стенда.
На рамном основании монтируется система газовой разводки с бытовыми приборами. 
Состав стенда:
газовый настенный котел;
газовая плита;
счетчик газа;
сигнализатор загазованности
Набор инструментов: комплект фрагментов трубопроводов (редуктор, фильтр, задвижка, гибкая подводка); комплект крепежных элементов; инструменты для монтажа (набор ключей, набор отверток, комплект шестигранников, молоток, пассатижи, газовый ключ, ящик для инструмента пластиковый).</t>
  </si>
  <si>
    <t>Шкаф для инструментов</t>
  </si>
  <si>
    <t>Материал: металл.Тип замка: ключевой.  Количество полок: не менее 4 шт. Размер: не менее 2000х565х625 мм</t>
  </si>
  <si>
    <t>Сборный, металлический. Не менее 4 полок. Размер: не менее 1000х500х2000. Допустимая нагрузка на полку не менее 100 кг</t>
  </si>
  <si>
    <t>Материал: сталь. Тип замка: ключевой.Размер: не менее: 1830х575х500 мм.</t>
  </si>
  <si>
    <t>Верстак</t>
  </si>
  <si>
    <t>Однотумбовый, с тисками и перфорированным экраном. Размер: не менее 1240x635x710 мм. Грузоподъемность до 6000 кг</t>
  </si>
  <si>
    <t>Трубогиб</t>
  </si>
  <si>
    <t>Материал обработки: цветные металлы; Тип привода: ручной (механический); Тип профиля: круг; Для гибка труб диаметром, не менее: 1/2 дюйма.</t>
  </si>
  <si>
    <t>Сварочный аппарат</t>
  </si>
  <si>
    <t>Для сварки напорных электросварных фитингов. Диаметры свариваемых труб: не менее Ø20...315 мм. Автоматическое протоколирование</t>
  </si>
  <si>
    <t>Комплект инструментов</t>
  </si>
  <si>
    <t>Состав комплекта
Ключи гаечные  рожковые  19х22 (омедненный инструмент)
2.        Ключи гаечные  рожковые 24х27 (омедненный инструмент)
3.        Ключи гаечные рожковые 12х14 (омедненный инструмент)
4.        Ключи гаечные рожковые 14х17 (омедненный инструмент)
5.        Ключи гаечные рожковые 27х30 (омедненный инструмент)
6.        Ключ газовый разводной  КТРн0 (омедненный инструмент)
7.        Ключ газовый разводной  КТРн1 (омедненный инструмент)
8.        Кусачки торцовые 200 мм   (омедненный инструмент)
9.        Плоскогубцы 180 мм  (омедненный инструмент)
10.    Отвертка крестовая №1  (омедненный инструмент)
11.    Отвертка крестовая №2  (омедненный инструмент)
12.    Отвертка крестовая №3  (омедненный инструмент).</t>
  </si>
  <si>
    <t>Труборез</t>
  </si>
  <si>
    <t>Максимальный диаметр трубы, не более: 120 мм. Тип труб: полиэтилен, полипропилен, металлопластик. Минимальный диаметр трубы, не менее: 50 мм.</t>
  </si>
  <si>
    <t>Ножовка</t>
  </si>
  <si>
    <t>Длина режущего полотна, не менее: 300 мм; Материал режущего полотна: биметалл; Шаг зубьев, не более: 1 мм; Материал рамы: металл.</t>
  </si>
  <si>
    <t>Ножницы</t>
  </si>
  <si>
    <t>Для резки пластиковых труб диаметром не менее 16...42 мм.Тип конструкции: ножничный</t>
  </si>
  <si>
    <t>Лестница</t>
  </si>
  <si>
    <t>Алюминиевая. Mаксимальная рабочая нагрузка, не более: 150 кг. Количество ступеней, не менее: 5 шт. Рабочая высота, не менее: 3.03 м.</t>
  </si>
  <si>
    <t>Для проверки герметичности систем водо- и газоснабжения. Манометр, не более: 4 бар
Водяной столб, не более: 150 мбар</t>
  </si>
  <si>
    <t>Котел</t>
  </si>
  <si>
    <t>Настенный; Тип камеры сгорания: закрытая; Мощность, не менее (кВт):24;  Число контуров, не менее: 2</t>
  </si>
  <si>
    <t>Плита</t>
  </si>
  <si>
    <t>Количество конфорок, не менее: 4 шт.  Управление: механическое. Электроподжиг.</t>
  </si>
  <si>
    <t>Набор отверток</t>
  </si>
  <si>
    <t>Набор насадок с реверсивной отверткой, не менее 65 предметов.
Комплектация
Отвертка для точных работ с магнитным фиксатором;
Адаптер с магнитным фиксатором 60 мм;
Торцевые головки 1/4" (9 шт.);
Переходник HEX 1/4" - SQ 1/4".
Адаптер для точных работ с магнитным фиксатором 60 мм;
Пластиковый бокс.</t>
  </si>
  <si>
    <t>Шуруповерт</t>
  </si>
  <si>
    <t>Maкс. крутящий момент: не менее 32 Нм. Maксимальный диаметр сверления: металл - не менее 10 мм, дерево - не менее 25 мм. Кейс, зарядное устройство, Li-Ion аккумулятор - не менее 2 шт</t>
  </si>
  <si>
    <t>Насос</t>
  </si>
  <si>
    <t>Ручной насос с манометром. Mаксимальное давление, не менее: 10 атм</t>
  </si>
  <si>
    <t>Манометр</t>
  </si>
  <si>
    <t>Тип: аналоговый. Mаксимальное давление, не более 100 PSI; Единицы измерения: кгс/см2</t>
  </si>
  <si>
    <t>Газовый ввод</t>
  </si>
  <si>
    <t>Тип: Прямой; Диаметр, не менее: 40 мм</t>
  </si>
  <si>
    <t>Фаскосниматель</t>
  </si>
  <si>
    <t>Диаметр обрабатываемого отверстия, не менее: 4-36 мм; Обрабатываемые материалы: медь/алюминий/латунь/нержавеющая сталь/пластик</t>
  </si>
  <si>
    <t>Скребок</t>
  </si>
  <si>
    <t>Ручной скребок для снятия оксидного слоя перед электромуфтовой ПНД сваркой. Режущие стороны у лезвия, не менее: 2</t>
  </si>
  <si>
    <t>Набор ключей</t>
  </si>
  <si>
    <t>Тип: HEX. Количество, не менее: 10 ключей. Размеры: не менее 2...14 мм.</t>
  </si>
  <si>
    <t>Длина ленты: не менее: 5 м. Ширина ленты: не менее 25 мм., Магнитный крюк</t>
  </si>
  <si>
    <t>Ключ трубный, рычажный</t>
  </si>
  <si>
    <t>Размер ключа: №1. Тип: L. Цельнолитая конструкция. Закалка рабочей поверхности.</t>
  </si>
  <si>
    <t>Ключи комбинированные</t>
  </si>
  <si>
    <t>Тип: рожковые/накидные. Количество, не менее: 12 ключейКомплектация
Комбинированные ключи 6-22 мм - 12 шт;
Держатель для ключей.</t>
  </si>
  <si>
    <t>Комплектация согласно приказу 1331н. Корпус: пластик. Вид: кейс с замком.  Габариты: не менее 285х255х100 мм. 
10 одноразовых масок, 2 пары процедурных перчаток (размер М), 1 реанимационная одноразовая маска,1 многоразовый жгут (можно одноразовый), 4 бинта размерами не менее 7м х 14см и 5м х 10см, 2 упаковки марлевых салфеток, 1 рулонный лейкопластырь, 10 маленьких бактерицидных пластырей, 2 средних и 2 больших, 2 изометрических одеяла, 1
ножницы, инструкция по оказанию первой помощи.</t>
  </si>
  <si>
    <t>Углекислотный, объем не менее 3 л , Класс пожара В/С/Е</t>
  </si>
  <si>
    <t>Халат х/б синий</t>
  </si>
  <si>
    <t>Программное обеспечение для создания схем газоснабжения и гидравлических расчетов при проектировании и эксплуатации инженерных сетей газоснабжения</t>
  </si>
  <si>
    <t>Стенд-тренажер тип 1</t>
  </si>
  <si>
    <t>Стенд-тренажер «Газораспределительный пункт» с двумя линиями редуцирования</t>
  </si>
  <si>
    <t>Стенд-тренажер «Модулируемая горелка газовая»</t>
  </si>
  <si>
    <t>Стенд-тренажер тСтенд-тренажер «Газорегуляторный пункт шкафного исполнения с двумя линиями редуцирования»</t>
  </si>
  <si>
    <t>Стенд-тренажер «Монтаж бытового газового оборудования»</t>
  </si>
  <si>
    <t>Стенд-тренажер«Монтаж элементов арматуры»</t>
  </si>
  <si>
    <t>Базовая часть</t>
  </si>
  <si>
    <t>Ключ гаечный рожковый 19х22 омедненный</t>
  </si>
  <si>
    <t>Ключ гаечный рожковый 24х27 омедненный</t>
  </si>
  <si>
    <t>Ключ гаечный рожковый 12х14 омедненный</t>
  </si>
  <si>
    <t>Ключ гаечный рожковый 14х17 омедненный</t>
  </si>
  <si>
    <t>Ключ гаечный рожковый 27х30 омедненный</t>
  </si>
  <si>
    <t>Ключ газовый разводной КТР-0 омедненный</t>
  </si>
  <si>
    <t>Ключ газовый разводной КТР-1 омедненный</t>
  </si>
  <si>
    <t>Кусачки торцовые 200 мм омедненные</t>
  </si>
  <si>
    <t>Плоскогубцы 180 мм омедненные</t>
  </si>
  <si>
    <t>Отвертка крестовая №1 омедненная</t>
  </si>
  <si>
    <t>Отвертка крестовая №2 омедненная</t>
  </si>
  <si>
    <t>Отвертка крестовая №3 омедненная</t>
  </si>
  <si>
    <t>Набор ключей типа HEX</t>
  </si>
  <si>
    <t>Ножницы для резки пластиковых труб</t>
  </si>
  <si>
    <t>Аппарат для сварки напорных электросварных фитингов</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</si>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</sst>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ont>
    <font>
      <i/>
      <sz val="16"/>
      <color rgb="FFFFFFFF"/>
      <name val="Times New Roman"/>
    </font>
    <font>
      <b/>
      <sz val="12"/>
      <color rgb="FF000000"/>
      <name val="Times New Roman"/>
    </font>
    <font>
      <b/>
      <sz val="11"/>
      <color rgb="FF000000"/>
      <name val="Times New Roman"/>
    </font>
    <font>
      <b/>
      <sz val="15"/>
      <color rgb="FFFFFFFF"/>
      <name val="Times New Roman"/>
    </font>
    <font>
      <sz val="11"/>
      <color rgb="FF000000"/>
      <name val="Times New Roman"/>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4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11" xfId="0" applyFont="1" applyBorder="1" applyAlignment="1">
      <alignment horizontal="left" vertical="center" wrapText="1"/>
    </xf>
    <xf numFmtId="0" fontId="0" fillId="0" borderId="8" xfId="0" applyBorder="1" applyAlignment="1">
      <alignment horizontal="center" vertical="center" wrapText="1"/>
    </xf>
    <xf numFmtId="0" fontId="29" fillId="0" borderId="8" xfId="5" applyFont="1" applyFill="1" applyBorder="1" applyAlignment="1">
      <alignment horizontal="center" vertical="center" wrapText="1"/>
    </xf>
    <xf numFmtId="0" fontId="28" fillId="0" borderId="10" xfId="5" applyBorder="1" applyAlignment="1">
      <alignment vertical="center" wrapText="1"/>
    </xf>
    <xf numFmtId="0" fontId="27" fillId="0" borderId="3" xfId="0" applyFont="1" applyBorder="1" applyAlignment="1">
      <alignment horizontal="center" vertical="center" wrapText="1"/>
    </xf>
    <xf numFmtId="0" fontId="27" fillId="0" borderId="8" xfId="0" applyFont="1" applyBorder="1" applyAlignment="1">
      <alignment vertical="center" wrapText="1"/>
    </xf>
    <xf numFmtId="0" fontId="0" fillId="0" borderId="8" xfId="0" applyBorder="1" applyAlignment="1">
      <alignment horizontal="left" vertical="center" wrapText="1"/>
    </xf>
    <xf numFmtId="0" fontId="12" fillId="0" borderId="8" xfId="0" applyFont="1" applyBorder="1" applyAlignment="1">
      <alignment horizontal="left" vertical="center" wrapText="1"/>
    </xf>
    <xf numFmtId="0" fontId="29" fillId="0" borderId="18" xfId="5" applyFont="1" applyFill="1" applyBorder="1" applyAlignment="1">
      <alignment horizontal="center" vertical="center" wrapText="1"/>
    </xf>
    <xf numFmtId="0" fontId="29" fillId="0" borderId="19" xfId="5" applyFont="1" applyFill="1" applyBorder="1" applyAlignment="1">
      <alignment horizontal="center" vertical="center" wrapText="1"/>
    </xf>
    <xf numFmtId="0" fontId="28" fillId="0" borderId="19" xfId="5" applyBorder="1" applyAlignment="1">
      <alignment horizontal="left" vertical="center" wrapText="1"/>
    </xf>
    <xf numFmtId="0" fontId="12" fillId="0" borderId="8" xfId="0" applyFont="1" applyBorder="1" applyAlignment="1">
      <alignment vertical="center" wrapText="1"/>
    </xf>
    <xf numFmtId="0" fontId="27" fillId="0" borderId="8" xfId="0" applyFont="1" applyBorder="1" applyAlignment="1">
      <alignment horizontal="left" vertical="center" wrapText="1"/>
    </xf>
    <xf numFmtId="0" fontId="34" fillId="11" borderId="18" xfId="0" applyFont="1" applyFill="1" applyBorder="1" applyAlignment="1">
      <alignment horizontal="left" vertical="justify" wrapText="1"/>
    </xf>
    <xf numFmtId="0" fontId="33" fillId="0" borderId="18" xfId="0" applyFont="1" applyBorder="1" applyAlignment="1">
      <alignment horizontal="center" vertical="justify" wrapText="1"/>
    </xf>
    <xf numFmtId="0" fontId="35" fillId="0" borderId="18"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left" vertical="center"/>
    </xf>
    <xf numFmtId="0" fontId="22" fillId="0" borderId="18"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7" xfId="0" applyFont="1" applyBorder="1" applyAlignment="1">
      <alignment horizontal="left" vertical="center" wrapText="1"/>
    </xf>
    <xf numFmtId="0" fontId="14" fillId="0" borderId="17" xfId="0" applyFont="1" applyBorder="1" applyAlignment="1">
      <alignment horizontal="center" vertical="center" wrapText="1"/>
    </xf>
    <xf numFmtId="0" fontId="14" fillId="5" borderId="8" xfId="0" applyFont="1" applyFill="1" applyBorder="1" applyAlignment="1">
      <alignment horizontal="left" vertical="center"/>
    </xf>
    <xf numFmtId="0" fontId="15" fillId="0" borderId="17" xfId="0" applyFont="1" applyBorder="1" applyAlignment="1">
      <alignment vertical="center" wrapText="1"/>
    </xf>
    <xf numFmtId="0" fontId="14" fillId="0" borderId="4" xfId="0" applyFont="1" applyBorder="1" applyAlignment="1" applyProtection="1">
      <alignment horizontal="center" vertical="center" wrapText="1"/>
      <protection locked="0"/>
    </xf>
    <xf numFmtId="0" fontId="22" fillId="0" borderId="23" xfId="0" applyFont="1" applyBorder="1" applyAlignment="1">
      <alignment horizontal="left" vertical="center" wrapText="1"/>
    </xf>
    <xf numFmtId="0" fontId="13" fillId="0" borderId="18" xfId="0" applyFont="1" applyBorder="1" applyAlignment="1">
      <alignment horizontal="left" vertical="center" wrapText="1"/>
    </xf>
    <xf numFmtId="0" fontId="13" fillId="0" borderId="18" xfId="0" applyFont="1" applyBorder="1" applyAlignment="1">
      <alignment horizontal="left" vertical="center"/>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1"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0" fillId="10" borderId="20" xfId="0" applyFont="1" applyFill="1" applyBorder="1" applyAlignment="1">
      <alignment horizontal="center" vertical="center" wrapText="1"/>
    </xf>
    <xf numFmtId="0" fontId="31" fillId="10" borderId="21" xfId="0" applyFont="1" applyFill="1" applyBorder="1" applyAlignment="1">
      <alignment horizontal="center" vertical="center" wrapText="1"/>
    </xf>
    <xf numFmtId="0" fontId="32" fillId="5" borderId="18" xfId="0" applyFont="1" applyFill="1" applyBorder="1" applyAlignment="1">
      <alignment vertical="center" wrapText="1"/>
    </xf>
    <xf numFmtId="0" fontId="33" fillId="5" borderId="18" xfId="0" applyFont="1" applyFill="1" applyBorder="1" applyAlignment="1">
      <alignment vertical="center" wrapText="1"/>
    </xf>
    <xf numFmtId="0" fontId="33" fillId="0" borderId="22" xfId="0" applyFont="1" applyBorder="1" applyAlignment="1">
      <alignment horizontal="left"/>
    </xf>
    <xf numFmtId="0" fontId="33" fillId="0" borderId="0" xfId="0" applyFont="1" applyAlignment="1">
      <alignment wrapText="1"/>
    </xf>
    <xf numFmtId="0" fontId="33" fillId="0" borderId="0" xfId="0" applyFont="1" applyAlignment="1">
      <alignment horizontal="center" wrapText="1"/>
    </xf>
    <xf numFmtId="0" fontId="35" fillId="0" borderId="0" xfId="0" applyFont="1" applyAlignment="1">
      <alignment wrapText="1"/>
    </xf>
    <xf numFmtId="0" fontId="35" fillId="0" borderId="0" xfId="0" applyFont="1" applyAlignment="1">
      <alignment horizontal="center" wrapText="1"/>
    </xf>
    <xf numFmtId="0" fontId="34" fillId="11" borderId="18" xfId="0" applyFont="1" applyFill="1" applyBorder="1" applyAlignment="1">
      <alignment horizontal="left" vertical="justify" wrapText="1"/>
    </xf>
    <xf numFmtId="0" fontId="35" fillId="0" borderId="18" xfId="0" applyFont="1" applyBorder="1" applyAlignment="1">
      <alignment horizontal="center" vertical="justify" wrapText="1"/>
    </xf>
    <xf numFmtId="0" fontId="33" fillId="12" borderId="18" xfId="0" applyFont="1" applyFill="1" applyBorder="1" applyAlignment="1">
      <alignment horizontal="center" vertical="justify" wrapText="1"/>
    </xf>
    <xf numFmtId="0" fontId="33" fillId="0" borderId="18" xfId="0" applyFont="1" applyBorder="1" applyAlignment="1">
      <alignment horizontal="center" vertical="justify" wrapText="1"/>
    </xf>
    <xf numFmtId="0" fontId="35" fillId="12" borderId="18" xfId="0" applyFont="1" applyFill="1" applyBorder="1" applyAlignment="1">
      <alignment horizontal="center" vertical="justify" wrapText="1"/>
    </xf>
    <xf numFmtId="0" fontId="36"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79">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hyperlink" Target="https://mtb-spo.firpo.ru/inspector/infrastructure-sheet/598" TargetMode="External"/><Relationship Id="rId1" Type="http://schemas.openxmlformats.org/officeDocument/2006/relationships/hyperlink" Target="https://mtb-spo.firpo.ru/inspector/infrastructure-sheet/574"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7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8" customWidth="1"/>
    <col min="5" max="5" width="15.5546875" style="28" customWidth="1"/>
    <col min="6" max="6" width="14.88671875" style="28" customWidth="1"/>
    <col min="7" max="7" width="14.44140625" style="28" customWidth="1"/>
    <col min="8" max="16384" width="9.109375" hidden="1"/>
  </cols>
  <sheetData>
    <row r="1" spans="1:7" ht="82.8" customHeight="1" x14ac:dyDescent="0.3">
      <c r="A1" s="142" t="s">
        <v>303</v>
      </c>
      <c r="B1" s="142"/>
      <c r="C1" s="142"/>
      <c r="D1" s="142"/>
      <c r="E1" s="142"/>
      <c r="F1" s="142"/>
      <c r="G1" s="142"/>
    </row>
    <row r="2" spans="1:7" ht="21" x14ac:dyDescent="0.3">
      <c r="A2" s="21" t="s">
        <v>44</v>
      </c>
      <c r="B2" s="20" t="s">
        <v>45</v>
      </c>
      <c r="C2" s="113" t="s">
        <v>86</v>
      </c>
      <c r="D2" s="113"/>
      <c r="E2" s="113"/>
      <c r="F2" s="113"/>
      <c r="G2" s="113"/>
    </row>
    <row r="3" spans="1:7" ht="18" x14ac:dyDescent="0.35">
      <c r="A3" s="114" t="s">
        <v>46</v>
      </c>
      <c r="B3" s="115"/>
      <c r="C3" s="116">
        <f>D27+D51+D31+D35+D39+D43+D47+D58</f>
        <v>12</v>
      </c>
      <c r="D3" s="116"/>
      <c r="E3" s="116"/>
      <c r="F3" s="116"/>
      <c r="G3" s="116"/>
    </row>
    <row r="4" spans="1:7" ht="50.25" customHeight="1" x14ac:dyDescent="0.3">
      <c r="A4" s="117" t="s">
        <v>47</v>
      </c>
      <c r="B4" s="118"/>
      <c r="C4" s="119" t="s">
        <v>85</v>
      </c>
      <c r="D4" s="119"/>
      <c r="E4" s="119"/>
      <c r="F4" s="119"/>
      <c r="G4" s="119"/>
    </row>
    <row r="5" spans="1:7" ht="14.4" x14ac:dyDescent="0.3">
      <c r="A5" s="122" t="s">
        <v>12</v>
      </c>
      <c r="B5" s="123"/>
      <c r="C5" s="123"/>
      <c r="D5" s="123"/>
      <c r="E5" s="123"/>
      <c r="F5" s="123"/>
      <c r="G5" s="123"/>
    </row>
    <row r="6" spans="1:7" ht="14.4" x14ac:dyDescent="0.3">
      <c r="A6" s="120" t="s">
        <v>48</v>
      </c>
      <c r="B6" s="121"/>
      <c r="C6" s="121"/>
      <c r="D6" s="121"/>
      <c r="E6" s="121"/>
      <c r="F6" s="121"/>
      <c r="G6" s="121"/>
    </row>
    <row r="7" spans="1:7" ht="14.4" x14ac:dyDescent="0.3">
      <c r="A7" s="120" t="s">
        <v>49</v>
      </c>
      <c r="B7" s="121"/>
      <c r="C7" s="121"/>
      <c r="D7" s="121"/>
      <c r="E7" s="121"/>
      <c r="F7" s="121"/>
      <c r="G7" s="121"/>
    </row>
    <row r="8" spans="1:7" ht="14.4" x14ac:dyDescent="0.3">
      <c r="A8" s="120" t="s">
        <v>50</v>
      </c>
      <c r="B8" s="121"/>
      <c r="C8" s="121"/>
      <c r="D8" s="121"/>
      <c r="E8" s="121"/>
      <c r="F8" s="121"/>
      <c r="G8" s="121"/>
    </row>
    <row r="9" spans="1:7" ht="14.4" x14ac:dyDescent="0.3">
      <c r="A9" s="120" t="s">
        <v>51</v>
      </c>
      <c r="B9" s="121"/>
      <c r="C9" s="121"/>
      <c r="D9" s="121"/>
      <c r="E9" s="121"/>
      <c r="F9" s="121"/>
      <c r="G9" s="121"/>
    </row>
    <row r="10" spans="1:7" ht="14.4" x14ac:dyDescent="0.3">
      <c r="A10" s="120" t="s">
        <v>52</v>
      </c>
      <c r="B10" s="121"/>
      <c r="C10" s="121"/>
      <c r="D10" s="121"/>
      <c r="E10" s="121"/>
      <c r="F10" s="121"/>
      <c r="G10" s="121"/>
    </row>
    <row r="11" spans="1:7" ht="14.4" x14ac:dyDescent="0.3">
      <c r="A11" s="120" t="s">
        <v>53</v>
      </c>
      <c r="B11" s="121"/>
      <c r="C11" s="121"/>
      <c r="D11" s="121"/>
      <c r="E11" s="121"/>
      <c r="F11" s="121"/>
      <c r="G11" s="121"/>
    </row>
    <row r="12" spans="1:7" ht="14.4" x14ac:dyDescent="0.3">
      <c r="A12" s="120" t="s">
        <v>54</v>
      </c>
      <c r="B12" s="121"/>
      <c r="C12" s="121"/>
      <c r="D12" s="121"/>
      <c r="E12" s="121"/>
      <c r="F12" s="121"/>
      <c r="G12" s="121"/>
    </row>
    <row r="13" spans="1:7" ht="14.4" x14ac:dyDescent="0.3">
      <c r="A13" s="103" t="s">
        <v>18</v>
      </c>
      <c r="B13" s="104"/>
      <c r="C13" s="104"/>
      <c r="D13" s="104"/>
      <c r="E13" s="104"/>
      <c r="F13" s="104"/>
      <c r="G13" s="104"/>
    </row>
    <row r="14" spans="1:7" ht="17.399999999999999" x14ac:dyDescent="0.3">
      <c r="A14" s="105" t="s">
        <v>11</v>
      </c>
      <c r="B14" s="106"/>
      <c r="C14" s="106"/>
      <c r="D14" s="106"/>
      <c r="E14" s="102"/>
      <c r="F14" s="102"/>
      <c r="G14" s="106"/>
    </row>
    <row r="15" spans="1:7" s="28" customFormat="1" ht="46.8" x14ac:dyDescent="0.3">
      <c r="A15" s="26" t="s">
        <v>0</v>
      </c>
      <c r="B15" s="26" t="s">
        <v>1</v>
      </c>
      <c r="C15" s="25" t="s">
        <v>9</v>
      </c>
      <c r="D15" s="25" t="s">
        <v>2</v>
      </c>
      <c r="E15" s="33"/>
      <c r="F15" s="34"/>
      <c r="G15" s="29" t="s">
        <v>55</v>
      </c>
    </row>
    <row r="16" spans="1:7" ht="31.2" x14ac:dyDescent="0.3">
      <c r="A16" s="46">
        <v>1</v>
      </c>
      <c r="B16" s="96" t="s">
        <v>130</v>
      </c>
      <c r="C16" s="8" t="s">
        <v>15</v>
      </c>
      <c r="D16" s="9" t="s">
        <v>10</v>
      </c>
      <c r="E16" s="37"/>
      <c r="F16" s="38"/>
      <c r="G16" s="19">
        <v>1</v>
      </c>
    </row>
    <row r="17" spans="1:7" ht="31.2" x14ac:dyDescent="0.3">
      <c r="A17" s="46">
        <v>2</v>
      </c>
      <c r="B17" s="96" t="s">
        <v>223</v>
      </c>
      <c r="C17" s="8" t="s">
        <v>15</v>
      </c>
      <c r="D17" s="9" t="s">
        <v>10</v>
      </c>
      <c r="E17" s="37"/>
      <c r="F17" s="38"/>
      <c r="G17" s="19">
        <v>1</v>
      </c>
    </row>
    <row r="18" spans="1:7" ht="31.2" x14ac:dyDescent="0.3">
      <c r="A18" s="46">
        <v>3</v>
      </c>
      <c r="B18" s="80" t="s">
        <v>118</v>
      </c>
      <c r="C18" s="8" t="s">
        <v>15</v>
      </c>
      <c r="D18" s="9" t="s">
        <v>10</v>
      </c>
      <c r="E18" s="37"/>
      <c r="F18" s="38"/>
      <c r="G18" s="19">
        <v>1</v>
      </c>
    </row>
    <row r="19" spans="1:7" ht="31.2" x14ac:dyDescent="0.3">
      <c r="A19" s="46">
        <v>4</v>
      </c>
      <c r="B19" s="80" t="s">
        <v>132</v>
      </c>
      <c r="C19" s="8" t="s">
        <v>15</v>
      </c>
      <c r="D19" s="9" t="s">
        <v>10</v>
      </c>
      <c r="E19" s="37"/>
      <c r="F19" s="38"/>
      <c r="G19" s="19">
        <v>1</v>
      </c>
    </row>
    <row r="20" spans="1:7" ht="31.2" x14ac:dyDescent="0.3">
      <c r="A20" s="46">
        <v>5</v>
      </c>
      <c r="B20" s="80" t="s">
        <v>126</v>
      </c>
      <c r="C20" s="8" t="s">
        <v>15</v>
      </c>
      <c r="D20" s="9" t="s">
        <v>10</v>
      </c>
      <c r="E20" s="37"/>
      <c r="F20" s="38"/>
      <c r="G20" s="19">
        <v>1</v>
      </c>
    </row>
    <row r="21" spans="1:7" ht="31.2" x14ac:dyDescent="0.3">
      <c r="A21" s="46">
        <v>6</v>
      </c>
      <c r="B21" s="80" t="s">
        <v>122</v>
      </c>
      <c r="C21" s="8" t="s">
        <v>15</v>
      </c>
      <c r="D21" s="9" t="s">
        <v>10</v>
      </c>
      <c r="E21" s="37"/>
      <c r="F21" s="38"/>
      <c r="G21" s="19">
        <v>1</v>
      </c>
    </row>
    <row r="22" spans="1:7" ht="31.2" x14ac:dyDescent="0.3">
      <c r="A22" s="46">
        <v>7</v>
      </c>
      <c r="B22" s="80" t="s">
        <v>120</v>
      </c>
      <c r="C22" s="8" t="s">
        <v>15</v>
      </c>
      <c r="D22" s="9" t="s">
        <v>10</v>
      </c>
      <c r="E22" s="37"/>
      <c r="F22" s="38"/>
      <c r="G22" s="19">
        <v>1</v>
      </c>
    </row>
    <row r="23" spans="1:7" ht="31.2" x14ac:dyDescent="0.3">
      <c r="A23" s="46">
        <v>8</v>
      </c>
      <c r="B23" s="80" t="s">
        <v>134</v>
      </c>
      <c r="C23" s="8" t="s">
        <v>15</v>
      </c>
      <c r="D23" s="9" t="s">
        <v>10</v>
      </c>
      <c r="E23" s="37"/>
      <c r="F23" s="38"/>
      <c r="G23" s="19">
        <v>1</v>
      </c>
    </row>
    <row r="24" spans="1:7" ht="31.2" x14ac:dyDescent="0.3">
      <c r="A24" s="46">
        <v>9</v>
      </c>
      <c r="B24" s="80" t="s">
        <v>128</v>
      </c>
      <c r="C24" s="8" t="s">
        <v>15</v>
      </c>
      <c r="D24" s="9" t="s">
        <v>10</v>
      </c>
      <c r="E24" s="37"/>
      <c r="F24" s="38"/>
      <c r="G24" s="19">
        <v>1</v>
      </c>
    </row>
    <row r="25" spans="1:7" ht="31.2" x14ac:dyDescent="0.3">
      <c r="A25" s="46">
        <v>10</v>
      </c>
      <c r="B25" s="80" t="s">
        <v>136</v>
      </c>
      <c r="C25" s="8" t="s">
        <v>15</v>
      </c>
      <c r="D25" s="9" t="s">
        <v>10</v>
      </c>
      <c r="E25" s="37"/>
      <c r="F25" s="38"/>
      <c r="G25" s="19">
        <v>1</v>
      </c>
    </row>
    <row r="26" spans="1:7" ht="17.399999999999999" x14ac:dyDescent="0.3">
      <c r="A26" s="110" t="s">
        <v>74</v>
      </c>
      <c r="B26" s="111"/>
      <c r="C26" s="111"/>
      <c r="D26" s="112">
        <v>1</v>
      </c>
      <c r="E26" s="112"/>
      <c r="F26" s="112"/>
      <c r="G26" s="112"/>
    </row>
    <row r="27" spans="1:7" x14ac:dyDescent="0.3">
      <c r="A27" s="107" t="s">
        <v>16</v>
      </c>
      <c r="B27" s="108"/>
      <c r="C27" s="108"/>
      <c r="D27" s="109">
        <v>1</v>
      </c>
      <c r="E27" s="109"/>
      <c r="F27" s="109"/>
      <c r="G27" s="109"/>
    </row>
    <row r="28" spans="1:7" s="28" customFormat="1" ht="46.8" x14ac:dyDescent="0.3">
      <c r="A28" s="26" t="s">
        <v>0</v>
      </c>
      <c r="B28" s="26" t="s">
        <v>1</v>
      </c>
      <c r="C28" s="26" t="s">
        <v>9</v>
      </c>
      <c r="D28" s="26" t="s">
        <v>2</v>
      </c>
      <c r="E28" s="26" t="s">
        <v>56</v>
      </c>
      <c r="F28" s="26" t="s">
        <v>57</v>
      </c>
      <c r="G28" s="26" t="s">
        <v>55</v>
      </c>
    </row>
    <row r="29" spans="1:7" ht="31.2" x14ac:dyDescent="0.3">
      <c r="A29" s="46">
        <v>1</v>
      </c>
      <c r="B29" s="80" t="s">
        <v>282</v>
      </c>
      <c r="C29" s="8" t="s">
        <v>15</v>
      </c>
      <c r="D29" s="9" t="s">
        <v>10</v>
      </c>
      <c r="E29" s="31">
        <v>1</v>
      </c>
      <c r="F29" s="31" t="s">
        <v>58</v>
      </c>
      <c r="G29" s="31">
        <f>$D$27*E29/IF(F29="на 1 р.м.",1,IF(F29="на 2 р.м.",2,#VALUE!))</f>
        <v>1</v>
      </c>
    </row>
    <row r="30" spans="1:7" ht="17.399999999999999" x14ac:dyDescent="0.3">
      <c r="A30" s="110" t="s">
        <v>74</v>
      </c>
      <c r="B30" s="111"/>
      <c r="C30" s="111"/>
      <c r="D30" s="112">
        <v>2</v>
      </c>
      <c r="E30" s="112"/>
      <c r="F30" s="112"/>
      <c r="G30" s="112"/>
    </row>
    <row r="31" spans="1:7" x14ac:dyDescent="0.3">
      <c r="A31" s="107" t="s">
        <v>16</v>
      </c>
      <c r="B31" s="108"/>
      <c r="C31" s="108"/>
      <c r="D31" s="109">
        <v>1</v>
      </c>
      <c r="E31" s="109"/>
      <c r="F31" s="109"/>
      <c r="G31" s="109"/>
    </row>
    <row r="32" spans="1:7" s="28" customFormat="1" ht="46.8" x14ac:dyDescent="0.3">
      <c r="A32" s="26" t="s">
        <v>0</v>
      </c>
      <c r="B32" s="26" t="s">
        <v>1</v>
      </c>
      <c r="C32" s="26" t="s">
        <v>9</v>
      </c>
      <c r="D32" s="26" t="s">
        <v>2</v>
      </c>
      <c r="E32" s="26" t="s">
        <v>56</v>
      </c>
      <c r="F32" s="26" t="s">
        <v>57</v>
      </c>
      <c r="G32" s="26" t="s">
        <v>55</v>
      </c>
    </row>
    <row r="33" spans="1:7" ht="31.2" x14ac:dyDescent="0.3">
      <c r="A33" s="46">
        <v>1</v>
      </c>
      <c r="B33" s="80" t="s">
        <v>283</v>
      </c>
      <c r="C33" s="8" t="s">
        <v>15</v>
      </c>
      <c r="D33" s="9" t="s">
        <v>10</v>
      </c>
      <c r="E33" s="31">
        <v>1</v>
      </c>
      <c r="F33" s="31" t="s">
        <v>58</v>
      </c>
      <c r="G33" s="31">
        <f>$D$31*E33/IF(F33="на 1 р.м.",1,IF(F33="на 2 р.м.",2,#VALUE!))</f>
        <v>1</v>
      </c>
    </row>
    <row r="34" spans="1:7" ht="17.399999999999999" x14ac:dyDescent="0.3">
      <c r="A34" s="110" t="s">
        <v>74</v>
      </c>
      <c r="B34" s="111"/>
      <c r="C34" s="111"/>
      <c r="D34" s="112">
        <v>3</v>
      </c>
      <c r="E34" s="112"/>
      <c r="F34" s="112"/>
      <c r="G34" s="112"/>
    </row>
    <row r="35" spans="1:7" x14ac:dyDescent="0.3">
      <c r="A35" s="107" t="s">
        <v>16</v>
      </c>
      <c r="B35" s="108"/>
      <c r="C35" s="108"/>
      <c r="D35" s="109">
        <v>1</v>
      </c>
      <c r="E35" s="109"/>
      <c r="F35" s="109"/>
      <c r="G35" s="109"/>
    </row>
    <row r="36" spans="1:7" s="28" customFormat="1" ht="46.8" x14ac:dyDescent="0.3">
      <c r="A36" s="26" t="s">
        <v>0</v>
      </c>
      <c r="B36" s="26" t="s">
        <v>1</v>
      </c>
      <c r="C36" s="26" t="s">
        <v>9</v>
      </c>
      <c r="D36" s="26" t="s">
        <v>2</v>
      </c>
      <c r="E36" s="26" t="s">
        <v>56</v>
      </c>
      <c r="F36" s="26" t="s">
        <v>57</v>
      </c>
      <c r="G36" s="26" t="s">
        <v>55</v>
      </c>
    </row>
    <row r="37" spans="1:7" ht="31.2" x14ac:dyDescent="0.3">
      <c r="A37" s="46">
        <v>1</v>
      </c>
      <c r="B37" s="80" t="s">
        <v>285</v>
      </c>
      <c r="C37" s="8" t="s">
        <v>15</v>
      </c>
      <c r="D37" s="9" t="s">
        <v>10</v>
      </c>
      <c r="E37" s="31">
        <v>1</v>
      </c>
      <c r="F37" s="31" t="s">
        <v>58</v>
      </c>
      <c r="G37" s="31">
        <f>$D$35*E37/IF(F37="на 1 р.м.",1,IF(F37="на 2 р.м.",2,#VALUE!))</f>
        <v>1</v>
      </c>
    </row>
    <row r="38" spans="1:7" ht="17.399999999999999" x14ac:dyDescent="0.3">
      <c r="A38" s="110" t="s">
        <v>74</v>
      </c>
      <c r="B38" s="111"/>
      <c r="C38" s="111"/>
      <c r="D38" s="112">
        <v>4</v>
      </c>
      <c r="E38" s="112"/>
      <c r="F38" s="112"/>
      <c r="G38" s="112"/>
    </row>
    <row r="39" spans="1:7" x14ac:dyDescent="0.3">
      <c r="A39" s="107" t="s">
        <v>16</v>
      </c>
      <c r="B39" s="108"/>
      <c r="C39" s="108"/>
      <c r="D39" s="109">
        <v>1</v>
      </c>
      <c r="E39" s="109"/>
      <c r="F39" s="109"/>
      <c r="G39" s="109"/>
    </row>
    <row r="40" spans="1:7" s="28" customFormat="1" ht="46.8" x14ac:dyDescent="0.3">
      <c r="A40" s="26" t="s">
        <v>0</v>
      </c>
      <c r="B40" s="26" t="s">
        <v>1</v>
      </c>
      <c r="C40" s="26" t="s">
        <v>9</v>
      </c>
      <c r="D40" s="26" t="s">
        <v>2</v>
      </c>
      <c r="E40" s="26" t="s">
        <v>56</v>
      </c>
      <c r="F40" s="26" t="s">
        <v>57</v>
      </c>
      <c r="G40" s="26" t="s">
        <v>55</v>
      </c>
    </row>
    <row r="41" spans="1:7" ht="46.8" x14ac:dyDescent="0.3">
      <c r="A41" s="46">
        <v>1</v>
      </c>
      <c r="B41" s="80" t="s">
        <v>284</v>
      </c>
      <c r="C41" s="8" t="s">
        <v>15</v>
      </c>
      <c r="D41" s="9" t="s">
        <v>10</v>
      </c>
      <c r="E41" s="31">
        <v>1</v>
      </c>
      <c r="F41" s="31" t="s">
        <v>58</v>
      </c>
      <c r="G41" s="31">
        <f>$D$39*E41/IF(F41="на 1 р.м.",1,IF(F41="на 2 р.м.",2,#VALUE!))</f>
        <v>1</v>
      </c>
    </row>
    <row r="42" spans="1:7" ht="17.399999999999999" x14ac:dyDescent="0.3">
      <c r="A42" s="110" t="s">
        <v>74</v>
      </c>
      <c r="B42" s="111"/>
      <c r="C42" s="111"/>
      <c r="D42" s="112">
        <v>5</v>
      </c>
      <c r="E42" s="112"/>
      <c r="F42" s="112"/>
      <c r="G42" s="112"/>
    </row>
    <row r="43" spans="1:7" x14ac:dyDescent="0.3">
      <c r="A43" s="107" t="s">
        <v>16</v>
      </c>
      <c r="B43" s="108"/>
      <c r="C43" s="108"/>
      <c r="D43" s="109">
        <v>1</v>
      </c>
      <c r="E43" s="109"/>
      <c r="F43" s="109"/>
      <c r="G43" s="109"/>
    </row>
    <row r="44" spans="1:7" s="28" customFormat="1" ht="46.8" x14ac:dyDescent="0.3">
      <c r="A44" s="26" t="s">
        <v>0</v>
      </c>
      <c r="B44" s="26" t="s">
        <v>1</v>
      </c>
      <c r="C44" s="26" t="s">
        <v>9</v>
      </c>
      <c r="D44" s="26" t="s">
        <v>2</v>
      </c>
      <c r="E44" s="26" t="s">
        <v>56</v>
      </c>
      <c r="F44" s="26" t="s">
        <v>57</v>
      </c>
      <c r="G44" s="26" t="s">
        <v>55</v>
      </c>
    </row>
    <row r="45" spans="1:7" ht="31.2" x14ac:dyDescent="0.3">
      <c r="A45" s="46">
        <v>1</v>
      </c>
      <c r="B45" s="80" t="s">
        <v>286</v>
      </c>
      <c r="C45" s="8" t="s">
        <v>15</v>
      </c>
      <c r="D45" s="9" t="s">
        <v>10</v>
      </c>
      <c r="E45" s="31">
        <v>1</v>
      </c>
      <c r="F45" s="31" t="s">
        <v>58</v>
      </c>
      <c r="G45" s="31">
        <f>$D$43*E45/IF(F45="на 1 р.м.",1,IF(F45="на 2 р.м.",2,#VALUE!))</f>
        <v>1</v>
      </c>
    </row>
    <row r="46" spans="1:7" ht="17.399999999999999" x14ac:dyDescent="0.3">
      <c r="A46" s="110" t="s">
        <v>74</v>
      </c>
      <c r="B46" s="111"/>
      <c r="C46" s="111"/>
      <c r="D46" s="112">
        <v>6</v>
      </c>
      <c r="E46" s="112"/>
      <c r="F46" s="112"/>
      <c r="G46" s="112"/>
    </row>
    <row r="47" spans="1:7" x14ac:dyDescent="0.3">
      <c r="A47" s="107" t="s">
        <v>16</v>
      </c>
      <c r="B47" s="108"/>
      <c r="C47" s="108"/>
      <c r="D47" s="109">
        <v>1</v>
      </c>
      <c r="E47" s="109"/>
      <c r="F47" s="109"/>
      <c r="G47" s="109"/>
    </row>
    <row r="48" spans="1:7" s="28" customFormat="1" ht="46.8" x14ac:dyDescent="0.3">
      <c r="A48" s="26" t="s">
        <v>0</v>
      </c>
      <c r="B48" s="26" t="s">
        <v>1</v>
      </c>
      <c r="C48" s="26" t="s">
        <v>9</v>
      </c>
      <c r="D48" s="26" t="s">
        <v>2</v>
      </c>
      <c r="E48" s="26" t="s">
        <v>56</v>
      </c>
      <c r="F48" s="26" t="s">
        <v>57</v>
      </c>
      <c r="G48" s="26" t="s">
        <v>55</v>
      </c>
    </row>
    <row r="49" spans="1:7" ht="31.2" x14ac:dyDescent="0.3">
      <c r="A49" s="46">
        <v>6</v>
      </c>
      <c r="B49" s="80" t="s">
        <v>116</v>
      </c>
      <c r="C49" s="8" t="s">
        <v>15</v>
      </c>
      <c r="D49" s="9" t="s">
        <v>10</v>
      </c>
      <c r="E49" s="31">
        <v>1</v>
      </c>
      <c r="F49" s="31" t="s">
        <v>58</v>
      </c>
      <c r="G49" s="31">
        <f>$D$47*E49/IF(F49="на 1 р.м.",1,IF(F49="на 2 р.м.",2,#VALUE!))</f>
        <v>1</v>
      </c>
    </row>
    <row r="50" spans="1:7" ht="17.399999999999999" x14ac:dyDescent="0.3">
      <c r="A50" s="110" t="s">
        <v>74</v>
      </c>
      <c r="B50" s="111"/>
      <c r="C50" s="111"/>
      <c r="D50" s="112">
        <v>7</v>
      </c>
      <c r="E50" s="112"/>
      <c r="F50" s="112"/>
      <c r="G50" s="112"/>
    </row>
    <row r="51" spans="1:7" x14ac:dyDescent="0.3">
      <c r="A51" s="107" t="s">
        <v>16</v>
      </c>
      <c r="B51" s="108"/>
      <c r="C51" s="108"/>
      <c r="D51" s="109">
        <v>2</v>
      </c>
      <c r="E51" s="109"/>
      <c r="F51" s="109"/>
      <c r="G51" s="109"/>
    </row>
    <row r="52" spans="1:7" s="28" customFormat="1" ht="46.8" x14ac:dyDescent="0.3">
      <c r="A52" s="26" t="s">
        <v>0</v>
      </c>
      <c r="B52" s="26" t="s">
        <v>1</v>
      </c>
      <c r="C52" s="26" t="s">
        <v>9</v>
      </c>
      <c r="D52" s="26" t="s">
        <v>2</v>
      </c>
      <c r="E52" s="26" t="s">
        <v>56</v>
      </c>
      <c r="F52" s="26" t="s">
        <v>57</v>
      </c>
      <c r="G52" s="26" t="s">
        <v>55</v>
      </c>
    </row>
    <row r="53" spans="1:7" s="28" customFormat="1" ht="93.6" x14ac:dyDescent="0.3">
      <c r="A53" s="46">
        <v>1</v>
      </c>
      <c r="B53" s="10" t="s">
        <v>41</v>
      </c>
      <c r="C53" s="22" t="s">
        <v>70</v>
      </c>
      <c r="D53" s="14" t="s">
        <v>5</v>
      </c>
      <c r="E53" s="31">
        <v>1</v>
      </c>
      <c r="F53" s="31" t="s">
        <v>58</v>
      </c>
      <c r="G53" s="31">
        <f>$D$51*E53/IF(F53="на 1 р.м.",1,IF(F53="на 2 р.м.",2,#VALUE!))</f>
        <v>2</v>
      </c>
    </row>
    <row r="54" spans="1:7" s="28" customFormat="1" ht="62.4" x14ac:dyDescent="0.3">
      <c r="A54" s="46">
        <v>2</v>
      </c>
      <c r="B54" s="80" t="s">
        <v>280</v>
      </c>
      <c r="C54" s="8" t="s">
        <v>73</v>
      </c>
      <c r="D54" s="14" t="s">
        <v>17</v>
      </c>
      <c r="E54" s="31">
        <v>1</v>
      </c>
      <c r="F54" s="31" t="s">
        <v>58</v>
      </c>
      <c r="G54" s="31">
        <f>$D$51*E54/IF(F54="на 1 р.м.",1,IF(F54="на 2 р.м.",2,#VALUE!))</f>
        <v>2</v>
      </c>
    </row>
    <row r="55" spans="1:7" s="28" customFormat="1" ht="31.2" x14ac:dyDescent="0.3">
      <c r="A55" s="47">
        <v>3</v>
      </c>
      <c r="B55" s="56" t="s">
        <v>59</v>
      </c>
      <c r="C55" s="13" t="s">
        <v>15</v>
      </c>
      <c r="D55" s="14" t="s">
        <v>6</v>
      </c>
      <c r="E55" s="31">
        <v>1</v>
      </c>
      <c r="F55" s="31" t="s">
        <v>58</v>
      </c>
      <c r="G55" s="31">
        <f>$D$51*E55/IF(F55="на 1 р.м.",1,IF(F55="на 2 р.м.",2,#VALUE!))</f>
        <v>2</v>
      </c>
    </row>
    <row r="56" spans="1:7" s="28" customFormat="1" ht="31.2" x14ac:dyDescent="0.3">
      <c r="A56" s="46">
        <v>4</v>
      </c>
      <c r="B56" s="60" t="s">
        <v>60</v>
      </c>
      <c r="C56" s="13" t="s">
        <v>15</v>
      </c>
      <c r="D56" s="14" t="s">
        <v>6</v>
      </c>
      <c r="E56" s="31">
        <v>1</v>
      </c>
      <c r="F56" s="31" t="s">
        <v>58</v>
      </c>
      <c r="G56" s="31">
        <f>$D$51*E56/IF(F56="на 1 р.м.",1,IF(F56="на 2 р.м.",2,#VALUE!))</f>
        <v>2</v>
      </c>
    </row>
    <row r="57" spans="1:7" ht="17.399999999999999" x14ac:dyDescent="0.3">
      <c r="A57" s="110" t="s">
        <v>74</v>
      </c>
      <c r="B57" s="111"/>
      <c r="C57" s="111"/>
      <c r="D57" s="112">
        <v>8</v>
      </c>
      <c r="E57" s="112"/>
      <c r="F57" s="112"/>
      <c r="G57" s="112"/>
    </row>
    <row r="58" spans="1:7" x14ac:dyDescent="0.3">
      <c r="A58" s="107" t="s">
        <v>16</v>
      </c>
      <c r="B58" s="108"/>
      <c r="C58" s="108"/>
      <c r="D58" s="109">
        <v>4</v>
      </c>
      <c r="E58" s="109"/>
      <c r="F58" s="109"/>
      <c r="G58" s="109"/>
    </row>
    <row r="59" spans="1:7" s="28" customFormat="1" ht="46.8" x14ac:dyDescent="0.3">
      <c r="A59" s="26" t="s">
        <v>0</v>
      </c>
      <c r="B59" s="26" t="s">
        <v>1</v>
      </c>
      <c r="C59" s="26" t="s">
        <v>9</v>
      </c>
      <c r="D59" s="26" t="s">
        <v>2</v>
      </c>
      <c r="E59" s="26" t="s">
        <v>56</v>
      </c>
      <c r="F59" s="26" t="s">
        <v>57</v>
      </c>
      <c r="G59" s="26" t="s">
        <v>55</v>
      </c>
    </row>
    <row r="60" spans="1:7" s="28" customFormat="1" ht="31.2" x14ac:dyDescent="0.3">
      <c r="A60" s="46">
        <v>1</v>
      </c>
      <c r="B60" s="80" t="s">
        <v>235</v>
      </c>
      <c r="C60" s="13" t="s">
        <v>15</v>
      </c>
      <c r="D60" s="14" t="s">
        <v>10</v>
      </c>
      <c r="E60" s="31">
        <v>1</v>
      </c>
      <c r="F60" s="31" t="s">
        <v>58</v>
      </c>
      <c r="G60" s="31">
        <f>$D$51*E60/IF(F60="на 1 р.м.",1,IF(F60="на 2 р.м.",2,#VALUE!))</f>
        <v>2</v>
      </c>
    </row>
    <row r="61" spans="1:7" ht="31.2" x14ac:dyDescent="0.3">
      <c r="A61" s="46">
        <v>2</v>
      </c>
      <c r="B61" s="80" t="s">
        <v>164</v>
      </c>
      <c r="C61" s="13" t="s">
        <v>15</v>
      </c>
      <c r="D61" s="14" t="s">
        <v>10</v>
      </c>
      <c r="E61" s="31">
        <v>1</v>
      </c>
      <c r="F61" s="31" t="s">
        <v>58</v>
      </c>
      <c r="G61" s="31">
        <f t="shared" ref="G61:G62" si="0">$D$51*E61/IF(F61="на 1 р.м.",1,IF(F61="на 2 р.м.",2,#VALUE!))</f>
        <v>2</v>
      </c>
    </row>
    <row r="62" spans="1:7" ht="31.2" x14ac:dyDescent="0.3">
      <c r="A62" s="46">
        <v>3</v>
      </c>
      <c r="B62" s="80" t="s">
        <v>186</v>
      </c>
      <c r="C62" s="13" t="s">
        <v>15</v>
      </c>
      <c r="D62" s="14" t="s">
        <v>10</v>
      </c>
      <c r="E62" s="31">
        <v>1</v>
      </c>
      <c r="F62" s="31" t="s">
        <v>58</v>
      </c>
      <c r="G62" s="31">
        <f t="shared" si="0"/>
        <v>2</v>
      </c>
    </row>
    <row r="63" spans="1:7" ht="17.399999999999999" x14ac:dyDescent="0.3">
      <c r="A63" s="99" t="s">
        <v>14</v>
      </c>
      <c r="B63" s="100"/>
      <c r="C63" s="100"/>
      <c r="D63" s="100"/>
      <c r="E63" s="101"/>
      <c r="F63" s="101"/>
      <c r="G63" s="100"/>
    </row>
    <row r="64" spans="1:7" s="28" customFormat="1" ht="46.8" x14ac:dyDescent="0.3">
      <c r="A64" s="26" t="s">
        <v>0</v>
      </c>
      <c r="B64" s="26" t="s">
        <v>1</v>
      </c>
      <c r="C64" s="25" t="s">
        <v>9</v>
      </c>
      <c r="D64" s="25" t="s">
        <v>2</v>
      </c>
      <c r="E64" s="33"/>
      <c r="F64" s="34"/>
      <c r="G64" s="29" t="s">
        <v>55</v>
      </c>
    </row>
    <row r="65" spans="1:7" s="28" customFormat="1" ht="31.2" x14ac:dyDescent="0.3">
      <c r="A65" s="49">
        <v>1</v>
      </c>
      <c r="B65" s="10" t="s">
        <v>39</v>
      </c>
      <c r="C65" s="22" t="s">
        <v>15</v>
      </c>
      <c r="D65" s="18" t="s">
        <v>5</v>
      </c>
      <c r="E65" s="35"/>
      <c r="F65" s="36"/>
      <c r="G65" s="19">
        <v>1</v>
      </c>
    </row>
    <row r="66" spans="1:7" s="28" customFormat="1" ht="31.2" x14ac:dyDescent="0.3">
      <c r="A66" s="49">
        <v>2</v>
      </c>
      <c r="B66" s="10" t="s">
        <v>41</v>
      </c>
      <c r="C66" s="8" t="s">
        <v>15</v>
      </c>
      <c r="D66" s="18" t="s">
        <v>5</v>
      </c>
      <c r="E66" s="37"/>
      <c r="F66" s="38"/>
      <c r="G66" s="19">
        <v>1</v>
      </c>
    </row>
    <row r="67" spans="1:7" s="28" customFormat="1" ht="31.2" x14ac:dyDescent="0.3">
      <c r="A67" s="49">
        <v>3</v>
      </c>
      <c r="B67" s="93" t="s">
        <v>27</v>
      </c>
      <c r="C67" s="22" t="s">
        <v>15</v>
      </c>
      <c r="D67" s="18" t="s">
        <v>5</v>
      </c>
      <c r="E67" s="35"/>
      <c r="F67" s="36"/>
      <c r="G67" s="19">
        <v>1</v>
      </c>
    </row>
    <row r="68" spans="1:7" s="28" customFormat="1" ht="31.2" x14ac:dyDescent="0.3">
      <c r="A68" s="49">
        <v>4</v>
      </c>
      <c r="B68" s="7" t="s">
        <v>40</v>
      </c>
      <c r="C68" s="8" t="s">
        <v>15</v>
      </c>
      <c r="D68" s="18" t="s">
        <v>6</v>
      </c>
      <c r="E68" s="37"/>
      <c r="F68" s="38"/>
      <c r="G68" s="19">
        <v>1</v>
      </c>
    </row>
    <row r="69" spans="1:7" s="28" customFormat="1" ht="31.2" x14ac:dyDescent="0.3">
      <c r="A69" s="49">
        <v>5</v>
      </c>
      <c r="B69" s="91" t="s">
        <v>23</v>
      </c>
      <c r="C69" s="94" t="s">
        <v>15</v>
      </c>
      <c r="D69" s="95" t="s">
        <v>6</v>
      </c>
      <c r="E69" s="39"/>
      <c r="F69" s="40"/>
      <c r="G69" s="30">
        <v>1</v>
      </c>
    </row>
    <row r="70" spans="1:7" ht="17.399999999999999" x14ac:dyDescent="0.3">
      <c r="A70" s="99" t="s">
        <v>13</v>
      </c>
      <c r="B70" s="100"/>
      <c r="C70" s="100"/>
      <c r="D70" s="100"/>
      <c r="E70" s="102"/>
      <c r="F70" s="102"/>
      <c r="G70" s="100"/>
    </row>
    <row r="71" spans="1:7" s="28" customFormat="1" ht="46.8" x14ac:dyDescent="0.3">
      <c r="A71" s="26" t="s">
        <v>0</v>
      </c>
      <c r="B71" s="26" t="s">
        <v>1</v>
      </c>
      <c r="C71" s="25" t="s">
        <v>9</v>
      </c>
      <c r="D71" s="25" t="s">
        <v>2</v>
      </c>
      <c r="E71" s="33"/>
      <c r="F71" s="34"/>
      <c r="G71" s="29" t="s">
        <v>55</v>
      </c>
    </row>
    <row r="72" spans="1:7" s="28" customFormat="1" ht="31.2" x14ac:dyDescent="0.3">
      <c r="A72" s="49">
        <v>1</v>
      </c>
      <c r="B72" s="10" t="s">
        <v>19</v>
      </c>
      <c r="C72" s="22" t="s">
        <v>15</v>
      </c>
      <c r="D72" s="27" t="s">
        <v>8</v>
      </c>
      <c r="E72" s="35"/>
      <c r="F72" s="36"/>
      <c r="G72" s="32">
        <v>1</v>
      </c>
    </row>
    <row r="73" spans="1:7" s="28" customFormat="1" ht="31.2" x14ac:dyDescent="0.3">
      <c r="A73" s="49">
        <v>2</v>
      </c>
      <c r="B73" s="7" t="s">
        <v>22</v>
      </c>
      <c r="C73" s="22" t="s">
        <v>15</v>
      </c>
      <c r="D73" s="27" t="s">
        <v>8</v>
      </c>
      <c r="E73" s="35"/>
      <c r="F73" s="36"/>
      <c r="G73" s="32">
        <v>1</v>
      </c>
    </row>
    <row r="74" spans="1:7" s="28" customFormat="1" ht="31.2" x14ac:dyDescent="0.3">
      <c r="A74" s="49">
        <v>3</v>
      </c>
      <c r="B74" s="23" t="s">
        <v>34</v>
      </c>
      <c r="C74" s="22" t="s">
        <v>15</v>
      </c>
      <c r="D74" s="18" t="s">
        <v>75</v>
      </c>
      <c r="E74" s="35"/>
      <c r="F74" s="36"/>
      <c r="G74" s="19">
        <f>$C$3</f>
        <v>12</v>
      </c>
    </row>
    <row r="75" spans="1:7" s="28" customFormat="1" ht="31.2" x14ac:dyDescent="0.3">
      <c r="A75" s="49">
        <v>4</v>
      </c>
      <c r="B75" s="10" t="s">
        <v>20</v>
      </c>
      <c r="C75" s="22" t="s">
        <v>15</v>
      </c>
      <c r="D75" s="27" t="s">
        <v>8</v>
      </c>
      <c r="E75" s="41"/>
      <c r="F75" s="42"/>
      <c r="G75" s="32">
        <v>1</v>
      </c>
    </row>
    <row r="76" spans="1:7" s="28" customFormat="1" ht="31.2" x14ac:dyDescent="0.3">
      <c r="A76" s="49">
        <v>5</v>
      </c>
      <c r="B76" s="24" t="s">
        <v>38</v>
      </c>
      <c r="C76" s="22" t="s">
        <v>15</v>
      </c>
      <c r="D76" s="18" t="s">
        <v>75</v>
      </c>
      <c r="E76" s="41"/>
      <c r="F76" s="42"/>
      <c r="G76" s="19">
        <f>$C$3</f>
        <v>12</v>
      </c>
    </row>
    <row r="77" spans="1:7" s="28" customFormat="1" ht="31.2" x14ac:dyDescent="0.3">
      <c r="A77" s="49">
        <v>6</v>
      </c>
      <c r="B77" s="7" t="s">
        <v>21</v>
      </c>
      <c r="C77" s="22" t="s">
        <v>15</v>
      </c>
      <c r="D77" s="27" t="s">
        <v>8</v>
      </c>
      <c r="E77" s="41"/>
      <c r="F77" s="42"/>
      <c r="G77" s="32">
        <v>1</v>
      </c>
    </row>
    <row r="78" spans="1:7" ht="31.2" x14ac:dyDescent="0.3">
      <c r="A78" s="49">
        <v>7</v>
      </c>
      <c r="B78" s="80" t="s">
        <v>279</v>
      </c>
      <c r="C78" s="22" t="s">
        <v>15</v>
      </c>
      <c r="D78" s="18" t="s">
        <v>75</v>
      </c>
      <c r="E78" s="43"/>
      <c r="F78" s="44"/>
      <c r="G78" s="32">
        <v>1</v>
      </c>
    </row>
  </sheetData>
  <sortState xmlns:xlrd2="http://schemas.microsoft.com/office/spreadsheetml/2017/richdata2" ref="B65:G69">
    <sortCondition ref="B65:B69"/>
  </sortState>
  <mergeCells count="50">
    <mergeCell ref="A1:G1"/>
    <mergeCell ref="A58:C58"/>
    <mergeCell ref="D58:G58"/>
    <mergeCell ref="A46:C46"/>
    <mergeCell ref="D46:G46"/>
    <mergeCell ref="A47:C47"/>
    <mergeCell ref="D47:G47"/>
    <mergeCell ref="A57:C57"/>
    <mergeCell ref="D57:G57"/>
    <mergeCell ref="A39:C39"/>
    <mergeCell ref="D39:G39"/>
    <mergeCell ref="A42:C42"/>
    <mergeCell ref="D42:G42"/>
    <mergeCell ref="A43:C43"/>
    <mergeCell ref="D43:G43"/>
    <mergeCell ref="A34:C34"/>
    <mergeCell ref="D34:G34"/>
    <mergeCell ref="A35:C35"/>
    <mergeCell ref="D35:G35"/>
    <mergeCell ref="A38:C38"/>
    <mergeCell ref="D38:G38"/>
    <mergeCell ref="A10:G10"/>
    <mergeCell ref="A11:G11"/>
    <mergeCell ref="A12:G12"/>
    <mergeCell ref="A5:G5"/>
    <mergeCell ref="A6:G6"/>
    <mergeCell ref="A7:G7"/>
    <mergeCell ref="A8:G8"/>
    <mergeCell ref="A9:G9"/>
    <mergeCell ref="C2:G2"/>
    <mergeCell ref="A3:B3"/>
    <mergeCell ref="C3:G3"/>
    <mergeCell ref="A4:B4"/>
    <mergeCell ref="C4:G4"/>
    <mergeCell ref="A63:G63"/>
    <mergeCell ref="A70:G70"/>
    <mergeCell ref="A13:G13"/>
    <mergeCell ref="A14:G14"/>
    <mergeCell ref="A51:C51"/>
    <mergeCell ref="D51:G51"/>
    <mergeCell ref="A27:C27"/>
    <mergeCell ref="D27:G27"/>
    <mergeCell ref="A26:C26"/>
    <mergeCell ref="D26:G26"/>
    <mergeCell ref="A50:C50"/>
    <mergeCell ref="D50:G50"/>
    <mergeCell ref="A30:C30"/>
    <mergeCell ref="D30:G30"/>
    <mergeCell ref="A31:C31"/>
    <mergeCell ref="D31:G31"/>
  </mergeCells>
  <conditionalFormatting sqref="B77">
    <cfRule type="cellIs" dxfId="178" priority="88" operator="equal">
      <formula>"Аппаратный тренажер "</formula>
    </cfRule>
  </conditionalFormatting>
  <conditionalFormatting sqref="D16:D25">
    <cfRule type="expression" dxfId="177" priority="8">
      <formula>EXACT("Учебное пособие",D16)</formula>
    </cfRule>
    <cfRule type="expression" dxfId="176" priority="9">
      <formula>EXACT("СИЗ",D16)</formula>
    </cfRule>
    <cfRule type="expression" dxfId="175" priority="10">
      <formula>EXACT("Охрана труда",D16)</formula>
    </cfRule>
    <cfRule type="expression" dxfId="174" priority="11">
      <formula>EXACT("Программное обеспечение",D16)</formula>
    </cfRule>
    <cfRule type="expression" dxfId="173" priority="12">
      <formula>EXACT("Оборудование IT",D16)</formula>
    </cfRule>
    <cfRule type="expression" dxfId="172" priority="13">
      <formula>EXACT("Мебель",D16)</formula>
    </cfRule>
    <cfRule type="expression" dxfId="171" priority="14">
      <formula>EXACT("Оборудование",D16)</formula>
    </cfRule>
  </conditionalFormatting>
  <conditionalFormatting sqref="D29 D33 D37 D41 D45">
    <cfRule type="expression" dxfId="170" priority="22">
      <formula>EXACT("Учебное пособие",D29)</formula>
    </cfRule>
    <cfRule type="expression" dxfId="169" priority="23">
      <formula>EXACT("СИЗ",D29)</formula>
    </cfRule>
    <cfRule type="expression" dxfId="168" priority="24">
      <formula>EXACT("Охрана труда",D29)</formula>
    </cfRule>
    <cfRule type="expression" dxfId="167" priority="25">
      <formula>EXACT("Программное обеспечение",D29)</formula>
    </cfRule>
    <cfRule type="expression" dxfId="166" priority="26">
      <formula>EXACT("Оборудование IT",D29)</formula>
    </cfRule>
    <cfRule type="expression" dxfId="165" priority="27">
      <formula>EXACT("Мебель",D29)</formula>
    </cfRule>
    <cfRule type="expression" dxfId="164" priority="28">
      <formula>EXACT("Оборудование",D29)</formula>
    </cfRule>
  </conditionalFormatting>
  <conditionalFormatting sqref="D49">
    <cfRule type="expression" dxfId="163" priority="15">
      <formula>EXACT("Учебное пособие",D49)</formula>
    </cfRule>
    <cfRule type="expression" dxfId="162" priority="16">
      <formula>EXACT("СИЗ",D49)</formula>
    </cfRule>
    <cfRule type="expression" dxfId="161" priority="17">
      <formula>EXACT("Охрана труда",D49)</formula>
    </cfRule>
    <cfRule type="expression" dxfId="160" priority="18">
      <formula>EXACT("Программное обеспечение",D49)</formula>
    </cfRule>
    <cfRule type="expression" dxfId="159" priority="19">
      <formula>EXACT("Оборудование IT",D49)</formula>
    </cfRule>
    <cfRule type="expression" dxfId="158" priority="20">
      <formula>EXACT("Мебель",D49)</formula>
    </cfRule>
    <cfRule type="expression" dxfId="157" priority="21">
      <formula>EXACT("Оборудование",D49)</formula>
    </cfRule>
  </conditionalFormatting>
  <conditionalFormatting sqref="D53:D56 D60:D62">
    <cfRule type="endsWith" dxfId="156" priority="50" operator="endsWith" text="Оборудование">
      <formula>RIGHT(D53,LEN("Оборудование"))="Оборудование"</formula>
    </cfRule>
    <cfRule type="containsText" dxfId="155" priority="51" operator="containsText" text="Программное обеспечение">
      <formula>NOT(ISERROR(SEARCH("Программное обеспечение",D53)))</formula>
    </cfRule>
    <cfRule type="endsWith" dxfId="154" priority="52" operator="endsWith" text="Оборудование IT">
      <formula>RIGHT(D53,LEN("Оборудование IT"))="Оборудование IT"</formula>
    </cfRule>
    <cfRule type="containsText" dxfId="153" priority="53" operator="containsText" text="Мебель">
      <formula>NOT(ISERROR(SEARCH("Мебель",D53)))</formula>
    </cfRule>
  </conditionalFormatting>
  <conditionalFormatting sqref="D65:D69">
    <cfRule type="cellIs" dxfId="152" priority="76" operator="equal">
      <formula>"Техника безопасности"</formula>
    </cfRule>
    <cfRule type="cellIs" dxfId="151" priority="77" operator="equal">
      <formula>"Охрана труда"</formula>
    </cfRule>
    <cfRule type="endsWith" dxfId="150" priority="78" operator="endsWith" text="Оборудование">
      <formula>RIGHT(D65,LEN("Оборудование"))="Оборудование"</formula>
    </cfRule>
    <cfRule type="containsText" dxfId="149" priority="79" operator="containsText" text="Программное обеспечение">
      <formula>NOT(ISERROR(SEARCH("Программное обеспечение",D65)))</formula>
    </cfRule>
    <cfRule type="endsWith" dxfId="148" priority="80" operator="endsWith" text="Оборудование IT">
      <formula>RIGHT(D65,LEN("Оборудование IT"))="Оборудование IT"</formula>
    </cfRule>
    <cfRule type="containsText" dxfId="147" priority="81" operator="containsText" text="Мебель">
      <formula>NOT(ISERROR(SEARCH("Мебель",D65)))</formula>
    </cfRule>
  </conditionalFormatting>
  <conditionalFormatting sqref="D68:D69">
    <cfRule type="cellIs" dxfId="146" priority="64" operator="equal">
      <formula>"Техника безопасности"</formula>
    </cfRule>
    <cfRule type="cellIs" dxfId="145" priority="65" operator="equal">
      <formula>"Охрана труда"</formula>
    </cfRule>
    <cfRule type="endsWith" dxfId="144" priority="66" operator="endsWith" text="Оборудование">
      <formula>RIGHT(D68,LEN("Оборудование"))="Оборудование"</formula>
    </cfRule>
    <cfRule type="containsText" dxfId="143" priority="67" operator="containsText" text="Программное обеспечение">
      <formula>NOT(ISERROR(SEARCH("Программное обеспечение",D68)))</formula>
    </cfRule>
    <cfRule type="endsWith" dxfId="142" priority="68" operator="endsWith" text="Оборудование IT">
      <formula>RIGHT(D68,LEN("Оборудование IT"))="Оборудование IT"</formula>
    </cfRule>
    <cfRule type="containsText" dxfId="141" priority="69" operator="containsText" text="Мебель">
      <formula>NOT(ISERROR(SEARCH("Мебель",D68)))</formula>
    </cfRule>
  </conditionalFormatting>
  <conditionalFormatting sqref="D72:D73 D75 D77">
    <cfRule type="cellIs" dxfId="140" priority="82" operator="equal">
      <formula>"Техника безопасности"</formula>
    </cfRule>
    <cfRule type="cellIs" dxfId="139" priority="83" operator="equal">
      <formula>"Охрана труда"</formula>
    </cfRule>
    <cfRule type="endsWith" dxfId="138" priority="84" operator="endsWith" text="Оборудование">
      <formula>RIGHT(D72,LEN("Оборудование"))="Оборудование"</formula>
    </cfRule>
    <cfRule type="containsText" dxfId="137" priority="85" operator="containsText" text="Программное обеспечение">
      <formula>NOT(ISERROR(SEARCH("Программное обеспечение",D72)))</formula>
    </cfRule>
    <cfRule type="endsWith" dxfId="136" priority="86" operator="endsWith" text="Оборудование IT">
      <formula>RIGHT(D72,LEN("Оборудование IT"))="Оборудование IT"</formula>
    </cfRule>
  </conditionalFormatting>
  <conditionalFormatting sqref="D74 D76">
    <cfRule type="expression" dxfId="135" priority="29">
      <formula>EXACT("Учебное пособие",D74)</formula>
    </cfRule>
    <cfRule type="expression" dxfId="134" priority="30">
      <formula>EXACT("СИЗ",D74)</formula>
    </cfRule>
    <cfRule type="expression" dxfId="133" priority="31">
      <formula>EXACT("Охрана труда",D74)</formula>
    </cfRule>
    <cfRule type="expression" dxfId="132" priority="32">
      <formula>EXACT("Программное обеспечение",D74)</formula>
    </cfRule>
    <cfRule type="expression" dxfId="131" priority="33">
      <formula>EXACT("Оборудование IT",D74)</formula>
    </cfRule>
    <cfRule type="expression" dxfId="130" priority="34">
      <formula>EXACT("Мебель",D74)</formula>
    </cfRule>
    <cfRule type="expression" dxfId="129" priority="35">
      <formula>EXACT("Оборудование",D74)</formula>
    </cfRule>
  </conditionalFormatting>
  <conditionalFormatting sqref="D77">
    <cfRule type="containsText" dxfId="128" priority="87" operator="containsText" text="Мебель">
      <formula>NOT(ISERROR(SEARCH("Мебель",D77)))</formula>
    </cfRule>
  </conditionalFormatting>
  <conditionalFormatting sqref="D78">
    <cfRule type="expression" dxfId="127" priority="43">
      <formula>EXACT("Учебное пособие",D78)</formula>
    </cfRule>
    <cfRule type="expression" dxfId="126" priority="44">
      <formula>EXACT("СИЗ",D78)</formula>
    </cfRule>
    <cfRule type="expression" dxfId="125" priority="45">
      <formula>EXACT("Охрана труда",D78)</formula>
    </cfRule>
    <cfRule type="expression" dxfId="124" priority="46">
      <formula>EXACT("Программное обеспечение",D78)</formula>
    </cfRule>
    <cfRule type="expression" dxfId="123" priority="47">
      <formula>EXACT("Оборудование IT",D78)</formula>
    </cfRule>
    <cfRule type="expression" dxfId="122" priority="48">
      <formula>EXACT("Мебель",D78)</formula>
    </cfRule>
    <cfRule type="expression" dxfId="121" priority="49">
      <formula>EXACT("Оборудование",D78)</formula>
    </cfRule>
  </conditionalFormatting>
  <dataValidations count="2">
    <dataValidation type="list" allowBlank="1" showInputMessage="1" showErrorMessage="1" sqref="F49 F29 F33 F37 F41 F45 F53:F56 F60:F62" xr:uid="{860AB650-7BE1-4DA1-902C-ACE91A8B4EA4}">
      <formula1>"на 1 р.м.,на 2 р.м."</formula1>
    </dataValidation>
    <dataValidation allowBlank="1" showErrorMessage="1" sqref="D46 D26 D50 B27:C29 D30 B31:C33 D34 B35:C37 D38 B39:C41 D42 B43:C45 B47:C49 B2:C25 B51:C56 D57 B58: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D49 D5:D14 D72:D1048576 D16:D25 D3 D29 D33 D37 D41 D45 D65:D70 D53:D56 D60:D63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7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7" t="s">
        <v>55</v>
      </c>
    </row>
    <row r="2" spans="1:5" ht="21" x14ac:dyDescent="0.3">
      <c r="A2" s="124" t="s">
        <v>6</v>
      </c>
      <c r="B2" s="124"/>
      <c r="C2" s="124"/>
      <c r="D2" s="124"/>
      <c r="E2" s="124"/>
    </row>
    <row r="3" spans="1:5" s="28" customFormat="1" ht="31.2" x14ac:dyDescent="0.3">
      <c r="A3" s="47">
        <v>1</v>
      </c>
      <c r="B3" s="10" t="s">
        <v>30</v>
      </c>
      <c r="C3" s="48" t="s">
        <v>15</v>
      </c>
      <c r="D3" s="9" t="s">
        <v>6</v>
      </c>
      <c r="E3" s="50">
        <v>1</v>
      </c>
    </row>
    <row r="4" spans="1:5" s="28" customFormat="1" ht="31.2" x14ac:dyDescent="0.3">
      <c r="A4" s="47">
        <v>2</v>
      </c>
      <c r="B4" s="10" t="s">
        <v>29</v>
      </c>
      <c r="C4" s="48" t="s">
        <v>15</v>
      </c>
      <c r="D4" s="9" t="s">
        <v>6</v>
      </c>
      <c r="E4" s="50">
        <v>1</v>
      </c>
    </row>
    <row r="5" spans="1:5" s="28" customFormat="1" ht="31.2" x14ac:dyDescent="0.3">
      <c r="A5" s="46">
        <v>3</v>
      </c>
      <c r="B5" s="51" t="s">
        <v>69</v>
      </c>
      <c r="C5" s="22" t="s">
        <v>15</v>
      </c>
      <c r="D5" s="9" t="s">
        <v>6</v>
      </c>
      <c r="E5" s="52">
        <v>1</v>
      </c>
    </row>
    <row r="6" spans="1:5" s="28" customFormat="1" ht="31.2" x14ac:dyDescent="0.3">
      <c r="A6" s="47">
        <v>4</v>
      </c>
      <c r="B6" s="53" t="s">
        <v>37</v>
      </c>
      <c r="C6" s="48" t="s">
        <v>15</v>
      </c>
      <c r="D6" s="9" t="s">
        <v>6</v>
      </c>
      <c r="E6" s="50">
        <v>1</v>
      </c>
    </row>
    <row r="7" spans="1:5" s="28" customFormat="1" ht="31.2" x14ac:dyDescent="0.3">
      <c r="A7" s="47">
        <v>5</v>
      </c>
      <c r="B7" s="7" t="s">
        <v>78</v>
      </c>
      <c r="C7" s="13" t="s">
        <v>15</v>
      </c>
      <c r="D7" s="9" t="s">
        <v>6</v>
      </c>
      <c r="E7" s="55">
        <v>1</v>
      </c>
    </row>
    <row r="8" spans="1:5" s="28" customFormat="1" ht="31.2" x14ac:dyDescent="0.3">
      <c r="A8" s="46">
        <v>6</v>
      </c>
      <c r="B8" s="7" t="s">
        <v>79</v>
      </c>
      <c r="C8" s="13" t="s">
        <v>15</v>
      </c>
      <c r="D8" s="9" t="s">
        <v>6</v>
      </c>
      <c r="E8" s="55">
        <v>1</v>
      </c>
    </row>
    <row r="9" spans="1:5" s="28" customFormat="1" ht="31.2" x14ac:dyDescent="0.3">
      <c r="A9" s="47">
        <v>7</v>
      </c>
      <c r="B9" s="54" t="s">
        <v>33</v>
      </c>
      <c r="C9" s="48" t="s">
        <v>15</v>
      </c>
      <c r="D9" s="9" t="s">
        <v>6</v>
      </c>
      <c r="E9" s="55">
        <v>1</v>
      </c>
    </row>
    <row r="10" spans="1:5" s="28" customFormat="1" ht="31.2" x14ac:dyDescent="0.3">
      <c r="A10" s="46">
        <v>8</v>
      </c>
      <c r="B10" s="10" t="s">
        <v>63</v>
      </c>
      <c r="C10" s="22" t="s">
        <v>15</v>
      </c>
      <c r="D10" s="9" t="s">
        <v>6</v>
      </c>
      <c r="E10" s="55">
        <v>1</v>
      </c>
    </row>
    <row r="11" spans="1:5" s="28" customFormat="1" ht="31.2" x14ac:dyDescent="0.3">
      <c r="A11" s="47">
        <v>9</v>
      </c>
      <c r="B11" s="10" t="s">
        <v>62</v>
      </c>
      <c r="C11" s="22" t="s">
        <v>15</v>
      </c>
      <c r="D11" s="9" t="s">
        <v>6</v>
      </c>
      <c r="E11" s="55">
        <v>1</v>
      </c>
    </row>
    <row r="12" spans="1:5" ht="21" x14ac:dyDescent="0.3">
      <c r="A12" s="124" t="s">
        <v>5</v>
      </c>
      <c r="B12" s="124"/>
      <c r="C12" s="124"/>
      <c r="D12" s="124"/>
      <c r="E12" s="124"/>
    </row>
    <row r="13" spans="1:5" s="28" customFormat="1" ht="31.2" x14ac:dyDescent="0.3">
      <c r="A13" s="47">
        <v>1</v>
      </c>
      <c r="B13" s="56" t="s">
        <v>25</v>
      </c>
      <c r="C13" s="48" t="s">
        <v>15</v>
      </c>
      <c r="D13" s="9" t="s">
        <v>5</v>
      </c>
      <c r="E13" s="57">
        <v>1</v>
      </c>
    </row>
    <row r="14" spans="1:5" s="28" customFormat="1" ht="31.2" x14ac:dyDescent="0.3">
      <c r="A14" s="47">
        <v>2</v>
      </c>
      <c r="B14" s="12" t="s">
        <v>24</v>
      </c>
      <c r="C14" s="48" t="s">
        <v>15</v>
      </c>
      <c r="D14" s="9" t="s">
        <v>5</v>
      </c>
      <c r="E14" s="57">
        <v>1</v>
      </c>
    </row>
    <row r="15" spans="1:5" s="28" customFormat="1" ht="31.2" x14ac:dyDescent="0.3">
      <c r="A15" s="47">
        <v>3</v>
      </c>
      <c r="B15" s="12" t="s">
        <v>41</v>
      </c>
      <c r="C15" s="13" t="s">
        <v>15</v>
      </c>
      <c r="D15" s="9" t="s">
        <v>5</v>
      </c>
      <c r="E15" s="57">
        <v>1</v>
      </c>
    </row>
    <row r="16" spans="1:5" s="28" customFormat="1" ht="31.2" x14ac:dyDescent="0.3">
      <c r="A16" s="47">
        <v>4</v>
      </c>
      <c r="B16" s="56" t="s">
        <v>27</v>
      </c>
      <c r="C16" s="48" t="s">
        <v>15</v>
      </c>
      <c r="D16" s="9" t="s">
        <v>5</v>
      </c>
      <c r="E16" s="57">
        <v>1</v>
      </c>
    </row>
    <row r="17" spans="1:5" s="28" customFormat="1" ht="31.2" x14ac:dyDescent="0.3">
      <c r="A17" s="47">
        <v>5</v>
      </c>
      <c r="B17" s="12" t="s">
        <v>28</v>
      </c>
      <c r="C17" s="48" t="s">
        <v>15</v>
      </c>
      <c r="D17" s="9" t="s">
        <v>5</v>
      </c>
      <c r="E17" s="57">
        <v>1</v>
      </c>
    </row>
    <row r="18" spans="1:5" s="28" customFormat="1" ht="31.2" x14ac:dyDescent="0.3">
      <c r="A18" s="47">
        <v>6</v>
      </c>
      <c r="B18" s="7" t="s">
        <v>26</v>
      </c>
      <c r="C18" s="22" t="s">
        <v>15</v>
      </c>
      <c r="D18" s="9" t="s">
        <v>5</v>
      </c>
      <c r="E18" s="57">
        <v>1</v>
      </c>
    </row>
    <row r="19" spans="1:5" s="28" customFormat="1" ht="31.2" x14ac:dyDescent="0.3">
      <c r="A19" s="47">
        <v>7</v>
      </c>
      <c r="B19" s="23" t="s">
        <v>43</v>
      </c>
      <c r="C19" s="22" t="s">
        <v>15</v>
      </c>
      <c r="D19" s="9" t="s">
        <v>5</v>
      </c>
      <c r="E19" s="57">
        <v>1</v>
      </c>
    </row>
    <row r="20" spans="1:5" s="28" customFormat="1" ht="31.2" x14ac:dyDescent="0.3">
      <c r="A20" s="47">
        <v>8</v>
      </c>
      <c r="B20" s="23" t="s">
        <v>42</v>
      </c>
      <c r="C20" s="48" t="s">
        <v>15</v>
      </c>
      <c r="D20" s="9" t="s">
        <v>10</v>
      </c>
      <c r="E20" s="57">
        <v>1</v>
      </c>
    </row>
    <row r="21" spans="1:5" s="28" customFormat="1" ht="62.4" x14ac:dyDescent="0.3">
      <c r="A21" s="47">
        <v>9</v>
      </c>
      <c r="B21" s="12" t="s">
        <v>61</v>
      </c>
      <c r="C21" s="48" t="s">
        <v>71</v>
      </c>
      <c r="D21" s="9" t="s">
        <v>5</v>
      </c>
      <c r="E21" s="50">
        <v>1</v>
      </c>
    </row>
    <row r="22" spans="1:5" ht="21" x14ac:dyDescent="0.3">
      <c r="A22" s="125" t="s">
        <v>36</v>
      </c>
      <c r="B22" s="126"/>
      <c r="C22" s="126"/>
      <c r="D22" s="126"/>
      <c r="E22" s="127"/>
    </row>
    <row r="23" spans="1:5" ht="31.2" x14ac:dyDescent="0.3">
      <c r="A23" s="46">
        <v>1</v>
      </c>
      <c r="B23" s="80" t="s">
        <v>112</v>
      </c>
      <c r="C23" s="48" t="s">
        <v>15</v>
      </c>
      <c r="D23" s="9" t="s">
        <v>10</v>
      </c>
      <c r="E23" s="57">
        <v>1</v>
      </c>
    </row>
    <row r="24" spans="1:5" ht="31.2" x14ac:dyDescent="0.3">
      <c r="A24" s="46">
        <v>2</v>
      </c>
      <c r="B24" s="80" t="s">
        <v>114</v>
      </c>
      <c r="C24" s="48" t="s">
        <v>15</v>
      </c>
      <c r="D24" s="9" t="s">
        <v>10</v>
      </c>
      <c r="E24" s="57">
        <v>1</v>
      </c>
    </row>
    <row r="25" spans="1:5" ht="21" x14ac:dyDescent="0.3">
      <c r="A25" s="125" t="s">
        <v>10</v>
      </c>
      <c r="B25" s="126"/>
      <c r="C25" s="126"/>
      <c r="D25" s="126"/>
      <c r="E25" s="127"/>
    </row>
    <row r="26" spans="1:5" s="28" customFormat="1" ht="31.2" x14ac:dyDescent="0.3">
      <c r="A26" s="58">
        <v>1</v>
      </c>
      <c r="B26" s="80" t="s">
        <v>178</v>
      </c>
      <c r="C26" s="48" t="s">
        <v>15</v>
      </c>
      <c r="D26" s="9" t="s">
        <v>10</v>
      </c>
      <c r="E26" s="57">
        <v>1</v>
      </c>
    </row>
    <row r="27" spans="1:5" s="28" customFormat="1" ht="31.2" x14ac:dyDescent="0.3">
      <c r="A27" s="58">
        <v>2</v>
      </c>
      <c r="B27" s="80" t="s">
        <v>302</v>
      </c>
      <c r="C27" s="48" t="s">
        <v>15</v>
      </c>
      <c r="D27" s="9" t="s">
        <v>10</v>
      </c>
      <c r="E27" s="57">
        <v>1</v>
      </c>
    </row>
    <row r="28" spans="1:5" ht="31.2" x14ac:dyDescent="0.3">
      <c r="A28" s="58">
        <v>3</v>
      </c>
      <c r="B28" s="80" t="s">
        <v>166</v>
      </c>
      <c r="C28" s="48" t="s">
        <v>15</v>
      </c>
      <c r="D28" s="9" t="s">
        <v>10</v>
      </c>
      <c r="E28" s="57">
        <v>1</v>
      </c>
    </row>
    <row r="29" spans="1:5" ht="31.2" x14ac:dyDescent="0.3">
      <c r="A29" s="58">
        <v>4</v>
      </c>
      <c r="B29" s="80" t="s">
        <v>264</v>
      </c>
      <c r="C29" s="48" t="s">
        <v>15</v>
      </c>
      <c r="D29" s="9" t="s">
        <v>10</v>
      </c>
      <c r="E29" s="57">
        <v>1</v>
      </c>
    </row>
    <row r="30" spans="1:5" ht="31.2" x14ac:dyDescent="0.3">
      <c r="A30" s="58">
        <v>5</v>
      </c>
      <c r="B30" s="80" t="s">
        <v>176</v>
      </c>
      <c r="C30" s="48" t="s">
        <v>15</v>
      </c>
      <c r="D30" s="9" t="s">
        <v>10</v>
      </c>
      <c r="E30" s="57">
        <v>1</v>
      </c>
    </row>
    <row r="31" spans="1:5" ht="31.2" x14ac:dyDescent="0.3">
      <c r="A31" s="58">
        <v>6</v>
      </c>
      <c r="B31" s="97" t="s">
        <v>290</v>
      </c>
      <c r="C31" s="48" t="s">
        <v>15</v>
      </c>
      <c r="D31" s="9" t="s">
        <v>10</v>
      </c>
      <c r="E31" s="57">
        <v>1</v>
      </c>
    </row>
    <row r="32" spans="1:5" ht="31.2" x14ac:dyDescent="0.3">
      <c r="A32" s="58">
        <v>7</v>
      </c>
      <c r="B32" s="97" t="s">
        <v>291</v>
      </c>
      <c r="C32" s="48" t="s">
        <v>15</v>
      </c>
      <c r="D32" s="9" t="s">
        <v>10</v>
      </c>
      <c r="E32" s="57">
        <v>1</v>
      </c>
    </row>
    <row r="33" spans="1:5" ht="31.2" x14ac:dyDescent="0.3">
      <c r="A33" s="58">
        <v>8</v>
      </c>
      <c r="B33" s="97" t="s">
        <v>288</v>
      </c>
      <c r="C33" s="48" t="s">
        <v>15</v>
      </c>
      <c r="D33" s="9" t="s">
        <v>10</v>
      </c>
      <c r="E33" s="57">
        <v>1</v>
      </c>
    </row>
    <row r="34" spans="1:5" ht="31.2" x14ac:dyDescent="0.3">
      <c r="A34" s="58">
        <v>9</v>
      </c>
      <c r="B34" s="97" t="s">
        <v>289</v>
      </c>
      <c r="C34" s="48" t="s">
        <v>15</v>
      </c>
      <c r="D34" s="9" t="s">
        <v>10</v>
      </c>
      <c r="E34" s="57">
        <v>1</v>
      </c>
    </row>
    <row r="35" spans="1:5" ht="31.2" x14ac:dyDescent="0.3">
      <c r="A35" s="58">
        <v>10</v>
      </c>
      <c r="B35" s="97" t="s">
        <v>292</v>
      </c>
      <c r="C35" s="48" t="s">
        <v>15</v>
      </c>
      <c r="D35" s="9" t="s">
        <v>10</v>
      </c>
      <c r="E35" s="57">
        <v>1</v>
      </c>
    </row>
    <row r="36" spans="1:5" ht="31.2" x14ac:dyDescent="0.3">
      <c r="A36" s="58">
        <v>11</v>
      </c>
      <c r="B36" s="97" t="s">
        <v>293</v>
      </c>
      <c r="C36" s="48" t="s">
        <v>15</v>
      </c>
      <c r="D36" s="9" t="s">
        <v>10</v>
      </c>
      <c r="E36" s="57">
        <v>1</v>
      </c>
    </row>
    <row r="37" spans="1:5" ht="31.2" x14ac:dyDescent="0.3">
      <c r="A37" s="58">
        <v>12</v>
      </c>
      <c r="B37" s="97" t="s">
        <v>294</v>
      </c>
      <c r="C37" s="48" t="s">
        <v>15</v>
      </c>
      <c r="D37" s="9" t="s">
        <v>10</v>
      </c>
      <c r="E37" s="57">
        <v>1</v>
      </c>
    </row>
    <row r="38" spans="1:5" ht="31.2" x14ac:dyDescent="0.3">
      <c r="A38" s="58">
        <v>13</v>
      </c>
      <c r="B38" s="80" t="s">
        <v>194</v>
      </c>
      <c r="C38" s="48" t="s">
        <v>15</v>
      </c>
      <c r="D38" s="9" t="s">
        <v>10</v>
      </c>
      <c r="E38" s="57">
        <v>1</v>
      </c>
    </row>
    <row r="39" spans="1:5" ht="31.2" x14ac:dyDescent="0.3">
      <c r="A39" s="58">
        <v>14</v>
      </c>
      <c r="B39" s="80" t="s">
        <v>275</v>
      </c>
      <c r="C39" s="48" t="s">
        <v>15</v>
      </c>
      <c r="D39" s="9" t="s">
        <v>10</v>
      </c>
      <c r="E39" s="57">
        <v>1</v>
      </c>
    </row>
    <row r="40" spans="1:5" ht="31.2" x14ac:dyDescent="0.3">
      <c r="A40" s="58">
        <v>15</v>
      </c>
      <c r="B40" s="80" t="s">
        <v>252</v>
      </c>
      <c r="C40" s="48" t="s">
        <v>15</v>
      </c>
      <c r="D40" s="9" t="s">
        <v>10</v>
      </c>
      <c r="E40" s="57">
        <v>1</v>
      </c>
    </row>
    <row r="41" spans="1:5" ht="31.2" x14ac:dyDescent="0.3">
      <c r="A41" s="58">
        <v>16</v>
      </c>
      <c r="B41" s="97" t="s">
        <v>295</v>
      </c>
      <c r="C41" s="48" t="s">
        <v>15</v>
      </c>
      <c r="D41" s="9" t="s">
        <v>10</v>
      </c>
      <c r="E41" s="57">
        <v>1</v>
      </c>
    </row>
    <row r="42" spans="1:5" ht="31.2" x14ac:dyDescent="0.3">
      <c r="A42" s="58">
        <v>17</v>
      </c>
      <c r="B42" s="80" t="s">
        <v>249</v>
      </c>
      <c r="C42" s="48" t="s">
        <v>15</v>
      </c>
      <c r="D42" s="9" t="s">
        <v>10</v>
      </c>
      <c r="E42" s="57">
        <v>1</v>
      </c>
    </row>
    <row r="43" spans="1:5" ht="31.2" x14ac:dyDescent="0.3">
      <c r="A43" s="58">
        <v>18</v>
      </c>
      <c r="B43" s="80" t="s">
        <v>262</v>
      </c>
      <c r="C43" s="48" t="s">
        <v>15</v>
      </c>
      <c r="D43" s="9" t="s">
        <v>10</v>
      </c>
      <c r="E43" s="57">
        <v>1</v>
      </c>
    </row>
    <row r="44" spans="1:5" ht="31.2" x14ac:dyDescent="0.3">
      <c r="A44" s="58">
        <v>19</v>
      </c>
      <c r="B44" s="80" t="s">
        <v>198</v>
      </c>
      <c r="C44" s="48" t="s">
        <v>15</v>
      </c>
      <c r="D44" s="9" t="s">
        <v>10</v>
      </c>
      <c r="E44" s="57">
        <v>1</v>
      </c>
    </row>
    <row r="45" spans="1:5" ht="31.2" x14ac:dyDescent="0.3">
      <c r="A45" s="58">
        <v>20</v>
      </c>
      <c r="B45" s="80" t="s">
        <v>300</v>
      </c>
      <c r="C45" s="48" t="s">
        <v>15</v>
      </c>
      <c r="D45" s="9" t="s">
        <v>10</v>
      </c>
      <c r="E45" s="57">
        <v>1</v>
      </c>
    </row>
    <row r="46" spans="1:5" ht="31.2" x14ac:dyDescent="0.3">
      <c r="A46" s="58">
        <v>21</v>
      </c>
      <c r="B46" s="80" t="s">
        <v>192</v>
      </c>
      <c r="C46" s="48" t="s">
        <v>15</v>
      </c>
      <c r="D46" s="9" t="s">
        <v>10</v>
      </c>
      <c r="E46" s="57">
        <v>1</v>
      </c>
    </row>
    <row r="47" spans="1:5" ht="31.2" x14ac:dyDescent="0.3">
      <c r="A47" s="58">
        <v>22</v>
      </c>
      <c r="B47" s="80" t="s">
        <v>256</v>
      </c>
      <c r="C47" s="48" t="s">
        <v>15</v>
      </c>
      <c r="D47" s="9" t="s">
        <v>10</v>
      </c>
      <c r="E47" s="57">
        <v>1</v>
      </c>
    </row>
    <row r="48" spans="1:5" ht="31.2" x14ac:dyDescent="0.3">
      <c r="A48" s="58">
        <v>23</v>
      </c>
      <c r="B48" s="80" t="s">
        <v>170</v>
      </c>
      <c r="C48" s="48" t="s">
        <v>15</v>
      </c>
      <c r="D48" s="9" t="s">
        <v>10</v>
      </c>
      <c r="E48" s="57">
        <v>1</v>
      </c>
    </row>
    <row r="49" spans="1:5" ht="31.2" x14ac:dyDescent="0.3">
      <c r="A49" s="58">
        <v>24</v>
      </c>
      <c r="B49" s="80" t="s">
        <v>260</v>
      </c>
      <c r="C49" s="48" t="s">
        <v>15</v>
      </c>
      <c r="D49" s="9" t="s">
        <v>10</v>
      </c>
      <c r="E49" s="57">
        <v>1</v>
      </c>
    </row>
    <row r="50" spans="1:5" ht="31.2" x14ac:dyDescent="0.3">
      <c r="A50" s="58">
        <v>25</v>
      </c>
      <c r="B50" s="80" t="s">
        <v>172</v>
      </c>
      <c r="C50" s="48" t="s">
        <v>15</v>
      </c>
      <c r="D50" s="9" t="s">
        <v>10</v>
      </c>
      <c r="E50" s="57">
        <v>1</v>
      </c>
    </row>
    <row r="51" spans="1:5" ht="31.2" x14ac:dyDescent="0.3">
      <c r="A51" s="58">
        <v>26</v>
      </c>
      <c r="B51" s="80" t="s">
        <v>182</v>
      </c>
      <c r="C51" s="48" t="s">
        <v>15</v>
      </c>
      <c r="D51" s="9" t="s">
        <v>10</v>
      </c>
      <c r="E51" s="57">
        <v>1</v>
      </c>
    </row>
    <row r="52" spans="1:5" ht="31.2" x14ac:dyDescent="0.3">
      <c r="A52" s="58">
        <v>27</v>
      </c>
      <c r="B52" s="80" t="s">
        <v>301</v>
      </c>
      <c r="C52" s="48" t="s">
        <v>15</v>
      </c>
      <c r="D52" s="9" t="s">
        <v>10</v>
      </c>
      <c r="E52" s="57">
        <v>1</v>
      </c>
    </row>
    <row r="53" spans="1:5" ht="31.2" x14ac:dyDescent="0.3">
      <c r="A53" s="58">
        <v>28</v>
      </c>
      <c r="B53" s="80" t="s">
        <v>245</v>
      </c>
      <c r="C53" s="48" t="s">
        <v>15</v>
      </c>
      <c r="D53" s="9" t="s">
        <v>10</v>
      </c>
      <c r="E53" s="57">
        <v>1</v>
      </c>
    </row>
    <row r="54" spans="1:5" ht="31.2" x14ac:dyDescent="0.3">
      <c r="A54" s="58">
        <v>29</v>
      </c>
      <c r="B54" s="97" t="s">
        <v>297</v>
      </c>
      <c r="C54" s="48" t="s">
        <v>15</v>
      </c>
      <c r="D54" s="9" t="s">
        <v>10</v>
      </c>
      <c r="E54" s="57">
        <v>1</v>
      </c>
    </row>
    <row r="55" spans="1:5" ht="31.2" x14ac:dyDescent="0.3">
      <c r="A55" s="58">
        <v>30</v>
      </c>
      <c r="B55" s="97" t="s">
        <v>298</v>
      </c>
      <c r="C55" s="48" t="s">
        <v>15</v>
      </c>
      <c r="D55" s="9" t="s">
        <v>10</v>
      </c>
      <c r="E55" s="57">
        <v>1</v>
      </c>
    </row>
    <row r="56" spans="1:5" ht="31.2" x14ac:dyDescent="0.3">
      <c r="A56" s="58">
        <v>31</v>
      </c>
      <c r="B56" s="97" t="s">
        <v>299</v>
      </c>
      <c r="C56" s="48" t="s">
        <v>15</v>
      </c>
      <c r="D56" s="9" t="s">
        <v>10</v>
      </c>
      <c r="E56" s="57">
        <v>1</v>
      </c>
    </row>
    <row r="57" spans="1:5" ht="31.2" x14ac:dyDescent="0.3">
      <c r="A57" s="58">
        <v>32</v>
      </c>
      <c r="B57" s="80" t="s">
        <v>122</v>
      </c>
      <c r="C57" s="48" t="s">
        <v>15</v>
      </c>
      <c r="D57" s="9" t="s">
        <v>10</v>
      </c>
      <c r="E57" s="57">
        <v>1</v>
      </c>
    </row>
    <row r="58" spans="1:5" ht="31.2" x14ac:dyDescent="0.3">
      <c r="A58" s="58">
        <v>33</v>
      </c>
      <c r="B58" s="97" t="s">
        <v>296</v>
      </c>
      <c r="C58" s="48" t="s">
        <v>15</v>
      </c>
      <c r="D58" s="9" t="s">
        <v>10</v>
      </c>
      <c r="E58" s="57">
        <v>1</v>
      </c>
    </row>
    <row r="59" spans="1:5" ht="31.2" x14ac:dyDescent="0.3">
      <c r="A59" s="58">
        <v>34</v>
      </c>
      <c r="B59" s="80" t="s">
        <v>180</v>
      </c>
      <c r="C59" s="48" t="s">
        <v>15</v>
      </c>
      <c r="D59" s="9" t="s">
        <v>10</v>
      </c>
      <c r="E59" s="57">
        <v>1</v>
      </c>
    </row>
    <row r="60" spans="1:5" ht="31.2" x14ac:dyDescent="0.3">
      <c r="A60" s="58">
        <v>35</v>
      </c>
      <c r="B60" s="80" t="s">
        <v>268</v>
      </c>
      <c r="C60" s="48" t="s">
        <v>15</v>
      </c>
      <c r="D60" s="9" t="s">
        <v>10</v>
      </c>
      <c r="E60" s="57">
        <v>1</v>
      </c>
    </row>
    <row r="61" spans="1:5" ht="31.2" x14ac:dyDescent="0.3">
      <c r="A61" s="58">
        <v>36</v>
      </c>
      <c r="B61" s="80" t="s">
        <v>174</v>
      </c>
      <c r="C61" s="48" t="s">
        <v>15</v>
      </c>
      <c r="D61" s="9" t="s">
        <v>10</v>
      </c>
      <c r="E61" s="57">
        <v>1</v>
      </c>
    </row>
    <row r="62" spans="1:5" ht="31.2" x14ac:dyDescent="0.3">
      <c r="A62" s="58">
        <v>37</v>
      </c>
      <c r="B62" s="80" t="s">
        <v>200</v>
      </c>
      <c r="C62" s="48" t="s">
        <v>15</v>
      </c>
      <c r="D62" s="9" t="s">
        <v>10</v>
      </c>
      <c r="E62" s="57">
        <v>1</v>
      </c>
    </row>
    <row r="63" spans="1:5" ht="31.2" x14ac:dyDescent="0.3">
      <c r="A63" s="58">
        <v>38</v>
      </c>
      <c r="B63" s="80" t="s">
        <v>190</v>
      </c>
      <c r="C63" s="48" t="s">
        <v>15</v>
      </c>
      <c r="D63" s="9" t="s">
        <v>10</v>
      </c>
      <c r="E63" s="57">
        <v>1</v>
      </c>
    </row>
    <row r="64" spans="1:5" ht="31.2" x14ac:dyDescent="0.3">
      <c r="A64" s="58">
        <v>39</v>
      </c>
      <c r="B64" s="80" t="s">
        <v>196</v>
      </c>
      <c r="C64" s="48" t="s">
        <v>15</v>
      </c>
      <c r="D64" s="9" t="s">
        <v>10</v>
      </c>
      <c r="E64" s="57">
        <v>1</v>
      </c>
    </row>
    <row r="65" spans="1:5" ht="31.2" x14ac:dyDescent="0.3">
      <c r="A65" s="58">
        <v>40</v>
      </c>
      <c r="B65" s="80" t="s">
        <v>162</v>
      </c>
      <c r="C65" s="48" t="s">
        <v>15</v>
      </c>
      <c r="D65" s="9" t="s">
        <v>10</v>
      </c>
      <c r="E65" s="57">
        <v>1</v>
      </c>
    </row>
    <row r="66" spans="1:5" ht="31.2" x14ac:dyDescent="0.3">
      <c r="A66" s="58">
        <v>41</v>
      </c>
      <c r="B66" s="80" t="s">
        <v>237</v>
      </c>
      <c r="C66" s="48" t="s">
        <v>15</v>
      </c>
      <c r="D66" s="9" t="s">
        <v>10</v>
      </c>
      <c r="E66" s="57">
        <v>1</v>
      </c>
    </row>
    <row r="67" spans="1:5" ht="31.2" x14ac:dyDescent="0.3">
      <c r="A67" s="58">
        <v>42</v>
      </c>
      <c r="B67" s="80" t="s">
        <v>243</v>
      </c>
      <c r="C67" s="48" t="s">
        <v>15</v>
      </c>
      <c r="D67" s="9" t="s">
        <v>10</v>
      </c>
      <c r="E67" s="57">
        <v>1</v>
      </c>
    </row>
    <row r="68" spans="1:5" ht="31.2" x14ac:dyDescent="0.3">
      <c r="A68" s="58">
        <v>43</v>
      </c>
      <c r="B68" s="80" t="s">
        <v>266</v>
      </c>
      <c r="C68" s="48" t="s">
        <v>15</v>
      </c>
      <c r="D68" s="9" t="s">
        <v>10</v>
      </c>
      <c r="E68" s="57">
        <v>1</v>
      </c>
    </row>
    <row r="69" spans="1:5" ht="31.2" x14ac:dyDescent="0.3">
      <c r="A69" s="58">
        <v>44</v>
      </c>
      <c r="B69" s="80" t="s">
        <v>188</v>
      </c>
      <c r="C69" s="48" t="s">
        <v>15</v>
      </c>
      <c r="D69" s="9" t="s">
        <v>10</v>
      </c>
      <c r="E69" s="57">
        <v>1</v>
      </c>
    </row>
    <row r="70" spans="1:5" ht="31.2" x14ac:dyDescent="0.3">
      <c r="A70" s="58">
        <v>45</v>
      </c>
      <c r="B70" s="80" t="s">
        <v>258</v>
      </c>
      <c r="C70" s="48" t="s">
        <v>15</v>
      </c>
      <c r="D70" s="9" t="s">
        <v>10</v>
      </c>
      <c r="E70" s="57">
        <v>1</v>
      </c>
    </row>
    <row r="71" spans="1:5" ht="31.2" x14ac:dyDescent="0.3">
      <c r="A71" s="58">
        <v>46</v>
      </c>
      <c r="B71" s="80" t="s">
        <v>184</v>
      </c>
      <c r="C71" s="48" t="s">
        <v>15</v>
      </c>
      <c r="D71" s="9" t="s">
        <v>10</v>
      </c>
      <c r="E71" s="57">
        <v>1</v>
      </c>
    </row>
  </sheetData>
  <sortState xmlns:xlrd2="http://schemas.microsoft.com/office/spreadsheetml/2017/richdata2" ref="B3:E11">
    <sortCondition ref="B3:B11"/>
  </sortState>
  <mergeCells count="4">
    <mergeCell ref="A2:E2"/>
    <mergeCell ref="A12:E12"/>
    <mergeCell ref="A22:E22"/>
    <mergeCell ref="A25:E25"/>
  </mergeCells>
  <conditionalFormatting sqref="D1:D2 D72:D9950">
    <cfRule type="endsWith" dxfId="120" priority="65" operator="endsWith" text="Оборудование">
      <formula>RIGHT(D1,LEN("Оборудование"))="Оборудование"</formula>
    </cfRule>
    <cfRule type="containsText" dxfId="119" priority="66" operator="containsText" text="Программное обеспечение">
      <formula>NOT(ISERROR(SEARCH("Программное обеспечение",D1)))</formula>
    </cfRule>
    <cfRule type="endsWith" dxfId="118" priority="67" operator="endsWith" text="Оборудование IT">
      <formula>RIGHT(D1,LEN("Оборудование IT"))="Оборудование IT"</formula>
    </cfRule>
    <cfRule type="containsText" dxfId="117" priority="68" operator="containsText" text="Мебель">
      <formula>NOT(ISERROR(SEARCH("Мебель",D1)))</formula>
    </cfRule>
  </conditionalFormatting>
  <conditionalFormatting sqref="D3:D9">
    <cfRule type="expression" dxfId="116" priority="21">
      <formula>EXACT("Учебные пособия",D3)</formula>
    </cfRule>
    <cfRule type="expression" dxfId="115" priority="22">
      <formula>EXACT("Техника безопасности",D3)</formula>
    </cfRule>
    <cfRule type="expression" dxfId="114" priority="23">
      <formula>EXACT("Охрана труда",D3)</formula>
    </cfRule>
    <cfRule type="expression" dxfId="113" priority="24">
      <formula>EXACT("Программное обеспечение",D3)</formula>
    </cfRule>
    <cfRule type="expression" dxfId="112" priority="25">
      <formula>EXACT("Оборудование IT",D3)</formula>
    </cfRule>
    <cfRule type="expression" dxfId="111" priority="26">
      <formula>EXACT("Мебель",D3)</formula>
    </cfRule>
    <cfRule type="expression" dxfId="110" priority="27">
      <formula>EXACT("Оборудование",D3)</formula>
    </cfRule>
  </conditionalFormatting>
  <conditionalFormatting sqref="D10:D11">
    <cfRule type="cellIs" dxfId="109" priority="15" operator="equal">
      <formula>"Техника безопасности"</formula>
    </cfRule>
    <cfRule type="cellIs" dxfId="108" priority="16" operator="equal">
      <formula>"Охрана труда"</formula>
    </cfRule>
  </conditionalFormatting>
  <conditionalFormatting sqref="D10:D12">
    <cfRule type="endsWith" dxfId="107" priority="17" operator="endsWith" text="Оборудование">
      <formula>RIGHT(D10,LEN("Оборудование"))="Оборудование"</formula>
    </cfRule>
    <cfRule type="containsText" dxfId="106" priority="18" operator="containsText" text="Программное обеспечение">
      <formula>NOT(ISERROR(SEARCH("Программное обеспечение",D10)))</formula>
    </cfRule>
    <cfRule type="endsWith" dxfId="105" priority="19" operator="endsWith" text="Оборудование IT">
      <formula>RIGHT(D10,LEN("Оборудование IT"))="Оборудование IT"</formula>
    </cfRule>
    <cfRule type="containsText" dxfId="104" priority="20" operator="containsText" text="Мебель">
      <formula>NOT(ISERROR(SEARCH("Мебель",D10)))</formula>
    </cfRule>
  </conditionalFormatting>
  <conditionalFormatting sqref="D13:D21">
    <cfRule type="expression" dxfId="103" priority="35">
      <formula>EXACT("Учебные пособия",D13)</formula>
    </cfRule>
    <cfRule type="expression" dxfId="102" priority="36">
      <formula>EXACT("Техника безопасности",D13)</formula>
    </cfRule>
    <cfRule type="expression" dxfId="101" priority="37">
      <formula>EXACT("Охрана труда",D13)</formula>
    </cfRule>
    <cfRule type="expression" dxfId="100" priority="38">
      <formula>EXACT("Программное обеспечение",D13)</formula>
    </cfRule>
    <cfRule type="expression" dxfId="99" priority="39">
      <formula>EXACT("Оборудование IT",D13)</formula>
    </cfRule>
    <cfRule type="expression" dxfId="98" priority="40">
      <formula>EXACT("Мебель",D13)</formula>
    </cfRule>
    <cfRule type="expression" dxfId="97" priority="41">
      <formula>EXACT("Оборудование",D13)</formula>
    </cfRule>
  </conditionalFormatting>
  <conditionalFormatting sqref="D22 D25">
    <cfRule type="containsText" dxfId="96" priority="141" operator="containsText" text="Программное обеспечение">
      <formula>NOT(ISERROR(SEARCH("Программное обеспечение",D22)))</formula>
    </cfRule>
    <cfRule type="endsWith" dxfId="95" priority="142" operator="endsWith" text="Оборудование IT">
      <formula>RIGHT(D22,LEN("Оборудование IT"))="Оборудование IT"</formula>
    </cfRule>
  </conditionalFormatting>
  <conditionalFormatting sqref="D22">
    <cfRule type="containsText" dxfId="94" priority="143" operator="containsText" text="Мебель">
      <formula>NOT(ISERROR(SEARCH("Мебель",D22)))</formula>
    </cfRule>
  </conditionalFormatting>
  <conditionalFormatting sqref="D23:D24">
    <cfRule type="expression" dxfId="93" priority="8">
      <formula>EXACT("Учебное пособие",D23)</formula>
    </cfRule>
    <cfRule type="expression" dxfId="92" priority="9">
      <formula>EXACT("СИЗ",D23)</formula>
    </cfRule>
    <cfRule type="expression" dxfId="91" priority="10">
      <formula>EXACT("Охрана труда",D23)</formula>
    </cfRule>
    <cfRule type="expression" dxfId="90" priority="11">
      <formula>EXACT("Программное обеспечение",D23)</formula>
    </cfRule>
    <cfRule type="expression" dxfId="89" priority="12">
      <formula>EXACT("Оборудование IT",D23)</formula>
    </cfRule>
    <cfRule type="expression" dxfId="88" priority="13">
      <formula>EXACT("Мебель",D23)</formula>
    </cfRule>
    <cfRule type="expression" dxfId="87" priority="14">
      <formula>EXACT("Оборудование",D23)</formula>
    </cfRule>
  </conditionalFormatting>
  <conditionalFormatting sqref="D25 D22">
    <cfRule type="endsWith" dxfId="86" priority="140" operator="endsWith" text="Оборудование">
      <formula>RIGHT(D22,LEN("Оборудование"))="Оборудование"</formula>
    </cfRule>
  </conditionalFormatting>
  <conditionalFormatting sqref="D25">
    <cfRule type="containsText" dxfId="85" priority="86" operator="containsText" text="Мебель">
      <formula>NOT(ISERROR(SEARCH("Мебель",D25)))</formula>
    </cfRule>
    <cfRule type="cellIs" dxfId="84" priority="87" operator="equal">
      <formula>"Техника безопасности"</formula>
    </cfRule>
    <cfRule type="cellIs" dxfId="83" priority="88" operator="equal">
      <formula>"Охрана труда"</formula>
    </cfRule>
    <cfRule type="endsWith" dxfId="82" priority="127" operator="endsWith" text="Оборудование">
      <formula>RIGHT(D25,LEN("Оборудование"))="Оборудование"</formula>
    </cfRule>
    <cfRule type="containsText" dxfId="81" priority="128" operator="containsText" text="Программное обеспечение">
      <formula>NOT(ISERROR(SEARCH("Программное обеспечение",D25)))</formula>
    </cfRule>
    <cfRule type="endsWith" dxfId="80" priority="129" operator="endsWith" text="Оборудование IT">
      <formula>RIGHT(D25,LEN("Оборудование IT"))="Оборудование IT"</formula>
    </cfRule>
    <cfRule type="containsText" dxfId="79" priority="130" operator="containsText" text="Мебель">
      <formula>NOT(ISERROR(SEARCH("Мебель",D25)))</formula>
    </cfRule>
  </conditionalFormatting>
  <conditionalFormatting sqref="D26:D71">
    <cfRule type="expression" dxfId="78" priority="42">
      <formula>EXACT("Учебные пособия",D26)</formula>
    </cfRule>
    <cfRule type="expression" dxfId="77" priority="43">
      <formula>EXACT("Техника безопасности",D26)</formula>
    </cfRule>
    <cfRule type="expression" dxfId="76" priority="44">
      <formula>EXACT("Охрана труда",D26)</formula>
    </cfRule>
    <cfRule type="expression" dxfId="75" priority="45">
      <formula>EXACT("Программное обеспечение",D26)</formula>
    </cfRule>
    <cfRule type="expression" dxfId="74" priority="46">
      <formula>EXACT("Оборудование IT",D26)</formula>
    </cfRule>
    <cfRule type="expression" dxfId="73" priority="47">
      <formula>EXACT("Мебель",D26)</formula>
    </cfRule>
    <cfRule type="expression" dxfId="72" priority="48">
      <formula>EXACT("Оборудование",D26)</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22 B25 B72:B1048576" xr:uid="{B31479A3-79F2-4B88-872D-1D2E816BD980}"/>
    <dataValidation allowBlank="1" showErrorMessage="1" sqref="B10:C11 B26:B61 B23:B24"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D12 D1:D2 D25 D72:D1048576</xm:sqref>
        </x14:dataValidation>
        <x14:dataValidation type="list" allowBlank="1" showInputMessage="1" showErrorMessage="1" xr:uid="{64B009F1-9C6A-4E7B-AA87-D9067D5E25EA}">
          <x14:formula1>
            <xm:f>Виды!$A$1:$A$7</xm:f>
          </x14:formula1>
          <xm:sqref>D3:D11 D13:D21 D26:D71 D23:D24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A2" sqref="A2:C28"/>
      <selection pane="bottomLeft" activeCell="A2" sqref="A2:C28"/>
    </sheetView>
  </sheetViews>
  <sheetFormatPr defaultRowHeight="15.6" x14ac:dyDescent="0.3"/>
  <cols>
    <col min="1" max="1" width="32.6640625" style="88" customWidth="1"/>
    <col min="2" max="2" width="100.6640625" style="45" customWidth="1"/>
    <col min="3" max="3" width="25.6640625" style="90" bestFit="1"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8.88671875" style="45"/>
  </cols>
  <sheetData>
    <row r="1" spans="1:8" ht="31.2" x14ac:dyDescent="0.3">
      <c r="A1" s="76" t="s">
        <v>1</v>
      </c>
      <c r="B1" s="89" t="s">
        <v>9</v>
      </c>
      <c r="C1" s="77" t="s">
        <v>2</v>
      </c>
      <c r="D1" s="78"/>
      <c r="E1" s="79"/>
      <c r="F1" s="76" t="s">
        <v>7</v>
      </c>
      <c r="G1" s="76" t="s">
        <v>31</v>
      </c>
      <c r="H1" s="76" t="s">
        <v>32</v>
      </c>
    </row>
    <row r="2" spans="1:8" x14ac:dyDescent="0.3">
      <c r="A2" s="80" t="s">
        <v>130</v>
      </c>
      <c r="B2" s="81" t="s">
        <v>131</v>
      </c>
      <c r="C2" s="9" t="s">
        <v>10</v>
      </c>
      <c r="D2" s="82"/>
      <c r="E2" s="82"/>
      <c r="F2" s="82">
        <v>1</v>
      </c>
      <c r="G2" s="5">
        <f t="shared" ref="G2:G31" si="0">COUNTIF($A$2:$A$999,A2)</f>
        <v>1</v>
      </c>
      <c r="H2" s="5" t="s">
        <v>35</v>
      </c>
    </row>
    <row r="3" spans="1:8" ht="31.2" x14ac:dyDescent="0.3">
      <c r="A3" s="80" t="s">
        <v>112</v>
      </c>
      <c r="B3" s="81" t="s">
        <v>113</v>
      </c>
      <c r="C3" s="9" t="s">
        <v>10</v>
      </c>
      <c r="D3" s="82"/>
      <c r="E3" s="82"/>
      <c r="F3" s="82">
        <v>1</v>
      </c>
      <c r="G3" s="5">
        <f t="shared" si="0"/>
        <v>1</v>
      </c>
      <c r="H3" s="5" t="s">
        <v>35</v>
      </c>
    </row>
    <row r="4" spans="1:8" ht="31.2" hidden="1" x14ac:dyDescent="0.3">
      <c r="A4" s="80" t="s">
        <v>146</v>
      </c>
      <c r="B4" s="81" t="s">
        <v>147</v>
      </c>
      <c r="C4" s="9" t="s">
        <v>5</v>
      </c>
      <c r="D4" s="82"/>
      <c r="E4" s="82"/>
      <c r="F4" s="82">
        <v>3</v>
      </c>
      <c r="G4" s="5">
        <f t="shared" si="0"/>
        <v>1</v>
      </c>
      <c r="H4" s="5" t="s">
        <v>35</v>
      </c>
    </row>
    <row r="5" spans="1:8" hidden="1" x14ac:dyDescent="0.3">
      <c r="A5" s="80" t="s">
        <v>142</v>
      </c>
      <c r="B5" s="81" t="s">
        <v>143</v>
      </c>
      <c r="C5" s="9" t="s">
        <v>5</v>
      </c>
      <c r="D5" s="82"/>
      <c r="E5" s="82"/>
      <c r="F5" s="82">
        <v>3</v>
      </c>
      <c r="G5" s="5">
        <f t="shared" si="0"/>
        <v>1</v>
      </c>
      <c r="H5" s="5" t="s">
        <v>35</v>
      </c>
    </row>
    <row r="6" spans="1:8" ht="93.6" hidden="1" x14ac:dyDescent="0.3">
      <c r="A6" s="80" t="s">
        <v>155</v>
      </c>
      <c r="B6" s="81" t="s">
        <v>156</v>
      </c>
      <c r="C6" s="9" t="s">
        <v>17</v>
      </c>
      <c r="D6" s="82"/>
      <c r="E6" s="82"/>
      <c r="F6" s="82">
        <v>3</v>
      </c>
      <c r="G6" s="5">
        <f t="shared" si="0"/>
        <v>1</v>
      </c>
      <c r="H6" s="5" t="s">
        <v>35</v>
      </c>
    </row>
    <row r="7" spans="1:8" ht="46.8" x14ac:dyDescent="0.3">
      <c r="A7" s="80" t="s">
        <v>114</v>
      </c>
      <c r="B7" s="81" t="s">
        <v>115</v>
      </c>
      <c r="C7" s="9" t="s">
        <v>10</v>
      </c>
      <c r="D7" s="82"/>
      <c r="E7" s="82"/>
      <c r="F7" s="82">
        <v>1</v>
      </c>
      <c r="G7" s="5">
        <f t="shared" si="0"/>
        <v>1</v>
      </c>
      <c r="H7" s="5" t="s">
        <v>35</v>
      </c>
    </row>
    <row r="8" spans="1:8" x14ac:dyDescent="0.3">
      <c r="A8" s="80" t="s">
        <v>223</v>
      </c>
      <c r="B8" s="81" t="s">
        <v>224</v>
      </c>
      <c r="C8" s="9" t="s">
        <v>10</v>
      </c>
      <c r="D8" s="82"/>
      <c r="E8" s="82"/>
      <c r="F8" s="82">
        <v>1</v>
      </c>
      <c r="G8" s="5">
        <f t="shared" si="0"/>
        <v>1</v>
      </c>
      <c r="H8" s="5" t="s">
        <v>35</v>
      </c>
    </row>
    <row r="9" spans="1:8" hidden="1" x14ac:dyDescent="0.3">
      <c r="A9" s="80" t="s">
        <v>138</v>
      </c>
      <c r="B9" s="81" t="s">
        <v>139</v>
      </c>
      <c r="C9" s="9" t="s">
        <v>5</v>
      </c>
      <c r="D9" s="82"/>
      <c r="E9" s="82"/>
      <c r="F9" s="82">
        <v>3</v>
      </c>
      <c r="G9" s="5">
        <f t="shared" si="0"/>
        <v>1</v>
      </c>
      <c r="H9" s="5" t="s">
        <v>35</v>
      </c>
    </row>
    <row r="10" spans="1:8" ht="31.2" x14ac:dyDescent="0.3">
      <c r="A10" s="80" t="s">
        <v>118</v>
      </c>
      <c r="B10" s="81" t="s">
        <v>119</v>
      </c>
      <c r="C10" s="9" t="s">
        <v>10</v>
      </c>
      <c r="D10" s="82"/>
      <c r="E10" s="82"/>
      <c r="F10" s="82">
        <v>5</v>
      </c>
      <c r="G10" s="5">
        <f t="shared" si="0"/>
        <v>1</v>
      </c>
      <c r="H10" s="5" t="s">
        <v>35</v>
      </c>
    </row>
    <row r="11" spans="1:8" x14ac:dyDescent="0.3">
      <c r="A11" s="80" t="s">
        <v>132</v>
      </c>
      <c r="B11" s="81" t="s">
        <v>133</v>
      </c>
      <c r="C11" s="9" t="s">
        <v>10</v>
      </c>
      <c r="D11" s="82"/>
      <c r="E11" s="82"/>
      <c r="F11" s="82">
        <v>1</v>
      </c>
      <c r="G11" s="5">
        <f t="shared" si="0"/>
        <v>1</v>
      </c>
      <c r="H11" s="5" t="s">
        <v>35</v>
      </c>
    </row>
    <row r="12" spans="1:8" ht="31.2" x14ac:dyDescent="0.3">
      <c r="A12" s="80" t="s">
        <v>126</v>
      </c>
      <c r="B12" s="81" t="s">
        <v>127</v>
      </c>
      <c r="C12" s="9" t="s">
        <v>10</v>
      </c>
      <c r="D12" s="82"/>
      <c r="E12" s="82"/>
      <c r="F12" s="82">
        <v>1</v>
      </c>
      <c r="G12" s="5">
        <f t="shared" si="0"/>
        <v>1</v>
      </c>
      <c r="H12" s="5" t="s">
        <v>35</v>
      </c>
    </row>
    <row r="13" spans="1:8" hidden="1" x14ac:dyDescent="0.3">
      <c r="A13" s="80" t="s">
        <v>140</v>
      </c>
      <c r="B13" s="81" t="s">
        <v>141</v>
      </c>
      <c r="C13" s="9" t="s">
        <v>5</v>
      </c>
      <c r="D13" s="82"/>
      <c r="E13" s="82"/>
      <c r="F13" s="82">
        <v>3</v>
      </c>
      <c r="G13" s="5">
        <f t="shared" si="0"/>
        <v>1</v>
      </c>
      <c r="H13" s="5" t="s">
        <v>35</v>
      </c>
    </row>
    <row r="14" spans="1:8" hidden="1" x14ac:dyDescent="0.3">
      <c r="A14" s="80" t="s">
        <v>144</v>
      </c>
      <c r="B14" s="81" t="s">
        <v>145</v>
      </c>
      <c r="C14" s="9" t="s">
        <v>5</v>
      </c>
      <c r="D14" s="82"/>
      <c r="E14" s="82"/>
      <c r="F14" s="82">
        <v>3</v>
      </c>
      <c r="G14" s="5">
        <f t="shared" si="0"/>
        <v>1</v>
      </c>
      <c r="H14" s="5" t="s">
        <v>35</v>
      </c>
    </row>
    <row r="15" spans="1:8" x14ac:dyDescent="0.3">
      <c r="A15" s="80" t="s">
        <v>122</v>
      </c>
      <c r="B15" s="81" t="s">
        <v>123</v>
      </c>
      <c r="C15" s="9" t="s">
        <v>10</v>
      </c>
      <c r="D15" s="82"/>
      <c r="E15" s="82"/>
      <c r="F15" s="82">
        <v>5</v>
      </c>
      <c r="G15" s="5">
        <f t="shared" si="0"/>
        <v>1</v>
      </c>
      <c r="H15" s="5" t="s">
        <v>35</v>
      </c>
    </row>
    <row r="16" spans="1:8" hidden="1" x14ac:dyDescent="0.3">
      <c r="A16" s="80" t="s">
        <v>151</v>
      </c>
      <c r="B16" s="81" t="s">
        <v>152</v>
      </c>
      <c r="C16" s="9" t="s">
        <v>5</v>
      </c>
      <c r="D16" s="82"/>
      <c r="E16" s="82"/>
      <c r="F16" s="82">
        <v>3</v>
      </c>
      <c r="G16" s="5">
        <f t="shared" si="0"/>
        <v>1</v>
      </c>
      <c r="H16" s="5" t="s">
        <v>35</v>
      </c>
    </row>
    <row r="17" spans="1:8" hidden="1" x14ac:dyDescent="0.3">
      <c r="A17" s="80" t="s">
        <v>37</v>
      </c>
      <c r="B17" s="81" t="s">
        <v>233</v>
      </c>
      <c r="C17" s="9" t="s">
        <v>6</v>
      </c>
      <c r="D17" s="82"/>
      <c r="E17" s="82"/>
      <c r="F17" s="82">
        <v>3</v>
      </c>
      <c r="G17" s="5">
        <f t="shared" si="0"/>
        <v>1</v>
      </c>
      <c r="H17" s="5" t="s">
        <v>35</v>
      </c>
    </row>
    <row r="18" spans="1:8" ht="46.8" hidden="1" x14ac:dyDescent="0.3">
      <c r="A18" s="80" t="s">
        <v>109</v>
      </c>
      <c r="B18" s="81" t="s">
        <v>110</v>
      </c>
      <c r="C18" s="9" t="s">
        <v>10</v>
      </c>
      <c r="D18" s="82"/>
      <c r="E18" s="82"/>
      <c r="F18" s="82">
        <v>1</v>
      </c>
      <c r="G18" s="5">
        <f t="shared" si="0"/>
        <v>1</v>
      </c>
      <c r="H18" s="5" t="s">
        <v>287</v>
      </c>
    </row>
    <row r="19" spans="1:8" ht="62.4" hidden="1" x14ac:dyDescent="0.3">
      <c r="A19" s="80" t="s">
        <v>153</v>
      </c>
      <c r="B19" s="81" t="s">
        <v>154</v>
      </c>
      <c r="C19" s="9" t="s">
        <v>10</v>
      </c>
      <c r="D19" s="82"/>
      <c r="E19" s="82"/>
      <c r="F19" s="82">
        <v>1</v>
      </c>
      <c r="G19" s="5">
        <f t="shared" si="0"/>
        <v>1</v>
      </c>
      <c r="H19" s="5" t="s">
        <v>287</v>
      </c>
    </row>
    <row r="20" spans="1:8" ht="31.2" hidden="1" x14ac:dyDescent="0.3">
      <c r="A20" s="80" t="s">
        <v>124</v>
      </c>
      <c r="B20" s="81" t="s">
        <v>125</v>
      </c>
      <c r="C20" s="9" t="s">
        <v>10</v>
      </c>
      <c r="D20" s="82"/>
      <c r="E20" s="82"/>
      <c r="F20" s="82">
        <v>2</v>
      </c>
      <c r="G20" s="5">
        <f t="shared" si="0"/>
        <v>1</v>
      </c>
      <c r="H20" s="5" t="s">
        <v>287</v>
      </c>
    </row>
    <row r="21" spans="1:8" hidden="1" x14ac:dyDescent="0.3">
      <c r="A21" s="80" t="s">
        <v>227</v>
      </c>
      <c r="B21" s="81" t="s">
        <v>228</v>
      </c>
      <c r="C21" s="9" t="s">
        <v>10</v>
      </c>
      <c r="D21" s="82"/>
      <c r="E21" s="82"/>
      <c r="F21" s="82">
        <v>1</v>
      </c>
      <c r="G21" s="5">
        <f t="shared" si="0"/>
        <v>1</v>
      </c>
      <c r="H21" s="5" t="s">
        <v>287</v>
      </c>
    </row>
    <row r="22" spans="1:8" hidden="1" x14ac:dyDescent="0.3">
      <c r="A22" s="80" t="s">
        <v>229</v>
      </c>
      <c r="B22" s="81" t="s">
        <v>230</v>
      </c>
      <c r="C22" s="9" t="s">
        <v>10</v>
      </c>
      <c r="D22" s="82"/>
      <c r="E22" s="82"/>
      <c r="F22" s="82">
        <v>1</v>
      </c>
      <c r="G22" s="5">
        <f t="shared" si="0"/>
        <v>1</v>
      </c>
      <c r="H22" s="5" t="s">
        <v>287</v>
      </c>
    </row>
    <row r="23" spans="1:8" hidden="1" x14ac:dyDescent="0.3">
      <c r="A23" s="80" t="s">
        <v>281</v>
      </c>
      <c r="B23" s="81" t="s">
        <v>226</v>
      </c>
      <c r="C23" s="9" t="s">
        <v>10</v>
      </c>
      <c r="D23" s="82"/>
      <c r="E23" s="82"/>
      <c r="F23" s="82">
        <v>1</v>
      </c>
      <c r="G23" s="5">
        <f t="shared" si="0"/>
        <v>1</v>
      </c>
      <c r="H23" s="5" t="s">
        <v>287</v>
      </c>
    </row>
    <row r="24" spans="1:8" hidden="1" x14ac:dyDescent="0.3">
      <c r="A24" s="80" t="s">
        <v>149</v>
      </c>
      <c r="B24" s="81" t="s">
        <v>150</v>
      </c>
      <c r="C24" s="9" t="s">
        <v>6</v>
      </c>
      <c r="D24" s="82"/>
      <c r="E24" s="82"/>
      <c r="F24" s="82">
        <v>3</v>
      </c>
      <c r="G24" s="5">
        <f t="shared" si="0"/>
        <v>1</v>
      </c>
      <c r="H24" s="5" t="s">
        <v>35</v>
      </c>
    </row>
    <row r="25" spans="1:8" x14ac:dyDescent="0.3">
      <c r="A25" s="80" t="s">
        <v>120</v>
      </c>
      <c r="B25" s="81" t="s">
        <v>121</v>
      </c>
      <c r="C25" s="9" t="s">
        <v>10</v>
      </c>
      <c r="D25" s="82"/>
      <c r="E25" s="82"/>
      <c r="F25" s="82">
        <v>5</v>
      </c>
      <c r="G25" s="5">
        <f t="shared" si="0"/>
        <v>1</v>
      </c>
      <c r="H25" s="5" t="s">
        <v>35</v>
      </c>
    </row>
    <row r="26" spans="1:8" x14ac:dyDescent="0.3">
      <c r="A26" s="80" t="s">
        <v>134</v>
      </c>
      <c r="B26" s="81" t="s">
        <v>135</v>
      </c>
      <c r="C26" s="9" t="s">
        <v>10</v>
      </c>
      <c r="D26" s="82"/>
      <c r="E26" s="82"/>
      <c r="F26" s="82">
        <v>1</v>
      </c>
      <c r="G26" s="5">
        <f t="shared" si="0"/>
        <v>1</v>
      </c>
      <c r="H26" s="5" t="s">
        <v>35</v>
      </c>
    </row>
    <row r="27" spans="1:8" ht="31.2" x14ac:dyDescent="0.3">
      <c r="A27" s="80" t="s">
        <v>128</v>
      </c>
      <c r="B27" s="81" t="s">
        <v>129</v>
      </c>
      <c r="C27" s="9" t="s">
        <v>10</v>
      </c>
      <c r="D27" s="82"/>
      <c r="E27" s="82"/>
      <c r="F27" s="82">
        <v>1</v>
      </c>
      <c r="G27" s="5">
        <f t="shared" si="0"/>
        <v>1</v>
      </c>
      <c r="H27" s="5" t="s">
        <v>35</v>
      </c>
    </row>
    <row r="28" spans="1:8" ht="31.2" x14ac:dyDescent="0.3">
      <c r="A28" s="80" t="s">
        <v>136</v>
      </c>
      <c r="B28" s="81" t="s">
        <v>137</v>
      </c>
      <c r="C28" s="9" t="s">
        <v>10</v>
      </c>
      <c r="D28" s="82"/>
      <c r="E28" s="82"/>
      <c r="F28" s="82">
        <v>1</v>
      </c>
      <c r="G28" s="5">
        <f t="shared" si="0"/>
        <v>1</v>
      </c>
      <c r="H28" s="5" t="s">
        <v>35</v>
      </c>
    </row>
    <row r="29" spans="1:8" ht="46.8" hidden="1" x14ac:dyDescent="0.3">
      <c r="A29" s="80" t="s">
        <v>116</v>
      </c>
      <c r="B29" s="81" t="s">
        <v>117</v>
      </c>
      <c r="C29" s="9" t="s">
        <v>10</v>
      </c>
      <c r="D29" s="82"/>
      <c r="E29" s="82"/>
      <c r="F29" s="82">
        <v>1</v>
      </c>
      <c r="G29" s="5">
        <f t="shared" si="0"/>
        <v>1</v>
      </c>
      <c r="H29" s="5" t="s">
        <v>287</v>
      </c>
    </row>
    <row r="30" spans="1:8" hidden="1" x14ac:dyDescent="0.3">
      <c r="A30" s="80" t="s">
        <v>231</v>
      </c>
      <c r="B30" s="81" t="s">
        <v>232</v>
      </c>
      <c r="C30" s="9" t="s">
        <v>6</v>
      </c>
      <c r="D30" s="82"/>
      <c r="E30" s="82"/>
      <c r="F30" s="82">
        <v>3</v>
      </c>
      <c r="G30" s="5">
        <f t="shared" si="0"/>
        <v>1</v>
      </c>
      <c r="H30" s="5" t="s">
        <v>35</v>
      </c>
    </row>
    <row r="31" spans="1:8" hidden="1" x14ac:dyDescent="0.3">
      <c r="A31" s="80" t="s">
        <v>62</v>
      </c>
      <c r="B31" s="81" t="s">
        <v>234</v>
      </c>
      <c r="C31" s="9" t="s">
        <v>6</v>
      </c>
      <c r="D31" s="82"/>
      <c r="E31" s="82"/>
      <c r="F31" s="82">
        <v>2</v>
      </c>
      <c r="G31" s="5">
        <f t="shared" si="0"/>
        <v>1</v>
      </c>
      <c r="H31" s="5" t="s">
        <v>35</v>
      </c>
    </row>
    <row r="32" spans="1:8" x14ac:dyDescent="0.3">
      <c r="C32" s="85"/>
    </row>
    <row r="33" spans="3:3" x14ac:dyDescent="0.3">
      <c r="C33" s="85"/>
    </row>
    <row r="34" spans="3:3" x14ac:dyDescent="0.3">
      <c r="C34" s="85"/>
    </row>
    <row r="35" spans="3:3" x14ac:dyDescent="0.3">
      <c r="C35" s="85"/>
    </row>
    <row r="36" spans="3:3" x14ac:dyDescent="0.3">
      <c r="C36" s="85"/>
    </row>
    <row r="37" spans="3:3" x14ac:dyDescent="0.3">
      <c r="C37" s="85"/>
    </row>
    <row r="38" spans="3:3" x14ac:dyDescent="0.3">
      <c r="C38" s="85"/>
    </row>
    <row r="39" spans="3:3" x14ac:dyDescent="0.3">
      <c r="C39" s="85"/>
    </row>
    <row r="40" spans="3:3" x14ac:dyDescent="0.3">
      <c r="C40" s="85"/>
    </row>
    <row r="41" spans="3:3" x14ac:dyDescent="0.3">
      <c r="C41" s="85"/>
    </row>
    <row r="42" spans="3:3" x14ac:dyDescent="0.3">
      <c r="C42" s="85"/>
    </row>
    <row r="43" spans="3:3" x14ac:dyDescent="0.3">
      <c r="C43" s="85"/>
    </row>
    <row r="44" spans="3:3" x14ac:dyDescent="0.3">
      <c r="C44" s="85"/>
    </row>
    <row r="45" spans="3:3" x14ac:dyDescent="0.3">
      <c r="C45" s="85"/>
    </row>
    <row r="46" spans="3:3" x14ac:dyDescent="0.3">
      <c r="C46" s="85"/>
    </row>
    <row r="47" spans="3:3" x14ac:dyDescent="0.3">
      <c r="C47" s="85"/>
    </row>
    <row r="48" spans="3:3"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31" xr:uid="{B23CC546-2D1F-4D77-8557-6B74FEFF857B}">
    <filterColumn colId="2">
      <filters>
        <filter val="Оборудование"/>
      </filters>
    </filterColumn>
    <filterColumn colId="7">
      <filters>
        <filter val="Вариативная часть"/>
      </filters>
    </filterColumn>
    <sortState xmlns:xlrd2="http://schemas.microsoft.com/office/spreadsheetml/2017/richdata2" ref="A2:H31">
      <sortCondition ref="A2:A31"/>
    </sortState>
  </autoFilter>
  <conditionalFormatting sqref="C2:C31">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32:C999">
    <cfRule type="expression" dxfId="64" priority="8">
      <formula>EXACT("Учебные пособия",C32)</formula>
    </cfRule>
    <cfRule type="expression" dxfId="63" priority="9">
      <formula>EXACT("Техника безопасности",C32)</formula>
    </cfRule>
    <cfRule type="expression" dxfId="62" priority="10">
      <formula>EXACT("Охрана труда",C32)</formula>
    </cfRule>
    <cfRule type="expression" dxfId="61" priority="11">
      <formula>EXACT("Программное обеспечение",C32)</formula>
    </cfRule>
    <cfRule type="expression" dxfId="60" priority="12">
      <formula>EXACT("Оборудование IT",C32)</formula>
    </cfRule>
    <cfRule type="expression" dxfId="59" priority="13">
      <formula>EXACT("Мебель",C32)</formula>
    </cfRule>
    <cfRule type="expression" dxfId="58" priority="14">
      <formula>EXACT("Оборудование",C32)</formula>
    </cfRule>
  </conditionalFormatting>
  <conditionalFormatting sqref="G2:G31">
    <cfRule type="colorScale" priority="335">
      <colorScale>
        <cfvo type="min"/>
        <cfvo type="percentile" val="50"/>
        <cfvo type="max"/>
        <color rgb="FFF8696B"/>
        <color rgb="FFFFEB84"/>
        <color rgb="FF63BE7B"/>
      </colorScale>
    </cfRule>
  </conditionalFormatting>
  <conditionalFormatting sqref="H2:H31">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31" xr:uid="{D21DAE20-EAB0-4C6B-AEC9-307264B14F56}">
      <formula1>"Базовая часть, Вариативная часть"</formula1>
    </dataValidation>
    <dataValidation allowBlank="1" showErrorMessage="1" sqref="A2:B31" xr:uid="{F68E439C-670F-4C9B-9416-F9D1975ED09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8"/>
  <sheetViews>
    <sheetView workbookViewId="0">
      <pane ySplit="1" topLeftCell="A39" activePane="bottomLeft" state="frozen"/>
      <selection activeCell="A2" sqref="A2:C28"/>
      <selection pane="bottomLeft" activeCell="A2" sqref="A2:C28"/>
    </sheetView>
  </sheetViews>
  <sheetFormatPr defaultRowHeight="15.6" x14ac:dyDescent="0.3"/>
  <cols>
    <col min="1" max="1" width="32.6640625" style="88" customWidth="1"/>
    <col min="2" max="2" width="100.6640625" style="45" customWidth="1"/>
    <col min="3" max="3" width="25.6640625" style="90" bestFit="1"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8.88671875" style="45"/>
  </cols>
  <sheetData>
    <row r="1" spans="1:8" ht="31.2" x14ac:dyDescent="0.3">
      <c r="A1" s="76" t="s">
        <v>1</v>
      </c>
      <c r="B1" s="89" t="s">
        <v>9</v>
      </c>
      <c r="C1" s="92" t="s">
        <v>2</v>
      </c>
      <c r="D1" s="76" t="s">
        <v>4</v>
      </c>
      <c r="E1" s="76" t="s">
        <v>3</v>
      </c>
      <c r="F1" s="76" t="s">
        <v>7</v>
      </c>
      <c r="G1" s="76" t="s">
        <v>31</v>
      </c>
      <c r="H1" s="76" t="s">
        <v>32</v>
      </c>
    </row>
    <row r="2" spans="1:8" ht="31.2" x14ac:dyDescent="0.3">
      <c r="A2" s="80" t="s">
        <v>178</v>
      </c>
      <c r="B2" s="81" t="s">
        <v>179</v>
      </c>
      <c r="C2" s="9" t="s">
        <v>10</v>
      </c>
      <c r="D2" s="82">
        <v>1</v>
      </c>
      <c r="E2" s="82" t="s">
        <v>161</v>
      </c>
      <c r="F2" s="82">
        <v>5</v>
      </c>
      <c r="G2" s="11">
        <f t="shared" ref="G2:G33" si="0">COUNTIF($A$2:$A$998,A2)</f>
        <v>1</v>
      </c>
      <c r="H2" s="11" t="s">
        <v>35</v>
      </c>
    </row>
    <row r="3" spans="1:8" ht="31.2" x14ac:dyDescent="0.3">
      <c r="A3" s="80" t="s">
        <v>302</v>
      </c>
      <c r="B3" s="81" t="s">
        <v>240</v>
      </c>
      <c r="C3" s="9" t="s">
        <v>10</v>
      </c>
      <c r="D3" s="82">
        <v>1</v>
      </c>
      <c r="E3" s="82" t="s">
        <v>161</v>
      </c>
      <c r="F3" s="82">
        <v>5</v>
      </c>
      <c r="G3" s="11">
        <f t="shared" si="0"/>
        <v>1</v>
      </c>
      <c r="H3" s="11" t="s">
        <v>35</v>
      </c>
    </row>
    <row r="4" spans="1:8" hidden="1" x14ac:dyDescent="0.3">
      <c r="A4" s="80" t="s">
        <v>235</v>
      </c>
      <c r="B4" s="81" t="s">
        <v>236</v>
      </c>
      <c r="C4" s="9" t="s">
        <v>10</v>
      </c>
      <c r="D4" s="82">
        <v>1</v>
      </c>
      <c r="E4" s="82" t="s">
        <v>161</v>
      </c>
      <c r="F4" s="82">
        <v>5</v>
      </c>
      <c r="G4" s="11">
        <f t="shared" si="0"/>
        <v>2</v>
      </c>
      <c r="H4" s="11" t="s">
        <v>287</v>
      </c>
    </row>
    <row r="5" spans="1:8" hidden="1" x14ac:dyDescent="0.3">
      <c r="A5" s="80" t="s">
        <v>235</v>
      </c>
      <c r="B5" s="81" t="s">
        <v>160</v>
      </c>
      <c r="C5" s="9" t="s">
        <v>10</v>
      </c>
      <c r="D5" s="82">
        <v>1</v>
      </c>
      <c r="E5" s="82" t="s">
        <v>161</v>
      </c>
      <c r="F5" s="82">
        <v>5</v>
      </c>
      <c r="G5" s="11">
        <f t="shared" si="0"/>
        <v>2</v>
      </c>
      <c r="H5" s="11" t="s">
        <v>287</v>
      </c>
    </row>
    <row r="6" spans="1:8" ht="31.2" x14ac:dyDescent="0.3">
      <c r="A6" s="80" t="s">
        <v>166</v>
      </c>
      <c r="B6" s="81" t="s">
        <v>167</v>
      </c>
      <c r="C6" s="9" t="s">
        <v>10</v>
      </c>
      <c r="D6" s="82">
        <v>1</v>
      </c>
      <c r="E6" s="82" t="s">
        <v>161</v>
      </c>
      <c r="F6" s="82">
        <v>5</v>
      </c>
      <c r="G6" s="11">
        <f t="shared" si="0"/>
        <v>1</v>
      </c>
      <c r="H6" s="11" t="s">
        <v>35</v>
      </c>
    </row>
    <row r="7" spans="1:8" x14ac:dyDescent="0.3">
      <c r="A7" s="80" t="s">
        <v>264</v>
      </c>
      <c r="B7" s="81" t="s">
        <v>265</v>
      </c>
      <c r="C7" s="9" t="s">
        <v>10</v>
      </c>
      <c r="D7" s="82">
        <v>1</v>
      </c>
      <c r="E7" s="82" t="s">
        <v>161</v>
      </c>
      <c r="F7" s="82">
        <v>5</v>
      </c>
      <c r="G7" s="11">
        <f t="shared" si="0"/>
        <v>1</v>
      </c>
      <c r="H7" s="11" t="s">
        <v>35</v>
      </c>
    </row>
    <row r="8" spans="1:8" ht="31.2" x14ac:dyDescent="0.3">
      <c r="A8" s="80" t="s">
        <v>176</v>
      </c>
      <c r="B8" s="81" t="s">
        <v>177</v>
      </c>
      <c r="C8" s="9" t="s">
        <v>10</v>
      </c>
      <c r="D8" s="82">
        <v>1</v>
      </c>
      <c r="E8" s="82" t="s">
        <v>161</v>
      </c>
      <c r="F8" s="82">
        <v>5</v>
      </c>
      <c r="G8" s="11">
        <f t="shared" si="0"/>
        <v>1</v>
      </c>
      <c r="H8" s="11" t="s">
        <v>35</v>
      </c>
    </row>
    <row r="9" spans="1:8" ht="31.2" x14ac:dyDescent="0.3">
      <c r="A9" s="97" t="s">
        <v>290</v>
      </c>
      <c r="B9" s="98"/>
      <c r="C9" s="9" t="s">
        <v>10</v>
      </c>
      <c r="D9" s="82">
        <v>1</v>
      </c>
      <c r="E9" s="82" t="s">
        <v>161</v>
      </c>
      <c r="F9" s="82">
        <v>5</v>
      </c>
      <c r="G9" s="11">
        <f t="shared" si="0"/>
        <v>1</v>
      </c>
      <c r="H9" s="11" t="s">
        <v>35</v>
      </c>
    </row>
    <row r="10" spans="1:8" ht="31.2" x14ac:dyDescent="0.3">
      <c r="A10" s="97" t="s">
        <v>291</v>
      </c>
      <c r="B10" s="98"/>
      <c r="C10" s="9" t="s">
        <v>10</v>
      </c>
      <c r="D10" s="82">
        <v>1</v>
      </c>
      <c r="E10" s="82" t="s">
        <v>161</v>
      </c>
      <c r="F10" s="82">
        <v>5</v>
      </c>
      <c r="G10" s="11">
        <f t="shared" si="0"/>
        <v>1</v>
      </c>
      <c r="H10" s="11" t="s">
        <v>35</v>
      </c>
    </row>
    <row r="11" spans="1:8" ht="31.2" x14ac:dyDescent="0.3">
      <c r="A11" s="97" t="s">
        <v>288</v>
      </c>
      <c r="B11" s="98"/>
      <c r="C11" s="9" t="s">
        <v>10</v>
      </c>
      <c r="D11" s="82">
        <v>1</v>
      </c>
      <c r="E11" s="82" t="s">
        <v>161</v>
      </c>
      <c r="F11" s="82">
        <v>5</v>
      </c>
      <c r="G11" s="11">
        <f t="shared" si="0"/>
        <v>1</v>
      </c>
      <c r="H11" s="11" t="s">
        <v>35</v>
      </c>
    </row>
    <row r="12" spans="1:8" ht="31.2" x14ac:dyDescent="0.3">
      <c r="A12" s="97" t="s">
        <v>289</v>
      </c>
      <c r="B12" s="98"/>
      <c r="C12" s="9" t="s">
        <v>10</v>
      </c>
      <c r="D12" s="82">
        <v>1</v>
      </c>
      <c r="E12" s="82" t="s">
        <v>161</v>
      </c>
      <c r="F12" s="82">
        <v>5</v>
      </c>
      <c r="G12" s="11">
        <f t="shared" si="0"/>
        <v>1</v>
      </c>
      <c r="H12" s="11" t="s">
        <v>35</v>
      </c>
    </row>
    <row r="13" spans="1:8" ht="31.2" x14ac:dyDescent="0.3">
      <c r="A13" s="97" t="s">
        <v>292</v>
      </c>
      <c r="B13" s="98"/>
      <c r="C13" s="9" t="s">
        <v>10</v>
      </c>
      <c r="D13" s="82">
        <v>1</v>
      </c>
      <c r="E13" s="82" t="s">
        <v>161</v>
      </c>
      <c r="F13" s="82">
        <v>5</v>
      </c>
      <c r="G13" s="11">
        <f t="shared" si="0"/>
        <v>1</v>
      </c>
      <c r="H13" s="11" t="s">
        <v>35</v>
      </c>
    </row>
    <row r="14" spans="1:8" ht="31.2" x14ac:dyDescent="0.3">
      <c r="A14" s="97" t="s">
        <v>293</v>
      </c>
      <c r="B14" s="98"/>
      <c r="C14" s="9" t="s">
        <v>10</v>
      </c>
      <c r="D14" s="82">
        <v>1</v>
      </c>
      <c r="E14" s="82" t="s">
        <v>161</v>
      </c>
      <c r="F14" s="82">
        <v>5</v>
      </c>
      <c r="G14" s="11">
        <f t="shared" si="0"/>
        <v>1</v>
      </c>
      <c r="H14" s="11" t="s">
        <v>35</v>
      </c>
    </row>
    <row r="15" spans="1:8" ht="31.2" x14ac:dyDescent="0.3">
      <c r="A15" s="97" t="s">
        <v>294</v>
      </c>
      <c r="B15" s="98"/>
      <c r="C15" s="9" t="s">
        <v>10</v>
      </c>
      <c r="D15" s="82">
        <v>1</v>
      </c>
      <c r="E15" s="82" t="s">
        <v>161</v>
      </c>
      <c r="F15" s="82">
        <v>5</v>
      </c>
      <c r="G15" s="11">
        <f t="shared" si="0"/>
        <v>1</v>
      </c>
      <c r="H15" s="11" t="s">
        <v>35</v>
      </c>
    </row>
    <row r="16" spans="1:8" x14ac:dyDescent="0.3">
      <c r="A16" s="80" t="s">
        <v>194</v>
      </c>
      <c r="B16" s="81" t="s">
        <v>195</v>
      </c>
      <c r="C16" s="9" t="s">
        <v>10</v>
      </c>
      <c r="D16" s="82">
        <v>1</v>
      </c>
      <c r="E16" s="82" t="s">
        <v>161</v>
      </c>
      <c r="F16" s="82">
        <v>5</v>
      </c>
      <c r="G16" s="11">
        <f t="shared" si="0"/>
        <v>2</v>
      </c>
      <c r="H16" s="11" t="s">
        <v>35</v>
      </c>
    </row>
    <row r="17" spans="1:8" x14ac:dyDescent="0.3">
      <c r="A17" s="80" t="s">
        <v>194</v>
      </c>
      <c r="B17" s="81" t="s">
        <v>274</v>
      </c>
      <c r="C17" s="9" t="s">
        <v>10</v>
      </c>
      <c r="D17" s="82">
        <v>1</v>
      </c>
      <c r="E17" s="82" t="s">
        <v>161</v>
      </c>
      <c r="F17" s="82">
        <v>5</v>
      </c>
      <c r="G17" s="11">
        <f t="shared" si="0"/>
        <v>2</v>
      </c>
      <c r="H17" s="11" t="s">
        <v>35</v>
      </c>
    </row>
    <row r="18" spans="1:8" x14ac:dyDescent="0.3">
      <c r="A18" s="80" t="s">
        <v>275</v>
      </c>
      <c r="B18" s="81" t="s">
        <v>276</v>
      </c>
      <c r="C18" s="9" t="s">
        <v>10</v>
      </c>
      <c r="D18" s="82">
        <v>1</v>
      </c>
      <c r="E18" s="82" t="s">
        <v>161</v>
      </c>
      <c r="F18" s="82">
        <v>5</v>
      </c>
      <c r="G18" s="11">
        <f t="shared" si="0"/>
        <v>1</v>
      </c>
      <c r="H18" s="11" t="s">
        <v>35</v>
      </c>
    </row>
    <row r="19" spans="1:8" x14ac:dyDescent="0.3">
      <c r="A19" s="80" t="s">
        <v>252</v>
      </c>
      <c r="B19" s="81" t="s">
        <v>253</v>
      </c>
      <c r="C19" s="9" t="s">
        <v>10</v>
      </c>
      <c r="D19" s="82">
        <v>1</v>
      </c>
      <c r="E19" s="82" t="s">
        <v>161</v>
      </c>
      <c r="F19" s="82">
        <v>5</v>
      </c>
      <c r="G19" s="11">
        <f t="shared" si="0"/>
        <v>1</v>
      </c>
      <c r="H19" s="11" t="s">
        <v>35</v>
      </c>
    </row>
    <row r="20" spans="1:8" ht="31.2" x14ac:dyDescent="0.3">
      <c r="A20" s="97" t="s">
        <v>295</v>
      </c>
      <c r="B20" s="98"/>
      <c r="C20" s="9" t="s">
        <v>10</v>
      </c>
      <c r="D20" s="82">
        <v>1</v>
      </c>
      <c r="E20" s="82" t="s">
        <v>161</v>
      </c>
      <c r="F20" s="82">
        <v>5</v>
      </c>
      <c r="G20" s="11">
        <f t="shared" si="0"/>
        <v>1</v>
      </c>
      <c r="H20" s="11" t="s">
        <v>35</v>
      </c>
    </row>
    <row r="21" spans="1:8" x14ac:dyDescent="0.3">
      <c r="A21" s="80" t="s">
        <v>249</v>
      </c>
      <c r="B21" s="81" t="s">
        <v>250</v>
      </c>
      <c r="C21" s="9" t="s">
        <v>10</v>
      </c>
      <c r="D21" s="82">
        <v>1</v>
      </c>
      <c r="E21" s="82" t="s">
        <v>161</v>
      </c>
      <c r="F21" s="82">
        <v>5</v>
      </c>
      <c r="G21" s="11">
        <f t="shared" si="0"/>
        <v>1</v>
      </c>
      <c r="H21" s="11" t="s">
        <v>35</v>
      </c>
    </row>
    <row r="22" spans="1:8" x14ac:dyDescent="0.3">
      <c r="A22" s="80" t="s">
        <v>262</v>
      </c>
      <c r="B22" s="81" t="s">
        <v>263</v>
      </c>
      <c r="C22" s="9" t="s">
        <v>10</v>
      </c>
      <c r="D22" s="82">
        <v>1</v>
      </c>
      <c r="E22" s="82" t="s">
        <v>161</v>
      </c>
      <c r="F22" s="82">
        <v>5</v>
      </c>
      <c r="G22" s="11">
        <f t="shared" si="0"/>
        <v>1</v>
      </c>
      <c r="H22" s="11" t="s">
        <v>35</v>
      </c>
    </row>
    <row r="23" spans="1:8" x14ac:dyDescent="0.3">
      <c r="A23" s="80" t="s">
        <v>198</v>
      </c>
      <c r="B23" s="81" t="s">
        <v>199</v>
      </c>
      <c r="C23" s="9" t="s">
        <v>10</v>
      </c>
      <c r="D23" s="82">
        <v>1</v>
      </c>
      <c r="E23" s="82" t="s">
        <v>161</v>
      </c>
      <c r="F23" s="82">
        <v>5</v>
      </c>
      <c r="G23" s="11">
        <f t="shared" si="0"/>
        <v>1</v>
      </c>
      <c r="H23" s="11" t="s">
        <v>35</v>
      </c>
    </row>
    <row r="24" spans="1:8" x14ac:dyDescent="0.3">
      <c r="A24" s="80" t="s">
        <v>300</v>
      </c>
      <c r="B24" s="81" t="s">
        <v>271</v>
      </c>
      <c r="C24" s="9" t="s">
        <v>10</v>
      </c>
      <c r="D24" s="82">
        <v>1</v>
      </c>
      <c r="E24" s="82" t="s">
        <v>161</v>
      </c>
      <c r="F24" s="82">
        <v>5</v>
      </c>
      <c r="G24" s="11">
        <f t="shared" si="0"/>
        <v>1</v>
      </c>
      <c r="H24" s="11" t="s">
        <v>35</v>
      </c>
    </row>
    <row r="25" spans="1:8" hidden="1" x14ac:dyDescent="0.3">
      <c r="A25" s="80" t="s">
        <v>164</v>
      </c>
      <c r="B25" s="81" t="s">
        <v>165</v>
      </c>
      <c r="C25" s="9" t="s">
        <v>10</v>
      </c>
      <c r="D25" s="82">
        <v>1</v>
      </c>
      <c r="E25" s="82" t="s">
        <v>161</v>
      </c>
      <c r="F25" s="82">
        <v>5</v>
      </c>
      <c r="G25" s="11">
        <f t="shared" si="0"/>
        <v>2</v>
      </c>
      <c r="H25" s="11" t="s">
        <v>287</v>
      </c>
    </row>
    <row r="26" spans="1:8" hidden="1" x14ac:dyDescent="0.3">
      <c r="A26" s="80" t="s">
        <v>164</v>
      </c>
      <c r="B26" s="81" t="s">
        <v>251</v>
      </c>
      <c r="C26" s="9" t="s">
        <v>10</v>
      </c>
      <c r="D26" s="82">
        <v>1</v>
      </c>
      <c r="E26" s="82" t="s">
        <v>161</v>
      </c>
      <c r="F26" s="82">
        <v>5</v>
      </c>
      <c r="G26" s="11">
        <f t="shared" si="0"/>
        <v>2</v>
      </c>
      <c r="H26" s="11" t="s">
        <v>287</v>
      </c>
    </row>
    <row r="27" spans="1:8" ht="31.2" x14ac:dyDescent="0.3">
      <c r="A27" s="80" t="s">
        <v>192</v>
      </c>
      <c r="B27" s="81" t="s">
        <v>193</v>
      </c>
      <c r="C27" s="9" t="s">
        <v>10</v>
      </c>
      <c r="D27" s="82">
        <v>1</v>
      </c>
      <c r="E27" s="82" t="s">
        <v>161</v>
      </c>
      <c r="F27" s="82">
        <v>5</v>
      </c>
      <c r="G27" s="11">
        <f t="shared" si="0"/>
        <v>1</v>
      </c>
      <c r="H27" s="11" t="s">
        <v>35</v>
      </c>
    </row>
    <row r="28" spans="1:8" hidden="1" x14ac:dyDescent="0.3">
      <c r="A28" s="80" t="s">
        <v>186</v>
      </c>
      <c r="B28" s="81" t="s">
        <v>187</v>
      </c>
      <c r="C28" s="9" t="s">
        <v>10</v>
      </c>
      <c r="D28" s="82">
        <v>1</v>
      </c>
      <c r="E28" s="82" t="s">
        <v>161</v>
      </c>
      <c r="F28" s="82">
        <v>5</v>
      </c>
      <c r="G28" s="11">
        <f t="shared" si="0"/>
        <v>2</v>
      </c>
      <c r="H28" s="11" t="s">
        <v>287</v>
      </c>
    </row>
    <row r="29" spans="1:8" hidden="1" x14ac:dyDescent="0.3">
      <c r="A29" s="80" t="s">
        <v>186</v>
      </c>
      <c r="B29" s="81" t="s">
        <v>272</v>
      </c>
      <c r="C29" s="9" t="s">
        <v>10</v>
      </c>
      <c r="D29" s="82">
        <v>1</v>
      </c>
      <c r="E29" s="82" t="s">
        <v>161</v>
      </c>
      <c r="F29" s="82">
        <v>5</v>
      </c>
      <c r="G29" s="11">
        <f t="shared" si="0"/>
        <v>2</v>
      </c>
      <c r="H29" s="11" t="s">
        <v>287</v>
      </c>
    </row>
    <row r="30" spans="1:8" x14ac:dyDescent="0.3">
      <c r="A30" s="80" t="s">
        <v>256</v>
      </c>
      <c r="B30" s="81" t="s">
        <v>257</v>
      </c>
      <c r="C30" s="9" t="s">
        <v>10</v>
      </c>
      <c r="D30" s="82">
        <v>1</v>
      </c>
      <c r="E30" s="82" t="s">
        <v>161</v>
      </c>
      <c r="F30" s="82">
        <v>5</v>
      </c>
      <c r="G30" s="11">
        <f t="shared" si="0"/>
        <v>1</v>
      </c>
      <c r="H30" s="11"/>
    </row>
    <row r="31" spans="1:8" x14ac:dyDescent="0.3">
      <c r="A31" s="80" t="s">
        <v>170</v>
      </c>
      <c r="B31" s="81" t="s">
        <v>171</v>
      </c>
      <c r="C31" s="9" t="s">
        <v>10</v>
      </c>
      <c r="D31" s="82">
        <v>1</v>
      </c>
      <c r="E31" s="82" t="s">
        <v>161</v>
      </c>
      <c r="F31" s="82">
        <v>5</v>
      </c>
      <c r="G31" s="11">
        <f t="shared" si="0"/>
        <v>1</v>
      </c>
      <c r="H31" s="11" t="s">
        <v>35</v>
      </c>
    </row>
    <row r="32" spans="1:8" x14ac:dyDescent="0.3">
      <c r="A32" s="80" t="s">
        <v>260</v>
      </c>
      <c r="B32" s="81" t="s">
        <v>261</v>
      </c>
      <c r="C32" s="9" t="s">
        <v>5</v>
      </c>
      <c r="D32" s="82">
        <v>1</v>
      </c>
      <c r="E32" s="82" t="s">
        <v>161</v>
      </c>
      <c r="F32" s="82">
        <v>5</v>
      </c>
      <c r="G32" s="11">
        <f t="shared" si="0"/>
        <v>1</v>
      </c>
      <c r="H32" s="11" t="s">
        <v>35</v>
      </c>
    </row>
    <row r="33" spans="1:8" x14ac:dyDescent="0.3">
      <c r="A33" s="80" t="s">
        <v>172</v>
      </c>
      <c r="B33" s="81" t="s">
        <v>173</v>
      </c>
      <c r="C33" s="9" t="s">
        <v>10</v>
      </c>
      <c r="D33" s="82">
        <v>1</v>
      </c>
      <c r="E33" s="82" t="s">
        <v>161</v>
      </c>
      <c r="F33" s="82">
        <v>5</v>
      </c>
      <c r="G33" s="11">
        <f t="shared" si="0"/>
        <v>1</v>
      </c>
      <c r="H33" s="11" t="s">
        <v>35</v>
      </c>
    </row>
    <row r="34" spans="1:8" ht="31.2" x14ac:dyDescent="0.3">
      <c r="A34" s="80" t="s">
        <v>182</v>
      </c>
      <c r="B34" s="81" t="s">
        <v>183</v>
      </c>
      <c r="C34" s="9" t="s">
        <v>10</v>
      </c>
      <c r="D34" s="82">
        <v>1</v>
      </c>
      <c r="E34" s="82" t="s">
        <v>161</v>
      </c>
      <c r="F34" s="82">
        <v>5</v>
      </c>
      <c r="G34" s="11">
        <f t="shared" ref="G34:G55" si="1">COUNTIF($A$2:$A$998,A34)</f>
        <v>1</v>
      </c>
      <c r="H34" s="11" t="s">
        <v>35</v>
      </c>
    </row>
    <row r="35" spans="1:8" ht="31.2" x14ac:dyDescent="0.3">
      <c r="A35" s="80" t="s">
        <v>301</v>
      </c>
      <c r="B35" s="81" t="s">
        <v>248</v>
      </c>
      <c r="C35" s="9" t="s">
        <v>10</v>
      </c>
      <c r="D35" s="82">
        <v>1</v>
      </c>
      <c r="E35" s="82" t="s">
        <v>161</v>
      </c>
      <c r="F35" s="82">
        <v>5</v>
      </c>
      <c r="G35" s="11">
        <f t="shared" si="1"/>
        <v>2</v>
      </c>
      <c r="H35" s="11" t="s">
        <v>35</v>
      </c>
    </row>
    <row r="36" spans="1:8" ht="31.2" x14ac:dyDescent="0.3">
      <c r="A36" s="80" t="s">
        <v>301</v>
      </c>
      <c r="B36" s="81" t="s">
        <v>169</v>
      </c>
      <c r="C36" s="9" t="s">
        <v>10</v>
      </c>
      <c r="D36" s="82">
        <v>1</v>
      </c>
      <c r="E36" s="82" t="s">
        <v>161</v>
      </c>
      <c r="F36" s="82">
        <v>5</v>
      </c>
      <c r="G36" s="11">
        <f t="shared" si="1"/>
        <v>2</v>
      </c>
      <c r="H36" s="11" t="s">
        <v>35</v>
      </c>
    </row>
    <row r="37" spans="1:8" x14ac:dyDescent="0.3">
      <c r="A37" s="80" t="s">
        <v>245</v>
      </c>
      <c r="B37" s="81" t="s">
        <v>246</v>
      </c>
      <c r="C37" s="9" t="s">
        <v>10</v>
      </c>
      <c r="D37" s="82">
        <v>1</v>
      </c>
      <c r="E37" s="82" t="s">
        <v>161</v>
      </c>
      <c r="F37" s="82">
        <v>5</v>
      </c>
      <c r="G37" s="11">
        <f t="shared" si="1"/>
        <v>1</v>
      </c>
      <c r="H37" s="11" t="s">
        <v>35</v>
      </c>
    </row>
    <row r="38" spans="1:8" ht="31.2" x14ac:dyDescent="0.3">
      <c r="A38" s="97" t="s">
        <v>297</v>
      </c>
      <c r="B38" s="98"/>
      <c r="C38" s="9" t="s">
        <v>10</v>
      </c>
      <c r="D38" s="82">
        <v>1</v>
      </c>
      <c r="E38" s="82" t="s">
        <v>161</v>
      </c>
      <c r="F38" s="82">
        <v>5</v>
      </c>
      <c r="G38" s="11">
        <f t="shared" si="1"/>
        <v>1</v>
      </c>
      <c r="H38" s="11" t="s">
        <v>35</v>
      </c>
    </row>
    <row r="39" spans="1:8" ht="31.2" x14ac:dyDescent="0.3">
      <c r="A39" s="97" t="s">
        <v>298</v>
      </c>
      <c r="B39" s="98"/>
      <c r="C39" s="9" t="s">
        <v>10</v>
      </c>
      <c r="D39" s="82">
        <v>1</v>
      </c>
      <c r="E39" s="82" t="s">
        <v>161</v>
      </c>
      <c r="F39" s="82">
        <v>5</v>
      </c>
      <c r="G39" s="11">
        <f t="shared" si="1"/>
        <v>1</v>
      </c>
      <c r="H39" s="11" t="s">
        <v>35</v>
      </c>
    </row>
    <row r="40" spans="1:8" ht="31.2" x14ac:dyDescent="0.3">
      <c r="A40" s="97" t="s">
        <v>299</v>
      </c>
      <c r="B40" s="98"/>
      <c r="C40" s="9" t="s">
        <v>10</v>
      </c>
      <c r="D40" s="82">
        <v>1</v>
      </c>
      <c r="E40" s="82" t="s">
        <v>161</v>
      </c>
      <c r="F40" s="82">
        <v>5</v>
      </c>
      <c r="G40" s="11">
        <f t="shared" si="1"/>
        <v>1</v>
      </c>
      <c r="H40" s="11" t="s">
        <v>35</v>
      </c>
    </row>
    <row r="41" spans="1:8" x14ac:dyDescent="0.3">
      <c r="A41" s="80" t="s">
        <v>122</v>
      </c>
      <c r="B41" s="81" t="s">
        <v>255</v>
      </c>
      <c r="C41" s="9" t="s">
        <v>10</v>
      </c>
      <c r="D41" s="82">
        <v>1</v>
      </c>
      <c r="E41" s="82" t="s">
        <v>161</v>
      </c>
      <c r="F41" s="82">
        <v>5</v>
      </c>
      <c r="G41" s="11">
        <f t="shared" si="1"/>
        <v>1</v>
      </c>
      <c r="H41" s="11" t="s">
        <v>35</v>
      </c>
    </row>
    <row r="42" spans="1:8" ht="31.2" x14ac:dyDescent="0.3">
      <c r="A42" s="97" t="s">
        <v>296</v>
      </c>
      <c r="B42" s="98"/>
      <c r="C42" s="9" t="s">
        <v>10</v>
      </c>
      <c r="D42" s="82">
        <v>1</v>
      </c>
      <c r="E42" s="82" t="s">
        <v>161</v>
      </c>
      <c r="F42" s="82">
        <v>5</v>
      </c>
      <c r="G42" s="11">
        <f t="shared" si="1"/>
        <v>1</v>
      </c>
      <c r="H42" s="11" t="s">
        <v>35</v>
      </c>
    </row>
    <row r="43" spans="1:8" x14ac:dyDescent="0.3">
      <c r="A43" s="80" t="s">
        <v>180</v>
      </c>
      <c r="B43" s="81" t="s">
        <v>181</v>
      </c>
      <c r="C43" s="9" t="s">
        <v>10</v>
      </c>
      <c r="D43" s="82">
        <v>1</v>
      </c>
      <c r="E43" s="82" t="s">
        <v>161</v>
      </c>
      <c r="F43" s="82">
        <v>5</v>
      </c>
      <c r="G43" s="11">
        <f t="shared" si="1"/>
        <v>1</v>
      </c>
      <c r="H43" s="11" t="s">
        <v>35</v>
      </c>
    </row>
    <row r="44" spans="1:8" x14ac:dyDescent="0.3">
      <c r="A44" s="80" t="s">
        <v>268</v>
      </c>
      <c r="B44" s="98" t="s">
        <v>269</v>
      </c>
      <c r="C44" s="9" t="s">
        <v>10</v>
      </c>
      <c r="D44" s="82">
        <v>1</v>
      </c>
      <c r="E44" s="82" t="s">
        <v>161</v>
      </c>
      <c r="F44" s="82">
        <v>5</v>
      </c>
      <c r="G44" s="11">
        <f t="shared" si="1"/>
        <v>1</v>
      </c>
      <c r="H44" s="11" t="s">
        <v>35</v>
      </c>
    </row>
    <row r="45" spans="1:8" ht="31.2" x14ac:dyDescent="0.3">
      <c r="A45" s="80" t="s">
        <v>174</v>
      </c>
      <c r="B45" s="98" t="s">
        <v>175</v>
      </c>
      <c r="C45" s="9" t="s">
        <v>10</v>
      </c>
      <c r="D45" s="82">
        <v>1</v>
      </c>
      <c r="E45" s="82" t="s">
        <v>161</v>
      </c>
      <c r="F45" s="82">
        <v>5</v>
      </c>
      <c r="G45" s="11">
        <f t="shared" si="1"/>
        <v>1</v>
      </c>
      <c r="H45" s="11" t="s">
        <v>35</v>
      </c>
    </row>
    <row r="46" spans="1:8" x14ac:dyDescent="0.3">
      <c r="A46" s="80" t="s">
        <v>200</v>
      </c>
      <c r="B46" s="98" t="s">
        <v>201</v>
      </c>
      <c r="C46" s="9" t="s">
        <v>10</v>
      </c>
      <c r="D46" s="82">
        <v>1</v>
      </c>
      <c r="E46" s="82" t="s">
        <v>161</v>
      </c>
      <c r="F46" s="82">
        <v>5</v>
      </c>
      <c r="G46" s="11">
        <f t="shared" si="1"/>
        <v>1</v>
      </c>
      <c r="H46" s="11" t="s">
        <v>35</v>
      </c>
    </row>
    <row r="47" spans="1:8" ht="31.2" x14ac:dyDescent="0.3">
      <c r="A47" s="80" t="s">
        <v>190</v>
      </c>
      <c r="B47" s="98" t="s">
        <v>191</v>
      </c>
      <c r="C47" s="9" t="s">
        <v>10</v>
      </c>
      <c r="D47" s="82">
        <v>1</v>
      </c>
      <c r="E47" s="82" t="s">
        <v>161</v>
      </c>
      <c r="F47" s="82">
        <v>5</v>
      </c>
      <c r="G47" s="11">
        <f t="shared" si="1"/>
        <v>1</v>
      </c>
      <c r="H47" s="11" t="s">
        <v>35</v>
      </c>
    </row>
    <row r="48" spans="1:8" x14ac:dyDescent="0.3">
      <c r="A48" s="80" t="s">
        <v>196</v>
      </c>
      <c r="B48" s="98" t="s">
        <v>197</v>
      </c>
      <c r="C48" s="9" t="s">
        <v>10</v>
      </c>
      <c r="D48" s="82">
        <v>1</v>
      </c>
      <c r="E48" s="82" t="s">
        <v>161</v>
      </c>
      <c r="F48" s="82">
        <v>5</v>
      </c>
      <c r="G48" s="11">
        <f t="shared" si="1"/>
        <v>1</v>
      </c>
      <c r="H48" s="11" t="s">
        <v>35</v>
      </c>
    </row>
    <row r="49" spans="1:8" x14ac:dyDescent="0.3">
      <c r="A49" s="80" t="s">
        <v>162</v>
      </c>
      <c r="B49" s="98" t="s">
        <v>163</v>
      </c>
      <c r="C49" s="9" t="s">
        <v>10</v>
      </c>
      <c r="D49" s="82">
        <v>1</v>
      </c>
      <c r="E49" s="82" t="s">
        <v>161</v>
      </c>
      <c r="F49" s="82">
        <v>5</v>
      </c>
      <c r="G49" s="11">
        <f t="shared" si="1"/>
        <v>1</v>
      </c>
      <c r="H49" s="11" t="s">
        <v>35</v>
      </c>
    </row>
    <row r="50" spans="1:8" x14ac:dyDescent="0.3">
      <c r="A50" s="80" t="s">
        <v>237</v>
      </c>
      <c r="B50" s="98" t="s">
        <v>238</v>
      </c>
      <c r="C50" s="9" t="s">
        <v>10</v>
      </c>
      <c r="D50" s="82">
        <v>1</v>
      </c>
      <c r="E50" s="82" t="s">
        <v>161</v>
      </c>
      <c r="F50" s="82">
        <v>5</v>
      </c>
      <c r="G50" s="11">
        <f t="shared" si="1"/>
        <v>1</v>
      </c>
      <c r="H50" s="11" t="s">
        <v>35</v>
      </c>
    </row>
    <row r="51" spans="1:8" x14ac:dyDescent="0.3">
      <c r="A51" s="80" t="s">
        <v>243</v>
      </c>
      <c r="B51" s="98" t="s">
        <v>244</v>
      </c>
      <c r="C51" s="9" t="s">
        <v>10</v>
      </c>
      <c r="D51" s="82">
        <v>1</v>
      </c>
      <c r="E51" s="82" t="s">
        <v>161</v>
      </c>
      <c r="F51" s="82">
        <v>5</v>
      </c>
      <c r="G51" s="11">
        <f t="shared" si="1"/>
        <v>1</v>
      </c>
      <c r="H51" s="11" t="s">
        <v>35</v>
      </c>
    </row>
    <row r="52" spans="1:8" x14ac:dyDescent="0.3">
      <c r="A52" s="80" t="s">
        <v>266</v>
      </c>
      <c r="B52" s="98" t="s">
        <v>267</v>
      </c>
      <c r="C52" s="9" t="s">
        <v>10</v>
      </c>
      <c r="D52" s="82">
        <v>1</v>
      </c>
      <c r="E52" s="82" t="s">
        <v>161</v>
      </c>
      <c r="F52" s="82">
        <v>5</v>
      </c>
      <c r="G52" s="11">
        <f t="shared" si="1"/>
        <v>1</v>
      </c>
      <c r="H52" s="11" t="s">
        <v>35</v>
      </c>
    </row>
    <row r="53" spans="1:8" x14ac:dyDescent="0.3">
      <c r="A53" s="80" t="s">
        <v>188</v>
      </c>
      <c r="B53" s="98" t="s">
        <v>189</v>
      </c>
      <c r="C53" s="9" t="s">
        <v>10</v>
      </c>
      <c r="D53" s="82">
        <v>1</v>
      </c>
      <c r="E53" s="82" t="s">
        <v>161</v>
      </c>
      <c r="F53" s="82">
        <v>5</v>
      </c>
      <c r="G53" s="11">
        <f t="shared" si="1"/>
        <v>1</v>
      </c>
      <c r="H53" s="11" t="s">
        <v>35</v>
      </c>
    </row>
    <row r="54" spans="1:8" x14ac:dyDescent="0.3">
      <c r="A54" s="80" t="s">
        <v>258</v>
      </c>
      <c r="B54" s="98" t="s">
        <v>259</v>
      </c>
      <c r="C54" s="9" t="s">
        <v>10</v>
      </c>
      <c r="D54" s="82">
        <v>1</v>
      </c>
      <c r="E54" s="82" t="s">
        <v>161</v>
      </c>
      <c r="F54" s="82">
        <v>5</v>
      </c>
      <c r="G54" s="11">
        <f t="shared" si="1"/>
        <v>1</v>
      </c>
      <c r="H54" s="11" t="s">
        <v>35</v>
      </c>
    </row>
    <row r="55" spans="1:8" x14ac:dyDescent="0.3">
      <c r="A55" s="80" t="s">
        <v>184</v>
      </c>
      <c r="B55" s="98" t="s">
        <v>185</v>
      </c>
      <c r="C55" s="9" t="s">
        <v>10</v>
      </c>
      <c r="D55" s="82">
        <v>1</v>
      </c>
      <c r="E55" s="82" t="s">
        <v>161</v>
      </c>
      <c r="F55" s="82">
        <v>5</v>
      </c>
      <c r="G55" s="11">
        <f t="shared" si="1"/>
        <v>1</v>
      </c>
      <c r="H55" s="11" t="s">
        <v>35</v>
      </c>
    </row>
    <row r="56" spans="1:8" x14ac:dyDescent="0.3">
      <c r="C56" s="85"/>
    </row>
    <row r="57" spans="1:8" x14ac:dyDescent="0.3">
      <c r="C57" s="85"/>
    </row>
    <row r="58" spans="1:8" x14ac:dyDescent="0.3">
      <c r="C58" s="85"/>
    </row>
    <row r="59" spans="1:8" x14ac:dyDescent="0.3">
      <c r="C59" s="85"/>
    </row>
    <row r="60" spans="1:8" x14ac:dyDescent="0.3">
      <c r="C60" s="85"/>
    </row>
    <row r="61" spans="1:8" x14ac:dyDescent="0.3">
      <c r="C61" s="85"/>
    </row>
    <row r="62" spans="1:8" x14ac:dyDescent="0.3">
      <c r="C62" s="85"/>
    </row>
    <row r="63" spans="1:8" x14ac:dyDescent="0.3">
      <c r="C63" s="85"/>
    </row>
    <row r="64" spans="1:8"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sheetData>
  <autoFilter ref="A1:H43" xr:uid="{862AB6E4-929E-4CA8-A82A-84513D3AB1A7}">
    <filterColumn colId="6">
      <filters>
        <filter val="1"/>
      </filters>
    </filterColumn>
    <sortState xmlns:xlrd2="http://schemas.microsoft.com/office/spreadsheetml/2017/richdata2" ref="A2:H55">
      <sortCondition ref="A1:A43"/>
    </sortState>
  </autoFilter>
  <conditionalFormatting sqref="C2:C55">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56:C998">
    <cfRule type="expression" dxfId="48" priority="8">
      <formula>EXACT("Учебные пособия",C56)</formula>
    </cfRule>
    <cfRule type="expression" dxfId="47" priority="9">
      <formula>EXACT("Техника безопасности",C56)</formula>
    </cfRule>
    <cfRule type="expression" dxfId="46" priority="10">
      <formula>EXACT("Охрана труда",C56)</formula>
    </cfRule>
    <cfRule type="expression" dxfId="45" priority="11">
      <formula>EXACT("Программное обеспечение",C56)</formula>
    </cfRule>
    <cfRule type="expression" dxfId="44" priority="12">
      <formula>EXACT("Оборудование IT",C56)</formula>
    </cfRule>
    <cfRule type="expression" dxfId="43" priority="13">
      <formula>EXACT("Мебель",C56)</formula>
    </cfRule>
    <cfRule type="expression" dxfId="42" priority="14">
      <formula>EXACT("Оборудование",C56)</formula>
    </cfRule>
  </conditionalFormatting>
  <conditionalFormatting sqref="G2:G55">
    <cfRule type="colorScale" priority="338">
      <colorScale>
        <cfvo type="min"/>
        <cfvo type="percentile" val="50"/>
        <cfvo type="max"/>
        <color rgb="FFF8696B"/>
        <color rgb="FFFFEB84"/>
        <color rgb="FF63BE7B"/>
      </colorScale>
    </cfRule>
  </conditionalFormatting>
  <conditionalFormatting sqref="H2:H55">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55" xr:uid="{3116E6BD-2D16-4A6F-A5C8-481532240C5E}">
      <formula1>"Базовая часть, Вариативная часть"</formula1>
    </dataValidation>
    <dataValidation allowBlank="1" showErrorMessage="1" sqref="A2:B43" xr:uid="{F724A819-E0B7-43EF-BBA6-D0AAF26074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0921082-7304-4701-8151-F58B2DF9EAA1}">
          <x14:formula1>
            <xm:f>Виды!$A$1:$A$7</xm:f>
          </x14:formula1>
          <xm:sqref>C2:C998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28"/>
      <selection pane="bottomLeft" activeCell="A2" sqref="A2:C28"/>
    </sheetView>
  </sheetViews>
  <sheetFormatPr defaultRowHeight="15.6" x14ac:dyDescent="0.3"/>
  <cols>
    <col min="1" max="1" width="32.6640625" style="88" customWidth="1"/>
    <col min="2" max="2" width="100.6640625" style="45" customWidth="1"/>
    <col min="3" max="3" width="20.44140625" style="90"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8.88671875" style="45"/>
  </cols>
  <sheetData>
    <row r="1" spans="1:8" ht="31.2" x14ac:dyDescent="0.3">
      <c r="A1" s="76" t="s">
        <v>1</v>
      </c>
      <c r="B1" s="89" t="s">
        <v>9</v>
      </c>
      <c r="C1" s="77" t="s">
        <v>2</v>
      </c>
      <c r="D1" s="78"/>
      <c r="E1" s="79"/>
      <c r="F1" s="76" t="s">
        <v>7</v>
      </c>
      <c r="G1" s="89" t="s">
        <v>31</v>
      </c>
      <c r="H1" s="76" t="s">
        <v>32</v>
      </c>
    </row>
    <row r="2" spans="1:8" ht="31.2" x14ac:dyDescent="0.3">
      <c r="A2" s="80" t="s">
        <v>146</v>
      </c>
      <c r="B2" s="81" t="s">
        <v>205</v>
      </c>
      <c r="C2" s="9" t="s">
        <v>5</v>
      </c>
      <c r="D2" s="82"/>
      <c r="E2" s="82"/>
      <c r="F2" s="82">
        <v>1</v>
      </c>
      <c r="G2" s="5">
        <f t="shared" ref="G2:G8" si="0">COUNTIF($A$2:$A$999,A2)</f>
        <v>1</v>
      </c>
      <c r="H2" s="5" t="s">
        <v>35</v>
      </c>
    </row>
    <row r="3" spans="1:8" ht="93.6" x14ac:dyDescent="0.3">
      <c r="A3" s="80" t="s">
        <v>155</v>
      </c>
      <c r="B3" s="81" t="s">
        <v>156</v>
      </c>
      <c r="C3" s="9" t="s">
        <v>17</v>
      </c>
      <c r="D3" s="82"/>
      <c r="E3" s="82"/>
      <c r="F3" s="82">
        <v>1</v>
      </c>
      <c r="G3" s="5">
        <f t="shared" si="0"/>
        <v>1</v>
      </c>
      <c r="H3" s="5" t="s">
        <v>35</v>
      </c>
    </row>
    <row r="4" spans="1:8" x14ac:dyDescent="0.3">
      <c r="A4" s="80" t="s">
        <v>138</v>
      </c>
      <c r="B4" s="81" t="s">
        <v>139</v>
      </c>
      <c r="C4" s="9" t="s">
        <v>5</v>
      </c>
      <c r="D4" s="82"/>
      <c r="E4" s="82"/>
      <c r="F4" s="82">
        <v>1</v>
      </c>
      <c r="G4" s="5">
        <f t="shared" si="0"/>
        <v>1</v>
      </c>
      <c r="H4" s="5" t="s">
        <v>35</v>
      </c>
    </row>
    <row r="5" spans="1:8" x14ac:dyDescent="0.3">
      <c r="A5" s="80" t="s">
        <v>203</v>
      </c>
      <c r="B5" s="81" t="s">
        <v>204</v>
      </c>
      <c r="C5" s="9" t="s">
        <v>6</v>
      </c>
      <c r="D5" s="82"/>
      <c r="E5" s="82"/>
      <c r="F5" s="82">
        <v>1</v>
      </c>
      <c r="G5" s="5">
        <f t="shared" si="0"/>
        <v>1</v>
      </c>
      <c r="H5" s="5" t="s">
        <v>35</v>
      </c>
    </row>
    <row r="6" spans="1:8" x14ac:dyDescent="0.3">
      <c r="A6" s="80" t="s">
        <v>140</v>
      </c>
      <c r="B6" s="81" t="s">
        <v>141</v>
      </c>
      <c r="C6" s="9" t="s">
        <v>5</v>
      </c>
      <c r="D6" s="82"/>
      <c r="E6" s="82"/>
      <c r="F6" s="82">
        <v>1</v>
      </c>
      <c r="G6" s="5">
        <f t="shared" si="0"/>
        <v>1</v>
      </c>
      <c r="H6" s="5" t="s">
        <v>35</v>
      </c>
    </row>
    <row r="7" spans="1:8" x14ac:dyDescent="0.3">
      <c r="A7" s="80" t="s">
        <v>151</v>
      </c>
      <c r="B7" s="81" t="s">
        <v>152</v>
      </c>
      <c r="C7" s="9" t="s">
        <v>5</v>
      </c>
      <c r="D7" s="82"/>
      <c r="E7" s="82"/>
      <c r="F7" s="82">
        <v>1</v>
      </c>
      <c r="G7" s="5">
        <f t="shared" si="0"/>
        <v>1</v>
      </c>
      <c r="H7" s="5" t="s">
        <v>35</v>
      </c>
    </row>
    <row r="8" spans="1:8" x14ac:dyDescent="0.3">
      <c r="A8" s="80" t="s">
        <v>149</v>
      </c>
      <c r="B8" s="81" t="s">
        <v>202</v>
      </c>
      <c r="C8" s="9" t="s">
        <v>6</v>
      </c>
      <c r="D8" s="82"/>
      <c r="E8" s="82"/>
      <c r="F8" s="82">
        <v>1</v>
      </c>
      <c r="G8" s="5">
        <f t="shared" si="0"/>
        <v>1</v>
      </c>
      <c r="H8" s="5" t="s">
        <v>35</v>
      </c>
    </row>
    <row r="9" spans="1:8" x14ac:dyDescent="0.3">
      <c r="C9" s="85"/>
    </row>
    <row r="10" spans="1:8" x14ac:dyDescent="0.3">
      <c r="C10" s="85"/>
    </row>
    <row r="11" spans="1:8" x14ac:dyDescent="0.3">
      <c r="C11" s="85"/>
    </row>
    <row r="12" spans="1:8" x14ac:dyDescent="0.3">
      <c r="C12" s="85"/>
    </row>
    <row r="13" spans="1:8" x14ac:dyDescent="0.3">
      <c r="C13" s="85"/>
    </row>
    <row r="14" spans="1:8" x14ac:dyDescent="0.3">
      <c r="C14" s="85"/>
    </row>
    <row r="15" spans="1:8" x14ac:dyDescent="0.3">
      <c r="C15" s="85"/>
    </row>
    <row r="16" spans="1:8" x14ac:dyDescent="0.3">
      <c r="C16" s="85"/>
    </row>
    <row r="17" spans="3:3" x14ac:dyDescent="0.3">
      <c r="C17" s="85"/>
    </row>
    <row r="18" spans="3:3" x14ac:dyDescent="0.3">
      <c r="C18" s="85"/>
    </row>
    <row r="19" spans="3:3" x14ac:dyDescent="0.3">
      <c r="C19" s="85"/>
    </row>
    <row r="20" spans="3:3" x14ac:dyDescent="0.3">
      <c r="C20" s="85"/>
    </row>
    <row r="21" spans="3:3" x14ac:dyDescent="0.3">
      <c r="C21" s="85"/>
    </row>
    <row r="22" spans="3:3" x14ac:dyDescent="0.3">
      <c r="C22" s="85"/>
    </row>
    <row r="23" spans="3:3" x14ac:dyDescent="0.3">
      <c r="C23" s="85"/>
    </row>
    <row r="24" spans="3:3" x14ac:dyDescent="0.3">
      <c r="C24" s="85"/>
    </row>
    <row r="25" spans="3:3" x14ac:dyDescent="0.3">
      <c r="C25" s="85"/>
    </row>
    <row r="26" spans="3:3" x14ac:dyDescent="0.3">
      <c r="C26" s="85"/>
    </row>
    <row r="27" spans="3:3" x14ac:dyDescent="0.3">
      <c r="C27" s="85"/>
    </row>
    <row r="28" spans="3:3" x14ac:dyDescent="0.3">
      <c r="C28" s="85"/>
    </row>
    <row r="29" spans="3:3" x14ac:dyDescent="0.3">
      <c r="C29" s="85"/>
    </row>
    <row r="30" spans="3:3" x14ac:dyDescent="0.3">
      <c r="C30" s="85"/>
    </row>
    <row r="31" spans="3:3" x14ac:dyDescent="0.3">
      <c r="C31" s="85"/>
    </row>
    <row r="32" spans="3:3" x14ac:dyDescent="0.3">
      <c r="C32" s="85"/>
    </row>
    <row r="33" spans="3:3" x14ac:dyDescent="0.3">
      <c r="C33" s="85"/>
    </row>
    <row r="34" spans="3:3" x14ac:dyDescent="0.3">
      <c r="C34" s="85"/>
    </row>
    <row r="35" spans="3:3" x14ac:dyDescent="0.3">
      <c r="C35" s="85"/>
    </row>
    <row r="36" spans="3:3" x14ac:dyDescent="0.3">
      <c r="C36" s="85"/>
    </row>
    <row r="37" spans="3:3" x14ac:dyDescent="0.3">
      <c r="C37" s="85"/>
    </row>
    <row r="38" spans="3:3" x14ac:dyDescent="0.3">
      <c r="C38" s="85"/>
    </row>
    <row r="39" spans="3:3" x14ac:dyDescent="0.3">
      <c r="C39" s="85"/>
    </row>
    <row r="40" spans="3:3" x14ac:dyDescent="0.3">
      <c r="C40" s="85"/>
    </row>
    <row r="41" spans="3:3" x14ac:dyDescent="0.3">
      <c r="C41" s="85"/>
    </row>
    <row r="42" spans="3:3" x14ac:dyDescent="0.3">
      <c r="C42" s="85"/>
    </row>
    <row r="43" spans="3:3" x14ac:dyDescent="0.3">
      <c r="C43" s="85"/>
    </row>
    <row r="44" spans="3:3" x14ac:dyDescent="0.3">
      <c r="C44" s="85"/>
    </row>
    <row r="45" spans="3:3" x14ac:dyDescent="0.3">
      <c r="C45" s="85"/>
    </row>
    <row r="46" spans="3:3" x14ac:dyDescent="0.3">
      <c r="C46" s="85"/>
    </row>
    <row r="47" spans="3:3" x14ac:dyDescent="0.3">
      <c r="C47" s="85"/>
    </row>
    <row r="48" spans="3:3"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8" xr:uid="{97F10251-FDCB-4286-A465-C747F863DD76}">
    <sortState xmlns:xlrd2="http://schemas.microsoft.com/office/spreadsheetml/2017/richdata2" ref="A2:H8">
      <sortCondition ref="A2:A8"/>
    </sortState>
  </autoFilter>
  <conditionalFormatting sqref="C2:C8">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9:C999">
    <cfRule type="expression" dxfId="32" priority="8">
      <formula>EXACT("Учебные пособия",C9)</formula>
    </cfRule>
    <cfRule type="expression" dxfId="31" priority="9">
      <formula>EXACT("Техника безопасности",C9)</formula>
    </cfRule>
    <cfRule type="expression" dxfId="30" priority="10">
      <formula>EXACT("Охрана труда",C9)</formula>
    </cfRule>
    <cfRule type="expression" dxfId="29" priority="11">
      <formula>EXACT("Программное обеспечение",C9)</formula>
    </cfRule>
    <cfRule type="expression" dxfId="28" priority="12">
      <formula>EXACT("Оборудование IT",C9)</formula>
    </cfRule>
    <cfRule type="expression" dxfId="27" priority="13">
      <formula>EXACT("Мебель",C9)</formula>
    </cfRule>
    <cfRule type="expression" dxfId="26" priority="14">
      <formula>EXACT("Оборудование",C9)</formula>
    </cfRule>
  </conditionalFormatting>
  <conditionalFormatting sqref="G2:G8">
    <cfRule type="colorScale" priority="336">
      <colorScale>
        <cfvo type="min"/>
        <cfvo type="percentile" val="50"/>
        <cfvo type="max"/>
        <color rgb="FFF8696B"/>
        <color rgb="FFFFEB84"/>
        <color rgb="FF63BE7B"/>
      </colorScale>
    </cfRule>
  </conditionalFormatting>
  <conditionalFormatting sqref="H2:H8">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8" xr:uid="{512806FB-9C28-446C-B2DB-622B7C79F8B0}">
      <formula1>"Базовая часть, Вариативная часть"</formula1>
    </dataValidation>
    <dataValidation allowBlank="1" showErrorMessage="1" sqref="A2:B8" xr:uid="{9C93DF40-FD58-414A-8FDA-B423997BA29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E6D726A-E37B-487C-A67C-A50C430545C9}">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28"/>
      <selection pane="bottomLeft" activeCell="A2" sqref="A2:C28"/>
    </sheetView>
  </sheetViews>
  <sheetFormatPr defaultRowHeight="15.6" x14ac:dyDescent="0.3"/>
  <cols>
    <col min="1" max="1" width="32.6640625" style="88" customWidth="1"/>
    <col min="2" max="2" width="100.6640625" style="45" customWidth="1"/>
    <col min="3" max="3" width="29.33203125" style="90" customWidth="1"/>
    <col min="4" max="4" width="14.44140625" style="90" customWidth="1"/>
    <col min="5" max="5" width="25.6640625" style="90" customWidth="1"/>
    <col min="6" max="6" width="14.33203125" style="90" customWidth="1"/>
    <col min="7" max="7" width="13.88671875" style="5" customWidth="1"/>
    <col min="8" max="8" width="20.88671875" style="5" customWidth="1"/>
    <col min="9" max="16384" width="8.88671875" style="45"/>
  </cols>
  <sheetData>
    <row r="1" spans="1:8" ht="31.2" x14ac:dyDescent="0.3">
      <c r="A1" s="76" t="s">
        <v>1</v>
      </c>
      <c r="B1" s="89" t="s">
        <v>9</v>
      </c>
      <c r="C1" s="77" t="s">
        <v>2</v>
      </c>
      <c r="D1" s="78"/>
      <c r="E1" s="79"/>
      <c r="F1" s="76" t="s">
        <v>7</v>
      </c>
      <c r="G1" s="76" t="s">
        <v>31</v>
      </c>
      <c r="H1" s="76" t="s">
        <v>32</v>
      </c>
    </row>
    <row r="2" spans="1:8" x14ac:dyDescent="0.3">
      <c r="A2" s="80" t="s">
        <v>19</v>
      </c>
      <c r="B2" s="81" t="s">
        <v>206</v>
      </c>
      <c r="C2" s="9" t="s">
        <v>8</v>
      </c>
      <c r="D2" s="82"/>
      <c r="E2" s="82"/>
      <c r="F2" s="82">
        <v>1</v>
      </c>
      <c r="G2" s="5">
        <f t="shared" ref="G2:G7" si="0">COUNTIF($A$2:$A$999,A2)</f>
        <v>2</v>
      </c>
      <c r="H2" s="5" t="s">
        <v>35</v>
      </c>
    </row>
    <row r="3" spans="1:8" x14ac:dyDescent="0.3">
      <c r="A3" s="80" t="s">
        <v>19</v>
      </c>
      <c r="B3" s="81" t="s">
        <v>277</v>
      </c>
      <c r="C3" s="9" t="s">
        <v>8</v>
      </c>
      <c r="D3" s="82"/>
      <c r="E3" s="82"/>
      <c r="F3" s="82">
        <v>1</v>
      </c>
      <c r="G3" s="5">
        <f t="shared" si="0"/>
        <v>2</v>
      </c>
      <c r="H3" s="5" t="s">
        <v>35</v>
      </c>
    </row>
    <row r="4" spans="1:8" x14ac:dyDescent="0.3">
      <c r="A4" s="80" t="s">
        <v>20</v>
      </c>
      <c r="B4" s="81" t="s">
        <v>208</v>
      </c>
      <c r="C4" s="9" t="s">
        <v>8</v>
      </c>
      <c r="D4" s="82"/>
      <c r="E4" s="82"/>
      <c r="F4" s="82">
        <v>1</v>
      </c>
      <c r="G4" s="5">
        <f t="shared" si="0"/>
        <v>2</v>
      </c>
      <c r="H4" s="5" t="s">
        <v>35</v>
      </c>
    </row>
    <row r="5" spans="1:8" x14ac:dyDescent="0.3">
      <c r="A5" s="80" t="s">
        <v>20</v>
      </c>
      <c r="B5" s="81" t="s">
        <v>278</v>
      </c>
      <c r="C5" s="9" t="s">
        <v>8</v>
      </c>
      <c r="D5" s="82"/>
      <c r="E5" s="82"/>
      <c r="F5" s="82">
        <v>1</v>
      </c>
      <c r="G5" s="5">
        <f t="shared" si="0"/>
        <v>2</v>
      </c>
      <c r="H5" s="5" t="s">
        <v>35</v>
      </c>
    </row>
    <row r="6" spans="1:8" x14ac:dyDescent="0.3">
      <c r="A6" s="80" t="s">
        <v>209</v>
      </c>
      <c r="B6" s="81" t="s">
        <v>210</v>
      </c>
      <c r="C6" s="9" t="s">
        <v>75</v>
      </c>
      <c r="D6" s="82"/>
      <c r="E6" s="82"/>
      <c r="F6" s="82">
        <v>50</v>
      </c>
      <c r="G6" s="5">
        <f t="shared" si="0"/>
        <v>1</v>
      </c>
      <c r="H6" s="5" t="s">
        <v>35</v>
      </c>
    </row>
    <row r="7" spans="1:8" x14ac:dyDescent="0.3">
      <c r="A7" s="80" t="s">
        <v>279</v>
      </c>
      <c r="B7" s="81" t="s">
        <v>213</v>
      </c>
      <c r="C7" s="9" t="s">
        <v>75</v>
      </c>
      <c r="D7" s="82"/>
      <c r="E7" s="82"/>
      <c r="F7" s="82">
        <v>50</v>
      </c>
      <c r="G7" s="5">
        <f t="shared" si="0"/>
        <v>1</v>
      </c>
      <c r="H7" s="5" t="s">
        <v>35</v>
      </c>
    </row>
    <row r="8" spans="1:8" x14ac:dyDescent="0.3">
      <c r="A8" s="83"/>
      <c r="B8" s="84"/>
      <c r="C8" s="85"/>
      <c r="D8" s="85"/>
      <c r="E8" s="86"/>
      <c r="F8" s="85"/>
    </row>
    <row r="9" spans="1:8" x14ac:dyDescent="0.3">
      <c r="A9" s="83"/>
      <c r="B9" s="84"/>
      <c r="C9" s="85"/>
      <c r="D9" s="85"/>
      <c r="E9" s="86"/>
      <c r="F9" s="86"/>
    </row>
    <row r="10" spans="1:8" x14ac:dyDescent="0.3">
      <c r="A10" s="83"/>
      <c r="B10" s="84"/>
      <c r="C10" s="85"/>
      <c r="D10" s="85"/>
      <c r="E10" s="86"/>
      <c r="F10" s="86"/>
    </row>
    <row r="11" spans="1:8" x14ac:dyDescent="0.3">
      <c r="A11" s="83"/>
      <c r="B11" s="84"/>
      <c r="C11" s="85"/>
      <c r="D11" s="85"/>
      <c r="E11" s="86"/>
      <c r="F11" s="86"/>
    </row>
    <row r="12" spans="1:8" x14ac:dyDescent="0.3">
      <c r="A12" s="83"/>
      <c r="B12" s="84"/>
      <c r="C12" s="85"/>
      <c r="D12" s="85"/>
      <c r="E12" s="86"/>
      <c r="F12" s="86"/>
    </row>
    <row r="13" spans="1:8" x14ac:dyDescent="0.3">
      <c r="A13" s="83"/>
      <c r="B13" s="84"/>
      <c r="C13" s="85"/>
      <c r="D13" s="86"/>
      <c r="E13" s="86"/>
      <c r="F13" s="86"/>
    </row>
    <row r="14" spans="1:8" x14ac:dyDescent="0.3">
      <c r="A14" s="83"/>
      <c r="B14" s="84"/>
      <c r="C14" s="85"/>
      <c r="D14" s="86"/>
      <c r="E14" s="86"/>
      <c r="F14" s="86"/>
    </row>
    <row r="15" spans="1:8" x14ac:dyDescent="0.3">
      <c r="A15" s="83"/>
      <c r="B15" s="84"/>
      <c r="C15" s="85"/>
      <c r="D15" s="86"/>
      <c r="E15" s="86"/>
      <c r="F15" s="86"/>
    </row>
    <row r="16" spans="1:8" x14ac:dyDescent="0.3">
      <c r="A16" s="83"/>
      <c r="B16" s="84"/>
      <c r="C16" s="85"/>
      <c r="D16" s="86"/>
      <c r="E16" s="86"/>
      <c r="F16" s="86"/>
    </row>
    <row r="17" spans="1:6" x14ac:dyDescent="0.3">
      <c r="A17" s="83"/>
      <c r="B17" s="84"/>
      <c r="C17" s="85"/>
      <c r="D17" s="86"/>
      <c r="E17" s="86"/>
      <c r="F17" s="86"/>
    </row>
    <row r="18" spans="1:6" x14ac:dyDescent="0.3">
      <c r="A18" s="83"/>
      <c r="B18" s="84"/>
      <c r="C18" s="85"/>
      <c r="D18" s="86"/>
      <c r="E18" s="86"/>
      <c r="F18" s="86"/>
    </row>
    <row r="19" spans="1:6" x14ac:dyDescent="0.3">
      <c r="A19" s="83"/>
      <c r="B19" s="84"/>
      <c r="C19" s="85"/>
      <c r="D19" s="86"/>
      <c r="E19" s="86"/>
      <c r="F19" s="86"/>
    </row>
    <row r="20" spans="1:6" x14ac:dyDescent="0.3">
      <c r="A20" s="83"/>
      <c r="B20" s="84"/>
      <c r="C20" s="85"/>
      <c r="D20" s="86"/>
      <c r="E20" s="86"/>
      <c r="F20" s="86"/>
    </row>
    <row r="21" spans="1:6" x14ac:dyDescent="0.3">
      <c r="A21" s="83"/>
      <c r="B21" s="84"/>
      <c r="C21" s="85"/>
      <c r="D21" s="86"/>
      <c r="E21" s="86"/>
      <c r="F21" s="86"/>
    </row>
    <row r="22" spans="1:6" x14ac:dyDescent="0.3">
      <c r="A22" s="83"/>
      <c r="B22" s="84"/>
      <c r="C22" s="85"/>
      <c r="D22" s="86"/>
      <c r="E22" s="86"/>
      <c r="F22" s="86"/>
    </row>
    <row r="23" spans="1:6" x14ac:dyDescent="0.3">
      <c r="A23" s="83"/>
      <c r="B23" s="84"/>
      <c r="C23" s="85"/>
      <c r="D23" s="86"/>
      <c r="E23" s="86"/>
      <c r="F23" s="86"/>
    </row>
    <row r="24" spans="1:6" x14ac:dyDescent="0.3">
      <c r="A24" s="83"/>
      <c r="B24" s="84"/>
      <c r="C24" s="85"/>
      <c r="D24" s="86"/>
      <c r="E24" s="86"/>
      <c r="F24" s="86"/>
    </row>
    <row r="25" spans="1:6" x14ac:dyDescent="0.3">
      <c r="A25" s="83"/>
      <c r="B25" s="84"/>
      <c r="C25" s="85"/>
      <c r="D25" s="86"/>
      <c r="E25" s="86"/>
      <c r="F25" s="86"/>
    </row>
    <row r="26" spans="1:6" x14ac:dyDescent="0.3">
      <c r="A26" s="83"/>
      <c r="B26" s="84"/>
      <c r="C26" s="85"/>
      <c r="D26" s="86"/>
      <c r="E26" s="86"/>
      <c r="F26" s="86"/>
    </row>
    <row r="27" spans="1:6" x14ac:dyDescent="0.3">
      <c r="A27" s="83"/>
      <c r="B27" s="84"/>
      <c r="C27" s="85"/>
      <c r="D27" s="86"/>
      <c r="E27" s="86"/>
      <c r="F27" s="86"/>
    </row>
    <row r="28" spans="1:6" x14ac:dyDescent="0.3">
      <c r="A28" s="83"/>
      <c r="B28" s="84"/>
      <c r="C28" s="85"/>
      <c r="D28" s="86"/>
      <c r="E28" s="86"/>
      <c r="F28" s="86"/>
    </row>
    <row r="29" spans="1:6" x14ac:dyDescent="0.3">
      <c r="A29" s="83"/>
      <c r="B29" s="84"/>
      <c r="C29" s="85"/>
      <c r="D29" s="86"/>
      <c r="E29" s="86"/>
      <c r="F29" s="86"/>
    </row>
    <row r="30" spans="1:6" x14ac:dyDescent="0.3">
      <c r="A30" s="83"/>
      <c r="B30" s="84"/>
      <c r="C30" s="85"/>
      <c r="D30" s="86"/>
      <c r="E30" s="86"/>
      <c r="F30" s="86"/>
    </row>
    <row r="31" spans="1:6" x14ac:dyDescent="0.3">
      <c r="A31" s="83"/>
      <c r="B31" s="84"/>
      <c r="C31" s="85"/>
      <c r="D31" s="86"/>
      <c r="E31" s="86"/>
      <c r="F31" s="86"/>
    </row>
    <row r="32" spans="1:6" x14ac:dyDescent="0.3">
      <c r="A32" s="83"/>
      <c r="B32" s="84"/>
      <c r="C32" s="85"/>
      <c r="D32" s="86"/>
      <c r="E32" s="86"/>
      <c r="F32" s="86"/>
    </row>
    <row r="33" spans="1:6" x14ac:dyDescent="0.3">
      <c r="A33" s="83"/>
      <c r="B33" s="84"/>
      <c r="C33" s="85"/>
      <c r="D33" s="86"/>
      <c r="E33" s="86"/>
      <c r="F33" s="86"/>
    </row>
    <row r="34" spans="1:6" x14ac:dyDescent="0.3">
      <c r="A34" s="83"/>
      <c r="B34" s="84"/>
      <c r="C34" s="85"/>
      <c r="D34" s="86"/>
      <c r="E34" s="86"/>
      <c r="F34" s="86"/>
    </row>
    <row r="35" spans="1:6" x14ac:dyDescent="0.3">
      <c r="A35" s="83"/>
      <c r="B35" s="84"/>
      <c r="C35" s="85"/>
      <c r="D35" s="86"/>
      <c r="E35" s="86"/>
      <c r="F35" s="86"/>
    </row>
    <row r="36" spans="1:6" x14ac:dyDescent="0.3">
      <c r="A36" s="83"/>
      <c r="B36" s="84"/>
      <c r="C36" s="85"/>
      <c r="D36" s="86"/>
      <c r="E36" s="86"/>
      <c r="F36" s="86"/>
    </row>
    <row r="37" spans="1:6" x14ac:dyDescent="0.3">
      <c r="A37" s="83"/>
      <c r="B37" s="84"/>
      <c r="C37" s="85"/>
      <c r="D37" s="86"/>
      <c r="E37" s="86"/>
      <c r="F37" s="86"/>
    </row>
    <row r="38" spans="1:6" x14ac:dyDescent="0.3">
      <c r="A38" s="83"/>
      <c r="B38" s="84"/>
      <c r="C38" s="85"/>
      <c r="D38" s="86"/>
      <c r="E38" s="86"/>
      <c r="F38" s="86"/>
    </row>
    <row r="39" spans="1:6" x14ac:dyDescent="0.3">
      <c r="A39" s="83"/>
      <c r="B39" s="87"/>
      <c r="C39" s="85"/>
      <c r="D39" s="86"/>
      <c r="E39" s="86"/>
      <c r="F39" s="86"/>
    </row>
    <row r="40" spans="1:6" x14ac:dyDescent="0.3">
      <c r="A40" s="83"/>
      <c r="B40" s="87"/>
      <c r="C40" s="85"/>
      <c r="D40" s="86"/>
      <c r="E40" s="86"/>
      <c r="F40" s="86"/>
    </row>
    <row r="41" spans="1:6" x14ac:dyDescent="0.3">
      <c r="A41" s="83"/>
      <c r="B41" s="87"/>
      <c r="C41" s="85"/>
      <c r="D41" s="86"/>
      <c r="E41" s="86"/>
      <c r="F41" s="86"/>
    </row>
    <row r="42" spans="1:6" x14ac:dyDescent="0.3">
      <c r="C42" s="85"/>
    </row>
    <row r="43" spans="1:6" x14ac:dyDescent="0.3">
      <c r="C43" s="85"/>
    </row>
    <row r="44" spans="1:6" x14ac:dyDescent="0.3">
      <c r="C44" s="85"/>
    </row>
    <row r="45" spans="1:6" x14ac:dyDescent="0.3">
      <c r="C45" s="85"/>
    </row>
    <row r="46" spans="1:6" x14ac:dyDescent="0.3">
      <c r="C46" s="85"/>
    </row>
    <row r="47" spans="1:6" x14ac:dyDescent="0.3">
      <c r="C47" s="85"/>
    </row>
    <row r="48" spans="1:6"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7" xr:uid="{6E043B89-60E6-4362-A6B7-D2324202873B}">
    <sortState xmlns:xlrd2="http://schemas.microsoft.com/office/spreadsheetml/2017/richdata2" ref="A2:H7">
      <sortCondition ref="A2:A7"/>
    </sortState>
  </autoFilter>
  <conditionalFormatting sqref="C2:C7">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8:C999">
    <cfRule type="expression" dxfId="16" priority="8">
      <formula>EXACT("Учебные пособия",C8)</formula>
    </cfRule>
    <cfRule type="expression" dxfId="15" priority="9">
      <formula>EXACT("Техника безопасности",C8)</formula>
    </cfRule>
    <cfRule type="expression" dxfId="14" priority="10">
      <formula>EXACT("Охрана труда",C8)</formula>
    </cfRule>
    <cfRule type="expression" dxfId="13" priority="11">
      <formula>EXACT("Программное обеспечение",C8)</formula>
    </cfRule>
    <cfRule type="expression" dxfId="12" priority="12">
      <formula>EXACT("Оборудование IT",C8)</formula>
    </cfRule>
    <cfRule type="expression" dxfId="11" priority="13">
      <formula>EXACT("Мебель",C8)</formula>
    </cfRule>
    <cfRule type="expression" dxfId="10" priority="14">
      <formula>EXACT("Оборудование",C8)</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xr:uid="{DD25159E-9D99-401A-8117-B8DDC25A31C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FD4C25A-0111-44B1-B816-3955C5B786F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3"/>
  <sheetViews>
    <sheetView workbookViewId="0">
      <selection activeCell="A2" sqref="A2:C28"/>
    </sheetView>
  </sheetViews>
  <sheetFormatPr defaultColWidth="9.109375" defaultRowHeight="15.6" x14ac:dyDescent="0.3"/>
  <cols>
    <col min="1" max="1" width="22" style="45" customWidth="1"/>
    <col min="2" max="2" width="9" style="45"/>
    <col min="3" max="3" width="27" style="45" customWidth="1"/>
    <col min="4" max="4" width="12.88671875" style="45" bestFit="1" customWidth="1"/>
    <col min="5" max="5" width="49.33203125" style="45" customWidth="1"/>
    <col min="6" max="6" width="8.88671875" style="45" bestFit="1" customWidth="1"/>
    <col min="7" max="7" width="66" style="45" customWidth="1"/>
    <col min="8" max="8" width="71.88671875" style="45" customWidth="1"/>
    <col min="9" max="9" width="46.109375" style="45" customWidth="1"/>
    <col min="10" max="16384" width="9.109375" style="45"/>
  </cols>
  <sheetData>
    <row r="1" spans="1:10" x14ac:dyDescent="0.3">
      <c r="A1" s="59" t="s">
        <v>72</v>
      </c>
      <c r="B1" s="59" t="s">
        <v>64</v>
      </c>
      <c r="C1" s="59" t="s">
        <v>65</v>
      </c>
      <c r="D1" s="59" t="s">
        <v>76</v>
      </c>
      <c r="E1" s="59" t="s">
        <v>66</v>
      </c>
      <c r="F1" s="59" t="s">
        <v>77</v>
      </c>
      <c r="G1" s="59" t="s">
        <v>45</v>
      </c>
      <c r="H1" s="59" t="s">
        <v>67</v>
      </c>
      <c r="I1" s="59" t="s">
        <v>68</v>
      </c>
      <c r="J1" s="45" t="str">
        <f>_xlfn.TEXTJOIN("
",TRUE,H2:H99)</f>
        <v>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08.02.14 Эксплуатация и обслуживание многоквартирного дома
08.02.08 Монтаж и эксплуатация оборудования и систем газоснабжения</v>
      </c>
    </row>
    <row r="2" spans="1:10" ht="57.6" x14ac:dyDescent="0.3">
      <c r="A2" s="61" t="s">
        <v>81</v>
      </c>
      <c r="B2" s="61">
        <v>2025</v>
      </c>
      <c r="C2" s="62" t="s">
        <v>82</v>
      </c>
      <c r="D2" s="62">
        <v>574</v>
      </c>
      <c r="E2" s="63" t="s">
        <v>83</v>
      </c>
      <c r="F2" s="64">
        <v>6</v>
      </c>
      <c r="G2" s="65" t="s">
        <v>84</v>
      </c>
      <c r="H2" s="66" t="s">
        <v>85</v>
      </c>
      <c r="I2" s="67" t="s">
        <v>86</v>
      </c>
    </row>
    <row r="3" spans="1:10" ht="28.8" x14ac:dyDescent="0.3">
      <c r="A3" s="61" t="s">
        <v>81</v>
      </c>
      <c r="B3" s="61">
        <v>2025</v>
      </c>
      <c r="C3" s="68" t="s">
        <v>87</v>
      </c>
      <c r="D3" s="69">
        <v>598</v>
      </c>
      <c r="E3" s="70" t="s">
        <v>88</v>
      </c>
      <c r="F3" s="64">
        <v>7</v>
      </c>
      <c r="G3" s="71" t="s">
        <v>89</v>
      </c>
      <c r="H3" s="72" t="s">
        <v>90</v>
      </c>
      <c r="I3" s="67" t="s">
        <v>86</v>
      </c>
    </row>
  </sheetData>
  <conditionalFormatting sqref="D2:D3">
    <cfRule type="colorScale" priority="2">
      <colorScale>
        <cfvo type="min"/>
        <cfvo type="percentile" val="50"/>
        <cfvo type="max"/>
        <color rgb="FF63BE7B"/>
        <color rgb="FFFFEB84"/>
        <color rgb="FFF8696B"/>
      </colorScale>
    </cfRule>
  </conditionalFormatting>
  <conditionalFormatting sqref="I2:I3">
    <cfRule type="containsText" dxfId="7" priority="1" operator="containsText" text="(2024)">
      <formula>NOT(ISERROR(SEARCH("(2024)",I2)))</formula>
    </cfRule>
  </conditionalFormatting>
  <hyperlinks>
    <hyperlink ref="E2" r:id="rId1" xr:uid="{312DEC3B-0181-4860-8F57-089EFAB6FADB}"/>
    <hyperlink ref="E3" r:id="rId2" xr:uid="{25FEA1F9-7619-42D8-B73C-6F2BAE1BD07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40"/>
  <sheetViews>
    <sheetView topLeftCell="A92" workbookViewId="0">
      <selection activeCell="A2" sqref="A2:C28"/>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8" t="s">
        <v>91</v>
      </c>
      <c r="B1" s="128"/>
      <c r="C1" s="128"/>
      <c r="D1" s="128"/>
      <c r="E1" s="128"/>
      <c r="F1" s="128"/>
      <c r="G1" s="128"/>
      <c r="H1" s="128"/>
    </row>
    <row r="2" spans="1:8" ht="21" customHeight="1" x14ac:dyDescent="0.3">
      <c r="A2" s="129" t="s">
        <v>92</v>
      </c>
      <c r="B2" s="129"/>
      <c r="C2" s="129"/>
      <c r="D2" s="129"/>
      <c r="E2" s="129"/>
      <c r="F2" s="129"/>
      <c r="G2" s="129"/>
      <c r="H2" s="129"/>
    </row>
    <row r="3" spans="1:8" ht="15.75" customHeight="1" x14ac:dyDescent="0.3">
      <c r="A3" s="130" t="s">
        <v>93</v>
      </c>
      <c r="B3" s="130"/>
      <c r="C3" s="130"/>
      <c r="D3" s="130"/>
      <c r="E3" s="130"/>
      <c r="F3" s="130"/>
      <c r="G3" s="130"/>
      <c r="H3" s="130"/>
    </row>
    <row r="4" spans="1:8" ht="15" customHeight="1" x14ac:dyDescent="0.3">
      <c r="A4" s="131" t="s">
        <v>94</v>
      </c>
      <c r="B4" s="131"/>
      <c r="C4" s="131"/>
      <c r="D4" s="131"/>
      <c r="E4" s="131"/>
      <c r="F4" s="131"/>
      <c r="G4" s="131"/>
      <c r="H4" s="131"/>
    </row>
    <row r="5" spans="1:8" ht="15" customHeight="1" x14ac:dyDescent="0.3">
      <c r="A5" s="131" t="s">
        <v>95</v>
      </c>
      <c r="B5" s="131"/>
      <c r="C5" s="131"/>
      <c r="D5" s="131"/>
      <c r="E5" s="131"/>
      <c r="F5" s="131"/>
      <c r="G5" s="131"/>
      <c r="H5" s="131"/>
    </row>
    <row r="6" spans="1:8" ht="15" customHeight="1" x14ac:dyDescent="0.3">
      <c r="A6" s="132" t="s">
        <v>96</v>
      </c>
      <c r="B6" s="132"/>
      <c r="C6" s="132"/>
      <c r="D6" s="132"/>
      <c r="E6" s="132"/>
      <c r="F6" s="132"/>
      <c r="G6" s="132"/>
      <c r="H6" s="132"/>
    </row>
    <row r="7" spans="1:8" ht="18.600000000000001" x14ac:dyDescent="0.3">
      <c r="A7" s="73">
        <v>6</v>
      </c>
      <c r="B7" s="73" t="s">
        <v>45</v>
      </c>
      <c r="C7" s="137" t="s">
        <v>84</v>
      </c>
      <c r="D7" s="137"/>
      <c r="E7" s="137"/>
      <c r="F7" s="137"/>
      <c r="G7" s="137"/>
      <c r="H7" s="137"/>
    </row>
    <row r="8" spans="1:8" ht="18.600000000000001" x14ac:dyDescent="0.3">
      <c r="A8" s="137" t="s">
        <v>97</v>
      </c>
      <c r="B8" s="137"/>
      <c r="C8" s="137" t="s">
        <v>98</v>
      </c>
      <c r="D8" s="137"/>
      <c r="E8" s="137"/>
      <c r="F8" s="137"/>
      <c r="G8" s="137"/>
      <c r="H8" s="137"/>
    </row>
    <row r="9" spans="1:8" ht="18.600000000000001" x14ac:dyDescent="0.3">
      <c r="A9" s="137" t="s">
        <v>46</v>
      </c>
      <c r="B9" s="137"/>
      <c r="C9" s="137">
        <f>D46</f>
        <v>5</v>
      </c>
      <c r="D9" s="137"/>
      <c r="E9" s="137"/>
      <c r="F9" s="137"/>
      <c r="G9" s="137"/>
      <c r="H9" s="137"/>
    </row>
    <row r="10" spans="1:8" ht="18.600000000000001" x14ac:dyDescent="0.3">
      <c r="A10" s="137" t="s">
        <v>47</v>
      </c>
      <c r="B10" s="137"/>
      <c r="C10" s="137" t="s">
        <v>85</v>
      </c>
      <c r="D10" s="137"/>
      <c r="E10" s="137"/>
      <c r="F10" s="137"/>
      <c r="G10" s="137"/>
      <c r="H10" s="137"/>
    </row>
    <row r="11" spans="1:8" x14ac:dyDescent="0.3">
      <c r="A11" s="133" t="s">
        <v>12</v>
      </c>
      <c r="B11" s="133"/>
      <c r="C11" s="133"/>
      <c r="D11" s="134"/>
      <c r="E11" s="133"/>
      <c r="F11" s="133"/>
      <c r="G11" s="133"/>
      <c r="H11" s="134"/>
    </row>
    <row r="12" spans="1:8" x14ac:dyDescent="0.3">
      <c r="A12" s="135" t="s">
        <v>99</v>
      </c>
      <c r="B12" s="135"/>
      <c r="C12" s="135"/>
      <c r="D12" s="136"/>
      <c r="E12" s="135"/>
      <c r="F12" s="135"/>
      <c r="G12" s="135"/>
      <c r="H12" s="136"/>
    </row>
    <row r="13" spans="1:8" x14ac:dyDescent="0.3">
      <c r="A13" s="135" t="s">
        <v>100</v>
      </c>
      <c r="B13" s="135"/>
      <c r="C13" s="135"/>
      <c r="D13" s="136"/>
      <c r="E13" s="135"/>
      <c r="F13" s="135"/>
      <c r="G13" s="135"/>
      <c r="H13" s="136"/>
    </row>
    <row r="14" spans="1:8" x14ac:dyDescent="0.3">
      <c r="A14" s="135" t="s">
        <v>101</v>
      </c>
      <c r="B14" s="135"/>
      <c r="C14" s="135"/>
      <c r="D14" s="136"/>
      <c r="E14" s="135"/>
      <c r="F14" s="135"/>
      <c r="G14" s="135"/>
      <c r="H14" s="136"/>
    </row>
    <row r="15" spans="1:8" x14ac:dyDescent="0.3">
      <c r="A15" s="135" t="s">
        <v>102</v>
      </c>
      <c r="B15" s="135"/>
      <c r="C15" s="135"/>
      <c r="D15" s="136"/>
      <c r="E15" s="135"/>
      <c r="F15" s="135"/>
      <c r="G15" s="135"/>
      <c r="H15" s="136"/>
    </row>
    <row r="16" spans="1:8" x14ac:dyDescent="0.3">
      <c r="A16" s="135" t="s">
        <v>103</v>
      </c>
      <c r="B16" s="135"/>
      <c r="C16" s="135"/>
      <c r="D16" s="136"/>
      <c r="E16" s="135"/>
      <c r="F16" s="135"/>
      <c r="G16" s="135"/>
      <c r="H16" s="136"/>
    </row>
    <row r="17" spans="1:8" x14ac:dyDescent="0.3">
      <c r="A17" s="135" t="s">
        <v>104</v>
      </c>
      <c r="B17" s="135"/>
      <c r="C17" s="135"/>
      <c r="D17" s="136"/>
      <c r="E17" s="135"/>
      <c r="F17" s="135"/>
      <c r="G17" s="135"/>
      <c r="H17" s="136"/>
    </row>
    <row r="18" spans="1:8" x14ac:dyDescent="0.3">
      <c r="A18" s="135" t="s">
        <v>105</v>
      </c>
      <c r="B18" s="135"/>
      <c r="C18" s="135"/>
      <c r="D18" s="136"/>
      <c r="E18" s="135"/>
      <c r="F18" s="135"/>
      <c r="G18" s="135"/>
      <c r="H18" s="136"/>
    </row>
    <row r="19" spans="1:8" x14ac:dyDescent="0.3">
      <c r="A19" s="135" t="s">
        <v>106</v>
      </c>
      <c r="B19" s="135"/>
      <c r="C19" s="135"/>
      <c r="D19" s="136"/>
      <c r="E19" s="135"/>
      <c r="F19" s="135"/>
      <c r="G19" s="135"/>
      <c r="H19" s="136"/>
    </row>
    <row r="20" spans="1:8" x14ac:dyDescent="0.3">
      <c r="A20" s="139" t="s">
        <v>11</v>
      </c>
      <c r="B20" s="139"/>
      <c r="C20" s="139"/>
      <c r="D20" s="139"/>
      <c r="E20" s="139"/>
      <c r="F20" s="139"/>
      <c r="G20" s="139"/>
      <c r="H20" s="139"/>
    </row>
    <row r="21" spans="1:8" ht="41.4" x14ac:dyDescent="0.3">
      <c r="A21" s="74" t="s">
        <v>0</v>
      </c>
      <c r="B21" s="74" t="s">
        <v>107</v>
      </c>
      <c r="C21" s="74" t="s">
        <v>9</v>
      </c>
      <c r="D21" s="140" t="s">
        <v>2</v>
      </c>
      <c r="E21" s="140"/>
      <c r="F21" s="140"/>
      <c r="G21" s="74" t="s">
        <v>55</v>
      </c>
      <c r="H21" s="74" t="s">
        <v>108</v>
      </c>
    </row>
    <row r="22" spans="1:8" ht="69" x14ac:dyDescent="0.3">
      <c r="A22" s="75">
        <v>1</v>
      </c>
      <c r="B22" s="75" t="s">
        <v>109</v>
      </c>
      <c r="C22" s="75" t="s">
        <v>110</v>
      </c>
      <c r="D22" s="138" t="s">
        <v>10</v>
      </c>
      <c r="E22" s="138"/>
      <c r="F22" s="138"/>
      <c r="G22" s="75">
        <v>1</v>
      </c>
      <c r="H22" s="75" t="s">
        <v>111</v>
      </c>
    </row>
    <row r="23" spans="1:8" ht="345" x14ac:dyDescent="0.3">
      <c r="A23" s="75">
        <v>2</v>
      </c>
      <c r="B23" s="75" t="s">
        <v>112</v>
      </c>
      <c r="C23" s="75" t="s">
        <v>113</v>
      </c>
      <c r="D23" s="138" t="s">
        <v>10</v>
      </c>
      <c r="E23" s="138"/>
      <c r="F23" s="138"/>
      <c r="G23" s="75">
        <v>1</v>
      </c>
      <c r="H23" s="75" t="s">
        <v>111</v>
      </c>
    </row>
    <row r="24" spans="1:8" ht="151.80000000000001" x14ac:dyDescent="0.3">
      <c r="A24" s="75">
        <v>3</v>
      </c>
      <c r="B24" s="75" t="s">
        <v>114</v>
      </c>
      <c r="C24" s="75" t="s">
        <v>115</v>
      </c>
      <c r="D24" s="138" t="s">
        <v>10</v>
      </c>
      <c r="E24" s="138"/>
      <c r="F24" s="138"/>
      <c r="G24" s="75">
        <v>1</v>
      </c>
      <c r="H24" s="75" t="s">
        <v>111</v>
      </c>
    </row>
    <row r="25" spans="1:8" ht="69" x14ac:dyDescent="0.3">
      <c r="A25" s="75">
        <v>4</v>
      </c>
      <c r="B25" s="75" t="s">
        <v>116</v>
      </c>
      <c r="C25" s="75" t="s">
        <v>117</v>
      </c>
      <c r="D25" s="138" t="s">
        <v>10</v>
      </c>
      <c r="E25" s="138"/>
      <c r="F25" s="138"/>
      <c r="G25" s="75">
        <v>1</v>
      </c>
      <c r="H25" s="75" t="s">
        <v>111</v>
      </c>
    </row>
    <row r="26" spans="1:8" ht="69" x14ac:dyDescent="0.3">
      <c r="A26" s="75">
        <v>5</v>
      </c>
      <c r="B26" s="75" t="s">
        <v>118</v>
      </c>
      <c r="C26" s="75" t="s">
        <v>119</v>
      </c>
      <c r="D26" s="138" t="s">
        <v>10</v>
      </c>
      <c r="E26" s="138"/>
      <c r="F26" s="138"/>
      <c r="G26" s="75">
        <v>5</v>
      </c>
      <c r="H26" s="75" t="s">
        <v>111</v>
      </c>
    </row>
    <row r="27" spans="1:8" ht="234.6" x14ac:dyDescent="0.3">
      <c r="A27" s="75">
        <v>6</v>
      </c>
      <c r="B27" s="75" t="s">
        <v>120</v>
      </c>
      <c r="C27" s="75" t="s">
        <v>121</v>
      </c>
      <c r="D27" s="138" t="s">
        <v>10</v>
      </c>
      <c r="E27" s="138"/>
      <c r="F27" s="138"/>
      <c r="G27" s="75">
        <v>5</v>
      </c>
      <c r="H27" s="75" t="s">
        <v>111</v>
      </c>
    </row>
    <row r="28" spans="1:8" ht="234.6" x14ac:dyDescent="0.3">
      <c r="A28" s="75">
        <v>7</v>
      </c>
      <c r="B28" s="75" t="s">
        <v>122</v>
      </c>
      <c r="C28" s="75" t="s">
        <v>123</v>
      </c>
      <c r="D28" s="138" t="s">
        <v>10</v>
      </c>
      <c r="E28" s="138"/>
      <c r="F28" s="138"/>
      <c r="G28" s="75">
        <v>5</v>
      </c>
      <c r="H28" s="75" t="s">
        <v>111</v>
      </c>
    </row>
    <row r="29" spans="1:8" ht="82.8" x14ac:dyDescent="0.3">
      <c r="A29" s="75">
        <v>8</v>
      </c>
      <c r="B29" s="75" t="s">
        <v>124</v>
      </c>
      <c r="C29" s="75" t="s">
        <v>125</v>
      </c>
      <c r="D29" s="138" t="s">
        <v>10</v>
      </c>
      <c r="E29" s="138"/>
      <c r="F29" s="138"/>
      <c r="G29" s="75">
        <v>2</v>
      </c>
      <c r="H29" s="75" t="s">
        <v>111</v>
      </c>
    </row>
    <row r="30" spans="1:8" ht="124.2" x14ac:dyDescent="0.3">
      <c r="A30" s="75">
        <v>9</v>
      </c>
      <c r="B30" s="75" t="s">
        <v>126</v>
      </c>
      <c r="C30" s="75" t="s">
        <v>127</v>
      </c>
      <c r="D30" s="138" t="s">
        <v>10</v>
      </c>
      <c r="E30" s="138"/>
      <c r="F30" s="138"/>
      <c r="G30" s="75">
        <v>1</v>
      </c>
      <c r="H30" s="75" t="s">
        <v>111</v>
      </c>
    </row>
    <row r="31" spans="1:8" ht="234.6" x14ac:dyDescent="0.3">
      <c r="A31" s="75">
        <v>10</v>
      </c>
      <c r="B31" s="75" t="s">
        <v>128</v>
      </c>
      <c r="C31" s="75" t="s">
        <v>129</v>
      </c>
      <c r="D31" s="138" t="s">
        <v>10</v>
      </c>
      <c r="E31" s="138"/>
      <c r="F31" s="138"/>
      <c r="G31" s="75">
        <v>1</v>
      </c>
      <c r="H31" s="75" t="s">
        <v>111</v>
      </c>
    </row>
    <row r="32" spans="1:8" ht="55.2" x14ac:dyDescent="0.3">
      <c r="A32" s="75">
        <v>11</v>
      </c>
      <c r="B32" s="75" t="s">
        <v>130</v>
      </c>
      <c r="C32" s="75" t="s">
        <v>131</v>
      </c>
      <c r="D32" s="138" t="s">
        <v>10</v>
      </c>
      <c r="E32" s="138"/>
      <c r="F32" s="138"/>
      <c r="G32" s="75">
        <v>1</v>
      </c>
      <c r="H32" s="75" t="s">
        <v>111</v>
      </c>
    </row>
    <row r="33" spans="1:8" ht="372.6" x14ac:dyDescent="0.3">
      <c r="A33" s="75">
        <v>12</v>
      </c>
      <c r="B33" s="75" t="s">
        <v>132</v>
      </c>
      <c r="C33" s="75" t="s">
        <v>133</v>
      </c>
      <c r="D33" s="138" t="s">
        <v>10</v>
      </c>
      <c r="E33" s="138"/>
      <c r="F33" s="138"/>
      <c r="G33" s="75">
        <v>1</v>
      </c>
      <c r="H33" s="75" t="s">
        <v>111</v>
      </c>
    </row>
    <row r="34" spans="1:8" ht="110.4" x14ac:dyDescent="0.3">
      <c r="A34" s="75">
        <v>13</v>
      </c>
      <c r="B34" s="75" t="s">
        <v>134</v>
      </c>
      <c r="C34" s="75" t="s">
        <v>135</v>
      </c>
      <c r="D34" s="138" t="s">
        <v>10</v>
      </c>
      <c r="E34" s="138"/>
      <c r="F34" s="138"/>
      <c r="G34" s="75">
        <v>1</v>
      </c>
      <c r="H34" s="75" t="s">
        <v>111</v>
      </c>
    </row>
    <row r="35" spans="1:8" ht="138" x14ac:dyDescent="0.3">
      <c r="A35" s="75">
        <v>14</v>
      </c>
      <c r="B35" s="75" t="s">
        <v>136</v>
      </c>
      <c r="C35" s="75" t="s">
        <v>137</v>
      </c>
      <c r="D35" s="138" t="s">
        <v>10</v>
      </c>
      <c r="E35" s="138"/>
      <c r="F35" s="138"/>
      <c r="G35" s="75">
        <v>1</v>
      </c>
      <c r="H35" s="75" t="s">
        <v>111</v>
      </c>
    </row>
    <row r="36" spans="1:8" ht="207" x14ac:dyDescent="0.3">
      <c r="A36" s="75">
        <v>15</v>
      </c>
      <c r="B36" s="75" t="s">
        <v>138</v>
      </c>
      <c r="C36" s="75" t="s">
        <v>139</v>
      </c>
      <c r="D36" s="138" t="s">
        <v>5</v>
      </c>
      <c r="E36" s="138"/>
      <c r="F36" s="138"/>
      <c r="G36" s="75">
        <v>3</v>
      </c>
      <c r="H36" s="75" t="s">
        <v>111</v>
      </c>
    </row>
    <row r="37" spans="1:8" ht="27.6" x14ac:dyDescent="0.3">
      <c r="A37" s="75">
        <v>16</v>
      </c>
      <c r="B37" s="75" t="s">
        <v>140</v>
      </c>
      <c r="C37" s="75" t="s">
        <v>141</v>
      </c>
      <c r="D37" s="138" t="s">
        <v>5</v>
      </c>
      <c r="E37" s="138"/>
      <c r="F37" s="138"/>
      <c r="G37" s="75">
        <v>3</v>
      </c>
      <c r="H37" s="75" t="s">
        <v>111</v>
      </c>
    </row>
    <row r="38" spans="1:8" ht="27.6" x14ac:dyDescent="0.3">
      <c r="A38" s="75">
        <v>17</v>
      </c>
      <c r="B38" s="75" t="s">
        <v>142</v>
      </c>
      <c r="C38" s="75" t="s">
        <v>143</v>
      </c>
      <c r="D38" s="138" t="s">
        <v>5</v>
      </c>
      <c r="E38" s="138"/>
      <c r="F38" s="138"/>
      <c r="G38" s="75">
        <v>3</v>
      </c>
      <c r="H38" s="75" t="s">
        <v>111</v>
      </c>
    </row>
    <row r="39" spans="1:8" ht="27.6" x14ac:dyDescent="0.3">
      <c r="A39" s="75">
        <v>18</v>
      </c>
      <c r="B39" s="75" t="s">
        <v>144</v>
      </c>
      <c r="C39" s="75" t="s">
        <v>145</v>
      </c>
      <c r="D39" s="138" t="s">
        <v>5</v>
      </c>
      <c r="E39" s="138"/>
      <c r="F39" s="138"/>
      <c r="G39" s="75">
        <v>3</v>
      </c>
      <c r="H39" s="75" t="s">
        <v>111</v>
      </c>
    </row>
    <row r="40" spans="1:8" ht="69" x14ac:dyDescent="0.3">
      <c r="A40" s="75">
        <v>19</v>
      </c>
      <c r="B40" s="75" t="s">
        <v>146</v>
      </c>
      <c r="C40" s="75" t="s">
        <v>147</v>
      </c>
      <c r="D40" s="138" t="s">
        <v>5</v>
      </c>
      <c r="E40" s="138"/>
      <c r="F40" s="138"/>
      <c r="G40" s="75">
        <v>3</v>
      </c>
      <c r="H40" s="75" t="s">
        <v>148</v>
      </c>
    </row>
    <row r="41" spans="1:8" ht="151.80000000000001" x14ac:dyDescent="0.3">
      <c r="A41" s="75">
        <v>20</v>
      </c>
      <c r="B41" s="75" t="s">
        <v>149</v>
      </c>
      <c r="C41" s="75" t="s">
        <v>150</v>
      </c>
      <c r="D41" s="138" t="s">
        <v>6</v>
      </c>
      <c r="E41" s="138"/>
      <c r="F41" s="138"/>
      <c r="G41" s="75">
        <v>3</v>
      </c>
      <c r="H41" s="75" t="s">
        <v>148</v>
      </c>
    </row>
    <row r="42" spans="1:8" ht="41.4" x14ac:dyDescent="0.3">
      <c r="A42" s="75">
        <v>21</v>
      </c>
      <c r="B42" s="75" t="s">
        <v>151</v>
      </c>
      <c r="C42" s="75" t="s">
        <v>152</v>
      </c>
      <c r="D42" s="138" t="s">
        <v>5</v>
      </c>
      <c r="E42" s="138"/>
      <c r="F42" s="138"/>
      <c r="G42" s="75">
        <v>3</v>
      </c>
      <c r="H42" s="75" t="s">
        <v>148</v>
      </c>
    </row>
    <row r="43" spans="1:8" ht="207" x14ac:dyDescent="0.3">
      <c r="A43" s="75">
        <v>22</v>
      </c>
      <c r="B43" s="75" t="s">
        <v>153</v>
      </c>
      <c r="C43" s="75" t="s">
        <v>154</v>
      </c>
      <c r="D43" s="138" t="s">
        <v>10</v>
      </c>
      <c r="E43" s="138"/>
      <c r="F43" s="138"/>
      <c r="G43" s="75">
        <v>1</v>
      </c>
      <c r="H43" s="75" t="s">
        <v>111</v>
      </c>
    </row>
    <row r="44" spans="1:8" ht="82.8" x14ac:dyDescent="0.3">
      <c r="A44" s="75">
        <v>23</v>
      </c>
      <c r="B44" s="75" t="s">
        <v>155</v>
      </c>
      <c r="C44" s="75" t="s">
        <v>156</v>
      </c>
      <c r="D44" s="138" t="s">
        <v>17</v>
      </c>
      <c r="E44" s="138"/>
      <c r="F44" s="138"/>
      <c r="G44" s="75">
        <v>3</v>
      </c>
      <c r="H44" s="75" t="s">
        <v>111</v>
      </c>
    </row>
    <row r="45" spans="1:8" x14ac:dyDescent="0.3">
      <c r="A45" s="139" t="s">
        <v>157</v>
      </c>
      <c r="B45" s="139"/>
      <c r="C45" s="139"/>
      <c r="D45" s="139"/>
      <c r="E45" s="139"/>
      <c r="F45" s="139"/>
      <c r="G45" s="139"/>
      <c r="H45" s="139"/>
    </row>
    <row r="46" spans="1:8" x14ac:dyDescent="0.3">
      <c r="A46" s="141" t="s">
        <v>158</v>
      </c>
      <c r="B46" s="141"/>
      <c r="C46" s="141"/>
      <c r="D46" s="141">
        <v>5</v>
      </c>
      <c r="E46" s="141"/>
      <c r="F46" s="141"/>
      <c r="G46" s="141"/>
      <c r="H46" s="141"/>
    </row>
    <row r="47" spans="1:8" ht="41.4" x14ac:dyDescent="0.3">
      <c r="A47" s="74" t="s">
        <v>0</v>
      </c>
      <c r="B47" s="74" t="s">
        <v>107</v>
      </c>
      <c r="C47" s="74" t="s">
        <v>9</v>
      </c>
      <c r="D47" s="74" t="s">
        <v>2</v>
      </c>
      <c r="E47" s="74" t="s">
        <v>56</v>
      </c>
      <c r="F47" s="74" t="s">
        <v>57</v>
      </c>
      <c r="G47" s="74" t="s">
        <v>55</v>
      </c>
      <c r="H47" s="74" t="s">
        <v>108</v>
      </c>
    </row>
    <row r="48" spans="1:8" ht="82.8" x14ac:dyDescent="0.3">
      <c r="A48" s="75">
        <v>1</v>
      </c>
      <c r="B48" s="75" t="s">
        <v>159</v>
      </c>
      <c r="C48" s="75" t="s">
        <v>160</v>
      </c>
      <c r="D48" s="75" t="s">
        <v>10</v>
      </c>
      <c r="E48" s="75">
        <v>1</v>
      </c>
      <c r="F48" s="75" t="s">
        <v>161</v>
      </c>
      <c r="G48" s="75">
        <v>5</v>
      </c>
      <c r="H48" s="75" t="s">
        <v>111</v>
      </c>
    </row>
    <row r="49" spans="1:8" ht="41.4" x14ac:dyDescent="0.3">
      <c r="A49" s="75">
        <v>2</v>
      </c>
      <c r="B49" s="75" t="s">
        <v>162</v>
      </c>
      <c r="C49" s="75" t="s">
        <v>163</v>
      </c>
      <c r="D49" s="75" t="s">
        <v>10</v>
      </c>
      <c r="E49" s="75">
        <v>1</v>
      </c>
      <c r="F49" s="75" t="s">
        <v>161</v>
      </c>
      <c r="G49" s="75">
        <v>5</v>
      </c>
      <c r="H49" s="75" t="s">
        <v>111</v>
      </c>
    </row>
    <row r="50" spans="1:8" ht="165.6" x14ac:dyDescent="0.3">
      <c r="A50" s="75">
        <v>3</v>
      </c>
      <c r="B50" s="75" t="s">
        <v>164</v>
      </c>
      <c r="C50" s="75" t="s">
        <v>165</v>
      </c>
      <c r="D50" s="75" t="s">
        <v>10</v>
      </c>
      <c r="E50" s="75">
        <v>1</v>
      </c>
      <c r="F50" s="75" t="s">
        <v>161</v>
      </c>
      <c r="G50" s="75">
        <v>5</v>
      </c>
      <c r="H50" s="75" t="s">
        <v>111</v>
      </c>
    </row>
    <row r="51" spans="1:8" ht="82.8" x14ac:dyDescent="0.3">
      <c r="A51" s="75">
        <v>4</v>
      </c>
      <c r="B51" s="75" t="s">
        <v>166</v>
      </c>
      <c r="C51" s="75" t="s">
        <v>167</v>
      </c>
      <c r="D51" s="75" t="s">
        <v>10</v>
      </c>
      <c r="E51" s="75">
        <v>1</v>
      </c>
      <c r="F51" s="75" t="s">
        <v>161</v>
      </c>
      <c r="G51" s="75">
        <v>5</v>
      </c>
      <c r="H51" s="75" t="s">
        <v>111</v>
      </c>
    </row>
    <row r="52" spans="1:8" ht="27.6" x14ac:dyDescent="0.3">
      <c r="A52" s="75">
        <v>5</v>
      </c>
      <c r="B52" s="75" t="s">
        <v>168</v>
      </c>
      <c r="C52" s="75" t="s">
        <v>169</v>
      </c>
      <c r="D52" s="75" t="s">
        <v>10</v>
      </c>
      <c r="E52" s="75">
        <v>1</v>
      </c>
      <c r="F52" s="75" t="s">
        <v>161</v>
      </c>
      <c r="G52" s="75">
        <v>5</v>
      </c>
      <c r="H52" s="75" t="s">
        <v>111</v>
      </c>
    </row>
    <row r="53" spans="1:8" ht="41.4" x14ac:dyDescent="0.3">
      <c r="A53" s="75">
        <v>6</v>
      </c>
      <c r="B53" s="75" t="s">
        <v>170</v>
      </c>
      <c r="C53" s="75" t="s">
        <v>171</v>
      </c>
      <c r="D53" s="75" t="s">
        <v>10</v>
      </c>
      <c r="E53" s="75">
        <v>1</v>
      </c>
      <c r="F53" s="75" t="s">
        <v>161</v>
      </c>
      <c r="G53" s="75">
        <v>5</v>
      </c>
      <c r="H53" s="75" t="s">
        <v>111</v>
      </c>
    </row>
    <row r="54" spans="1:8" ht="41.4" x14ac:dyDescent="0.3">
      <c r="A54" s="75">
        <v>7</v>
      </c>
      <c r="B54" s="75" t="s">
        <v>172</v>
      </c>
      <c r="C54" s="75" t="s">
        <v>173</v>
      </c>
      <c r="D54" s="75" t="s">
        <v>10</v>
      </c>
      <c r="E54" s="75">
        <v>1</v>
      </c>
      <c r="F54" s="75" t="s">
        <v>161</v>
      </c>
      <c r="G54" s="75">
        <v>5</v>
      </c>
      <c r="H54" s="75" t="s">
        <v>111</v>
      </c>
    </row>
    <row r="55" spans="1:8" ht="69" x14ac:dyDescent="0.3">
      <c r="A55" s="75">
        <v>8</v>
      </c>
      <c r="B55" s="75" t="s">
        <v>174</v>
      </c>
      <c r="C55" s="75" t="s">
        <v>175</v>
      </c>
      <c r="D55" s="75" t="s">
        <v>10</v>
      </c>
      <c r="E55" s="75">
        <v>1</v>
      </c>
      <c r="F55" s="75" t="s">
        <v>161</v>
      </c>
      <c r="G55" s="75">
        <v>5</v>
      </c>
      <c r="H55" s="75" t="s">
        <v>111</v>
      </c>
    </row>
    <row r="56" spans="1:8" ht="41.4" x14ac:dyDescent="0.3">
      <c r="A56" s="75">
        <v>9</v>
      </c>
      <c r="B56" s="75" t="s">
        <v>176</v>
      </c>
      <c r="C56" s="75" t="s">
        <v>177</v>
      </c>
      <c r="D56" s="75" t="s">
        <v>10</v>
      </c>
      <c r="E56" s="75">
        <v>1</v>
      </c>
      <c r="F56" s="75" t="s">
        <v>161</v>
      </c>
      <c r="G56" s="75">
        <v>5</v>
      </c>
      <c r="H56" s="75" t="s">
        <v>111</v>
      </c>
    </row>
    <row r="57" spans="1:8" ht="69" x14ac:dyDescent="0.3">
      <c r="A57" s="75">
        <v>10</v>
      </c>
      <c r="B57" s="75" t="s">
        <v>178</v>
      </c>
      <c r="C57" s="75" t="s">
        <v>179</v>
      </c>
      <c r="D57" s="75" t="s">
        <v>10</v>
      </c>
      <c r="E57" s="75">
        <v>1</v>
      </c>
      <c r="F57" s="75" t="s">
        <v>161</v>
      </c>
      <c r="G57" s="75">
        <v>5</v>
      </c>
      <c r="H57" s="75" t="s">
        <v>111</v>
      </c>
    </row>
    <row r="58" spans="1:8" ht="55.2" x14ac:dyDescent="0.3">
      <c r="A58" s="75">
        <v>11</v>
      </c>
      <c r="B58" s="75" t="s">
        <v>180</v>
      </c>
      <c r="C58" s="75" t="s">
        <v>181</v>
      </c>
      <c r="D58" s="75" t="s">
        <v>10</v>
      </c>
      <c r="E58" s="75">
        <v>1</v>
      </c>
      <c r="F58" s="75" t="s">
        <v>161</v>
      </c>
      <c r="G58" s="75">
        <v>5</v>
      </c>
      <c r="H58" s="75" t="s">
        <v>111</v>
      </c>
    </row>
    <row r="59" spans="1:8" ht="207" x14ac:dyDescent="0.3">
      <c r="A59" s="75">
        <v>12</v>
      </c>
      <c r="B59" s="75" t="s">
        <v>182</v>
      </c>
      <c r="C59" s="75" t="s">
        <v>183</v>
      </c>
      <c r="D59" s="75" t="s">
        <v>10</v>
      </c>
      <c r="E59" s="75">
        <v>1</v>
      </c>
      <c r="F59" s="75" t="s">
        <v>161</v>
      </c>
      <c r="G59" s="75">
        <v>5</v>
      </c>
      <c r="H59" s="75" t="s">
        <v>111</v>
      </c>
    </row>
    <row r="60" spans="1:8" ht="27.6" x14ac:dyDescent="0.3">
      <c r="A60" s="75">
        <v>13</v>
      </c>
      <c r="B60" s="75" t="s">
        <v>184</v>
      </c>
      <c r="C60" s="75" t="s">
        <v>185</v>
      </c>
      <c r="D60" s="75" t="s">
        <v>10</v>
      </c>
      <c r="E60" s="75">
        <v>1</v>
      </c>
      <c r="F60" s="75" t="s">
        <v>161</v>
      </c>
      <c r="G60" s="75">
        <v>5</v>
      </c>
      <c r="H60" s="75" t="s">
        <v>111</v>
      </c>
    </row>
    <row r="61" spans="1:8" ht="41.4" x14ac:dyDescent="0.3">
      <c r="A61" s="75">
        <v>14</v>
      </c>
      <c r="B61" s="75" t="s">
        <v>186</v>
      </c>
      <c r="C61" s="75" t="s">
        <v>187</v>
      </c>
      <c r="D61" s="75" t="s">
        <v>10</v>
      </c>
      <c r="E61" s="75">
        <v>1</v>
      </c>
      <c r="F61" s="75" t="s">
        <v>161</v>
      </c>
      <c r="G61" s="75">
        <v>5</v>
      </c>
      <c r="H61" s="75" t="s">
        <v>111</v>
      </c>
    </row>
    <row r="62" spans="1:8" ht="69" x14ac:dyDescent="0.3">
      <c r="A62" s="75">
        <v>15</v>
      </c>
      <c r="B62" s="75" t="s">
        <v>188</v>
      </c>
      <c r="C62" s="75" t="s">
        <v>189</v>
      </c>
      <c r="D62" s="75" t="s">
        <v>10</v>
      </c>
      <c r="E62" s="75">
        <v>1</v>
      </c>
      <c r="F62" s="75" t="s">
        <v>161</v>
      </c>
      <c r="G62" s="75">
        <v>5</v>
      </c>
      <c r="H62" s="75" t="s">
        <v>111</v>
      </c>
    </row>
    <row r="63" spans="1:8" ht="151.80000000000001" x14ac:dyDescent="0.3">
      <c r="A63" s="75">
        <v>16</v>
      </c>
      <c r="B63" s="75" t="s">
        <v>190</v>
      </c>
      <c r="C63" s="75" t="s">
        <v>191</v>
      </c>
      <c r="D63" s="75" t="s">
        <v>10</v>
      </c>
      <c r="E63" s="75">
        <v>1</v>
      </c>
      <c r="F63" s="75" t="s">
        <v>161</v>
      </c>
      <c r="G63" s="75">
        <v>5</v>
      </c>
      <c r="H63" s="75" t="s">
        <v>111</v>
      </c>
    </row>
    <row r="64" spans="1:8" ht="262.2" x14ac:dyDescent="0.3">
      <c r="A64" s="75">
        <v>17</v>
      </c>
      <c r="B64" s="75" t="s">
        <v>192</v>
      </c>
      <c r="C64" s="75" t="s">
        <v>193</v>
      </c>
      <c r="D64" s="75" t="s">
        <v>10</v>
      </c>
      <c r="E64" s="75">
        <v>1</v>
      </c>
      <c r="F64" s="75" t="s">
        <v>161</v>
      </c>
      <c r="G64" s="75">
        <v>5</v>
      </c>
      <c r="H64" s="75" t="s">
        <v>111</v>
      </c>
    </row>
    <row r="65" spans="1:8" ht="41.4" x14ac:dyDescent="0.3">
      <c r="A65" s="75">
        <v>18</v>
      </c>
      <c r="B65" s="75" t="s">
        <v>194</v>
      </c>
      <c r="C65" s="75" t="s">
        <v>195</v>
      </c>
      <c r="D65" s="75" t="s">
        <v>10</v>
      </c>
      <c r="E65" s="75">
        <v>1</v>
      </c>
      <c r="F65" s="75" t="s">
        <v>161</v>
      </c>
      <c r="G65" s="75">
        <v>5</v>
      </c>
      <c r="H65" s="75" t="s">
        <v>111</v>
      </c>
    </row>
    <row r="66" spans="1:8" ht="55.2" x14ac:dyDescent="0.3">
      <c r="A66" s="75">
        <v>19</v>
      </c>
      <c r="B66" s="75" t="s">
        <v>196</v>
      </c>
      <c r="C66" s="75" t="s">
        <v>197</v>
      </c>
      <c r="D66" s="75" t="s">
        <v>10</v>
      </c>
      <c r="E66" s="75">
        <v>1</v>
      </c>
      <c r="F66" s="75" t="s">
        <v>161</v>
      </c>
      <c r="G66" s="75">
        <v>5</v>
      </c>
      <c r="H66" s="75" t="s">
        <v>111</v>
      </c>
    </row>
    <row r="67" spans="1:8" ht="124.2" x14ac:dyDescent="0.3">
      <c r="A67" s="75">
        <v>20</v>
      </c>
      <c r="B67" s="75" t="s">
        <v>198</v>
      </c>
      <c r="C67" s="75" t="s">
        <v>199</v>
      </c>
      <c r="D67" s="75" t="s">
        <v>10</v>
      </c>
      <c r="E67" s="75">
        <v>1</v>
      </c>
      <c r="F67" s="75" t="s">
        <v>161</v>
      </c>
      <c r="G67" s="75">
        <v>5</v>
      </c>
      <c r="H67" s="75" t="s">
        <v>111</v>
      </c>
    </row>
    <row r="68" spans="1:8" ht="41.4" x14ac:dyDescent="0.3">
      <c r="A68" s="75">
        <v>21</v>
      </c>
      <c r="B68" s="75" t="s">
        <v>200</v>
      </c>
      <c r="C68" s="75" t="s">
        <v>201</v>
      </c>
      <c r="D68" s="75" t="s">
        <v>10</v>
      </c>
      <c r="E68" s="75">
        <v>1</v>
      </c>
      <c r="F68" s="75" t="s">
        <v>161</v>
      </c>
      <c r="G68" s="75">
        <v>5</v>
      </c>
      <c r="H68" s="75" t="s">
        <v>111</v>
      </c>
    </row>
    <row r="69" spans="1:8" x14ac:dyDescent="0.3">
      <c r="A69" s="139" t="s">
        <v>14</v>
      </c>
      <c r="B69" s="139"/>
      <c r="C69" s="139"/>
      <c r="D69" s="139"/>
      <c r="E69" s="139"/>
      <c r="F69" s="139"/>
      <c r="G69" s="139"/>
      <c r="H69" s="139"/>
    </row>
    <row r="70" spans="1:8" ht="41.4" x14ac:dyDescent="0.3">
      <c r="A70" s="74" t="s">
        <v>0</v>
      </c>
      <c r="B70" s="74" t="s">
        <v>107</v>
      </c>
      <c r="C70" s="74" t="s">
        <v>9</v>
      </c>
      <c r="D70" s="140" t="s">
        <v>2</v>
      </c>
      <c r="E70" s="140"/>
      <c r="F70" s="140"/>
      <c r="G70" s="74" t="s">
        <v>55</v>
      </c>
      <c r="H70" s="74" t="s">
        <v>108</v>
      </c>
    </row>
    <row r="71" spans="1:8" ht="151.80000000000001" x14ac:dyDescent="0.3">
      <c r="A71" s="75">
        <v>1</v>
      </c>
      <c r="B71" s="75" t="s">
        <v>149</v>
      </c>
      <c r="C71" s="75" t="s">
        <v>202</v>
      </c>
      <c r="D71" s="138" t="s">
        <v>6</v>
      </c>
      <c r="E71" s="138"/>
      <c r="F71" s="138"/>
      <c r="G71" s="75">
        <v>1</v>
      </c>
      <c r="H71" s="75" t="s">
        <v>148</v>
      </c>
    </row>
    <row r="72" spans="1:8" ht="41.4" x14ac:dyDescent="0.3">
      <c r="A72" s="75">
        <v>2</v>
      </c>
      <c r="B72" s="75" t="s">
        <v>203</v>
      </c>
      <c r="C72" s="75" t="s">
        <v>204</v>
      </c>
      <c r="D72" s="138" t="s">
        <v>6</v>
      </c>
      <c r="E72" s="138"/>
      <c r="F72" s="138"/>
      <c r="G72" s="75">
        <v>1</v>
      </c>
      <c r="H72" s="75" t="s">
        <v>148</v>
      </c>
    </row>
    <row r="73" spans="1:8" ht="207" x14ac:dyDescent="0.3">
      <c r="A73" s="75">
        <v>3</v>
      </c>
      <c r="B73" s="75" t="s">
        <v>138</v>
      </c>
      <c r="C73" s="75" t="s">
        <v>139</v>
      </c>
      <c r="D73" s="138" t="s">
        <v>5</v>
      </c>
      <c r="E73" s="138"/>
      <c r="F73" s="138"/>
      <c r="G73" s="75">
        <v>1</v>
      </c>
      <c r="H73" s="75" t="s">
        <v>111</v>
      </c>
    </row>
    <row r="74" spans="1:8" ht="27.6" x14ac:dyDescent="0.3">
      <c r="A74" s="75">
        <v>4</v>
      </c>
      <c r="B74" s="75" t="s">
        <v>140</v>
      </c>
      <c r="C74" s="75" t="s">
        <v>141</v>
      </c>
      <c r="D74" s="138" t="s">
        <v>5</v>
      </c>
      <c r="E74" s="138"/>
      <c r="F74" s="138"/>
      <c r="G74" s="75">
        <v>1</v>
      </c>
      <c r="H74" s="75" t="s">
        <v>111</v>
      </c>
    </row>
    <row r="75" spans="1:8" ht="82.8" x14ac:dyDescent="0.3">
      <c r="A75" s="75">
        <v>5</v>
      </c>
      <c r="B75" s="75" t="s">
        <v>146</v>
      </c>
      <c r="C75" s="75" t="s">
        <v>205</v>
      </c>
      <c r="D75" s="138" t="s">
        <v>5</v>
      </c>
      <c r="E75" s="138"/>
      <c r="F75" s="138"/>
      <c r="G75" s="75">
        <v>1</v>
      </c>
      <c r="H75" s="75" t="s">
        <v>148</v>
      </c>
    </row>
    <row r="76" spans="1:8" ht="41.4" x14ac:dyDescent="0.3">
      <c r="A76" s="75">
        <v>6</v>
      </c>
      <c r="B76" s="75" t="s">
        <v>151</v>
      </c>
      <c r="C76" s="75" t="s">
        <v>152</v>
      </c>
      <c r="D76" s="138" t="s">
        <v>5</v>
      </c>
      <c r="E76" s="138"/>
      <c r="F76" s="138"/>
      <c r="G76" s="75">
        <v>1</v>
      </c>
      <c r="H76" s="75" t="s">
        <v>148</v>
      </c>
    </row>
    <row r="77" spans="1:8" ht="82.8" x14ac:dyDescent="0.3">
      <c r="A77" s="75">
        <v>7</v>
      </c>
      <c r="B77" s="75" t="s">
        <v>155</v>
      </c>
      <c r="C77" s="75" t="s">
        <v>156</v>
      </c>
      <c r="D77" s="138" t="s">
        <v>17</v>
      </c>
      <c r="E77" s="138"/>
      <c r="F77" s="138"/>
      <c r="G77" s="75">
        <v>1</v>
      </c>
      <c r="H77" s="75" t="s">
        <v>111</v>
      </c>
    </row>
    <row r="78" spans="1:8" x14ac:dyDescent="0.3">
      <c r="A78" s="139" t="s">
        <v>13</v>
      </c>
      <c r="B78" s="139"/>
      <c r="C78" s="139"/>
      <c r="D78" s="139"/>
      <c r="E78" s="139"/>
      <c r="F78" s="139"/>
      <c r="G78" s="139"/>
      <c r="H78" s="139"/>
    </row>
    <row r="79" spans="1:8" ht="41.4" x14ac:dyDescent="0.3">
      <c r="A79" s="74" t="s">
        <v>0</v>
      </c>
      <c r="B79" s="74" t="s">
        <v>107</v>
      </c>
      <c r="C79" s="74" t="s">
        <v>9</v>
      </c>
      <c r="D79" s="140" t="s">
        <v>2</v>
      </c>
      <c r="E79" s="140"/>
      <c r="F79" s="140"/>
      <c r="G79" s="74" t="s">
        <v>55</v>
      </c>
      <c r="H79" s="74" t="s">
        <v>108</v>
      </c>
    </row>
    <row r="80" spans="1:8" ht="27.6" x14ac:dyDescent="0.3">
      <c r="A80" s="75">
        <v>1</v>
      </c>
      <c r="B80" s="75" t="s">
        <v>19</v>
      </c>
      <c r="C80" s="75" t="s">
        <v>206</v>
      </c>
      <c r="D80" s="138" t="s">
        <v>8</v>
      </c>
      <c r="E80" s="138"/>
      <c r="F80" s="138"/>
      <c r="G80" s="75">
        <v>1</v>
      </c>
      <c r="H80" s="75" t="s">
        <v>207</v>
      </c>
    </row>
    <row r="81" spans="1:8" x14ac:dyDescent="0.3">
      <c r="A81" s="75">
        <v>2</v>
      </c>
      <c r="B81" s="75" t="s">
        <v>20</v>
      </c>
      <c r="C81" s="75" t="s">
        <v>208</v>
      </c>
      <c r="D81" s="138" t="s">
        <v>8</v>
      </c>
      <c r="E81" s="138"/>
      <c r="F81" s="138"/>
      <c r="G81" s="75">
        <v>1</v>
      </c>
      <c r="H81" s="75" t="s">
        <v>207</v>
      </c>
    </row>
    <row r="82" spans="1:8" x14ac:dyDescent="0.3">
      <c r="A82" s="75">
        <v>3</v>
      </c>
      <c r="B82" s="75" t="s">
        <v>209</v>
      </c>
      <c r="C82" s="75" t="s">
        <v>210</v>
      </c>
      <c r="D82" s="138" t="s">
        <v>75</v>
      </c>
      <c r="E82" s="138"/>
      <c r="F82" s="138"/>
      <c r="G82" s="75">
        <v>50</v>
      </c>
      <c r="H82" s="75" t="s">
        <v>211</v>
      </c>
    </row>
    <row r="83" spans="1:8" ht="15" thickBot="1" x14ac:dyDescent="0.35">
      <c r="A83" s="75">
        <v>4</v>
      </c>
      <c r="B83" s="75" t="s">
        <v>212</v>
      </c>
      <c r="C83" s="75" t="s">
        <v>213</v>
      </c>
      <c r="D83" s="138" t="s">
        <v>75</v>
      </c>
      <c r="E83" s="138"/>
      <c r="F83" s="138"/>
      <c r="G83" s="75">
        <v>50</v>
      </c>
      <c r="H83" s="75" t="s">
        <v>211</v>
      </c>
    </row>
    <row r="84" spans="1:8" ht="19.649999999999999" customHeight="1" x14ac:dyDescent="0.3">
      <c r="A84" s="128" t="s">
        <v>91</v>
      </c>
      <c r="B84" s="128"/>
      <c r="C84" s="128"/>
      <c r="D84" s="128"/>
      <c r="E84" s="128"/>
      <c r="F84" s="128"/>
      <c r="G84" s="128"/>
      <c r="H84" s="128"/>
    </row>
    <row r="85" spans="1:8" ht="21" customHeight="1" x14ac:dyDescent="0.3">
      <c r="A85" s="129" t="s">
        <v>214</v>
      </c>
      <c r="B85" s="129"/>
      <c r="C85" s="129"/>
      <c r="D85" s="129"/>
      <c r="E85" s="129"/>
      <c r="F85" s="129"/>
      <c r="G85" s="129"/>
      <c r="H85" s="129"/>
    </row>
    <row r="86" spans="1:8" ht="15.75" customHeight="1" x14ac:dyDescent="0.3">
      <c r="A86" s="130" t="s">
        <v>93</v>
      </c>
      <c r="B86" s="130"/>
      <c r="C86" s="130"/>
      <c r="D86" s="130"/>
      <c r="E86" s="130"/>
      <c r="F86" s="130"/>
      <c r="G86" s="130"/>
      <c r="H86" s="130"/>
    </row>
    <row r="87" spans="1:8" ht="15" customHeight="1" x14ac:dyDescent="0.3">
      <c r="A87" s="131" t="s">
        <v>215</v>
      </c>
      <c r="B87" s="131"/>
      <c r="C87" s="131"/>
      <c r="D87" s="131"/>
      <c r="E87" s="131"/>
      <c r="F87" s="131"/>
      <c r="G87" s="131"/>
      <c r="H87" s="131"/>
    </row>
    <row r="88" spans="1:8" ht="15" customHeight="1" x14ac:dyDescent="0.3">
      <c r="A88" s="131" t="s">
        <v>95</v>
      </c>
      <c r="B88" s="131"/>
      <c r="C88" s="131"/>
      <c r="D88" s="131"/>
      <c r="E88" s="131"/>
      <c r="F88" s="131"/>
      <c r="G88" s="131"/>
      <c r="H88" s="131"/>
    </row>
    <row r="89" spans="1:8" ht="15" customHeight="1" x14ac:dyDescent="0.3">
      <c r="A89" s="132" t="s">
        <v>216</v>
      </c>
      <c r="B89" s="132"/>
      <c r="C89" s="132"/>
      <c r="D89" s="132"/>
      <c r="E89" s="132"/>
      <c r="F89" s="132"/>
      <c r="G89" s="132"/>
      <c r="H89" s="132"/>
    </row>
    <row r="90" spans="1:8" ht="18.600000000000001" x14ac:dyDescent="0.3">
      <c r="A90" s="73">
        <v>7</v>
      </c>
      <c r="B90" s="73" t="s">
        <v>45</v>
      </c>
      <c r="C90" s="137" t="s">
        <v>89</v>
      </c>
      <c r="D90" s="137"/>
      <c r="E90" s="137"/>
      <c r="F90" s="137"/>
      <c r="G90" s="137"/>
      <c r="H90" s="137"/>
    </row>
    <row r="91" spans="1:8" ht="18.600000000000001" x14ac:dyDescent="0.3">
      <c r="A91" s="137" t="s">
        <v>97</v>
      </c>
      <c r="B91" s="137"/>
      <c r="C91" s="137" t="s">
        <v>216</v>
      </c>
      <c r="D91" s="137"/>
      <c r="E91" s="137"/>
      <c r="F91" s="137"/>
      <c r="G91" s="137"/>
      <c r="H91" s="137"/>
    </row>
    <row r="92" spans="1:8" ht="18.600000000000001" x14ac:dyDescent="0.3">
      <c r="A92" s="137" t="s">
        <v>46</v>
      </c>
      <c r="B92" s="137"/>
      <c r="C92" s="137">
        <f>D113</f>
        <v>5</v>
      </c>
      <c r="D92" s="137"/>
      <c r="E92" s="137"/>
      <c r="F92" s="137"/>
      <c r="G92" s="137"/>
      <c r="H92" s="137"/>
    </row>
    <row r="93" spans="1:8" ht="18.600000000000001" x14ac:dyDescent="0.3">
      <c r="A93" s="137" t="s">
        <v>47</v>
      </c>
      <c r="B93" s="137"/>
      <c r="C93" s="137" t="s">
        <v>90</v>
      </c>
      <c r="D93" s="137"/>
      <c r="E93" s="137"/>
      <c r="F93" s="137"/>
      <c r="G93" s="137"/>
      <c r="H93" s="137"/>
    </row>
    <row r="94" spans="1:8" x14ac:dyDescent="0.3">
      <c r="A94" s="133" t="s">
        <v>12</v>
      </c>
      <c r="B94" s="133"/>
      <c r="C94" s="133"/>
      <c r="D94" s="134"/>
      <c r="E94" s="133"/>
      <c r="F94" s="133"/>
      <c r="G94" s="133"/>
      <c r="H94" s="134"/>
    </row>
    <row r="95" spans="1:8" x14ac:dyDescent="0.3">
      <c r="A95" s="135" t="s">
        <v>217</v>
      </c>
      <c r="B95" s="135"/>
      <c r="C95" s="135"/>
      <c r="D95" s="136"/>
      <c r="E95" s="135"/>
      <c r="F95" s="135"/>
      <c r="G95" s="135"/>
      <c r="H95" s="136"/>
    </row>
    <row r="96" spans="1:8" x14ac:dyDescent="0.3">
      <c r="A96" s="135" t="s">
        <v>218</v>
      </c>
      <c r="B96" s="135"/>
      <c r="C96" s="135"/>
      <c r="D96" s="136"/>
      <c r="E96" s="135"/>
      <c r="F96" s="135"/>
      <c r="G96" s="135"/>
      <c r="H96" s="136"/>
    </row>
    <row r="97" spans="1:8" x14ac:dyDescent="0.3">
      <c r="A97" s="135" t="s">
        <v>219</v>
      </c>
      <c r="B97" s="135"/>
      <c r="C97" s="135"/>
      <c r="D97" s="136"/>
      <c r="E97" s="135"/>
      <c r="F97" s="135"/>
      <c r="G97" s="135"/>
      <c r="H97" s="136"/>
    </row>
    <row r="98" spans="1:8" x14ac:dyDescent="0.3">
      <c r="A98" s="135" t="s">
        <v>102</v>
      </c>
      <c r="B98" s="135"/>
      <c r="C98" s="135"/>
      <c r="D98" s="136"/>
      <c r="E98" s="135"/>
      <c r="F98" s="135"/>
      <c r="G98" s="135"/>
      <c r="H98" s="136"/>
    </row>
    <row r="99" spans="1:8" x14ac:dyDescent="0.3">
      <c r="A99" s="135" t="s">
        <v>220</v>
      </c>
      <c r="B99" s="135"/>
      <c r="C99" s="135"/>
      <c r="D99" s="136"/>
      <c r="E99" s="135"/>
      <c r="F99" s="135"/>
      <c r="G99" s="135"/>
      <c r="H99" s="136"/>
    </row>
    <row r="100" spans="1:8" x14ac:dyDescent="0.3">
      <c r="A100" s="135" t="s">
        <v>221</v>
      </c>
      <c r="B100" s="135"/>
      <c r="C100" s="135"/>
      <c r="D100" s="136"/>
      <c r="E100" s="135"/>
      <c r="F100" s="135"/>
      <c r="G100" s="135"/>
      <c r="H100" s="136"/>
    </row>
    <row r="101" spans="1:8" x14ac:dyDescent="0.3">
      <c r="A101" s="135" t="s">
        <v>105</v>
      </c>
      <c r="B101" s="135"/>
      <c r="C101" s="135"/>
      <c r="D101" s="136"/>
      <c r="E101" s="135"/>
      <c r="F101" s="135"/>
      <c r="G101" s="135"/>
      <c r="H101" s="136"/>
    </row>
    <row r="102" spans="1:8" x14ac:dyDescent="0.3">
      <c r="A102" s="135" t="s">
        <v>222</v>
      </c>
      <c r="B102" s="135"/>
      <c r="C102" s="135"/>
      <c r="D102" s="136"/>
      <c r="E102" s="135"/>
      <c r="F102" s="135"/>
      <c r="G102" s="135"/>
      <c r="H102" s="136"/>
    </row>
    <row r="103" spans="1:8" x14ac:dyDescent="0.3">
      <c r="A103" s="139" t="s">
        <v>11</v>
      </c>
      <c r="B103" s="139"/>
      <c r="C103" s="139"/>
      <c r="D103" s="139"/>
      <c r="E103" s="139"/>
      <c r="F103" s="139"/>
      <c r="G103" s="139"/>
      <c r="H103" s="139"/>
    </row>
    <row r="104" spans="1:8" ht="41.4" x14ac:dyDescent="0.3">
      <c r="A104" s="74" t="s">
        <v>0</v>
      </c>
      <c r="B104" s="74" t="s">
        <v>107</v>
      </c>
      <c r="C104" s="74" t="s">
        <v>9</v>
      </c>
      <c r="D104" s="140" t="s">
        <v>2</v>
      </c>
      <c r="E104" s="140"/>
      <c r="F104" s="140"/>
      <c r="G104" s="74" t="s">
        <v>55</v>
      </c>
      <c r="H104" s="74" t="s">
        <v>108</v>
      </c>
    </row>
    <row r="105" spans="1:8" ht="69" x14ac:dyDescent="0.3">
      <c r="A105" s="75">
        <v>1</v>
      </c>
      <c r="B105" s="75" t="s">
        <v>223</v>
      </c>
      <c r="C105" s="75" t="s">
        <v>224</v>
      </c>
      <c r="D105" s="138" t="s">
        <v>10</v>
      </c>
      <c r="E105" s="138"/>
      <c r="F105" s="138"/>
      <c r="G105" s="75">
        <v>1</v>
      </c>
      <c r="H105" s="75" t="s">
        <v>111</v>
      </c>
    </row>
    <row r="106" spans="1:8" ht="179.4" x14ac:dyDescent="0.3">
      <c r="A106" s="75">
        <v>2</v>
      </c>
      <c r="B106" s="75" t="s">
        <v>225</v>
      </c>
      <c r="C106" s="75" t="s">
        <v>226</v>
      </c>
      <c r="D106" s="138" t="s">
        <v>10</v>
      </c>
      <c r="E106" s="138"/>
      <c r="F106" s="138"/>
      <c r="G106" s="75">
        <v>1</v>
      </c>
      <c r="H106" s="75" t="s">
        <v>111</v>
      </c>
    </row>
    <row r="107" spans="1:8" ht="248.4" x14ac:dyDescent="0.3">
      <c r="A107" s="75">
        <v>3</v>
      </c>
      <c r="B107" s="75" t="s">
        <v>227</v>
      </c>
      <c r="C107" s="75" t="s">
        <v>228</v>
      </c>
      <c r="D107" s="138" t="s">
        <v>10</v>
      </c>
      <c r="E107" s="138"/>
      <c r="F107" s="138"/>
      <c r="G107" s="75">
        <v>1</v>
      </c>
      <c r="H107" s="75" t="s">
        <v>111</v>
      </c>
    </row>
    <row r="108" spans="1:8" ht="317.39999999999998" x14ac:dyDescent="0.3">
      <c r="A108" s="75">
        <v>4</v>
      </c>
      <c r="B108" s="75" t="s">
        <v>229</v>
      </c>
      <c r="C108" s="75" t="s">
        <v>230</v>
      </c>
      <c r="D108" s="138" t="s">
        <v>10</v>
      </c>
      <c r="E108" s="138"/>
      <c r="F108" s="138"/>
      <c r="G108" s="75">
        <v>1</v>
      </c>
      <c r="H108" s="75" t="s">
        <v>111</v>
      </c>
    </row>
    <row r="109" spans="1:8" ht="41.4" x14ac:dyDescent="0.3">
      <c r="A109" s="75">
        <v>5</v>
      </c>
      <c r="B109" s="75" t="s">
        <v>231</v>
      </c>
      <c r="C109" s="75" t="s">
        <v>232</v>
      </c>
      <c r="D109" s="138" t="s">
        <v>6</v>
      </c>
      <c r="E109" s="138"/>
      <c r="F109" s="138"/>
      <c r="G109" s="75">
        <v>3</v>
      </c>
      <c r="H109" s="75" t="s">
        <v>111</v>
      </c>
    </row>
    <row r="110" spans="1:8" ht="41.4" x14ac:dyDescent="0.3">
      <c r="A110" s="75">
        <v>6</v>
      </c>
      <c r="B110" s="75" t="s">
        <v>37</v>
      </c>
      <c r="C110" s="75" t="s">
        <v>233</v>
      </c>
      <c r="D110" s="138" t="s">
        <v>6</v>
      </c>
      <c r="E110" s="138"/>
      <c r="F110" s="138"/>
      <c r="G110" s="75">
        <v>3</v>
      </c>
      <c r="H110" s="75" t="s">
        <v>111</v>
      </c>
    </row>
    <row r="111" spans="1:8" ht="27.6" x14ac:dyDescent="0.3">
      <c r="A111" s="75">
        <v>7</v>
      </c>
      <c r="B111" s="75" t="s">
        <v>62</v>
      </c>
      <c r="C111" s="75" t="s">
        <v>234</v>
      </c>
      <c r="D111" s="138" t="s">
        <v>6</v>
      </c>
      <c r="E111" s="138"/>
      <c r="F111" s="138"/>
      <c r="G111" s="75">
        <v>2</v>
      </c>
      <c r="H111" s="75" t="s">
        <v>111</v>
      </c>
    </row>
    <row r="112" spans="1:8" x14ac:dyDescent="0.3">
      <c r="A112" s="139" t="s">
        <v>157</v>
      </c>
      <c r="B112" s="139"/>
      <c r="C112" s="139"/>
      <c r="D112" s="139"/>
      <c r="E112" s="139"/>
      <c r="F112" s="139"/>
      <c r="G112" s="139"/>
      <c r="H112" s="139"/>
    </row>
    <row r="113" spans="1:8" x14ac:dyDescent="0.3">
      <c r="A113" s="141" t="s">
        <v>158</v>
      </c>
      <c r="B113" s="141"/>
      <c r="C113" s="141"/>
      <c r="D113" s="141">
        <v>5</v>
      </c>
      <c r="E113" s="141"/>
      <c r="F113" s="141"/>
      <c r="G113" s="141"/>
      <c r="H113" s="141"/>
    </row>
    <row r="114" spans="1:8" ht="41.4" x14ac:dyDescent="0.3">
      <c r="A114" s="74" t="s">
        <v>0</v>
      </c>
      <c r="B114" s="74" t="s">
        <v>107</v>
      </c>
      <c r="C114" s="74" t="s">
        <v>9</v>
      </c>
      <c r="D114" s="74" t="s">
        <v>2</v>
      </c>
      <c r="E114" s="74" t="s">
        <v>56</v>
      </c>
      <c r="F114" s="74" t="s">
        <v>57</v>
      </c>
      <c r="G114" s="74" t="s">
        <v>55</v>
      </c>
      <c r="H114" s="74" t="s">
        <v>108</v>
      </c>
    </row>
    <row r="115" spans="1:8" ht="41.4" x14ac:dyDescent="0.3">
      <c r="A115" s="75">
        <v>1</v>
      </c>
      <c r="B115" s="75" t="s">
        <v>235</v>
      </c>
      <c r="C115" s="75" t="s">
        <v>236</v>
      </c>
      <c r="D115" s="75" t="s">
        <v>10</v>
      </c>
      <c r="E115" s="75">
        <v>1</v>
      </c>
      <c r="F115" s="75" t="s">
        <v>161</v>
      </c>
      <c r="G115" s="75">
        <v>5</v>
      </c>
      <c r="H115" s="75" t="s">
        <v>111</v>
      </c>
    </row>
    <row r="116" spans="1:8" ht="41.4" x14ac:dyDescent="0.3">
      <c r="A116" s="75">
        <v>2</v>
      </c>
      <c r="B116" s="75" t="s">
        <v>237</v>
      </c>
      <c r="C116" s="75" t="s">
        <v>238</v>
      </c>
      <c r="D116" s="75" t="s">
        <v>10</v>
      </c>
      <c r="E116" s="75">
        <v>1</v>
      </c>
      <c r="F116" s="75" t="s">
        <v>161</v>
      </c>
      <c r="G116" s="75">
        <v>5</v>
      </c>
      <c r="H116" s="75" t="s">
        <v>111</v>
      </c>
    </row>
    <row r="117" spans="1:8" ht="41.4" x14ac:dyDescent="0.3">
      <c r="A117" s="75">
        <v>3</v>
      </c>
      <c r="B117" s="75" t="s">
        <v>239</v>
      </c>
      <c r="C117" s="75" t="s">
        <v>240</v>
      </c>
      <c r="D117" s="75" t="s">
        <v>10</v>
      </c>
      <c r="E117" s="75">
        <v>1</v>
      </c>
      <c r="F117" s="75" t="s">
        <v>161</v>
      </c>
      <c r="G117" s="75">
        <v>5</v>
      </c>
      <c r="H117" s="75" t="s">
        <v>111</v>
      </c>
    </row>
    <row r="118" spans="1:8" ht="345" x14ac:dyDescent="0.3">
      <c r="A118" s="75">
        <v>4</v>
      </c>
      <c r="B118" s="75" t="s">
        <v>241</v>
      </c>
      <c r="C118" s="75" t="s">
        <v>242</v>
      </c>
      <c r="D118" s="75" t="s">
        <v>10</v>
      </c>
      <c r="E118" s="75">
        <v>1</v>
      </c>
      <c r="F118" s="75" t="s">
        <v>161</v>
      </c>
      <c r="G118" s="75">
        <v>5</v>
      </c>
      <c r="H118" s="75" t="s">
        <v>111</v>
      </c>
    </row>
    <row r="119" spans="1:8" ht="55.2" x14ac:dyDescent="0.3">
      <c r="A119" s="75">
        <v>5</v>
      </c>
      <c r="B119" s="75" t="s">
        <v>243</v>
      </c>
      <c r="C119" s="75" t="s">
        <v>244</v>
      </c>
      <c r="D119" s="75" t="s">
        <v>10</v>
      </c>
      <c r="E119" s="75">
        <v>1</v>
      </c>
      <c r="F119" s="75" t="s">
        <v>161</v>
      </c>
      <c r="G119" s="75">
        <v>5</v>
      </c>
      <c r="H119" s="75" t="s">
        <v>111</v>
      </c>
    </row>
    <row r="120" spans="1:8" ht="41.4" x14ac:dyDescent="0.3">
      <c r="A120" s="75">
        <v>6</v>
      </c>
      <c r="B120" s="75" t="s">
        <v>245</v>
      </c>
      <c r="C120" s="75" t="s">
        <v>246</v>
      </c>
      <c r="D120" s="75" t="s">
        <v>10</v>
      </c>
      <c r="E120" s="75">
        <v>1</v>
      </c>
      <c r="F120" s="75" t="s">
        <v>161</v>
      </c>
      <c r="G120" s="75">
        <v>5</v>
      </c>
      <c r="H120" s="75" t="s">
        <v>111</v>
      </c>
    </row>
    <row r="121" spans="1:8" ht="27.6" x14ac:dyDescent="0.3">
      <c r="A121" s="75">
        <v>7</v>
      </c>
      <c r="B121" s="75" t="s">
        <v>247</v>
      </c>
      <c r="C121" s="75" t="s">
        <v>248</v>
      </c>
      <c r="D121" s="75" t="s">
        <v>10</v>
      </c>
      <c r="E121" s="75">
        <v>1</v>
      </c>
      <c r="F121" s="75" t="s">
        <v>161</v>
      </c>
      <c r="G121" s="75">
        <v>5</v>
      </c>
      <c r="H121" s="75" t="s">
        <v>111</v>
      </c>
    </row>
    <row r="122" spans="1:8" ht="41.4" x14ac:dyDescent="0.3">
      <c r="A122" s="75">
        <v>8</v>
      </c>
      <c r="B122" s="75" t="s">
        <v>249</v>
      </c>
      <c r="C122" s="75" t="s">
        <v>250</v>
      </c>
      <c r="D122" s="75" t="s">
        <v>10</v>
      </c>
      <c r="E122" s="75">
        <v>1</v>
      </c>
      <c r="F122" s="75" t="s">
        <v>161</v>
      </c>
      <c r="G122" s="75">
        <v>5</v>
      </c>
      <c r="H122" s="75" t="s">
        <v>111</v>
      </c>
    </row>
    <row r="123" spans="1:8" ht="41.4" x14ac:dyDescent="0.3">
      <c r="A123" s="75">
        <v>9</v>
      </c>
      <c r="B123" s="75" t="s">
        <v>164</v>
      </c>
      <c r="C123" s="75" t="s">
        <v>251</v>
      </c>
      <c r="D123" s="75" t="s">
        <v>10</v>
      </c>
      <c r="E123" s="75">
        <v>1</v>
      </c>
      <c r="F123" s="75" t="s">
        <v>161</v>
      </c>
      <c r="G123" s="75">
        <v>5</v>
      </c>
      <c r="H123" s="75" t="s">
        <v>111</v>
      </c>
    </row>
    <row r="124" spans="1:8" ht="41.4" x14ac:dyDescent="0.3">
      <c r="A124" s="75">
        <v>10</v>
      </c>
      <c r="B124" s="75" t="s">
        <v>252</v>
      </c>
      <c r="C124" s="75" t="s">
        <v>253</v>
      </c>
      <c r="D124" s="75" t="s">
        <v>10</v>
      </c>
      <c r="E124" s="75">
        <v>1</v>
      </c>
      <c r="F124" s="75" t="s">
        <v>161</v>
      </c>
      <c r="G124" s="75">
        <v>5</v>
      </c>
      <c r="H124" s="75" t="s">
        <v>111</v>
      </c>
    </row>
    <row r="125" spans="1:8" ht="27.6" x14ac:dyDescent="0.3">
      <c r="A125" s="75">
        <v>11</v>
      </c>
      <c r="B125" s="75" t="s">
        <v>254</v>
      </c>
      <c r="C125" s="75" t="s">
        <v>255</v>
      </c>
      <c r="D125" s="75" t="s">
        <v>10</v>
      </c>
      <c r="E125" s="75">
        <v>1</v>
      </c>
      <c r="F125" s="75" t="s">
        <v>161</v>
      </c>
      <c r="G125" s="75">
        <v>5</v>
      </c>
      <c r="H125" s="75" t="s">
        <v>111</v>
      </c>
    </row>
    <row r="126" spans="1:8" ht="138" x14ac:dyDescent="0.3">
      <c r="A126" s="75">
        <v>12</v>
      </c>
      <c r="B126" s="75" t="s">
        <v>256</v>
      </c>
      <c r="C126" s="75" t="s">
        <v>257</v>
      </c>
      <c r="D126" s="75" t="s">
        <v>10</v>
      </c>
      <c r="E126" s="75">
        <v>1</v>
      </c>
      <c r="F126" s="75" t="s">
        <v>161</v>
      </c>
      <c r="G126" s="75">
        <v>5</v>
      </c>
      <c r="H126" s="75" t="s">
        <v>111</v>
      </c>
    </row>
    <row r="127" spans="1:8" ht="69" x14ac:dyDescent="0.3">
      <c r="A127" s="75">
        <v>13</v>
      </c>
      <c r="B127" s="75" t="s">
        <v>258</v>
      </c>
      <c r="C127" s="75" t="s">
        <v>259</v>
      </c>
      <c r="D127" s="75" t="s">
        <v>10</v>
      </c>
      <c r="E127" s="75">
        <v>1</v>
      </c>
      <c r="F127" s="75" t="s">
        <v>161</v>
      </c>
      <c r="G127" s="75">
        <v>5</v>
      </c>
      <c r="H127" s="75" t="s">
        <v>111</v>
      </c>
    </row>
    <row r="128" spans="1:8" ht="27.6" x14ac:dyDescent="0.3">
      <c r="A128" s="75">
        <v>14</v>
      </c>
      <c r="B128" s="75" t="s">
        <v>260</v>
      </c>
      <c r="C128" s="75" t="s">
        <v>261</v>
      </c>
      <c r="D128" s="75" t="s">
        <v>5</v>
      </c>
      <c r="E128" s="75">
        <v>1</v>
      </c>
      <c r="F128" s="75" t="s">
        <v>161</v>
      </c>
      <c r="G128" s="75">
        <v>5</v>
      </c>
      <c r="H128" s="75" t="s">
        <v>111</v>
      </c>
    </row>
    <row r="129" spans="1:8" ht="27.6" x14ac:dyDescent="0.3">
      <c r="A129" s="75">
        <v>15</v>
      </c>
      <c r="B129" s="75" t="s">
        <v>262</v>
      </c>
      <c r="C129" s="75" t="s">
        <v>263</v>
      </c>
      <c r="D129" s="75" t="s">
        <v>10</v>
      </c>
      <c r="E129" s="75">
        <v>1</v>
      </c>
      <c r="F129" s="75" t="s">
        <v>161</v>
      </c>
      <c r="G129" s="75">
        <v>5</v>
      </c>
      <c r="H129" s="75" t="s">
        <v>111</v>
      </c>
    </row>
    <row r="130" spans="1:8" ht="27.6" x14ac:dyDescent="0.3">
      <c r="A130" s="75">
        <v>16</v>
      </c>
      <c r="B130" s="75" t="s">
        <v>264</v>
      </c>
      <c r="C130" s="75" t="s">
        <v>265</v>
      </c>
      <c r="D130" s="75" t="s">
        <v>10</v>
      </c>
      <c r="E130" s="75">
        <v>1</v>
      </c>
      <c r="F130" s="75" t="s">
        <v>161</v>
      </c>
      <c r="G130" s="75">
        <v>5</v>
      </c>
      <c r="H130" s="75" t="s">
        <v>111</v>
      </c>
    </row>
    <row r="131" spans="1:8" ht="41.4" x14ac:dyDescent="0.3">
      <c r="A131" s="75">
        <v>17</v>
      </c>
      <c r="B131" s="75" t="s">
        <v>266</v>
      </c>
      <c r="C131" s="75" t="s">
        <v>267</v>
      </c>
      <c r="D131" s="75" t="s">
        <v>10</v>
      </c>
      <c r="E131" s="75">
        <v>1</v>
      </c>
      <c r="F131" s="75" t="s">
        <v>161</v>
      </c>
      <c r="G131" s="75">
        <v>5</v>
      </c>
      <c r="H131" s="75" t="s">
        <v>111</v>
      </c>
    </row>
    <row r="132" spans="1:8" ht="41.4" x14ac:dyDescent="0.3">
      <c r="A132" s="75">
        <v>18</v>
      </c>
      <c r="B132" s="75" t="s">
        <v>268</v>
      </c>
      <c r="C132" s="75" t="s">
        <v>269</v>
      </c>
      <c r="D132" s="75" t="s">
        <v>10</v>
      </c>
      <c r="E132" s="75">
        <v>1</v>
      </c>
      <c r="F132" s="75" t="s">
        <v>161</v>
      </c>
      <c r="G132" s="75">
        <v>5</v>
      </c>
      <c r="H132" s="75" t="s">
        <v>111</v>
      </c>
    </row>
    <row r="133" spans="1:8" ht="27.6" x14ac:dyDescent="0.3">
      <c r="A133" s="75">
        <v>19</v>
      </c>
      <c r="B133" s="75" t="s">
        <v>270</v>
      </c>
      <c r="C133" s="75" t="s">
        <v>271</v>
      </c>
      <c r="D133" s="75" t="s">
        <v>10</v>
      </c>
      <c r="E133" s="75">
        <v>1</v>
      </c>
      <c r="F133" s="75" t="s">
        <v>161</v>
      </c>
      <c r="G133" s="75">
        <v>5</v>
      </c>
      <c r="H133" s="75" t="s">
        <v>111</v>
      </c>
    </row>
    <row r="134" spans="1:8" ht="27.6" x14ac:dyDescent="0.3">
      <c r="A134" s="75">
        <v>20</v>
      </c>
      <c r="B134" s="75" t="s">
        <v>186</v>
      </c>
      <c r="C134" s="75" t="s">
        <v>272</v>
      </c>
      <c r="D134" s="75" t="s">
        <v>10</v>
      </c>
      <c r="E134" s="75">
        <v>1</v>
      </c>
      <c r="F134" s="75" t="s">
        <v>161</v>
      </c>
      <c r="G134" s="75">
        <v>5</v>
      </c>
      <c r="H134" s="75" t="s">
        <v>111</v>
      </c>
    </row>
    <row r="135" spans="1:8" ht="27.6" x14ac:dyDescent="0.3">
      <c r="A135" s="75">
        <v>21</v>
      </c>
      <c r="B135" s="75" t="s">
        <v>273</v>
      </c>
      <c r="C135" s="75" t="s">
        <v>274</v>
      </c>
      <c r="D135" s="75" t="s">
        <v>10</v>
      </c>
      <c r="E135" s="75">
        <v>1</v>
      </c>
      <c r="F135" s="75" t="s">
        <v>161</v>
      </c>
      <c r="G135" s="75">
        <v>5</v>
      </c>
      <c r="H135" s="75" t="s">
        <v>111</v>
      </c>
    </row>
    <row r="136" spans="1:8" ht="55.2" x14ac:dyDescent="0.3">
      <c r="A136" s="75">
        <v>22</v>
      </c>
      <c r="B136" s="75" t="s">
        <v>275</v>
      </c>
      <c r="C136" s="75" t="s">
        <v>276</v>
      </c>
      <c r="D136" s="75" t="s">
        <v>10</v>
      </c>
      <c r="E136" s="75">
        <v>1</v>
      </c>
      <c r="F136" s="75" t="s">
        <v>161</v>
      </c>
      <c r="G136" s="75">
        <v>5</v>
      </c>
      <c r="H136" s="75" t="s">
        <v>111</v>
      </c>
    </row>
    <row r="137" spans="1:8" x14ac:dyDescent="0.3">
      <c r="A137" s="139" t="s">
        <v>13</v>
      </c>
      <c r="B137" s="139"/>
      <c r="C137" s="139"/>
      <c r="D137" s="139"/>
      <c r="E137" s="139"/>
      <c r="F137" s="139"/>
      <c r="G137" s="139"/>
      <c r="H137" s="139"/>
    </row>
    <row r="138" spans="1:8" ht="41.4" x14ac:dyDescent="0.3">
      <c r="A138" s="74" t="s">
        <v>0</v>
      </c>
      <c r="B138" s="74" t="s">
        <v>107</v>
      </c>
      <c r="C138" s="74" t="s">
        <v>9</v>
      </c>
      <c r="D138" s="140" t="s">
        <v>2</v>
      </c>
      <c r="E138" s="140"/>
      <c r="F138" s="140"/>
      <c r="G138" s="74" t="s">
        <v>55</v>
      </c>
      <c r="H138" s="74" t="s">
        <v>108</v>
      </c>
    </row>
    <row r="139" spans="1:8" ht="165.6" x14ac:dyDescent="0.3">
      <c r="A139" s="75">
        <v>1</v>
      </c>
      <c r="B139" s="75" t="s">
        <v>19</v>
      </c>
      <c r="C139" s="75" t="s">
        <v>277</v>
      </c>
      <c r="D139" s="138" t="s">
        <v>8</v>
      </c>
      <c r="E139" s="138"/>
      <c r="F139" s="138"/>
      <c r="G139" s="75">
        <v>1</v>
      </c>
      <c r="H139" s="75" t="s">
        <v>211</v>
      </c>
    </row>
    <row r="140" spans="1:8" ht="27.6" x14ac:dyDescent="0.3">
      <c r="A140" s="75">
        <v>2</v>
      </c>
      <c r="B140" s="75" t="s">
        <v>20</v>
      </c>
      <c r="C140" s="75" t="s">
        <v>278</v>
      </c>
      <c r="D140" s="138" t="s">
        <v>8</v>
      </c>
      <c r="E140" s="138"/>
      <c r="F140" s="138"/>
      <c r="G140" s="75">
        <v>1</v>
      </c>
      <c r="H140" s="75" t="s">
        <v>211</v>
      </c>
    </row>
  </sheetData>
  <mergeCells count="103">
    <mergeCell ref="A137:H137"/>
    <mergeCell ref="D138:F138"/>
    <mergeCell ref="D139:F139"/>
    <mergeCell ref="D140:F140"/>
    <mergeCell ref="D108:F108"/>
    <mergeCell ref="D109:F109"/>
    <mergeCell ref="D110:F110"/>
    <mergeCell ref="D111:F111"/>
    <mergeCell ref="A112:H112"/>
    <mergeCell ref="A113:C113"/>
    <mergeCell ref="D113:H113"/>
    <mergeCell ref="A102:H102"/>
    <mergeCell ref="A103:H103"/>
    <mergeCell ref="D104:F104"/>
    <mergeCell ref="D105:F105"/>
    <mergeCell ref="D106:F106"/>
    <mergeCell ref="D107:F107"/>
    <mergeCell ref="A96:H96"/>
    <mergeCell ref="A97:H97"/>
    <mergeCell ref="A98:H98"/>
    <mergeCell ref="A99:H99"/>
    <mergeCell ref="A100:H100"/>
    <mergeCell ref="A101:H101"/>
    <mergeCell ref="A92:B92"/>
    <mergeCell ref="C92:H92"/>
    <mergeCell ref="A93:B93"/>
    <mergeCell ref="C93:H93"/>
    <mergeCell ref="A94:H94"/>
    <mergeCell ref="A95:H95"/>
    <mergeCell ref="A87:H87"/>
    <mergeCell ref="A88:H88"/>
    <mergeCell ref="A89:H89"/>
    <mergeCell ref="C90:H90"/>
    <mergeCell ref="A91:B91"/>
    <mergeCell ref="C91:H91"/>
    <mergeCell ref="D81:F81"/>
    <mergeCell ref="D82:F82"/>
    <mergeCell ref="D83:F83"/>
    <mergeCell ref="A84:H84"/>
    <mergeCell ref="A85:H85"/>
    <mergeCell ref="A86:H86"/>
    <mergeCell ref="D75:F75"/>
    <mergeCell ref="D76:F76"/>
    <mergeCell ref="D77:F77"/>
    <mergeCell ref="A78:H78"/>
    <mergeCell ref="D79:F79"/>
    <mergeCell ref="D80:F80"/>
    <mergeCell ref="A69:H69"/>
    <mergeCell ref="D70:F70"/>
    <mergeCell ref="D71:F71"/>
    <mergeCell ref="D72:F72"/>
    <mergeCell ref="D73:F73"/>
    <mergeCell ref="D74:F74"/>
    <mergeCell ref="D41:F41"/>
    <mergeCell ref="D42:F42"/>
    <mergeCell ref="D43:F43"/>
    <mergeCell ref="D44:F44"/>
    <mergeCell ref="A45:H45"/>
    <mergeCell ref="A46:C46"/>
    <mergeCell ref="D46:H46"/>
    <mergeCell ref="D35:F35"/>
    <mergeCell ref="D36:F36"/>
    <mergeCell ref="D37:F37"/>
    <mergeCell ref="D38:F38"/>
    <mergeCell ref="D39:F39"/>
    <mergeCell ref="D40:F40"/>
    <mergeCell ref="D29:F29"/>
    <mergeCell ref="D30:F30"/>
    <mergeCell ref="D31:F31"/>
    <mergeCell ref="D32:F32"/>
    <mergeCell ref="D33:F33"/>
    <mergeCell ref="D34:F34"/>
    <mergeCell ref="D23:F23"/>
    <mergeCell ref="D24:F24"/>
    <mergeCell ref="D25:F25"/>
    <mergeCell ref="D26:F26"/>
    <mergeCell ref="D27:F27"/>
    <mergeCell ref="D28:F28"/>
    <mergeCell ref="A17:H17"/>
    <mergeCell ref="A18:H18"/>
    <mergeCell ref="A19:H19"/>
    <mergeCell ref="A20:H20"/>
    <mergeCell ref="D21:F21"/>
    <mergeCell ref="D22:F22"/>
    <mergeCell ref="A14:H14"/>
    <mergeCell ref="A15:H15"/>
    <mergeCell ref="A16:H16"/>
    <mergeCell ref="C7:H7"/>
    <mergeCell ref="A8:B8"/>
    <mergeCell ref="C8:H8"/>
    <mergeCell ref="A9:B9"/>
    <mergeCell ref="C9:H9"/>
    <mergeCell ref="A10:B10"/>
    <mergeCell ref="C10:H10"/>
    <mergeCell ref="A1:H1"/>
    <mergeCell ref="A2:H2"/>
    <mergeCell ref="A3:H3"/>
    <mergeCell ref="A4:H4"/>
    <mergeCell ref="A5:H5"/>
    <mergeCell ref="A6:H6"/>
    <mergeCell ref="A11:H11"/>
    <mergeCell ref="A12:H12"/>
    <mergeCell ref="A13:H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28"/>
    </sheetView>
  </sheetViews>
  <sheetFormatPr defaultRowHeight="14.4" x14ac:dyDescent="0.3"/>
  <cols>
    <col min="1" max="1" width="28.6640625" style="16"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75</v>
      </c>
    </row>
    <row r="7" spans="1:1" ht="15.6" x14ac:dyDescent="0.3">
      <c r="A7" s="9" t="s">
        <v>80</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2026-03-27T07:33:48Z</dcterms:modified>
</cp:coreProperties>
</file>