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A9996C4-6453-4A3F-B02C-5ED35D0E6AE5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зона'!$A$1:$H$48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преподавателя'!$A$1:$H$55</definedName>
    <definedName name="_xlnm._FilterDatabase" localSheetId="3" hidden="1">'Рабочее место учащегося'!$A$1:$H$34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7" i="12"/>
  <c r="G28" i="12"/>
  <c r="G11" i="12"/>
  <c r="G20" i="12"/>
  <c r="G41" i="12"/>
  <c r="G27" i="12"/>
  <c r="G21" i="12"/>
  <c r="G6" i="12"/>
  <c r="G39" i="12"/>
  <c r="G2" i="12"/>
  <c r="G32" i="12"/>
  <c r="G40" i="12"/>
  <c r="G23" i="12"/>
  <c r="G5" i="12"/>
  <c r="G47" i="12"/>
  <c r="G24" i="12"/>
  <c r="G48" i="12"/>
  <c r="G49" i="12"/>
  <c r="G30" i="12"/>
  <c r="G26" i="12"/>
  <c r="G50" i="12"/>
  <c r="G29" i="12"/>
  <c r="G8" i="12"/>
  <c r="G46" i="12"/>
  <c r="G38" i="12"/>
  <c r="G37" i="12"/>
  <c r="G43" i="12"/>
  <c r="G25" i="12"/>
  <c r="G44" i="12"/>
  <c r="G45" i="12"/>
  <c r="G9" i="12"/>
  <c r="G31" i="12"/>
  <c r="G54" i="12"/>
  <c r="G55" i="12"/>
  <c r="G10" i="12"/>
  <c r="G17" i="12"/>
  <c r="G14" i="12"/>
  <c r="G18" i="12"/>
  <c r="G15" i="12"/>
  <c r="G19" i="12"/>
  <c r="G16" i="12"/>
  <c r="G12" i="12"/>
  <c r="G13" i="12"/>
  <c r="G34" i="12"/>
  <c r="G35" i="12"/>
  <c r="G36" i="12"/>
  <c r="G33" i="12"/>
  <c r="G51" i="12"/>
  <c r="G52" i="12"/>
  <c r="G3" i="12"/>
  <c r="G4" i="12"/>
  <c r="G53" i="12"/>
  <c r="G22" i="12"/>
  <c r="G42" i="12"/>
  <c r="G14" i="11"/>
  <c r="G29" i="11"/>
  <c r="G28" i="11"/>
  <c r="G30" i="11"/>
  <c r="G17" i="11"/>
  <c r="G24" i="11"/>
  <c r="G23" i="11"/>
  <c r="G25" i="11"/>
  <c r="G15" i="11"/>
  <c r="G26" i="11"/>
  <c r="G27" i="11"/>
  <c r="G4" i="11"/>
  <c r="G18" i="11"/>
  <c r="G33" i="11"/>
  <c r="G34" i="11"/>
  <c r="G5" i="11"/>
  <c r="G11" i="11"/>
  <c r="G8" i="11"/>
  <c r="G12" i="11"/>
  <c r="G9" i="11"/>
  <c r="G13" i="11"/>
  <c r="G10" i="11"/>
  <c r="G6" i="11"/>
  <c r="G7" i="11"/>
  <c r="G20" i="11"/>
  <c r="G21" i="11"/>
  <c r="G22" i="11"/>
  <c r="G19" i="11"/>
  <c r="G31" i="11"/>
  <c r="G32" i="11"/>
  <c r="G2" i="11"/>
  <c r="G3" i="11"/>
  <c r="G16" i="11"/>
  <c r="G19" i="10" l="1"/>
  <c r="G34" i="10"/>
  <c r="G7" i="10"/>
  <c r="G39" i="10"/>
  <c r="G48" i="10"/>
  <c r="G24" i="10"/>
  <c r="G8" i="10"/>
  <c r="G21" i="10"/>
  <c r="G20" i="10"/>
  <c r="G36" i="10"/>
  <c r="G37" i="10"/>
  <c r="G33" i="10"/>
  <c r="G31" i="10"/>
  <c r="G32" i="10"/>
  <c r="G38" i="10"/>
  <c r="G43" i="10"/>
  <c r="G42" i="10"/>
  <c r="G5" i="10"/>
  <c r="G46" i="10"/>
  <c r="G25" i="10"/>
  <c r="G35" i="10"/>
  <c r="G17" i="10"/>
  <c r="G12" i="10"/>
  <c r="G29" i="10"/>
  <c r="G30" i="10"/>
  <c r="G3" i="10"/>
  <c r="G26" i="10"/>
  <c r="G28" i="10"/>
  <c r="G27" i="10"/>
  <c r="G22" i="10"/>
  <c r="G23" i="10"/>
  <c r="G10" i="10"/>
  <c r="G11" i="10"/>
  <c r="G4" i="10"/>
  <c r="G15" i="10"/>
  <c r="G18" i="10"/>
  <c r="G16" i="10"/>
  <c r="G40" i="10"/>
  <c r="G41" i="10"/>
  <c r="G9" i="10"/>
  <c r="G14" i="10"/>
  <c r="G44" i="10"/>
  <c r="G45" i="10"/>
  <c r="G13" i="10"/>
  <c r="G47" i="10"/>
  <c r="G6" i="10"/>
  <c r="G2" i="10"/>
  <c r="F4" i="12"/>
  <c r="F3" i="12"/>
  <c r="F52" i="12"/>
  <c r="F51" i="12"/>
  <c r="F33" i="12"/>
  <c r="F36" i="12"/>
  <c r="F35" i="12"/>
  <c r="F34" i="12"/>
  <c r="F13" i="12"/>
  <c r="F12" i="12"/>
  <c r="F16" i="12"/>
  <c r="F19" i="12"/>
  <c r="F15" i="12"/>
  <c r="F18" i="12"/>
  <c r="F14" i="12"/>
  <c r="F17" i="12"/>
  <c r="F10" i="12"/>
  <c r="F55" i="12"/>
  <c r="F54" i="12"/>
  <c r="D31" i="12"/>
  <c r="D9" i="12"/>
  <c r="D45" i="12"/>
  <c r="D44" i="12"/>
  <c r="D25" i="12"/>
  <c r="D43" i="12"/>
  <c r="D37" i="12"/>
  <c r="D38" i="12"/>
  <c r="D46" i="12"/>
  <c r="D8" i="12"/>
  <c r="D29" i="12"/>
  <c r="D50" i="12"/>
  <c r="D26" i="12"/>
  <c r="D30" i="12"/>
  <c r="D49" i="12"/>
  <c r="D48" i="12"/>
  <c r="EM109" i="5"/>
  <c r="EM108" i="5"/>
  <c r="EM107" i="5"/>
  <c r="EM106" i="5"/>
  <c r="EM105" i="5"/>
  <c r="EM104" i="5"/>
  <c r="EM103" i="5"/>
  <c r="EM102" i="5"/>
  <c r="EM101" i="5"/>
  <c r="EM100" i="5"/>
  <c r="EM99" i="5"/>
  <c r="EM98" i="5"/>
  <c r="EM97" i="5"/>
  <c r="EM96" i="5"/>
  <c r="EM95" i="5"/>
  <c r="EM94" i="5"/>
  <c r="EM93" i="5"/>
  <c r="EM92" i="5"/>
  <c r="EM91" i="5"/>
  <c r="EK90" i="5"/>
  <c r="EK89" i="5"/>
  <c r="EK88" i="5"/>
  <c r="EK87" i="5"/>
  <c r="EK86" i="5"/>
  <c r="EK85" i="5"/>
  <c r="EK84" i="5"/>
  <c r="EK83" i="5"/>
  <c r="EK82" i="5"/>
  <c r="EK81" i="5"/>
  <c r="EK80" i="5"/>
  <c r="EK79" i="5"/>
  <c r="EK78" i="5"/>
  <c r="EK77" i="5"/>
  <c r="EG77" i="5"/>
  <c r="EG78" i="5" s="1"/>
  <c r="EG79" i="5" s="1"/>
  <c r="EG80" i="5" s="1"/>
  <c r="EG81" i="5" s="1"/>
  <c r="EG82" i="5" s="1"/>
  <c r="EG83" i="5" s="1"/>
  <c r="EG84" i="5" s="1"/>
  <c r="EG85" i="5" s="1"/>
  <c r="EG86" i="5" s="1"/>
  <c r="EG87" i="5" s="1"/>
  <c r="EG88" i="5" s="1"/>
  <c r="EG89" i="5" s="1"/>
  <c r="EG90" i="5" s="1"/>
  <c r="EG91" i="5" s="1"/>
  <c r="EG92" i="5" s="1"/>
  <c r="EG93" i="5" s="1"/>
  <c r="EG94" i="5" s="1"/>
  <c r="EG95" i="5" s="1"/>
  <c r="EG96" i="5" s="1"/>
  <c r="EG97" i="5" s="1"/>
  <c r="EG98" i="5" s="1"/>
  <c r="EG99" i="5" s="1"/>
  <c r="EG100" i="5" s="1"/>
  <c r="EG101" i="5" s="1"/>
  <c r="EG102" i="5" s="1"/>
  <c r="EG103" i="5" s="1"/>
  <c r="EG104" i="5" s="1"/>
  <c r="EG105" i="5" s="1"/>
  <c r="EG106" i="5" s="1"/>
  <c r="EG107" i="5" s="1"/>
  <c r="EG108" i="5" s="1"/>
  <c r="EG109" i="5" s="1"/>
  <c r="EG110" i="5" s="1"/>
  <c r="EG111" i="5" s="1"/>
  <c r="EK76" i="5"/>
  <c r="EG76" i="5"/>
  <c r="EK75" i="5"/>
  <c r="EG35" i="5"/>
  <c r="EG36" i="5" s="1"/>
  <c r="EG37" i="5" s="1"/>
  <c r="EG38" i="5" s="1"/>
  <c r="EG39" i="5" s="1"/>
  <c r="EG40" i="5" s="1"/>
  <c r="EG41" i="5" s="1"/>
  <c r="EG42" i="5" s="1"/>
  <c r="EG43" i="5" s="1"/>
  <c r="EG44" i="5" s="1"/>
  <c r="EG45" i="5" s="1"/>
  <c r="EG46" i="5" s="1"/>
  <c r="EG47" i="5" s="1"/>
  <c r="EG48" i="5" s="1"/>
  <c r="EG49" i="5" s="1"/>
  <c r="EG50" i="5" s="1"/>
  <c r="EG51" i="5" s="1"/>
  <c r="EG52" i="5" s="1"/>
  <c r="EG53" i="5" s="1"/>
  <c r="EG54" i="5" s="1"/>
  <c r="EG55" i="5" s="1"/>
  <c r="EG56" i="5" s="1"/>
  <c r="EG57" i="5" s="1"/>
  <c r="EG58" i="5" s="1"/>
  <c r="EG59" i="5" s="1"/>
  <c r="EG60" i="5" s="1"/>
  <c r="EG61" i="5" s="1"/>
  <c r="EG62" i="5" s="1"/>
  <c r="EG63" i="5" s="1"/>
  <c r="G2" i="13" l="1"/>
  <c r="G3" i="13"/>
  <c r="G17" i="6" l="1"/>
  <c r="G52" i="6" l="1"/>
  <c r="G49" i="6"/>
  <c r="G51" i="6"/>
  <c r="G48" i="6"/>
  <c r="H4" i="7" l="1"/>
  <c r="H16" i="7"/>
  <c r="H20" i="7"/>
  <c r="H5" i="7"/>
  <c r="H7" i="7"/>
  <c r="H18" i="7"/>
  <c r="H3" i="7"/>
  <c r="H15" i="7"/>
  <c r="H19" i="7"/>
</calcChain>
</file>

<file path=xl/sharedStrings.xml><?xml version="1.0" encoding="utf-8"?>
<sst xmlns="http://schemas.openxmlformats.org/spreadsheetml/2006/main" count="1981" uniqueCount="360">
  <si>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</si>
  <si>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</si>
  <si>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</si>
  <si>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</si>
  <si>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</si>
  <si>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</si>
  <si>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</si>
  <si>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</si>
  <si>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</si>
  <si>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</si>
  <si>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</si>
  <si>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</si>
  <si>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</si>
  <si>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</si>
  <si>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</si>
  <si>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</si>
  <si>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</si>
  <si>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</si>
  <si>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</si>
  <si>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</si>
  <si>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</si>
  <si>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</si>
  <si>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</si>
  <si>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</si>
  <si>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</si>
  <si>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</si>
  <si>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</si>
  <si>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</si>
  <si>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</si>
  <si>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</si>
  <si>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</si>
  <si>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</si>
  <si>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</si>
  <si>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</si>
  <si>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</si>
  <si>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</si>
  <si>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</si>
  <si>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</si>
  <si>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</si>
  <si>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</si>
  <si>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</si>
  <si>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</si>
  <si>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</si>
  <si>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</si>
  <si>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</si>
  <si>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</si>
  <si>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</si>
  <si>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</si>
  <si>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</si>
  <si>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</si>
  <si>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</si>
  <si>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</si>
  <si>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</si>
  <si>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</si>
  <si>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</si>
  <si>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</si>
  <si>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</si>
  <si>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</si>
  <si>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</si>
  <si>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</si>
  <si>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</si>
  <si>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</si>
  <si>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</si>
  <si>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</si>
  <si>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</si>
  <si>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</si>
  <si>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</si>
  <si>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</si>
  <si>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</si>
  <si>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</si>
  <si>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</si>
  <si>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Курская область</t>
  </si>
  <si>
    <t>Курский государственный техникум технологий и сервиса</t>
  </si>
  <si>
    <t>Лаборатория "Микробиология и химия"</t>
  </si>
  <si>
    <t>43.01.09 Повар, кондитер
43.02.15 Поварское и кондитерское дело</t>
  </si>
  <si>
    <t>Техникум индустрии питания и услуг "Кулинар"</t>
  </si>
  <si>
    <t>Микробиология, санитария и гигиена</t>
  </si>
  <si>
    <t>19.01.18 Аппаратчик-оператор производства продуктов питания из растительного сырья
19.02.12 Технология продуктов питания из животного происхождения
19.02.13 Технология продуктов общественного питания массового изготовления и специализированных пищевых продуктов
43.01.09 Повар, кондитер
43.02.15 Поварское и кондитерское дело</t>
  </si>
  <si>
    <t>Алтайский край</t>
  </si>
  <si>
    <t>Краснодарский край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</si>
  <si>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</si>
  <si>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</si>
  <si>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</si>
  <si>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</si>
  <si>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</si>
  <si>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</si>
  <si>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</si>
  <si>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</si>
  <si>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</si>
  <si>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</si>
  <si>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</si>
  <si>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</si>
  <si>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</si>
  <si>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</si>
  <si>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</si>
  <si>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</si>
  <si>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</si>
  <si>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</si>
  <si>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</si>
  <si>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</si>
  <si>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</si>
  <si>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</si>
  <si>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</si>
  <si>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</si>
  <si>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</si>
  <si>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</si>
  <si>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</si>
  <si>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</si>
  <si>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</si>
  <si>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</si>
  <si>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</si>
  <si>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</si>
  <si>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</si>
  <si>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6. Зона под вид работ Лаборатория "Микробиология и химия" (20 рабочих мест)</t>
  </si>
  <si>
    <t>Код и наименование профессии или специальности согласно ФГОС СПО</t>
  </si>
  <si>
    <t>43.01.09 Повар, кондитер, 43.02.15 Поварское и кондитерское дело</t>
  </si>
  <si>
    <t>Площадь зоны: не менее 38 кв.м.</t>
  </si>
  <si>
    <t xml:space="preserve">Освещение: допустимо верхнее искусственное освещение ( не менее 500 люкс) </t>
  </si>
  <si>
    <t>Интернет : подключение  компьютеров к беспроводному интернету (с возможностью подключения к проводному интернету) 	: не требуется</t>
  </si>
  <si>
    <t xml:space="preserve">Электричество: подключения к сети  по (220 Вольт и 380 Вольт)	</t>
  </si>
  <si>
    <t>Контур заземления для электропитания и сети слаботочных подключений (при необходимости) : в наличии</t>
  </si>
  <si>
    <t>Покрытие пола: плитка - не менее 38 м2 на всю зону</t>
  </si>
  <si>
    <t>Подведение/ отведение ГХВС (при необходимости) : в наличии</t>
  </si>
  <si>
    <t>Подведение сжатого воздуха (при необходимости): не требуется</t>
  </si>
  <si>
    <t>Источник финансирования</t>
  </si>
  <si>
    <t>Демонстрационный телевизор</t>
  </si>
  <si>
    <t>диагональ экрана - не менее 75", разрешение экрана - не менее 3840х2160, яркость - не менее 400 кд/м2, контрастность - не менее 5000:1</t>
  </si>
  <si>
    <t>ФБ</t>
  </si>
  <si>
    <t>Крепление</t>
  </si>
  <si>
    <t>настенное/мобильная стойка</t>
  </si>
  <si>
    <t xml:space="preserve">Сетевой фильтр
</t>
  </si>
  <si>
    <t>количество розеток - не менее 5</t>
  </si>
  <si>
    <t>Весы электронные</t>
  </si>
  <si>
    <t xml:space="preserve">предел взвешивания наименьший – не более 0,5 гр.;
предел взвешивания наибольший – не менее 200 гр.;
наибольшая нагрузка на чашку весов – не более 300 гр.;
погрешность измерения – не более 0,1 гр
</t>
  </si>
  <si>
    <t>Центрифуга</t>
  </si>
  <si>
    <t>не менее 4000 об/мин, мощность - не менее 15 Вт</t>
  </si>
  <si>
    <t>Электроплитка</t>
  </si>
  <si>
    <t>мощность - не менее 1000 Вт, напряжение питания 220 , тип переключателей поворотный</t>
  </si>
  <si>
    <t>Микроскоп</t>
  </si>
  <si>
    <t>цифровой микроскоп с возможностью фото- и видеозаписи, с увеличением в диапазоне от 7 до 200 крат</t>
  </si>
  <si>
    <t>Вискозиметр</t>
  </si>
  <si>
    <t>капиллярный</t>
  </si>
  <si>
    <t>Лабораторный термостат с охлаждением</t>
  </si>
  <si>
    <t xml:space="preserve">мощность, кВт, не более 0,6, возможное число программируемых режимов - не более 10
</t>
  </si>
  <si>
    <t>Лабораторный pH метр с мешалкой</t>
  </si>
  <si>
    <t>диапазон измерений pH: от -2 до 19.99</t>
  </si>
  <si>
    <t>Сталагмометр</t>
  </si>
  <si>
    <t>габаритные размеры, мм: не менее 650х240х180</t>
  </si>
  <si>
    <t xml:space="preserve">Стерелизатор </t>
  </si>
  <si>
    <t>потребляемая электрическая мощность - не менее 0,9 кВт, рабочее напряжение 220 В, частота не менее 50 Гц</t>
  </si>
  <si>
    <t>Сейф для реактивов</t>
  </si>
  <si>
    <t>сталь, регулируемые опоры</t>
  </si>
  <si>
    <t>Пристенный лабораторный стол</t>
  </si>
  <si>
    <t xml:space="preserve">не менее 900*600*750 </t>
  </si>
  <si>
    <t xml:space="preserve">Пристенный лабораторный стол </t>
  </si>
  <si>
    <t>не менее  1500*600*750</t>
  </si>
  <si>
    <t xml:space="preserve">Стол-мойка </t>
  </si>
  <si>
    <t>с сушилкой и полипропиленовой раковиной</t>
  </si>
  <si>
    <t>Шкаф вытяжной демонстрационный</t>
  </si>
  <si>
    <t xml:space="preserve">на металлическом каркасе с вентилируемой тумбой, электрика, вода (сливная раковина нержавейка), керамогранит
</t>
  </si>
  <si>
    <t>Шкаф вытяжной</t>
  </si>
  <si>
    <t xml:space="preserve"> не менее 1050х650х2070</t>
  </si>
  <si>
    <t>Вентилятор для круглых каналов вытяжного шкафа</t>
  </si>
  <si>
    <t>мощность - не менее 205 Вт</t>
  </si>
  <si>
    <t xml:space="preserve">Штатив лабораторный </t>
  </si>
  <si>
    <t>высота стойки - не менее 700 мм</t>
  </si>
  <si>
    <t>Набор по электрохимии с источником питания</t>
  </si>
  <si>
    <t xml:space="preserve">аксимальный ток нагрузки не более, мА
300, длина соединительных проводов не менее, мм 300
</t>
  </si>
  <si>
    <t xml:space="preserve">Спиртовка лабораторная </t>
  </si>
  <si>
    <t>стеклянная с притёртым колпачком</t>
  </si>
  <si>
    <t>Комплект колб демонстрационных</t>
  </si>
  <si>
    <t>стеклянные, в комплекте - не менее 9 шт</t>
  </si>
  <si>
    <t>Горелка универсальная</t>
  </si>
  <si>
    <t xml:space="preserve">диаметр (внутренний) трубки основного пламени - не менее 9,5 миллиметров, выходная мощность - не менее 1130 Вт, максимальный расход газа - не более 108 (170) л/час
</t>
  </si>
  <si>
    <t xml:space="preserve">Набор чашек Петри </t>
  </si>
  <si>
    <t>высота - не более 15 мм, d - не более 100 мм</t>
  </si>
  <si>
    <t>высота - не более 15 мм , d - не более 5 мм</t>
  </si>
  <si>
    <t xml:space="preserve">Баня комбинированная лабораторная </t>
  </si>
  <si>
    <t>пищевой алюминий</t>
  </si>
  <si>
    <t xml:space="preserve">Набор посуды и принадлежностей </t>
  </si>
  <si>
    <t>стекло, пластик, керамика, в наборе - не менее 15 шт</t>
  </si>
  <si>
    <t>Набор реактивов</t>
  </si>
  <si>
    <t>в наборе - не менее 5 шт</t>
  </si>
  <si>
    <t xml:space="preserve">Набор пробок </t>
  </si>
  <si>
    <t>резиновые, в наборе - не менее 5 шт</t>
  </si>
  <si>
    <t xml:space="preserve">Ложечка для сжигания вещества </t>
  </si>
  <si>
    <t>металл</t>
  </si>
  <si>
    <t xml:space="preserve">Мерная посуда </t>
  </si>
  <si>
    <t>в комплекте - не менее 9 шт</t>
  </si>
  <si>
    <t xml:space="preserve">Воронка  </t>
  </si>
  <si>
    <t>стекло, d не менее 100</t>
  </si>
  <si>
    <t xml:space="preserve">Воронка делительная </t>
  </si>
  <si>
    <t>стекло, объем - не менее 125 мл</t>
  </si>
  <si>
    <t>Бюретка</t>
  </si>
  <si>
    <t>стекло, объем - не менее 25 мл</t>
  </si>
  <si>
    <t xml:space="preserve">Колба коническая </t>
  </si>
  <si>
    <t>стекло, объем - не менее 100 мл, с делениями</t>
  </si>
  <si>
    <t>Комплект пипеток</t>
  </si>
  <si>
    <t>Колбонагреватель</t>
  </si>
  <si>
    <t>температура нагрева - от 20° С до 380° С, питание - 220 В</t>
  </si>
  <si>
    <t xml:space="preserve">Стол островной </t>
  </si>
  <si>
    <t>химический островной лабораторный стол не менее 1500x1200x900/1650, стеклянная полка, розетки, светильник, вода</t>
  </si>
  <si>
    <t xml:space="preserve">Табурет </t>
  </si>
  <si>
    <t>винтовой лабораторный</t>
  </si>
  <si>
    <t>Площадь зоны: не менее 25 кв.м.</t>
  </si>
  <si>
    <t>Электричество: подключения к сети  по (220 Вольт и 380 Вольт): не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</si>
  <si>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</si>
  <si>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- не менее 25 м2 на всю зону</t>
  </si>
  <si>
    <t>Подведение/ отведение ГХВС (при необходимости) : не требуется</t>
  </si>
  <si>
    <t>Микролаборатория для химического эксперимента</t>
  </si>
  <si>
    <t>с нагревателем для пробирок</t>
  </si>
  <si>
    <t xml:space="preserve">шт ( на 2 раб.места) </t>
  </si>
  <si>
    <t xml:space="preserve">Лабораторный стол </t>
  </si>
  <si>
    <t>не менее 1200x600x750, металлокерамика</t>
  </si>
  <si>
    <t>эргономичный, с регулируемыми опорами</t>
  </si>
  <si>
    <t xml:space="preserve">шт ( на 1 раб.место) </t>
  </si>
  <si>
    <t>Площадь зоны: не менее 2 кв.м.</t>
  </si>
  <si>
    <t>Интернет : подключение  компьютера к беспроводному интернету (с возможностью подключения к проводному интернету) 	: в наличии</t>
  </si>
  <si>
    <t>Электричество: подключение к сети  по 220 Вольт</t>
  </si>
  <si>
    <t>Покрытие пола: плитка - не менее 2 м2 на всю зону</t>
  </si>
  <si>
    <t xml:space="preserve">Системный блок </t>
  </si>
  <si>
    <t>мощность - не менее 450W, количество ядер - не менее 8, количество потоков - не менее 16, частота базовая - не менее 2.5 ГГц, частота в турбо режиме - не менее 4.9 ГГц, техпроцесс - не более 14 Нм, объем кэша L3, не менее 16 МБ, кулер, встроенное графическое ядро, объем - не менее 16 ГБ, твердотельный накопитель в кол-ве 2 штук, объем твердотельного накопителя 1 - не менее 512 ГБ, объем твердотельного накопителя 2 - не менее 1 ТБ, дискретная видеокарта, объем видеопамяти - не менее 4 ГБ, разрядность шины памяти - не менее 128 бит, пропускная способность памяти - не менее 192 ГБ/с, техпроцесс - не более 12 Нм, интерфейс подключения - SATA, тип размещения - внутренний, механизм загрузки дисков - автоматический лоток</t>
  </si>
  <si>
    <t>ЖК-монитор</t>
  </si>
  <si>
    <t xml:space="preserve">тип - жидкокристаллический, размер экрана по диагонали - не менее 23.8", максимальное разрешение экрана - не менее 1920x1080, яркость - не менее 250 кд/кв.м, контраст - не менее 1000:1, время отклика пиксела - не более 5 мс, потребление энергии - не более 19 Вт
</t>
  </si>
  <si>
    <t>Мышь</t>
  </si>
  <si>
    <t xml:space="preserve">тип - оптическая, оптическое разрешение - не менее 800 dpi, интерфейс - USB, органы управления - не менее 2-х стандартных клавиш и 1 колесо прокрутки
</t>
  </si>
  <si>
    <t>Клавиатура</t>
  </si>
  <si>
    <t xml:space="preserve">количество клавиш - не менее 104, интерфейс - USB, тип клавиатуры - мембранный, формат клавиатуры - низкопрофильная, устойчивость к проливанию жидкости </t>
  </si>
  <si>
    <t>Колонки</t>
  </si>
  <si>
    <t xml:space="preserve">питание от USB </t>
  </si>
  <si>
    <t>Сетевой фильтр</t>
  </si>
  <si>
    <t>МФУ ч\б лазерное</t>
  </si>
  <si>
    <t xml:space="preserve">тип МФУ - принтер, сканер, копир, технология печати - лазерная монохромная, формат - не менее А4, разрешение печати - не менее 600 х 600 dpi, разрешение копирования - не менее 600 х 600 dpi, максимальная скорость монохромной печати - не менее 31 стр./мин, интерфейсный USB кабель
</t>
  </si>
  <si>
    <t>Коммутатор</t>
  </si>
  <si>
    <t xml:space="preserve">тип - неуправляемый, кол-во портов - не менее 16, скорость передачи данных - не менее 1000 Мбит/с, возможность монтирования в стойку
</t>
  </si>
  <si>
    <t>Документ камера</t>
  </si>
  <si>
    <t xml:space="preserve">Цифровой датчик изображение - не менее 10 Мегапикселей HD CMOS, разрешение матрицы - не менее 3648x2736, максимальный масштаб - не менее 297х420 мм, автофокус, видео FPS - не менее 30 кадров в секунду, зум - не менее 8х, светодиодный фонарь, микрофон </t>
  </si>
  <si>
    <t>Программное обеспечение для работы с документами</t>
  </si>
  <si>
    <t xml:space="preserve">возможность работы с текстом, таблицами, презентациями, аналитическими данными, почтой
</t>
  </si>
  <si>
    <t>ПО</t>
  </si>
  <si>
    <t>БР</t>
  </si>
  <si>
    <t>Антивирусное программное обеспечение</t>
  </si>
  <si>
    <t>система предотвращения вторжений, облачная репутационная база данных, защита от эксплойтов в режиме реального времени, защита Интернет соединений</t>
  </si>
  <si>
    <t>Операционная система</t>
  </si>
  <si>
    <t xml:space="preserve">возможность автоматического распознавания подключенных устройств, автоматическая настройка и подготовка к работе подключенных устройств, возможность работы в режиме киоска, роуминг корпоративных данных, возможность присоединения к домену с единым входом в облачные приложения
</t>
  </si>
  <si>
    <t>Программное обеспечение для создания электронных курсов</t>
  </si>
  <si>
    <t>возможность конструировать презентаци, курсы электронного обучения</t>
  </si>
  <si>
    <t>Кресло/стул компьютерное</t>
  </si>
  <si>
    <t>эргономичное, с регулируемыми опорами</t>
  </si>
  <si>
    <t>Демонстрационный стол  преподавателя</t>
  </si>
  <si>
    <t>не менее 2400х750х900мм, ЛДСП</t>
  </si>
  <si>
    <t xml:space="preserve">Стол компьютерный </t>
  </si>
  <si>
    <t>в наличии</t>
  </si>
  <si>
    <t>Кресло/стул компьютерный</t>
  </si>
  <si>
    <t>порошковый, класс пожара D</t>
  </si>
  <si>
    <t>Аптечка первой помощи</t>
  </si>
  <si>
    <t>коллективная, производственная</t>
  </si>
  <si>
    <t>5. Зона под вид работ Микробиология, санитария и гигиена (30рабочих мест)</t>
  </si>
  <si>
    <t>19.02.13 Технология продуктов общественного питания массового изготовления и специализированных пищевых продуктов.
43.02.15 Поварское и кондитерское дело.
43.01.09 Повар, кондитер.
19.02.12 Технология продуктов питания из животного происхождения.
19.01.18 Аппаратчик-оператор производства продуктов питания из растительного сырья.</t>
  </si>
  <si>
    <t>Площадь зоны: не менее 10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</si>
  <si>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</si>
  <si>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</si>
  <si>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 подключения к сети  по (220 Вольт и 380 Вольт)	</t>
  </si>
  <si>
    <t>Покрытие пола: линолеум - 10 м2 на всю зону</t>
  </si>
  <si>
    <t>Водяная баня</t>
  </si>
  <si>
    <t>Предел регулирования температуры, С (Т/комн./+5)...+100, точность поддержания температуры, С 1, точность задания температуры, С 2</t>
  </si>
  <si>
    <t>Емкость для слива, объём 10 л</t>
  </si>
  <si>
    <t>стекло НС-1 по ГОСТ 19808-86 или "янтарное" стекло.</t>
  </si>
  <si>
    <t>Стол лабораторный</t>
  </si>
  <si>
    <t>Размеры не менее, мм 1200x600x750</t>
  </si>
  <si>
    <t>Шкаф лабораторный</t>
  </si>
  <si>
    <t>Размеры не менее, мм 600x400x2000</t>
  </si>
  <si>
    <t>Емкость для дистиллированной воды, объем 10 л</t>
  </si>
  <si>
    <t>Предназначена для хранения и розлива жидких реактивов</t>
  </si>
  <si>
    <t>Корзина для мусора</t>
  </si>
  <si>
    <t>не менее 10л, без крышки</t>
  </si>
  <si>
    <t>Весы лабораторные электронные </t>
  </si>
  <si>
    <t>дискретность 0,001 г; калибровка внешняя</t>
  </si>
  <si>
    <t>Площадь зоны: не менее 53 кв.м.</t>
  </si>
  <si>
    <t xml:space="preserve">Электричество: 220 Вольт подключения к сети  по (220 Вольт и 380 Вольт)	</t>
  </si>
  <si>
    <t>Покрытие пола: линолеум - 53 м2 на всю зону</t>
  </si>
  <si>
    <t>Стол ученический</t>
  </si>
  <si>
    <t>размер не менее 1000 х 500 х 750 мм</t>
  </si>
  <si>
    <t xml:space="preserve"> рассчитанные на вес не менее 80 кг</t>
  </si>
  <si>
    <t xml:space="preserve">шт ( на 1  раб.место) </t>
  </si>
  <si>
    <t xml:space="preserve">Объективы с увеличением не менее 4x, 10x. </t>
  </si>
  <si>
    <t xml:space="preserve">шт ( на 2  раб.места) </t>
  </si>
  <si>
    <t>Предметное стекло</t>
  </si>
  <si>
    <t>Стекла предметные с размерами не менее 76 х 26 х 1 мм. толщины и идеально гладкая поверхность</t>
  </si>
  <si>
    <t>Покровное стекло</t>
  </si>
  <si>
    <t>Стекла покровные с размерами не менее 18*18мм. гладкая поверхность, равномерность толщины, однородность материала</t>
  </si>
  <si>
    <t>Спиртовка лабораторная</t>
  </si>
  <si>
    <t>Объем не менее 100 м, максимальная температура пламени до 900°С. Изготовлена в соответствии с техническими требованиями ГОСТ 25336-82.</t>
  </si>
  <si>
    <t>Микробиологические петли</t>
  </si>
  <si>
    <t>в упаковке не менее 10 шт., цвет петель - нейтральный, тип жесткости - мягкий, объем не менее 1 мкл</t>
  </si>
  <si>
    <t>Стекла с лункой для препаратов «висячая капля»</t>
  </si>
  <si>
    <t>Размер не менее, мм - 25,4x76,2, толщина, мм - 1,0–1,2, количество лунок - 1, диаметр лунки не менее, мм - 15, количество стекол в наборе не менее, шт. - 50</t>
  </si>
  <si>
    <t>Стерильные шпатели Дригальского</t>
  </si>
  <si>
    <t>Материал полистирол или аналог, ширина рабочей части не менее 39 мм, длина не менее 149 мм, в упаковке не менее 100 шт.</t>
  </si>
  <si>
    <t>Камеры Горяева</t>
  </si>
  <si>
    <t>Изготовлена из монолитного стекла, сетка нанесена с максимальной контрастностью при микроскопии и отличной устойчивостью к механическим воздействия, объем камеры не менее 0,9 мм³. изготовлена в соответствии с ТУ 9443-007-29508133-2007</t>
  </si>
  <si>
    <t>Объект-микрометр</t>
  </si>
  <si>
    <t>Стеклянная пластина 75 х 25 х 1 мм, шкала длиной - 1 мм в окружности диаметром 5 мм, цена деления шкалы - 0,01 мм, количество делений в шкале – 100 шт., толщина риски деления – около 0,003 мм</t>
  </si>
  <si>
    <t>Чашка Петри</t>
  </si>
  <si>
    <t>диаметр не менее 90 мм</t>
  </si>
  <si>
    <t>Штатив лабораторный</t>
  </si>
  <si>
    <t>основание не менее 240х150 мм; стойка не менее Ø12 х 700 мм; зажимы</t>
  </si>
  <si>
    <t>Капилляры</t>
  </si>
  <si>
    <t>изготовлены из стекла  НС-1 по ГОСТ 19808-86.
ТУ 4320-012-29508133-2009</t>
  </si>
  <si>
    <t>Колбы мерные вместимостью 250 см3 с пробками</t>
  </si>
  <si>
    <t>ГОСТ 1770-74 Посуда мерная лабораторная стеклянная. Цилиндры, мензурки, колбы, пробирки. Технические условия</t>
  </si>
  <si>
    <t>Колбы мерные вместимостью 10 см3 с пробками</t>
  </si>
  <si>
    <t>Колбы мерные вместимостью 50 см3 с пробками</t>
  </si>
  <si>
    <t>Колбы мерные вместимостью 100 см3 с пробками</t>
  </si>
  <si>
    <t>Колбы мерные вместимостью 500 см3 с пробками</t>
  </si>
  <si>
    <t>Колбы мерные вместимостью 1000 см3 с пробками</t>
  </si>
  <si>
    <t>Колба коническая вместимостью 100 см3</t>
  </si>
  <si>
    <t>ГОСТ 25336-82 Посуда и оборудование лабораторные стеклянные.</t>
  </si>
  <si>
    <t>Колба коническая вместимостью 250 см3</t>
  </si>
  <si>
    <t>Пипетки градуированные ГОСТ 29227, вместимостью 1см3</t>
  </si>
  <si>
    <t>Пипетки градуированные ГОСТ 29227-91</t>
  </si>
  <si>
    <t>Пипетки градуированные ГОСТ 29227, вместимостью 2 см3</t>
  </si>
  <si>
    <t>Пипетки градуированные ГОСТ 29227, вместимостью 5 см3</t>
  </si>
  <si>
    <t>Пипетки градуированные ГОСТ 29227, вместимостью 10 см3</t>
  </si>
  <si>
    <t>Цилиндры мерные , вместимостью 25 см3</t>
  </si>
  <si>
    <t>Цилиндры мерные, вместимостью 100 см3</t>
  </si>
  <si>
    <t>Бутыли из темного стекла (под стандартные растворы) объемом 0,5 дм3</t>
  </si>
  <si>
    <t>Разработана для хранения химических веществ, в том числе летучих, фотолабильных и пахучих. Изготовлена из темного (янтарного) стекла.</t>
  </si>
  <si>
    <t>Бутыли из темного стекла (под стандартные растворы) объемом 1 дм3</t>
  </si>
  <si>
    <t>Площадь зоны: не менее 6 кв.м.</t>
  </si>
  <si>
    <t>Покрытие пола: линолеум - 6 м2 на всю зону</t>
  </si>
  <si>
    <t>Стол преподавателя</t>
  </si>
  <si>
    <t>Стул преподавателя</t>
  </si>
  <si>
    <t>Количество ядер не менее 6 шт., частота процессора не менее 2500 МГц, тип памяти не ниже DDR4, RAM не менее 8Гб, тип накопителя ssd не менее 512ГБ, Проводной интерфейс (Ethernet LAN), операционная система, офисный пакет</t>
  </si>
  <si>
    <t>копирование, сканирование, печать
черно-белая лазерная
макс. формат печати
A4 (210 × 297 мм),
,интерфейсы, USB.</t>
  </si>
  <si>
    <t>Телевизор</t>
  </si>
  <si>
    <t xml:space="preserve">Диагональ  не менее 65", частота обновления экрана 60 Гц, Версия HDMI не ниже HDMI 2, Количество HDMI портов не меньше 2, Bluetooth </t>
  </si>
  <si>
    <t>Мышь беспроводная </t>
  </si>
  <si>
    <t>Общее количество кнопок: не менее 3
Максимальное разрешение датчика: не менее 1000 dpi</t>
  </si>
  <si>
    <t>Кабель HDMI</t>
  </si>
  <si>
    <t>Разъемы HDMI - HDMI, Версия кабеля
2.0,Формат передаваемого сигнала цифровой</t>
  </si>
  <si>
    <t xml:space="preserve">Стойка </t>
  </si>
  <si>
    <t>Назначение-для крепления  телевизоров и интерактивных досок</t>
  </si>
  <si>
    <t>Цифровой микроскоп</t>
  </si>
  <si>
    <t xml:space="preserve">Объективы с увеличением не менее 4x, 10x, 40x. </t>
  </si>
  <si>
    <t>Базовая часть</t>
  </si>
  <si>
    <t>pH-метр лабораторный с мешалкой</t>
  </si>
  <si>
    <t>Весы лабораторные</t>
  </si>
  <si>
    <t>Емкость для слива</t>
  </si>
  <si>
    <t>Набор пипеток</t>
  </si>
  <si>
    <t>Стул лабораторный</t>
  </si>
  <si>
    <t>Бутыли из темного стекла (под стандартные растворы)</t>
  </si>
  <si>
    <t>Колба коническая</t>
  </si>
  <si>
    <t>Колба мерная</t>
  </si>
  <si>
    <t>Пипетка градуированная</t>
  </si>
  <si>
    <t>Цилиндр мерный</t>
  </si>
  <si>
    <t>Капилляр</t>
  </si>
  <si>
    <t>Стол демонстрационный</t>
  </si>
  <si>
    <t>Микробиология и химия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</si>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</sst>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23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4" fillId="0" borderId="0" xfId="5" applyFill="1" applyAlignment="1">
      <alignment vertical="top"/>
    </xf>
    <xf numFmtId="0" fontId="2" fillId="0" borderId="0" xfId="0" applyFont="1" applyAlignment="1">
      <alignment horizontal="left" vertical="top"/>
    </xf>
    <xf numFmtId="0" fontId="1" fillId="5" borderId="11" xfId="0" applyFont="1" applyFill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0" borderId="21" xfId="0" applyFont="1" applyBorder="1" applyAlignment="1" applyProtection="1">
      <alignment horizontal="center" vertical="top"/>
      <protection locked="0"/>
    </xf>
    <xf numFmtId="0" fontId="4" fillId="0" borderId="2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9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4" fillId="2" borderId="19" xfId="0" applyFont="1" applyFill="1" applyBorder="1" applyAlignment="1" applyProtection="1">
      <alignment horizontal="center" vertical="top"/>
      <protection locked="0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17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top"/>
    </xf>
    <xf numFmtId="0" fontId="4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9" borderId="17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20" fillId="0" borderId="17" xfId="0" applyFont="1" applyBorder="1" applyAlignment="1">
      <alignment horizontal="center" vertical="top"/>
    </xf>
    <xf numFmtId="0" fontId="2" fillId="9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18" fillId="0" borderId="17" xfId="0" applyFont="1" applyBorder="1" applyAlignment="1">
      <alignment horizontal="center" vertical="top"/>
    </xf>
    <xf numFmtId="0" fontId="20" fillId="0" borderId="2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7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9" borderId="17" xfId="0" applyFont="1" applyFill="1" applyBorder="1" applyAlignment="1">
      <alignment horizontal="left" vertical="top"/>
    </xf>
    <xf numFmtId="0" fontId="27" fillId="2" borderId="21" xfId="0" applyFont="1" applyFill="1" applyBorder="1" applyAlignment="1">
      <alignment horizontal="left" vertical="top"/>
    </xf>
    <xf numFmtId="0" fontId="4" fillId="2" borderId="17" xfId="5" applyFont="1" applyFill="1" applyBorder="1" applyAlignment="1">
      <alignment horizontal="left" vertical="top"/>
    </xf>
    <xf numFmtId="0" fontId="15" fillId="2" borderId="17" xfId="0" applyFont="1" applyFill="1" applyBorder="1" applyAlignment="1">
      <alignment horizontal="left" vertical="top"/>
    </xf>
    <xf numFmtId="0" fontId="28" fillId="2" borderId="17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>
      <alignment horizontal="center" vertical="top"/>
    </xf>
    <xf numFmtId="0" fontId="29" fillId="2" borderId="17" xfId="0" applyFont="1" applyFill="1" applyBorder="1" applyAlignment="1">
      <alignment horizontal="left" vertical="top"/>
    </xf>
    <xf numFmtId="0" fontId="27" fillId="2" borderId="17" xfId="0" applyFont="1" applyFill="1" applyBorder="1" applyAlignment="1">
      <alignment horizontal="left" vertical="top"/>
    </xf>
    <xf numFmtId="0" fontId="28" fillId="2" borderId="21" xfId="0" applyFont="1" applyFill="1" applyBorder="1" applyAlignment="1">
      <alignment horizontal="left" vertical="top"/>
    </xf>
    <xf numFmtId="0" fontId="4" fillId="0" borderId="22" xfId="0" applyFont="1" applyBorder="1" applyAlignment="1" applyProtection="1">
      <alignment horizontal="left" vertical="top"/>
      <protection locked="0"/>
    </xf>
    <xf numFmtId="0" fontId="30" fillId="0" borderId="17" xfId="0" applyFont="1" applyBorder="1" applyAlignment="1">
      <alignment horizontal="left" vertical="top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2" fillId="9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2" borderId="17" xfId="5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28" fillId="2" borderId="17" xfId="0" applyFont="1" applyFill="1" applyBorder="1" applyAlignment="1">
      <alignment horizontal="left" vertical="center"/>
    </xf>
    <xf numFmtId="0" fontId="29" fillId="2" borderId="17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11" fillId="5" borderId="19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2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2" fillId="10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8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2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33" t="s">
        <v>359</v>
      </c>
      <c r="B1" s="233"/>
      <c r="C1" s="233"/>
      <c r="D1" s="233"/>
      <c r="E1" s="233"/>
      <c r="F1" s="233"/>
      <c r="G1" s="233"/>
    </row>
    <row r="2" spans="1:8" ht="22.8" x14ac:dyDescent="0.3">
      <c r="A2" s="172" t="s">
        <v>358</v>
      </c>
      <c r="B2" s="173"/>
      <c r="C2" s="173"/>
      <c r="D2" s="173"/>
      <c r="E2" s="173"/>
      <c r="F2" s="173"/>
      <c r="G2" s="174"/>
    </row>
    <row r="3" spans="1:8" ht="100.5" customHeight="1" x14ac:dyDescent="0.3">
      <c r="A3" s="175" t="s">
        <v>21</v>
      </c>
      <c r="B3" s="175"/>
      <c r="C3" s="176" t="s">
        <v>77</v>
      </c>
      <c r="D3" s="177"/>
      <c r="E3" s="177"/>
      <c r="F3" s="177"/>
      <c r="G3" s="177"/>
    </row>
    <row r="4" spans="1:8" ht="21" x14ac:dyDescent="0.3">
      <c r="A4" s="187" t="s">
        <v>12</v>
      </c>
      <c r="B4" s="187"/>
      <c r="C4" s="187"/>
      <c r="D4" s="187"/>
      <c r="E4" s="187"/>
      <c r="F4" s="187"/>
      <c r="G4" s="188"/>
    </row>
    <row r="5" spans="1:8" ht="15" thickBot="1" x14ac:dyDescent="0.35">
      <c r="A5" s="189" t="s">
        <v>19</v>
      </c>
      <c r="B5" s="190"/>
      <c r="C5" s="9">
        <v>12</v>
      </c>
      <c r="D5" s="10"/>
      <c r="E5" s="10"/>
      <c r="F5" s="10"/>
      <c r="G5" s="10"/>
    </row>
    <row r="6" spans="1:8" x14ac:dyDescent="0.3">
      <c r="A6" s="181" t="s">
        <v>13</v>
      </c>
      <c r="B6" s="182"/>
      <c r="C6" s="182"/>
      <c r="D6" s="182"/>
      <c r="E6" s="182"/>
      <c r="F6" s="182"/>
      <c r="G6" s="183"/>
    </row>
    <row r="7" spans="1:8" x14ac:dyDescent="0.3">
      <c r="A7" s="184" t="s">
        <v>22</v>
      </c>
      <c r="B7" s="185"/>
      <c r="C7" s="185"/>
      <c r="D7" s="185"/>
      <c r="E7" s="185"/>
      <c r="F7" s="185"/>
      <c r="G7" s="186"/>
    </row>
    <row r="8" spans="1:8" x14ac:dyDescent="0.3">
      <c r="A8" s="184" t="s">
        <v>29</v>
      </c>
      <c r="B8" s="185"/>
      <c r="C8" s="185"/>
      <c r="D8" s="185"/>
      <c r="E8" s="185"/>
      <c r="F8" s="185"/>
      <c r="G8" s="186"/>
    </row>
    <row r="9" spans="1:8" x14ac:dyDescent="0.3">
      <c r="A9" s="184" t="s">
        <v>28</v>
      </c>
      <c r="B9" s="185"/>
      <c r="C9" s="185"/>
      <c r="D9" s="185"/>
      <c r="E9" s="185"/>
      <c r="F9" s="185"/>
      <c r="G9" s="186"/>
    </row>
    <row r="10" spans="1:8" x14ac:dyDescent="0.3">
      <c r="A10" s="184" t="s">
        <v>27</v>
      </c>
      <c r="B10" s="185"/>
      <c r="C10" s="185"/>
      <c r="D10" s="185"/>
      <c r="E10" s="185"/>
      <c r="F10" s="185"/>
      <c r="G10" s="186"/>
    </row>
    <row r="11" spans="1:8" x14ac:dyDescent="0.3">
      <c r="A11" s="184" t="s">
        <v>25</v>
      </c>
      <c r="B11" s="185"/>
      <c r="C11" s="185"/>
      <c r="D11" s="185"/>
      <c r="E11" s="185"/>
      <c r="F11" s="185"/>
      <c r="G11" s="186"/>
    </row>
    <row r="12" spans="1:8" x14ac:dyDescent="0.3">
      <c r="A12" s="184" t="s">
        <v>26</v>
      </c>
      <c r="B12" s="185"/>
      <c r="C12" s="185"/>
      <c r="D12" s="185"/>
      <c r="E12" s="185"/>
      <c r="F12" s="185"/>
      <c r="G12" s="186"/>
    </row>
    <row r="13" spans="1:8" x14ac:dyDescent="0.3">
      <c r="A13" s="184" t="s">
        <v>24</v>
      </c>
      <c r="B13" s="185"/>
      <c r="C13" s="185"/>
      <c r="D13" s="185"/>
      <c r="E13" s="185"/>
      <c r="F13" s="185"/>
      <c r="G13" s="186"/>
    </row>
    <row r="14" spans="1:8" ht="15" thickBot="1" x14ac:dyDescent="0.35">
      <c r="A14" s="178" t="s">
        <v>23</v>
      </c>
      <c r="B14" s="179"/>
      <c r="C14" s="179"/>
      <c r="D14" s="179"/>
      <c r="E14" s="179"/>
      <c r="F14" s="179"/>
      <c r="G14" s="180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9" t="s">
        <v>53</v>
      </c>
      <c r="C16" s="7" t="s">
        <v>18</v>
      </c>
      <c r="D16" s="21" t="s">
        <v>5</v>
      </c>
      <c r="E16" s="41">
        <v>1</v>
      </c>
      <c r="F16" s="43" t="s">
        <v>6</v>
      </c>
      <c r="G16" s="41">
        <v>1</v>
      </c>
    </row>
    <row r="17" spans="1:7" ht="27.6" x14ac:dyDescent="0.3">
      <c r="A17" s="8">
        <v>2</v>
      </c>
      <c r="B17" s="45" t="s">
        <v>38</v>
      </c>
      <c r="C17" s="7" t="s">
        <v>18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7" ht="27.6" x14ac:dyDescent="0.3">
      <c r="A18" s="8">
        <v>3</v>
      </c>
      <c r="B18" s="34" t="s">
        <v>268</v>
      </c>
      <c r="C18" s="7" t="s">
        <v>18</v>
      </c>
      <c r="D18" s="21" t="s">
        <v>7</v>
      </c>
      <c r="E18" s="5">
        <v>1</v>
      </c>
      <c r="F18" s="30" t="s">
        <v>6</v>
      </c>
      <c r="G18" s="5">
        <f>E18</f>
        <v>1</v>
      </c>
    </row>
    <row r="19" spans="1:7" ht="21.6" thickBot="1" x14ac:dyDescent="0.35">
      <c r="A19" s="187" t="s">
        <v>15</v>
      </c>
      <c r="B19" s="187"/>
      <c r="C19" s="187"/>
      <c r="D19" s="187"/>
      <c r="E19" s="187"/>
      <c r="F19" s="187"/>
      <c r="G19" s="188"/>
    </row>
    <row r="20" spans="1:7" x14ac:dyDescent="0.3">
      <c r="A20" s="181" t="s">
        <v>13</v>
      </c>
      <c r="B20" s="182"/>
      <c r="C20" s="182"/>
      <c r="D20" s="182"/>
      <c r="E20" s="182"/>
      <c r="F20" s="182"/>
      <c r="G20" s="183"/>
    </row>
    <row r="21" spans="1:7" x14ac:dyDescent="0.3">
      <c r="A21" s="184" t="s">
        <v>22</v>
      </c>
      <c r="B21" s="185"/>
      <c r="C21" s="185"/>
      <c r="D21" s="185"/>
      <c r="E21" s="185"/>
      <c r="F21" s="185"/>
      <c r="G21" s="186"/>
    </row>
    <row r="22" spans="1:7" x14ac:dyDescent="0.3">
      <c r="A22" s="184" t="s">
        <v>29</v>
      </c>
      <c r="B22" s="185"/>
      <c r="C22" s="185"/>
      <c r="D22" s="185"/>
      <c r="E22" s="185"/>
      <c r="F22" s="185"/>
      <c r="G22" s="186"/>
    </row>
    <row r="23" spans="1:7" x14ac:dyDescent="0.3">
      <c r="A23" s="184" t="s">
        <v>28</v>
      </c>
      <c r="B23" s="185"/>
      <c r="C23" s="185"/>
      <c r="D23" s="185"/>
      <c r="E23" s="185"/>
      <c r="F23" s="185"/>
      <c r="G23" s="186"/>
    </row>
    <row r="24" spans="1:7" x14ac:dyDescent="0.3">
      <c r="A24" s="184" t="s">
        <v>27</v>
      </c>
      <c r="B24" s="185"/>
      <c r="C24" s="185"/>
      <c r="D24" s="185"/>
      <c r="E24" s="185"/>
      <c r="F24" s="185"/>
      <c r="G24" s="186"/>
    </row>
    <row r="25" spans="1:7" x14ac:dyDescent="0.3">
      <c r="A25" s="184" t="s">
        <v>25</v>
      </c>
      <c r="B25" s="185"/>
      <c r="C25" s="185"/>
      <c r="D25" s="185"/>
      <c r="E25" s="185"/>
      <c r="F25" s="185"/>
      <c r="G25" s="186"/>
    </row>
    <row r="26" spans="1:7" x14ac:dyDescent="0.3">
      <c r="A26" s="184" t="s">
        <v>26</v>
      </c>
      <c r="B26" s="185"/>
      <c r="C26" s="185"/>
      <c r="D26" s="185"/>
      <c r="E26" s="185"/>
      <c r="F26" s="185"/>
      <c r="G26" s="186"/>
    </row>
    <row r="27" spans="1:7" x14ac:dyDescent="0.3">
      <c r="A27" s="184" t="s">
        <v>24</v>
      </c>
      <c r="B27" s="185"/>
      <c r="C27" s="185"/>
      <c r="D27" s="185"/>
      <c r="E27" s="185"/>
      <c r="F27" s="185"/>
      <c r="G27" s="186"/>
    </row>
    <row r="28" spans="1:7" ht="15" thickBot="1" x14ac:dyDescent="0.35">
      <c r="A28" s="178" t="s">
        <v>23</v>
      </c>
      <c r="B28" s="179"/>
      <c r="C28" s="179"/>
      <c r="D28" s="179"/>
      <c r="E28" s="179"/>
      <c r="F28" s="179"/>
      <c r="G28" s="180"/>
    </row>
    <row r="29" spans="1:7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7" ht="31.2" x14ac:dyDescent="0.3">
      <c r="A30" s="4">
        <v>1</v>
      </c>
      <c r="B30" s="146" t="s">
        <v>268</v>
      </c>
      <c r="C30" s="54" t="s">
        <v>18</v>
      </c>
      <c r="D30" s="55" t="s">
        <v>7</v>
      </c>
      <c r="E30" s="56">
        <v>1</v>
      </c>
      <c r="F30" s="57" t="s">
        <v>54</v>
      </c>
      <c r="G30" s="58">
        <v>12</v>
      </c>
    </row>
    <row r="31" spans="1:7" ht="31.2" x14ac:dyDescent="0.3">
      <c r="A31" s="4">
        <v>2</v>
      </c>
      <c r="B31" s="53" t="s">
        <v>350</v>
      </c>
      <c r="C31" s="54" t="s">
        <v>18</v>
      </c>
      <c r="D31" s="55" t="s">
        <v>7</v>
      </c>
      <c r="E31" s="56">
        <v>1</v>
      </c>
      <c r="F31" s="57" t="s">
        <v>56</v>
      </c>
      <c r="G31" s="58">
        <v>12</v>
      </c>
    </row>
    <row r="32" spans="1:7" ht="21.6" thickBot="1" x14ac:dyDescent="0.35">
      <c r="A32" s="187" t="s">
        <v>16</v>
      </c>
      <c r="B32" s="187"/>
      <c r="C32" s="187"/>
      <c r="D32" s="187"/>
      <c r="E32" s="187"/>
      <c r="F32" s="187"/>
      <c r="G32" s="188"/>
    </row>
    <row r="33" spans="1:7" x14ac:dyDescent="0.3">
      <c r="A33" s="181" t="s">
        <v>13</v>
      </c>
      <c r="B33" s="182"/>
      <c r="C33" s="182"/>
      <c r="D33" s="182"/>
      <c r="E33" s="182"/>
      <c r="F33" s="182"/>
      <c r="G33" s="183"/>
    </row>
    <row r="34" spans="1:7" x14ac:dyDescent="0.3">
      <c r="A34" s="184" t="s">
        <v>22</v>
      </c>
      <c r="B34" s="185"/>
      <c r="C34" s="185"/>
      <c r="D34" s="185"/>
      <c r="E34" s="185"/>
      <c r="F34" s="185"/>
      <c r="G34" s="186"/>
    </row>
    <row r="35" spans="1:7" x14ac:dyDescent="0.3">
      <c r="A35" s="184" t="s">
        <v>29</v>
      </c>
      <c r="B35" s="185"/>
      <c r="C35" s="185"/>
      <c r="D35" s="185"/>
      <c r="E35" s="185"/>
      <c r="F35" s="185"/>
      <c r="G35" s="186"/>
    </row>
    <row r="36" spans="1:7" x14ac:dyDescent="0.3">
      <c r="A36" s="184" t="s">
        <v>28</v>
      </c>
      <c r="B36" s="185"/>
      <c r="C36" s="185"/>
      <c r="D36" s="185"/>
      <c r="E36" s="185"/>
      <c r="F36" s="185"/>
      <c r="G36" s="186"/>
    </row>
    <row r="37" spans="1:7" x14ac:dyDescent="0.3">
      <c r="A37" s="184" t="s">
        <v>27</v>
      </c>
      <c r="B37" s="185"/>
      <c r="C37" s="185"/>
      <c r="D37" s="185"/>
      <c r="E37" s="185"/>
      <c r="F37" s="185"/>
      <c r="G37" s="186"/>
    </row>
    <row r="38" spans="1:7" x14ac:dyDescent="0.3">
      <c r="A38" s="184" t="s">
        <v>25</v>
      </c>
      <c r="B38" s="185"/>
      <c r="C38" s="185"/>
      <c r="D38" s="185"/>
      <c r="E38" s="185"/>
      <c r="F38" s="185"/>
      <c r="G38" s="186"/>
    </row>
    <row r="39" spans="1:7" x14ac:dyDescent="0.3">
      <c r="A39" s="184" t="s">
        <v>26</v>
      </c>
      <c r="B39" s="185"/>
      <c r="C39" s="185"/>
      <c r="D39" s="185"/>
      <c r="E39" s="185"/>
      <c r="F39" s="185"/>
      <c r="G39" s="186"/>
    </row>
    <row r="40" spans="1:7" x14ac:dyDescent="0.3">
      <c r="A40" s="184" t="s">
        <v>24</v>
      </c>
      <c r="B40" s="185"/>
      <c r="C40" s="185"/>
      <c r="D40" s="185"/>
      <c r="E40" s="185"/>
      <c r="F40" s="185"/>
      <c r="G40" s="186"/>
    </row>
    <row r="41" spans="1:7" ht="15" thickBot="1" x14ac:dyDescent="0.35">
      <c r="A41" s="178" t="s">
        <v>23</v>
      </c>
      <c r="B41" s="179"/>
      <c r="C41" s="179"/>
      <c r="D41" s="179"/>
      <c r="E41" s="179"/>
      <c r="F41" s="179"/>
      <c r="G41" s="180"/>
    </row>
    <row r="42" spans="1:7" ht="27.6" x14ac:dyDescent="0.3">
      <c r="A42" s="8" t="s">
        <v>0</v>
      </c>
      <c r="B42" s="8" t="s">
        <v>1</v>
      </c>
      <c r="C42" s="8" t="s">
        <v>10</v>
      </c>
      <c r="D42" s="8" t="s">
        <v>2</v>
      </c>
      <c r="E42" s="8" t="s">
        <v>4</v>
      </c>
      <c r="F42" s="8" t="s">
        <v>3</v>
      </c>
      <c r="G42" s="8" t="s">
        <v>8</v>
      </c>
    </row>
    <row r="43" spans="1:7" ht="31.2" x14ac:dyDescent="0.3">
      <c r="A43" s="3">
        <v>1</v>
      </c>
      <c r="B43" s="59" t="s">
        <v>57</v>
      </c>
      <c r="C43" s="54" t="s">
        <v>18</v>
      </c>
      <c r="D43" s="55" t="s">
        <v>5</v>
      </c>
      <c r="E43" s="56">
        <v>1</v>
      </c>
      <c r="F43" s="49" t="s">
        <v>17</v>
      </c>
      <c r="G43" s="58">
        <v>1</v>
      </c>
    </row>
    <row r="44" spans="1:7" ht="31.2" x14ac:dyDescent="0.3">
      <c r="A44" s="3">
        <v>2</v>
      </c>
      <c r="B44" s="53" t="s">
        <v>55</v>
      </c>
      <c r="C44" s="54" t="s">
        <v>18</v>
      </c>
      <c r="D44" s="55" t="s">
        <v>7</v>
      </c>
      <c r="E44" s="56">
        <v>1</v>
      </c>
      <c r="F44" s="57" t="s">
        <v>6</v>
      </c>
      <c r="G44" s="58">
        <v>1</v>
      </c>
    </row>
    <row r="45" spans="1:7" ht="31.2" x14ac:dyDescent="0.3">
      <c r="A45" s="3">
        <v>3</v>
      </c>
      <c r="B45" s="53" t="s">
        <v>34</v>
      </c>
      <c r="C45" s="54" t="s">
        <v>18</v>
      </c>
      <c r="D45" s="55" t="s">
        <v>7</v>
      </c>
      <c r="E45" s="56">
        <v>1</v>
      </c>
      <c r="F45" s="67" t="s">
        <v>6</v>
      </c>
      <c r="G45" s="58">
        <v>1</v>
      </c>
    </row>
    <row r="46" spans="1:7" ht="21" x14ac:dyDescent="0.3">
      <c r="A46" s="187" t="s">
        <v>14</v>
      </c>
      <c r="B46" s="187"/>
      <c r="C46" s="187"/>
      <c r="D46" s="187"/>
      <c r="E46" s="187"/>
      <c r="F46" s="187"/>
      <c r="G46" s="188"/>
    </row>
    <row r="47" spans="1:7" ht="27.6" x14ac:dyDescent="0.3">
      <c r="A47" s="4" t="s">
        <v>0</v>
      </c>
      <c r="B47" s="4" t="s">
        <v>1</v>
      </c>
      <c r="C47" s="4" t="s">
        <v>10</v>
      </c>
      <c r="D47" s="4" t="s">
        <v>2</v>
      </c>
      <c r="E47" s="4" t="s">
        <v>4</v>
      </c>
      <c r="F47" s="4" t="s">
        <v>3</v>
      </c>
      <c r="G47" s="4" t="s">
        <v>8</v>
      </c>
    </row>
    <row r="48" spans="1:7" ht="27.6" x14ac:dyDescent="0.3">
      <c r="A48" s="3">
        <v>1</v>
      </c>
      <c r="B48" s="12" t="s">
        <v>30</v>
      </c>
      <c r="C48" s="7" t="s">
        <v>18</v>
      </c>
      <c r="D48" s="27" t="s">
        <v>9</v>
      </c>
      <c r="E48" s="5">
        <v>1</v>
      </c>
      <c r="F48" s="3" t="s">
        <v>6</v>
      </c>
      <c r="G48" s="5">
        <f>E48</f>
        <v>1</v>
      </c>
    </row>
    <row r="49" spans="1:7" ht="27.6" x14ac:dyDescent="0.3">
      <c r="A49" s="3">
        <v>2</v>
      </c>
      <c r="B49" s="11" t="s">
        <v>33</v>
      </c>
      <c r="C49" s="7" t="s">
        <v>18</v>
      </c>
      <c r="D49" s="27" t="s">
        <v>9</v>
      </c>
      <c r="E49" s="5">
        <v>1</v>
      </c>
      <c r="F49" s="3" t="s">
        <v>6</v>
      </c>
      <c r="G49" s="5">
        <f>E49</f>
        <v>1</v>
      </c>
    </row>
    <row r="50" spans="1:7" ht="27.6" x14ac:dyDescent="0.3">
      <c r="A50" s="3">
        <v>3</v>
      </c>
      <c r="B50" s="68" t="s">
        <v>49</v>
      </c>
      <c r="C50" s="7" t="s">
        <v>18</v>
      </c>
      <c r="D50" s="69" t="s">
        <v>9</v>
      </c>
      <c r="E50" s="16">
        <v>1</v>
      </c>
      <c r="F50" s="4" t="s">
        <v>6</v>
      </c>
      <c r="G50" s="16">
        <v>12</v>
      </c>
    </row>
    <row r="51" spans="1:7" ht="27.6" x14ac:dyDescent="0.3">
      <c r="A51" s="3">
        <v>4</v>
      </c>
      <c r="B51" s="12" t="s">
        <v>31</v>
      </c>
      <c r="C51" s="7" t="s">
        <v>18</v>
      </c>
      <c r="D51" s="27" t="s">
        <v>9</v>
      </c>
      <c r="E51" s="5">
        <v>1</v>
      </c>
      <c r="F51" s="3" t="s">
        <v>6</v>
      </c>
      <c r="G51" s="5">
        <f>E51</f>
        <v>1</v>
      </c>
    </row>
    <row r="52" spans="1:7" ht="27.6" x14ac:dyDescent="0.3">
      <c r="A52" s="3">
        <v>5</v>
      </c>
      <c r="B52" s="40" t="s">
        <v>32</v>
      </c>
      <c r="C52" s="7" t="s">
        <v>18</v>
      </c>
      <c r="D52" s="70" t="s">
        <v>9</v>
      </c>
      <c r="E52" s="5">
        <v>1</v>
      </c>
      <c r="F52" s="3" t="s">
        <v>6</v>
      </c>
      <c r="G52" s="5">
        <f>E52</f>
        <v>1</v>
      </c>
    </row>
  </sheetData>
  <sortState xmlns:xlrd2="http://schemas.microsoft.com/office/spreadsheetml/2017/richdata2" ref="B49:G52">
    <sortCondition ref="B48:B52"/>
  </sortState>
  <mergeCells count="36">
    <mergeCell ref="A1:G1"/>
    <mergeCell ref="A40:G40"/>
    <mergeCell ref="A41:G41"/>
    <mergeCell ref="A46:G46"/>
    <mergeCell ref="A34:G34"/>
    <mergeCell ref="A35:G35"/>
    <mergeCell ref="A36:G36"/>
    <mergeCell ref="A37:G37"/>
    <mergeCell ref="A38:G38"/>
    <mergeCell ref="A39:G39"/>
    <mergeCell ref="A33:G33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2:G32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2">
    <cfRule type="cellIs" dxfId="137" priority="7" operator="equal">
      <formula>"Аппаратный тренажер "</formula>
    </cfRule>
  </conditionalFormatting>
  <conditionalFormatting sqref="D16:D18">
    <cfRule type="cellIs" dxfId="136" priority="39" operator="equal">
      <formula>"Техника безопасности"</formula>
    </cfRule>
    <cfRule type="cellIs" dxfId="135" priority="40" operator="equal">
      <formula>"Охрана труда"</formula>
    </cfRule>
    <cfRule type="endsWith" dxfId="134" priority="41" operator="endsWith" text="Оборудование">
      <formula>RIGHT(D16,LEN("Оборудование"))="Оборудование"</formula>
    </cfRule>
    <cfRule type="containsText" dxfId="133" priority="42" operator="containsText" text="Программное обеспечение">
      <formula>NOT(ISERROR(SEARCH("Программное обеспечение",D16)))</formula>
    </cfRule>
    <cfRule type="endsWith" dxfId="132" priority="43" operator="endsWith" text="Оборудование IT">
      <formula>RIGHT(D16,LEN("Оборудование IT"))="Оборудование IT"</formula>
    </cfRule>
    <cfRule type="containsText" dxfId="131" priority="44" operator="containsText" text="Мебель">
      <formula>NOT(ISERROR(SEARCH("Мебель",D16)))</formula>
    </cfRule>
  </conditionalFormatting>
  <conditionalFormatting sqref="D30:D31">
    <cfRule type="cellIs" dxfId="130" priority="45" operator="equal">
      <formula>"Техника безопасности"</formula>
    </cfRule>
    <cfRule type="cellIs" dxfId="129" priority="46" operator="equal">
      <formula>"Охрана труда"</formula>
    </cfRule>
    <cfRule type="endsWith" dxfId="128" priority="47" operator="endsWith" text="Оборудование">
      <formula>RIGHT(D30,LEN("Оборудование"))="Оборудование"</formula>
    </cfRule>
    <cfRule type="containsText" dxfId="127" priority="48" operator="containsText" text="Программное обеспечение">
      <formula>NOT(ISERROR(SEARCH("Программное обеспечение",D30)))</formula>
    </cfRule>
    <cfRule type="endsWith" dxfId="126" priority="49" operator="endsWith" text="Оборудование IT">
      <formula>RIGHT(D30,LEN("Оборудование IT"))="Оборудование IT"</formula>
    </cfRule>
    <cfRule type="containsText" dxfId="125" priority="50" operator="containsText" text="Мебель">
      <formula>NOT(ISERROR(SEARCH("Мебель",D30)))</formula>
    </cfRule>
  </conditionalFormatting>
  <conditionalFormatting sqref="D43:D45">
    <cfRule type="cellIs" dxfId="124" priority="9" operator="equal">
      <formula>"Техника безопасности"</formula>
    </cfRule>
    <cfRule type="cellIs" dxfId="123" priority="10" operator="equal">
      <formula>"Охрана труда"</formula>
    </cfRule>
    <cfRule type="endsWith" dxfId="122" priority="11" operator="endsWith" text="Оборудование">
      <formula>RIGHT(D43,LEN("Оборудование"))="Оборудование"</formula>
    </cfRule>
    <cfRule type="containsText" dxfId="121" priority="12" operator="containsText" text="Программное обеспечение">
      <formula>NOT(ISERROR(SEARCH("Программное обеспечение",D43)))</formula>
    </cfRule>
    <cfRule type="endsWith" dxfId="120" priority="13" operator="endsWith" text="Оборудование IT">
      <formula>RIGHT(D43,LEN("Оборудование IT"))="Оборудование IT"</formula>
    </cfRule>
    <cfRule type="containsText" dxfId="119" priority="14" operator="containsText" text="Мебель">
      <formula>NOT(ISERROR(SEARCH("Мебель",D43)))</formula>
    </cfRule>
  </conditionalFormatting>
  <conditionalFormatting sqref="D48:D52">
    <cfRule type="cellIs" dxfId="118" priority="1" operator="equal">
      <formula>"Техника безопасности"</formula>
    </cfRule>
    <cfRule type="cellIs" dxfId="117" priority="2" operator="equal">
      <formula>"Охрана труда"</formula>
    </cfRule>
    <cfRule type="endsWith" dxfId="116" priority="3" operator="endsWith" text="Оборудование">
      <formula>RIGHT(D48,LEN("Оборудование"))="Оборудование"</formula>
    </cfRule>
    <cfRule type="containsText" dxfId="115" priority="4" operator="containsText" text="Программное обеспечение">
      <formula>NOT(ISERROR(SEARCH("Программное обеспечение",D48)))</formula>
    </cfRule>
    <cfRule type="endsWith" dxfId="114" priority="5" operator="endsWith" text="Оборудование IT">
      <formula>RIGHT(D48,LEN("Оборудование IT"))="Оборудование IT"</formula>
    </cfRule>
  </conditionalFormatting>
  <conditionalFormatting sqref="D52">
    <cfRule type="containsText" dxfId="113" priority="6" operator="containsText" text="Мебель">
      <formula>NOT(ISERROR(SEARCH("Мебель",D52)))</formula>
    </cfRule>
  </conditionalFormatting>
  <dataValidations count="2">
    <dataValidation type="list" allowBlank="1" showInputMessage="1" showErrorMessage="1" sqref="D48:D49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3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D16:D18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7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2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91" t="s">
        <v>7</v>
      </c>
      <c r="B2" s="191"/>
      <c r="C2" s="191"/>
      <c r="D2" s="191"/>
      <c r="E2" s="191"/>
      <c r="F2" s="191"/>
      <c r="G2" s="191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68" t="s">
        <v>274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2</v>
      </c>
    </row>
    <row r="6" spans="1:8" ht="27.6" x14ac:dyDescent="0.3">
      <c r="A6" s="4">
        <v>4</v>
      </c>
      <c r="B6" s="29" t="s">
        <v>41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170" t="s">
        <v>150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1</v>
      </c>
    </row>
    <row r="8" spans="1:8" ht="27.6" x14ac:dyDescent="0.3">
      <c r="A8" s="4">
        <v>6</v>
      </c>
      <c r="B8" s="47" t="s">
        <v>52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7.6" x14ac:dyDescent="0.3">
      <c r="A9" s="4">
        <v>7</v>
      </c>
      <c r="B9" s="146" t="s">
        <v>357</v>
      </c>
      <c r="C9" s="7" t="s">
        <v>18</v>
      </c>
      <c r="D9" s="1" t="s">
        <v>7</v>
      </c>
      <c r="E9" s="6">
        <v>1</v>
      </c>
      <c r="F9" s="2" t="s">
        <v>6</v>
      </c>
      <c r="G9" s="15">
        <v>1</v>
      </c>
      <c r="H9" s="23"/>
    </row>
    <row r="10" spans="1:8" ht="27.6" x14ac:dyDescent="0.3">
      <c r="A10" s="4">
        <v>8</v>
      </c>
      <c r="B10" s="146" t="s">
        <v>156</v>
      </c>
      <c r="C10" s="7" t="s">
        <v>18</v>
      </c>
      <c r="D10" s="1" t="s">
        <v>7</v>
      </c>
      <c r="E10" s="6">
        <v>1</v>
      </c>
      <c r="F10" s="2" t="s">
        <v>6</v>
      </c>
      <c r="G10" s="15">
        <v>1</v>
      </c>
      <c r="H10" s="23"/>
    </row>
    <row r="11" spans="1:8" ht="27.6" x14ac:dyDescent="0.3">
      <c r="A11" s="4">
        <v>9</v>
      </c>
      <c r="B11" s="146" t="s">
        <v>202</v>
      </c>
      <c r="C11" s="7" t="s">
        <v>18</v>
      </c>
      <c r="D11" s="42" t="s">
        <v>7</v>
      </c>
      <c r="E11" s="6">
        <v>1</v>
      </c>
      <c r="F11" s="2" t="s">
        <v>6</v>
      </c>
      <c r="G11" s="15">
        <v>1</v>
      </c>
      <c r="H11" s="23"/>
    </row>
    <row r="12" spans="1:8" ht="27.6" x14ac:dyDescent="0.3">
      <c r="A12" s="4">
        <v>10</v>
      </c>
      <c r="B12" s="169" t="s">
        <v>48</v>
      </c>
      <c r="C12" s="7" t="s">
        <v>18</v>
      </c>
      <c r="D12" s="42" t="s">
        <v>7</v>
      </c>
      <c r="E12" s="14">
        <v>1</v>
      </c>
      <c r="F12" s="8" t="s">
        <v>6</v>
      </c>
      <c r="G12" s="14">
        <v>1</v>
      </c>
    </row>
    <row r="13" spans="1:8" ht="27.6" x14ac:dyDescent="0.3">
      <c r="A13" s="4">
        <v>11</v>
      </c>
      <c r="B13" s="29" t="s">
        <v>40</v>
      </c>
      <c r="C13" s="7" t="s">
        <v>18</v>
      </c>
      <c r="D13" s="21" t="s">
        <v>7</v>
      </c>
      <c r="E13" s="14">
        <v>1</v>
      </c>
      <c r="F13" s="8" t="s">
        <v>6</v>
      </c>
      <c r="G13" s="14">
        <v>1</v>
      </c>
    </row>
    <row r="14" spans="1:8" ht="21" x14ac:dyDescent="0.3">
      <c r="A14" s="192" t="s">
        <v>5</v>
      </c>
      <c r="B14" s="193"/>
      <c r="C14" s="193"/>
      <c r="D14" s="193"/>
      <c r="E14" s="193"/>
      <c r="F14" s="193"/>
      <c r="G14" s="194"/>
      <c r="H14" s="23"/>
    </row>
    <row r="15" spans="1:8" ht="27.6" x14ac:dyDescent="0.3">
      <c r="A15" s="4">
        <v>1</v>
      </c>
      <c r="B15" s="11" t="s">
        <v>36</v>
      </c>
      <c r="C15" s="7" t="s">
        <v>18</v>
      </c>
      <c r="D15" s="1" t="s">
        <v>5</v>
      </c>
      <c r="E15" s="14">
        <v>1</v>
      </c>
      <c r="F15" s="8" t="s">
        <v>6</v>
      </c>
      <c r="G15" s="14">
        <v>1</v>
      </c>
      <c r="H15" s="23">
        <f>COUNTIF('Сводка по кластерам'!$1:$1048576,B15)</f>
        <v>0</v>
      </c>
    </row>
    <row r="16" spans="1:8" ht="27.6" x14ac:dyDescent="0.3">
      <c r="A16" s="4">
        <v>2</v>
      </c>
      <c r="B16" s="12" t="s">
        <v>35</v>
      </c>
      <c r="C16" s="7" t="s">
        <v>18</v>
      </c>
      <c r="D16" s="1" t="s">
        <v>5</v>
      </c>
      <c r="E16" s="14">
        <v>1</v>
      </c>
      <c r="F16" s="8" t="s">
        <v>6</v>
      </c>
      <c r="G16" s="14">
        <v>1</v>
      </c>
      <c r="H16" s="23">
        <f>COUNTIF('Сводка по кластерам'!$1:$1048576,B16)</f>
        <v>0</v>
      </c>
    </row>
    <row r="17" spans="1:8" ht="27.6" x14ac:dyDescent="0.3">
      <c r="A17" s="4">
        <v>3</v>
      </c>
      <c r="B17" s="151" t="s">
        <v>235</v>
      </c>
      <c r="C17" s="7" t="s">
        <v>18</v>
      </c>
      <c r="D17" s="1" t="s">
        <v>5</v>
      </c>
      <c r="E17" s="14">
        <v>1</v>
      </c>
      <c r="F17" s="8" t="s">
        <v>6</v>
      </c>
      <c r="G17" s="14">
        <v>1</v>
      </c>
      <c r="H17" s="23"/>
    </row>
    <row r="18" spans="1:8" ht="31.2" x14ac:dyDescent="0.3">
      <c r="A18" s="4">
        <v>4</v>
      </c>
      <c r="B18" s="62" t="s">
        <v>57</v>
      </c>
      <c r="C18" s="63" t="s">
        <v>18</v>
      </c>
      <c r="D18" s="64" t="s">
        <v>5</v>
      </c>
      <c r="E18" s="65">
        <v>1</v>
      </c>
      <c r="F18" s="8" t="s">
        <v>6</v>
      </c>
      <c r="G18" s="14">
        <v>1</v>
      </c>
      <c r="H18" s="23">
        <f>COUNTIF('Сводка по кластерам'!$1:$1048576,B18)</f>
        <v>0</v>
      </c>
    </row>
    <row r="19" spans="1:8" ht="27.6" x14ac:dyDescent="0.3">
      <c r="A19" s="4">
        <v>5</v>
      </c>
      <c r="B19" s="11" t="s">
        <v>38</v>
      </c>
      <c r="C19" s="7" t="s">
        <v>18</v>
      </c>
      <c r="D19" s="1" t="s">
        <v>5</v>
      </c>
      <c r="E19" s="14">
        <v>1</v>
      </c>
      <c r="F19" s="8" t="s">
        <v>6</v>
      </c>
      <c r="G19" s="14">
        <v>1</v>
      </c>
      <c r="H19" s="23">
        <f>COUNTIF('Сводка по кластерам'!$1:$1048576,B19)</f>
        <v>1</v>
      </c>
    </row>
    <row r="20" spans="1:8" ht="27.6" x14ac:dyDescent="0.3">
      <c r="A20" s="4">
        <v>6</v>
      </c>
      <c r="B20" s="12" t="s">
        <v>39</v>
      </c>
      <c r="C20" s="7" t="s">
        <v>18</v>
      </c>
      <c r="D20" s="1" t="s">
        <v>5</v>
      </c>
      <c r="E20" s="14">
        <v>1</v>
      </c>
      <c r="F20" s="8" t="s">
        <v>6</v>
      </c>
      <c r="G20" s="14">
        <v>1</v>
      </c>
      <c r="H20" s="23">
        <f>COUNTIF('Сводка по кластерам'!$1:$1048576,B20)</f>
        <v>0</v>
      </c>
    </row>
    <row r="21" spans="1:8" ht="27.6" x14ac:dyDescent="0.3">
      <c r="A21" s="4">
        <v>7</v>
      </c>
      <c r="B21" s="40" t="s">
        <v>37</v>
      </c>
      <c r="C21" s="50" t="s">
        <v>18</v>
      </c>
      <c r="D21" s="51" t="s">
        <v>5</v>
      </c>
      <c r="E21" s="66">
        <v>1</v>
      </c>
      <c r="F21" s="8" t="s">
        <v>6</v>
      </c>
      <c r="G21" s="14">
        <v>1</v>
      </c>
      <c r="H21" s="23"/>
    </row>
    <row r="22" spans="1:8" ht="27.6" x14ac:dyDescent="0.3">
      <c r="A22" s="4">
        <v>8</v>
      </c>
      <c r="B22" s="73" t="s">
        <v>60</v>
      </c>
      <c r="C22" s="50" t="s">
        <v>18</v>
      </c>
      <c r="D22" s="51" t="s">
        <v>5</v>
      </c>
      <c r="E22" s="66">
        <v>1</v>
      </c>
      <c r="F22" s="8" t="s">
        <v>6</v>
      </c>
      <c r="G22" s="14">
        <v>1</v>
      </c>
      <c r="H22" s="23"/>
    </row>
    <row r="23" spans="1:8" ht="27.6" x14ac:dyDescent="0.3">
      <c r="A23" s="4">
        <v>9</v>
      </c>
      <c r="B23" s="34" t="s">
        <v>335</v>
      </c>
      <c r="C23" s="7" t="s">
        <v>18</v>
      </c>
      <c r="D23" s="1" t="s">
        <v>5</v>
      </c>
      <c r="E23" s="14">
        <v>1</v>
      </c>
      <c r="F23" s="8" t="s">
        <v>6</v>
      </c>
      <c r="G23" s="14">
        <v>1</v>
      </c>
      <c r="H23" s="23"/>
    </row>
    <row r="24" spans="1:8" ht="27.6" x14ac:dyDescent="0.3">
      <c r="A24" s="4">
        <v>10</v>
      </c>
      <c r="B24" s="73" t="s">
        <v>59</v>
      </c>
      <c r="C24" s="50" t="s">
        <v>18</v>
      </c>
      <c r="D24" s="42" t="s">
        <v>11</v>
      </c>
      <c r="E24" s="66">
        <v>1</v>
      </c>
      <c r="F24" s="8" t="s">
        <v>6</v>
      </c>
      <c r="G24" s="14">
        <v>1</v>
      </c>
      <c r="H24" s="23"/>
    </row>
    <row r="25" spans="1:8" ht="21" x14ac:dyDescent="0.3">
      <c r="A25" s="192" t="s">
        <v>51</v>
      </c>
      <c r="B25" s="193"/>
      <c r="C25" s="193"/>
      <c r="D25" s="193"/>
      <c r="E25" s="193"/>
      <c r="F25" s="193"/>
      <c r="G25" s="194"/>
      <c r="H25" s="23"/>
    </row>
    <row r="26" spans="1:8" ht="27.6" x14ac:dyDescent="0.3">
      <c r="A26" s="171">
        <v>1</v>
      </c>
      <c r="B26" s="146" t="s">
        <v>245</v>
      </c>
      <c r="C26" s="7" t="s">
        <v>18</v>
      </c>
      <c r="D26" s="42" t="s">
        <v>20</v>
      </c>
      <c r="E26" s="14">
        <v>1</v>
      </c>
      <c r="F26" s="8" t="s">
        <v>6</v>
      </c>
      <c r="G26" s="14">
        <v>1</v>
      </c>
    </row>
    <row r="27" spans="1:8" ht="21" x14ac:dyDescent="0.3">
      <c r="A27" s="192" t="s">
        <v>11</v>
      </c>
      <c r="B27" s="193"/>
      <c r="C27" s="193"/>
      <c r="D27" s="193"/>
      <c r="E27" s="193"/>
      <c r="F27" s="193"/>
      <c r="G27" s="194"/>
      <c r="H27" s="23"/>
    </row>
    <row r="28" spans="1:8" ht="27.6" x14ac:dyDescent="0.3">
      <c r="A28" s="49">
        <v>1</v>
      </c>
      <c r="B28" s="146" t="s">
        <v>346</v>
      </c>
      <c r="C28" s="7" t="s">
        <v>18</v>
      </c>
      <c r="D28" s="21" t="s">
        <v>11</v>
      </c>
      <c r="E28" s="14">
        <v>1</v>
      </c>
      <c r="F28" s="8" t="s">
        <v>6</v>
      </c>
      <c r="G28" s="14">
        <v>1</v>
      </c>
    </row>
    <row r="29" spans="1:8" ht="27.6" x14ac:dyDescent="0.3">
      <c r="A29" s="49">
        <v>2</v>
      </c>
      <c r="B29" s="146" t="s">
        <v>177</v>
      </c>
      <c r="C29" s="7" t="s">
        <v>18</v>
      </c>
      <c r="D29" s="21" t="s">
        <v>11</v>
      </c>
      <c r="E29" s="14">
        <v>1</v>
      </c>
      <c r="F29" s="8" t="s">
        <v>6</v>
      </c>
      <c r="G29" s="14">
        <v>1</v>
      </c>
    </row>
    <row r="30" spans="1:8" ht="27.6" x14ac:dyDescent="0.3">
      <c r="A30" s="49">
        <v>3</v>
      </c>
      <c r="B30" s="156" t="s">
        <v>351</v>
      </c>
      <c r="C30" s="7" t="s">
        <v>18</v>
      </c>
      <c r="D30" s="21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49">
        <v>4</v>
      </c>
      <c r="B31" s="146" t="s">
        <v>193</v>
      </c>
      <c r="C31" s="7" t="s">
        <v>18</v>
      </c>
      <c r="D31" s="21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49">
        <v>5</v>
      </c>
      <c r="B32" s="34" t="s">
        <v>347</v>
      </c>
      <c r="C32" s="7" t="s">
        <v>18</v>
      </c>
      <c r="D32" s="21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49">
        <v>6</v>
      </c>
      <c r="B33" s="146" t="s">
        <v>140</v>
      </c>
      <c r="C33" s="7" t="s">
        <v>18</v>
      </c>
      <c r="D33" s="21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49">
        <v>7</v>
      </c>
      <c r="B34" s="34" t="s">
        <v>264</v>
      </c>
      <c r="C34" s="7" t="s">
        <v>18</v>
      </c>
      <c r="D34" s="21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49">
        <v>8</v>
      </c>
      <c r="B35" s="146" t="s">
        <v>189</v>
      </c>
      <c r="C35" s="7" t="s">
        <v>18</v>
      </c>
      <c r="D35" s="21" t="s">
        <v>11</v>
      </c>
      <c r="E35" s="14">
        <v>1</v>
      </c>
      <c r="F35" s="8" t="s">
        <v>6</v>
      </c>
      <c r="G35" s="14">
        <v>1</v>
      </c>
    </row>
    <row r="36" spans="1:7" ht="27.6" x14ac:dyDescent="0.3">
      <c r="A36" s="49">
        <v>9</v>
      </c>
      <c r="B36" s="146" t="s">
        <v>191</v>
      </c>
      <c r="C36" s="7" t="s">
        <v>18</v>
      </c>
      <c r="D36" s="21" t="s">
        <v>11</v>
      </c>
      <c r="E36" s="14">
        <v>1</v>
      </c>
      <c r="F36" s="8" t="s">
        <v>6</v>
      </c>
      <c r="G36" s="14">
        <v>1</v>
      </c>
    </row>
    <row r="37" spans="1:7" ht="27.6" x14ac:dyDescent="0.3">
      <c r="A37" s="49">
        <v>10</v>
      </c>
      <c r="B37" s="146" t="s">
        <v>172</v>
      </c>
      <c r="C37" s="7" t="s">
        <v>18</v>
      </c>
      <c r="D37" s="21" t="s">
        <v>11</v>
      </c>
      <c r="E37" s="14">
        <v>1</v>
      </c>
      <c r="F37" s="8" t="s">
        <v>6</v>
      </c>
      <c r="G37" s="14">
        <v>1</v>
      </c>
    </row>
    <row r="38" spans="1:7" ht="27.6" x14ac:dyDescent="0.3">
      <c r="A38" s="49">
        <v>11</v>
      </c>
      <c r="B38" s="34" t="s">
        <v>348</v>
      </c>
      <c r="C38" s="7" t="s">
        <v>18</v>
      </c>
      <c r="D38" s="21" t="s">
        <v>11</v>
      </c>
      <c r="E38" s="14">
        <v>1</v>
      </c>
      <c r="F38" s="8" t="s">
        <v>6</v>
      </c>
      <c r="G38" s="14">
        <v>1</v>
      </c>
    </row>
    <row r="39" spans="1:7" ht="27.6" x14ac:dyDescent="0.3">
      <c r="A39" s="49">
        <v>12</v>
      </c>
      <c r="B39" s="35" t="s">
        <v>299</v>
      </c>
      <c r="C39" s="7" t="s">
        <v>18</v>
      </c>
      <c r="D39" s="21" t="s">
        <v>11</v>
      </c>
      <c r="E39" s="14">
        <v>1</v>
      </c>
      <c r="F39" s="8" t="s">
        <v>6</v>
      </c>
      <c r="G39" s="14">
        <v>1</v>
      </c>
    </row>
    <row r="40" spans="1:7" ht="27.6" x14ac:dyDescent="0.3">
      <c r="A40" s="49">
        <v>13</v>
      </c>
      <c r="B40" s="34" t="s">
        <v>356</v>
      </c>
      <c r="C40" s="7" t="s">
        <v>18</v>
      </c>
      <c r="D40" s="21" t="s">
        <v>11</v>
      </c>
      <c r="E40" s="14">
        <v>1</v>
      </c>
      <c r="F40" s="8" t="s">
        <v>6</v>
      </c>
      <c r="G40" s="14">
        <v>1</v>
      </c>
    </row>
    <row r="41" spans="1:7" ht="27.6" x14ac:dyDescent="0.3">
      <c r="A41" s="49">
        <v>14</v>
      </c>
      <c r="B41" s="155" t="s">
        <v>352</v>
      </c>
      <c r="C41" s="7" t="s">
        <v>18</v>
      </c>
      <c r="D41" s="21" t="s">
        <v>11</v>
      </c>
      <c r="E41" s="14">
        <v>1</v>
      </c>
      <c r="F41" s="8" t="s">
        <v>6</v>
      </c>
      <c r="G41" s="14">
        <v>1</v>
      </c>
    </row>
    <row r="42" spans="1:7" ht="27.6" x14ac:dyDescent="0.3">
      <c r="A42" s="49">
        <v>15</v>
      </c>
      <c r="B42" s="155" t="s">
        <v>353</v>
      </c>
      <c r="C42" s="7" t="s">
        <v>18</v>
      </c>
      <c r="D42" s="21" t="s">
        <v>11</v>
      </c>
      <c r="E42" s="14">
        <v>1</v>
      </c>
      <c r="F42" s="8" t="s">
        <v>6</v>
      </c>
      <c r="G42" s="14">
        <v>1</v>
      </c>
    </row>
    <row r="43" spans="1:7" ht="27.6" x14ac:dyDescent="0.3">
      <c r="A43" s="49">
        <v>16</v>
      </c>
      <c r="B43" s="36" t="s">
        <v>198</v>
      </c>
      <c r="C43" s="7" t="s">
        <v>18</v>
      </c>
      <c r="D43" s="21" t="s">
        <v>11</v>
      </c>
      <c r="E43" s="14">
        <v>1</v>
      </c>
      <c r="F43" s="8" t="s">
        <v>6</v>
      </c>
      <c r="G43" s="14">
        <v>1</v>
      </c>
    </row>
    <row r="44" spans="1:7" ht="27.6" x14ac:dyDescent="0.3">
      <c r="A44" s="49">
        <v>17</v>
      </c>
      <c r="B44" s="146" t="s">
        <v>170</v>
      </c>
      <c r="C44" s="7" t="s">
        <v>18</v>
      </c>
      <c r="D44" s="21" t="s">
        <v>11</v>
      </c>
      <c r="E44" s="14">
        <v>1</v>
      </c>
      <c r="F44" s="8" t="s">
        <v>6</v>
      </c>
      <c r="G44" s="14">
        <v>1</v>
      </c>
    </row>
    <row r="45" spans="1:7" ht="27.6" x14ac:dyDescent="0.3">
      <c r="A45" s="49">
        <v>18</v>
      </c>
      <c r="B45" s="146" t="s">
        <v>128</v>
      </c>
      <c r="C45" s="7" t="s">
        <v>18</v>
      </c>
      <c r="D45" s="21" t="s">
        <v>11</v>
      </c>
      <c r="E45" s="14">
        <v>1</v>
      </c>
      <c r="F45" s="8" t="s">
        <v>6</v>
      </c>
      <c r="G45" s="14">
        <v>1</v>
      </c>
    </row>
    <row r="46" spans="1:7" ht="27.6" x14ac:dyDescent="0.3">
      <c r="A46" s="49">
        <v>19</v>
      </c>
      <c r="B46" s="146" t="s">
        <v>142</v>
      </c>
      <c r="C46" s="7" t="s">
        <v>18</v>
      </c>
      <c r="D46" s="21" t="s">
        <v>11</v>
      </c>
      <c r="E46" s="14">
        <v>1</v>
      </c>
      <c r="F46" s="8" t="s">
        <v>6</v>
      </c>
      <c r="G46" s="14">
        <v>1</v>
      </c>
    </row>
    <row r="47" spans="1:7" ht="27.6" x14ac:dyDescent="0.3">
      <c r="A47" s="49">
        <v>20</v>
      </c>
      <c r="B47" s="146" t="s">
        <v>185</v>
      </c>
      <c r="C47" s="7" t="s">
        <v>18</v>
      </c>
      <c r="D47" s="21" t="s">
        <v>11</v>
      </c>
      <c r="E47" s="14">
        <v>1</v>
      </c>
      <c r="F47" s="8" t="s">
        <v>6</v>
      </c>
      <c r="G47" s="14">
        <v>1</v>
      </c>
    </row>
    <row r="48" spans="1:7" ht="27.6" x14ac:dyDescent="0.3">
      <c r="A48" s="49">
        <v>21</v>
      </c>
      <c r="B48" s="146" t="s">
        <v>187</v>
      </c>
      <c r="C48" s="7" t="s">
        <v>18</v>
      </c>
      <c r="D48" s="21" t="s">
        <v>11</v>
      </c>
      <c r="E48" s="14">
        <v>1</v>
      </c>
      <c r="F48" s="8" t="s">
        <v>6</v>
      </c>
      <c r="G48" s="14">
        <v>1</v>
      </c>
    </row>
    <row r="49" spans="1:7" ht="27.6" x14ac:dyDescent="0.3">
      <c r="A49" s="49">
        <v>22</v>
      </c>
      <c r="B49" s="35" t="s">
        <v>293</v>
      </c>
      <c r="C49" s="7" t="s">
        <v>18</v>
      </c>
      <c r="D49" s="21" t="s">
        <v>11</v>
      </c>
      <c r="E49" s="14">
        <v>1</v>
      </c>
      <c r="F49" s="8" t="s">
        <v>6</v>
      </c>
      <c r="G49" s="14">
        <v>1</v>
      </c>
    </row>
    <row r="50" spans="1:7" ht="27.6" x14ac:dyDescent="0.3">
      <c r="A50" s="49">
        <v>23</v>
      </c>
      <c r="B50" s="146" t="s">
        <v>209</v>
      </c>
      <c r="C50" s="7" t="s">
        <v>18</v>
      </c>
      <c r="D50" s="21" t="s">
        <v>11</v>
      </c>
      <c r="E50" s="14">
        <v>1</v>
      </c>
      <c r="F50" s="8" t="s">
        <v>6</v>
      </c>
      <c r="G50" s="14">
        <v>1</v>
      </c>
    </row>
    <row r="51" spans="1:7" ht="27.6" x14ac:dyDescent="0.3">
      <c r="A51" s="49">
        <v>24</v>
      </c>
      <c r="B51" s="146" t="s">
        <v>138</v>
      </c>
      <c r="C51" s="7" t="s">
        <v>18</v>
      </c>
      <c r="D51" s="21" t="s">
        <v>11</v>
      </c>
      <c r="E51" s="14">
        <v>1</v>
      </c>
      <c r="F51" s="8" t="s">
        <v>6</v>
      </c>
      <c r="G51" s="14">
        <v>1</v>
      </c>
    </row>
    <row r="52" spans="1:7" ht="27.6" x14ac:dyDescent="0.3">
      <c r="A52" s="49">
        <v>25</v>
      </c>
      <c r="B52" s="146" t="s">
        <v>349</v>
      </c>
      <c r="C52" s="7" t="s">
        <v>18</v>
      </c>
      <c r="D52" s="21" t="s">
        <v>11</v>
      </c>
      <c r="E52" s="14">
        <v>1</v>
      </c>
      <c r="F52" s="8" t="s">
        <v>6</v>
      </c>
      <c r="G52" s="14">
        <v>1</v>
      </c>
    </row>
    <row r="53" spans="1:7" ht="27.6" x14ac:dyDescent="0.3">
      <c r="A53" s="49">
        <v>26</v>
      </c>
      <c r="B53" s="146" t="s">
        <v>166</v>
      </c>
      <c r="C53" s="7" t="s">
        <v>18</v>
      </c>
      <c r="D53" s="21" t="s">
        <v>11</v>
      </c>
      <c r="E53" s="14">
        <v>1</v>
      </c>
      <c r="F53" s="8" t="s">
        <v>6</v>
      </c>
      <c r="G53" s="14">
        <v>1</v>
      </c>
    </row>
    <row r="54" spans="1:7" ht="27.6" x14ac:dyDescent="0.3">
      <c r="A54" s="49">
        <v>27</v>
      </c>
      <c r="B54" s="146" t="s">
        <v>179</v>
      </c>
      <c r="C54" s="7" t="s">
        <v>18</v>
      </c>
      <c r="D54" s="21" t="s">
        <v>11</v>
      </c>
      <c r="E54" s="14">
        <v>1</v>
      </c>
      <c r="F54" s="8" t="s">
        <v>6</v>
      </c>
      <c r="G54" s="14">
        <v>1</v>
      </c>
    </row>
    <row r="55" spans="1:7" ht="27.6" x14ac:dyDescent="0.3">
      <c r="A55" s="49">
        <v>28</v>
      </c>
      <c r="B55" s="146" t="s">
        <v>183</v>
      </c>
      <c r="C55" s="7" t="s">
        <v>18</v>
      </c>
      <c r="D55" s="21" t="s">
        <v>11</v>
      </c>
      <c r="E55" s="14">
        <v>1</v>
      </c>
      <c r="F55" s="8" t="s">
        <v>6</v>
      </c>
      <c r="G55" s="14">
        <v>1</v>
      </c>
    </row>
    <row r="56" spans="1:7" ht="27.6" x14ac:dyDescent="0.3">
      <c r="A56" s="49">
        <v>29</v>
      </c>
      <c r="B56" s="146" t="s">
        <v>181</v>
      </c>
      <c r="C56" s="7" t="s">
        <v>18</v>
      </c>
      <c r="D56" s="21" t="s">
        <v>11</v>
      </c>
      <c r="E56" s="14">
        <v>1</v>
      </c>
      <c r="F56" s="8" t="s">
        <v>6</v>
      </c>
      <c r="G56" s="14">
        <v>1</v>
      </c>
    </row>
    <row r="57" spans="1:7" ht="27.6" x14ac:dyDescent="0.3">
      <c r="A57" s="49">
        <v>30</v>
      </c>
      <c r="B57" s="146" t="s">
        <v>174</v>
      </c>
      <c r="C57" s="7" t="s">
        <v>18</v>
      </c>
      <c r="D57" s="21" t="s">
        <v>11</v>
      </c>
      <c r="E57" s="14">
        <v>1</v>
      </c>
      <c r="F57" s="8" t="s">
        <v>6</v>
      </c>
      <c r="G57" s="14">
        <v>1</v>
      </c>
    </row>
    <row r="58" spans="1:7" ht="27.6" x14ac:dyDescent="0.3">
      <c r="A58" s="49">
        <v>31</v>
      </c>
      <c r="B58" s="35" t="s">
        <v>301</v>
      </c>
      <c r="C58" s="7" t="s">
        <v>18</v>
      </c>
      <c r="D58" s="21" t="s">
        <v>11</v>
      </c>
      <c r="E58" s="14">
        <v>1</v>
      </c>
      <c r="F58" s="8" t="s">
        <v>6</v>
      </c>
      <c r="G58" s="14">
        <v>1</v>
      </c>
    </row>
    <row r="59" spans="1:7" ht="27.6" x14ac:dyDescent="0.3">
      <c r="A59" s="49">
        <v>32</v>
      </c>
      <c r="B59" s="155" t="s">
        <v>354</v>
      </c>
      <c r="C59" s="7" t="s">
        <v>18</v>
      </c>
      <c r="D59" s="21" t="s">
        <v>11</v>
      </c>
      <c r="E59" s="14">
        <v>1</v>
      </c>
      <c r="F59" s="8" t="s">
        <v>6</v>
      </c>
      <c r="G59" s="14">
        <v>1</v>
      </c>
    </row>
    <row r="60" spans="1:7" ht="27.6" x14ac:dyDescent="0.3">
      <c r="A60" s="49">
        <v>33</v>
      </c>
      <c r="B60" s="35" t="s">
        <v>289</v>
      </c>
      <c r="C60" s="7" t="s">
        <v>18</v>
      </c>
      <c r="D60" s="21" t="s">
        <v>11</v>
      </c>
      <c r="E60" s="14">
        <v>1</v>
      </c>
      <c r="F60" s="8" t="s">
        <v>6</v>
      </c>
      <c r="G60" s="14">
        <v>1</v>
      </c>
    </row>
    <row r="61" spans="1:7" ht="27.6" x14ac:dyDescent="0.3">
      <c r="A61" s="49">
        <v>34</v>
      </c>
      <c r="B61" s="35" t="s">
        <v>287</v>
      </c>
      <c r="C61" s="7" t="s">
        <v>18</v>
      </c>
      <c r="D61" s="21" t="s">
        <v>11</v>
      </c>
      <c r="E61" s="14">
        <v>1</v>
      </c>
      <c r="F61" s="8" t="s">
        <v>6</v>
      </c>
      <c r="G61" s="14">
        <v>1</v>
      </c>
    </row>
    <row r="62" spans="1:7" ht="27.6" x14ac:dyDescent="0.3">
      <c r="A62" s="49">
        <v>35</v>
      </c>
      <c r="B62" s="35" t="s">
        <v>291</v>
      </c>
      <c r="C62" s="7" t="s">
        <v>18</v>
      </c>
      <c r="D62" s="21" t="s">
        <v>11</v>
      </c>
      <c r="E62" s="14">
        <v>1</v>
      </c>
      <c r="F62" s="8" t="s">
        <v>6</v>
      </c>
      <c r="G62" s="14">
        <v>1</v>
      </c>
    </row>
    <row r="63" spans="1:7" ht="27.6" x14ac:dyDescent="0.3">
      <c r="A63" s="49">
        <v>36</v>
      </c>
      <c r="B63" s="146" t="s">
        <v>146</v>
      </c>
      <c r="C63" s="7" t="s">
        <v>18</v>
      </c>
      <c r="D63" s="21" t="s">
        <v>11</v>
      </c>
      <c r="E63" s="14">
        <v>1</v>
      </c>
      <c r="F63" s="8" t="s">
        <v>6</v>
      </c>
      <c r="G63" s="14">
        <v>1</v>
      </c>
    </row>
    <row r="64" spans="1:7" ht="27.6" x14ac:dyDescent="0.3">
      <c r="A64" s="49">
        <v>37</v>
      </c>
      <c r="B64" s="35" t="s">
        <v>295</v>
      </c>
      <c r="C64" s="7" t="s">
        <v>18</v>
      </c>
      <c r="D64" s="21" t="s">
        <v>11</v>
      </c>
      <c r="E64" s="14">
        <v>1</v>
      </c>
      <c r="F64" s="8" t="s">
        <v>6</v>
      </c>
      <c r="G64" s="14">
        <v>1</v>
      </c>
    </row>
    <row r="65" spans="1:7" ht="27.6" x14ac:dyDescent="0.3">
      <c r="A65" s="49">
        <v>38</v>
      </c>
      <c r="B65" s="146" t="s">
        <v>148</v>
      </c>
      <c r="C65" s="7" t="s">
        <v>18</v>
      </c>
      <c r="D65" s="21" t="s">
        <v>11</v>
      </c>
      <c r="E65" s="14">
        <v>1</v>
      </c>
      <c r="F65" s="8" t="s">
        <v>6</v>
      </c>
      <c r="G65" s="14">
        <v>1</v>
      </c>
    </row>
    <row r="66" spans="1:7" ht="27.6" x14ac:dyDescent="0.3">
      <c r="A66" s="49">
        <v>39</v>
      </c>
      <c r="B66" s="35" t="s">
        <v>297</v>
      </c>
      <c r="C66" s="7" t="s">
        <v>18</v>
      </c>
      <c r="D66" s="21" t="s">
        <v>11</v>
      </c>
      <c r="E66" s="14">
        <v>1</v>
      </c>
      <c r="F66" s="8" t="s">
        <v>6</v>
      </c>
      <c r="G66" s="14">
        <v>1</v>
      </c>
    </row>
    <row r="67" spans="1:7" ht="27.6" x14ac:dyDescent="0.3">
      <c r="A67" s="49">
        <v>40</v>
      </c>
      <c r="B67" s="146" t="s">
        <v>134</v>
      </c>
      <c r="C67" s="7" t="s">
        <v>18</v>
      </c>
      <c r="D67" s="21" t="s">
        <v>11</v>
      </c>
      <c r="E67" s="14">
        <v>1</v>
      </c>
      <c r="F67" s="8" t="s">
        <v>6</v>
      </c>
      <c r="G67" s="14">
        <v>1</v>
      </c>
    </row>
    <row r="68" spans="1:7" ht="27.6" x14ac:dyDescent="0.3">
      <c r="A68" s="49">
        <v>41</v>
      </c>
      <c r="B68" s="155" t="s">
        <v>355</v>
      </c>
      <c r="C68" s="7" t="s">
        <v>18</v>
      </c>
      <c r="D68" s="21" t="s">
        <v>11</v>
      </c>
      <c r="E68" s="14">
        <v>1</v>
      </c>
      <c r="F68" s="8" t="s">
        <v>6</v>
      </c>
      <c r="G68" s="14">
        <v>1</v>
      </c>
    </row>
    <row r="69" spans="1:7" ht="27.6" x14ac:dyDescent="0.3">
      <c r="A69" s="49">
        <v>42</v>
      </c>
      <c r="B69" s="35" t="s">
        <v>343</v>
      </c>
      <c r="C69" s="7" t="s">
        <v>18</v>
      </c>
      <c r="D69" s="21" t="s">
        <v>11</v>
      </c>
      <c r="E69" s="14">
        <v>1</v>
      </c>
      <c r="F69" s="8" t="s">
        <v>6</v>
      </c>
      <c r="G69" s="14">
        <v>1</v>
      </c>
    </row>
    <row r="70" spans="1:7" ht="27.6" x14ac:dyDescent="0.3">
      <c r="A70" s="49">
        <v>43</v>
      </c>
      <c r="B70" s="35" t="s">
        <v>303</v>
      </c>
      <c r="C70" s="7" t="s">
        <v>18</v>
      </c>
      <c r="D70" s="21" t="s">
        <v>11</v>
      </c>
      <c r="E70" s="14">
        <v>1</v>
      </c>
      <c r="F70" s="8" t="s">
        <v>6</v>
      </c>
      <c r="G70" s="14">
        <v>1</v>
      </c>
    </row>
    <row r="71" spans="1:7" ht="27.6" x14ac:dyDescent="0.3">
      <c r="A71" s="49">
        <v>44</v>
      </c>
      <c r="B71" s="146" t="s">
        <v>160</v>
      </c>
      <c r="C71" s="7" t="s">
        <v>18</v>
      </c>
      <c r="D71" s="21" t="s">
        <v>11</v>
      </c>
      <c r="E71" s="14">
        <v>1</v>
      </c>
      <c r="F71" s="8" t="s">
        <v>6</v>
      </c>
      <c r="G71" s="14">
        <v>1</v>
      </c>
    </row>
    <row r="72" spans="1:7" ht="27.6" x14ac:dyDescent="0.3">
      <c r="A72" s="49">
        <v>45</v>
      </c>
      <c r="B72" s="34" t="s">
        <v>305</v>
      </c>
      <c r="C72" s="7" t="s">
        <v>18</v>
      </c>
      <c r="D72" s="21" t="s">
        <v>11</v>
      </c>
      <c r="E72" s="14">
        <v>1</v>
      </c>
      <c r="F72" s="8" t="s">
        <v>6</v>
      </c>
      <c r="G72" s="14">
        <v>1</v>
      </c>
    </row>
    <row r="73" spans="1:7" ht="27.6" x14ac:dyDescent="0.3">
      <c r="A73" s="49">
        <v>46</v>
      </c>
      <c r="B73" s="146" t="s">
        <v>136</v>
      </c>
      <c r="C73" s="7" t="s">
        <v>18</v>
      </c>
      <c r="D73" s="42" t="s">
        <v>11</v>
      </c>
      <c r="E73" s="14">
        <v>1</v>
      </c>
      <c r="F73" s="8" t="s">
        <v>6</v>
      </c>
      <c r="G73" s="14">
        <v>1</v>
      </c>
    </row>
  </sheetData>
  <sortState xmlns:xlrd2="http://schemas.microsoft.com/office/spreadsheetml/2017/richdata2" ref="B28:B73">
    <sortCondition ref="B28:B73"/>
  </sortState>
  <mergeCells count="4">
    <mergeCell ref="A2:G2"/>
    <mergeCell ref="A14:G14"/>
    <mergeCell ref="A27:G27"/>
    <mergeCell ref="A25:G25"/>
  </mergeCells>
  <conditionalFormatting sqref="D1:D6 D14:D21 D23 D27">
    <cfRule type="containsText" dxfId="112" priority="145" operator="containsText" text="Программное обеспечение">
      <formula>NOT(ISERROR(SEARCH("Программное обеспечение",D1)))</formula>
    </cfRule>
    <cfRule type="endsWith" dxfId="111" priority="146" operator="endsWith" text="Оборудование IT">
      <formula>RIGHT(D1,LEN("Оборудование IT"))="Оборудование IT"</formula>
    </cfRule>
  </conditionalFormatting>
  <conditionalFormatting sqref="D1:D6 D14:D21 D27">
    <cfRule type="containsText" dxfId="110" priority="147" operator="containsText" text="Мебель">
      <formula>NOT(ISERROR(SEARCH("Мебель",D1)))</formula>
    </cfRule>
  </conditionalFormatting>
  <conditionalFormatting sqref="D1:D6 D27 D14:D21 D23">
    <cfRule type="endsWith" dxfId="109" priority="144" operator="endsWith" text="Оборудование">
      <formula>RIGHT(D1,LEN("Оборудование"))="Оборудование"</formula>
    </cfRule>
  </conditionalFormatting>
  <conditionalFormatting sqref="D7:D10">
    <cfRule type="endsWith" dxfId="108" priority="156" operator="endsWith" text="Оборудование">
      <formula>RIGHT(D7,LEN("Оборудование"))="Оборудование"</formula>
    </cfRule>
    <cfRule type="containsText" dxfId="107" priority="157" operator="containsText" text="Программное обеспечение">
      <formula>NOT(ISERROR(SEARCH("Программное обеспечение",D7)))</formula>
    </cfRule>
    <cfRule type="endsWith" dxfId="106" priority="158" operator="endsWith" text="Оборудование IT">
      <formula>RIGHT(D7,LEN("Оборудование IT"))="Оборудование IT"</formula>
    </cfRule>
    <cfRule type="containsText" dxfId="105" priority="159" operator="containsText" text="Мебель">
      <formula>NOT(ISERROR(SEARCH("Мебель",D7)))</formula>
    </cfRule>
  </conditionalFormatting>
  <conditionalFormatting sqref="D8:D10">
    <cfRule type="cellIs" dxfId="104" priority="154" operator="equal">
      <formula>"Техника безопасности"</formula>
    </cfRule>
    <cfRule type="cellIs" dxfId="103" priority="155" operator="equal">
      <formula>"Охрана труда"</formula>
    </cfRule>
  </conditionalFormatting>
  <conditionalFormatting sqref="D11:D13">
    <cfRule type="expression" dxfId="102" priority="33" stopIfTrue="1">
      <formula>EXACT(D11,"Учебное пособие")</formula>
    </cfRule>
    <cfRule type="expression" dxfId="101" priority="34" stopIfTrue="1">
      <formula>EXACT(D11,"Техника безопасности")</formula>
    </cfRule>
    <cfRule type="expression" dxfId="100" priority="35" stopIfTrue="1">
      <formula>EXACT(D11,"Охрана труда")</formula>
    </cfRule>
    <cfRule type="expression" dxfId="99" priority="36" stopIfTrue="1">
      <formula>EXACT(D11,"Оборудование")</formula>
    </cfRule>
    <cfRule type="expression" dxfId="98" priority="37" stopIfTrue="1">
      <formula>EXACT(D11,"Программное обеспечение")</formula>
    </cfRule>
    <cfRule type="expression" dxfId="97" priority="38" stopIfTrue="1">
      <formula>EXACT(D11,"Оборудование IT")</formula>
    </cfRule>
    <cfRule type="expression" dxfId="96" priority="39" stopIfTrue="1">
      <formula>EXACT(D11,"Мебель")</formula>
    </cfRule>
  </conditionalFormatting>
  <conditionalFormatting sqref="D13">
    <cfRule type="cellIs" dxfId="95" priority="40" operator="equal">
      <formula>"Техника безопасности"</formula>
    </cfRule>
    <cfRule type="cellIs" dxfId="94" priority="41" operator="equal">
      <formula>"Охрана труда"</formula>
    </cfRule>
    <cfRule type="endsWith" dxfId="93" priority="42" operator="endsWith" text="Оборудование">
      <formula>RIGHT(D13,LEN("Оборудование"))="Оборудование"</formula>
    </cfRule>
    <cfRule type="containsText" dxfId="92" priority="43" operator="containsText" text="Программное обеспечение">
      <formula>NOT(ISERROR(SEARCH("Программное обеспечение",D13)))</formula>
    </cfRule>
    <cfRule type="endsWith" dxfId="91" priority="44" operator="endsWith" text="Оборудование IT">
      <formula>RIGHT(D13,LEN("Оборудование IT"))="Оборудование IT"</formula>
    </cfRule>
    <cfRule type="containsText" dxfId="90" priority="45" operator="containsText" text="Мебель">
      <formula>NOT(ISERROR(SEARCH("Мебель",D13)))</formula>
    </cfRule>
  </conditionalFormatting>
  <conditionalFormatting sqref="D21">
    <cfRule type="cellIs" dxfId="89" priority="116" operator="equal">
      <formula>"Техника безопасности"</formula>
    </cfRule>
    <cfRule type="cellIs" dxfId="88" priority="117" operator="equal">
      <formula>"Охрана труда"</formula>
    </cfRule>
  </conditionalFormatting>
  <conditionalFormatting sqref="D22:D72">
    <cfRule type="endsWith" dxfId="87" priority="29" operator="endsWith" text="Оборудование">
      <formula>RIGHT(D22,LEN("Оборудование"))="Оборудование"</formula>
    </cfRule>
    <cfRule type="containsText" dxfId="86" priority="30" operator="containsText" text="Программное обеспечение">
      <formula>NOT(ISERROR(SEARCH("Программное обеспечение",D22)))</formula>
    </cfRule>
    <cfRule type="endsWith" dxfId="85" priority="31" operator="endsWith" text="Оборудование IT">
      <formula>RIGHT(D22,LEN("Оборудование IT"))="Оборудование IT"</formula>
    </cfRule>
    <cfRule type="containsText" dxfId="84" priority="32" operator="containsText" text="Мебель">
      <formula>NOT(ISERROR(SEARCH("Мебель",D22)))</formula>
    </cfRule>
  </conditionalFormatting>
  <conditionalFormatting sqref="D23">
    <cfRule type="cellIs" dxfId="83" priority="91" operator="equal">
      <formula>"Техника безопасности"</formula>
    </cfRule>
    <cfRule type="cellIs" dxfId="82" priority="92" operator="equal">
      <formula>"Охрана труда"</formula>
    </cfRule>
  </conditionalFormatting>
  <conditionalFormatting sqref="D25">
    <cfRule type="endsWith" dxfId="81" priority="8" operator="endsWith" text="Оборудование">
      <formula>RIGHT(D25,LEN("Оборудование"))="Оборудование"</formula>
    </cfRule>
    <cfRule type="containsText" dxfId="80" priority="9" operator="containsText" text="Программное обеспечение">
      <formula>NOT(ISERROR(SEARCH("Программное обеспечение",D25)))</formula>
    </cfRule>
    <cfRule type="endsWith" dxfId="79" priority="10" operator="endsWith" text="Оборудование IT">
      <formula>RIGHT(D25,LEN("Оборудование IT"))="Оборудование IT"</formula>
    </cfRule>
    <cfRule type="containsText" dxfId="78" priority="11" operator="containsText" text="Мебель">
      <formula>NOT(ISERROR(SEARCH("Мебель",D25)))</formula>
    </cfRule>
  </conditionalFormatting>
  <conditionalFormatting sqref="D26">
    <cfRule type="expression" dxfId="77" priority="13" stopIfTrue="1">
      <formula>EXACT(D26,"Учебное пособие")</formula>
    </cfRule>
    <cfRule type="expression" dxfId="76" priority="14" stopIfTrue="1">
      <formula>EXACT(D26,"Техника безопасности")</formula>
    </cfRule>
    <cfRule type="expression" dxfId="75" priority="15" stopIfTrue="1">
      <formula>EXACT(D26,"Охрана труда")</formula>
    </cfRule>
    <cfRule type="expression" dxfId="74" priority="16" stopIfTrue="1">
      <formula>EXACT(D26,"Оборудование")</formula>
    </cfRule>
    <cfRule type="expression" dxfId="73" priority="17" stopIfTrue="1">
      <formula>EXACT(D26,"Программное обеспечение")</formula>
    </cfRule>
    <cfRule type="expression" dxfId="72" priority="18" stopIfTrue="1">
      <formula>EXACT(D26,"Оборудование IT")</formula>
    </cfRule>
    <cfRule type="expression" dxfId="71" priority="19" stopIfTrue="1">
      <formula>EXACT(D26,"Мебель")</formula>
    </cfRule>
  </conditionalFormatting>
  <conditionalFormatting sqref="D27 D6">
    <cfRule type="cellIs" dxfId="70" priority="142" operator="equal">
      <formula>"Техника безопасности"</formula>
    </cfRule>
    <cfRule type="cellIs" dxfId="69" priority="143" operator="equal">
      <formula>"Охрана труда"</formula>
    </cfRule>
  </conditionalFormatting>
  <conditionalFormatting sqref="D28:D72">
    <cfRule type="cellIs" dxfId="68" priority="27" operator="equal">
      <formula>"Техника безопасности"</formula>
    </cfRule>
    <cfRule type="cellIs" dxfId="67" priority="28" operator="equal">
      <formula>"Охрана труда"</formula>
    </cfRule>
  </conditionalFormatting>
  <conditionalFormatting sqref="D28:D73">
    <cfRule type="expression" dxfId="66" priority="1" stopIfTrue="1">
      <formula>EXACT(D28,"Учебное пособие")</formula>
    </cfRule>
    <cfRule type="expression" dxfId="65" priority="2" stopIfTrue="1">
      <formula>EXACT(D28,"Техника безопасности")</formula>
    </cfRule>
    <cfRule type="expression" dxfId="64" priority="3" stopIfTrue="1">
      <formula>EXACT(D28,"Охрана труда")</formula>
    </cfRule>
    <cfRule type="expression" dxfId="63" priority="4" stopIfTrue="1">
      <formula>EXACT(D28,"Оборудование")</formula>
    </cfRule>
    <cfRule type="expression" dxfId="62" priority="5" stopIfTrue="1">
      <formula>EXACT(D28,"Программное обеспечение")</formula>
    </cfRule>
    <cfRule type="expression" dxfId="61" priority="6" stopIfTrue="1">
      <formula>EXACT(D28,"Оборудование IT")</formula>
    </cfRule>
    <cfRule type="expression" dxfId="60" priority="7" stopIfTrue="1">
      <formula>EXACT(D28,"Мебель")</formula>
    </cfRule>
  </conditionalFormatting>
  <conditionalFormatting sqref="D74:D9898">
    <cfRule type="endsWith" dxfId="59" priority="105" operator="endsWith" text="Оборудование">
      <formula>RIGHT(D74,LEN("Оборудование"))="Оборудование"</formula>
    </cfRule>
    <cfRule type="containsText" dxfId="58" priority="106" operator="containsText" text="Программное обеспечение">
      <formula>NOT(ISERROR(SEARCH("Программное обеспечение",D74)))</formula>
    </cfRule>
    <cfRule type="endsWith" dxfId="57" priority="107" operator="endsWith" text="Оборудование IT">
      <formula>RIGHT(D74,LEN("Оборудование IT"))="Оборудование IT"</formula>
    </cfRule>
    <cfRule type="containsText" dxfId="56" priority="108" operator="containsText" text="Мебель">
      <formula>NOT(ISERROR(SEARCH("Мебель",D74)))</formula>
    </cfRule>
  </conditionalFormatting>
  <conditionalFormatting sqref="H3:H11 H14:H21 H23:H24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 B61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543DE3C-2FCF-473A-B41E-D3A471879FD3}">
          <x14:formula1>
            <xm:f>Виды!$A$1:$A$4</xm:f>
          </x14:formula1>
          <xm:sqref>D13:D20 D1:D10 D23 D27:D72 D74:D1048576</xm:sqref>
        </x14:dataValidation>
        <x14:dataValidation type="list" allowBlank="1" showInputMessage="1" showErrorMessage="1" xr:uid="{1D13FB75-CB3B-4890-B69E-0EA091D90057}">
          <x14:formula1>
            <xm:f>Виды!$A$1:$A$7</xm:f>
          </x14:formula1>
          <xm:sqref>D11:D13 D28:D73 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48"/>
  <sheetViews>
    <sheetView workbookViewId="0">
      <pane ySplit="1" topLeftCell="A20" activePane="bottomLeft" state="frozen"/>
      <selection activeCell="C38" sqref="C38"/>
      <selection pane="bottomLeft" activeCell="C38" sqref="C38"/>
    </sheetView>
  </sheetViews>
  <sheetFormatPr defaultRowHeight="14.4" x14ac:dyDescent="0.3"/>
  <cols>
    <col min="1" max="1" width="82.109375" style="48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143" t="s">
        <v>1</v>
      </c>
      <c r="B1" s="143" t="s">
        <v>10</v>
      </c>
      <c r="C1" s="143" t="s">
        <v>2</v>
      </c>
      <c r="D1" s="143" t="s">
        <v>4</v>
      </c>
      <c r="E1" s="144" t="s">
        <v>3</v>
      </c>
      <c r="F1" s="143" t="s">
        <v>8</v>
      </c>
      <c r="G1" s="26" t="s">
        <v>46</v>
      </c>
      <c r="H1" s="26" t="s">
        <v>47</v>
      </c>
    </row>
    <row r="2" spans="1:8" ht="15.6" x14ac:dyDescent="0.3">
      <c r="A2" s="146" t="s">
        <v>125</v>
      </c>
      <c r="B2" s="147" t="s">
        <v>126</v>
      </c>
      <c r="C2" s="42" t="s">
        <v>5</v>
      </c>
      <c r="D2" s="149">
        <v>1</v>
      </c>
      <c r="E2" s="149" t="s">
        <v>6</v>
      </c>
      <c r="F2" s="149">
        <v>1</v>
      </c>
      <c r="G2" s="37">
        <f t="shared" ref="G2:G48" si="0">COUNTIF($A$2:$A$48,A2)</f>
        <v>1</v>
      </c>
      <c r="H2" s="38" t="s">
        <v>50</v>
      </c>
    </row>
    <row r="3" spans="1:8" ht="15.6" x14ac:dyDescent="0.3">
      <c r="A3" s="146" t="s">
        <v>177</v>
      </c>
      <c r="B3" s="146" t="s">
        <v>178</v>
      </c>
      <c r="C3" s="42" t="s">
        <v>11</v>
      </c>
      <c r="D3" s="149">
        <v>5</v>
      </c>
      <c r="E3" s="149" t="s">
        <v>6</v>
      </c>
      <c r="F3" s="31">
        <v>5</v>
      </c>
      <c r="G3" s="37">
        <f t="shared" si="0"/>
        <v>1</v>
      </c>
      <c r="H3" s="38" t="s">
        <v>50</v>
      </c>
    </row>
    <row r="4" spans="1:8" ht="15.6" x14ac:dyDescent="0.3">
      <c r="A4" s="146" t="s">
        <v>193</v>
      </c>
      <c r="B4" s="36" t="s">
        <v>194</v>
      </c>
      <c r="C4" s="42" t="s">
        <v>11</v>
      </c>
      <c r="D4" s="149">
        <v>10</v>
      </c>
      <c r="E4" s="149" t="s">
        <v>6</v>
      </c>
      <c r="F4" s="31">
        <v>10</v>
      </c>
      <c r="G4" s="37">
        <f t="shared" si="0"/>
        <v>1</v>
      </c>
      <c r="H4" s="38" t="s">
        <v>50</v>
      </c>
    </row>
    <row r="5" spans="1:8" ht="15.6" x14ac:dyDescent="0.3">
      <c r="A5" s="146" t="s">
        <v>162</v>
      </c>
      <c r="B5" s="147" t="s">
        <v>163</v>
      </c>
      <c r="C5" s="42" t="s">
        <v>11</v>
      </c>
      <c r="D5" s="149">
        <v>2</v>
      </c>
      <c r="E5" s="149" t="s">
        <v>6</v>
      </c>
      <c r="F5" s="31">
        <v>2</v>
      </c>
      <c r="G5" s="37">
        <f t="shared" si="0"/>
        <v>1</v>
      </c>
      <c r="H5" s="38" t="s">
        <v>50</v>
      </c>
    </row>
    <row r="6" spans="1:8" ht="15.6" x14ac:dyDescent="0.3">
      <c r="A6" s="34" t="s">
        <v>276</v>
      </c>
      <c r="B6" s="34" t="s">
        <v>277</v>
      </c>
      <c r="C6" s="42" t="s">
        <v>11</v>
      </c>
      <c r="D6" s="100">
        <v>1</v>
      </c>
      <c r="E6" s="100" t="s">
        <v>6</v>
      </c>
      <c r="F6" s="100">
        <v>1</v>
      </c>
      <c r="G6" s="37">
        <f t="shared" si="0"/>
        <v>1</v>
      </c>
      <c r="H6" s="38" t="s">
        <v>50</v>
      </c>
    </row>
    <row r="7" spans="1:8" ht="15.6" x14ac:dyDescent="0.3">
      <c r="A7" s="146" t="s">
        <v>132</v>
      </c>
      <c r="B7" s="147" t="s">
        <v>133</v>
      </c>
      <c r="C7" s="42" t="s">
        <v>11</v>
      </c>
      <c r="D7" s="149">
        <v>8</v>
      </c>
      <c r="E7" s="149" t="s">
        <v>6</v>
      </c>
      <c r="F7" s="31">
        <v>8</v>
      </c>
      <c r="G7" s="37">
        <f t="shared" si="0"/>
        <v>1</v>
      </c>
      <c r="H7" s="38" t="s">
        <v>50</v>
      </c>
    </row>
    <row r="8" spans="1:8" ht="15.6" x14ac:dyDescent="0.3">
      <c r="A8" s="146" t="s">
        <v>140</v>
      </c>
      <c r="B8" s="147" t="s">
        <v>141</v>
      </c>
      <c r="C8" s="42" t="s">
        <v>11</v>
      </c>
      <c r="D8" s="28">
        <v>8</v>
      </c>
      <c r="E8" s="149" t="s">
        <v>6</v>
      </c>
      <c r="F8" s="28">
        <v>8</v>
      </c>
      <c r="G8" s="37">
        <f t="shared" si="0"/>
        <v>1</v>
      </c>
      <c r="H8" s="38" t="s">
        <v>50</v>
      </c>
    </row>
    <row r="9" spans="1:8" ht="15.6" x14ac:dyDescent="0.3">
      <c r="A9" s="34" t="s">
        <v>264</v>
      </c>
      <c r="B9" s="34" t="s">
        <v>265</v>
      </c>
      <c r="C9" s="42" t="s">
        <v>11</v>
      </c>
      <c r="D9" s="100">
        <v>1</v>
      </c>
      <c r="E9" s="100" t="s">
        <v>6</v>
      </c>
      <c r="F9" s="100">
        <v>1</v>
      </c>
      <c r="G9" s="37">
        <f t="shared" si="0"/>
        <v>1</v>
      </c>
      <c r="H9" s="38" t="s">
        <v>50</v>
      </c>
    </row>
    <row r="10" spans="1:8" ht="15.6" x14ac:dyDescent="0.3">
      <c r="A10" s="146" t="s">
        <v>189</v>
      </c>
      <c r="B10" s="147" t="s">
        <v>190</v>
      </c>
      <c r="C10" s="42" t="s">
        <v>11</v>
      </c>
      <c r="D10" s="149">
        <v>10</v>
      </c>
      <c r="E10" s="149" t="s">
        <v>6</v>
      </c>
      <c r="F10" s="31">
        <v>10</v>
      </c>
      <c r="G10" s="37">
        <f t="shared" si="0"/>
        <v>1</v>
      </c>
      <c r="H10" s="38" t="s">
        <v>50</v>
      </c>
    </row>
    <row r="11" spans="1:8" ht="15.6" x14ac:dyDescent="0.3">
      <c r="A11" s="146" t="s">
        <v>191</v>
      </c>
      <c r="B11" s="147" t="s">
        <v>192</v>
      </c>
      <c r="C11" s="42" t="s">
        <v>11</v>
      </c>
      <c r="D11" s="149">
        <v>10</v>
      </c>
      <c r="E11" s="149" t="s">
        <v>6</v>
      </c>
      <c r="F11" s="31">
        <v>10</v>
      </c>
      <c r="G11" s="37">
        <f t="shared" si="0"/>
        <v>1</v>
      </c>
      <c r="H11" s="38" t="s">
        <v>50</v>
      </c>
    </row>
    <row r="12" spans="1:8" ht="15.6" x14ac:dyDescent="0.3">
      <c r="A12" s="146" t="s">
        <v>172</v>
      </c>
      <c r="B12" s="147" t="s">
        <v>173</v>
      </c>
      <c r="C12" s="42" t="s">
        <v>11</v>
      </c>
      <c r="D12" s="149">
        <v>5</v>
      </c>
      <c r="E12" s="149" t="s">
        <v>6</v>
      </c>
      <c r="F12" s="31">
        <v>5</v>
      </c>
      <c r="G12" s="37">
        <f t="shared" si="0"/>
        <v>1</v>
      </c>
      <c r="H12" s="38" t="s">
        <v>50</v>
      </c>
    </row>
    <row r="13" spans="1:8" ht="15.6" x14ac:dyDescent="0.3">
      <c r="A13" s="34" t="s">
        <v>272</v>
      </c>
      <c r="B13" s="34" t="s">
        <v>273</v>
      </c>
      <c r="C13" s="42" t="s">
        <v>11</v>
      </c>
      <c r="D13" s="100">
        <v>1</v>
      </c>
      <c r="E13" s="100" t="s">
        <v>6</v>
      </c>
      <c r="F13" s="100">
        <v>1</v>
      </c>
      <c r="G13" s="37">
        <f t="shared" si="0"/>
        <v>1</v>
      </c>
      <c r="H13" s="38" t="s">
        <v>50</v>
      </c>
    </row>
    <row r="14" spans="1:8" ht="15.6" x14ac:dyDescent="0.3">
      <c r="A14" s="34" t="s">
        <v>266</v>
      </c>
      <c r="B14" s="34" t="s">
        <v>267</v>
      </c>
      <c r="C14" s="42" t="s">
        <v>11</v>
      </c>
      <c r="D14" s="100">
        <v>1</v>
      </c>
      <c r="E14" s="100" t="s">
        <v>6</v>
      </c>
      <c r="F14" s="100">
        <v>1</v>
      </c>
      <c r="G14" s="37">
        <f t="shared" si="0"/>
        <v>1</v>
      </c>
      <c r="H14" s="38" t="s">
        <v>50</v>
      </c>
    </row>
    <row r="15" spans="1:8" ht="15.6" x14ac:dyDescent="0.3">
      <c r="A15" s="146" t="s">
        <v>195</v>
      </c>
      <c r="B15" s="147" t="s">
        <v>196</v>
      </c>
      <c r="C15" s="42" t="s">
        <v>11</v>
      </c>
      <c r="D15" s="149">
        <v>20</v>
      </c>
      <c r="E15" s="149" t="s">
        <v>6</v>
      </c>
      <c r="F15" s="31">
        <v>20</v>
      </c>
      <c r="G15" s="37">
        <f t="shared" si="0"/>
        <v>1</v>
      </c>
      <c r="H15" s="38" t="s">
        <v>50</v>
      </c>
    </row>
    <row r="16" spans="1:8" ht="15.6" x14ac:dyDescent="0.3">
      <c r="A16" s="36" t="s">
        <v>198</v>
      </c>
      <c r="B16" s="148" t="s">
        <v>199</v>
      </c>
      <c r="C16" s="42" t="s">
        <v>11</v>
      </c>
      <c r="D16" s="100">
        <v>5</v>
      </c>
      <c r="E16" s="150" t="s">
        <v>6</v>
      </c>
      <c r="F16" s="100">
        <v>5</v>
      </c>
      <c r="G16" s="37">
        <f t="shared" si="0"/>
        <v>1</v>
      </c>
      <c r="H16" s="38" t="s">
        <v>50</v>
      </c>
    </row>
    <row r="17" spans="1:8" ht="15.6" x14ac:dyDescent="0.3">
      <c r="A17" s="146" t="s">
        <v>170</v>
      </c>
      <c r="B17" s="147" t="s">
        <v>171</v>
      </c>
      <c r="C17" s="42" t="s">
        <v>11</v>
      </c>
      <c r="D17" s="149">
        <v>5</v>
      </c>
      <c r="E17" s="149" t="s">
        <v>6</v>
      </c>
      <c r="F17" s="31">
        <v>5</v>
      </c>
      <c r="G17" s="37">
        <f t="shared" si="0"/>
        <v>1</v>
      </c>
      <c r="H17" s="38" t="s">
        <v>50</v>
      </c>
    </row>
    <row r="18" spans="1:8" ht="15.6" x14ac:dyDescent="0.3">
      <c r="A18" s="146" t="s">
        <v>197</v>
      </c>
      <c r="B18" s="147" t="s">
        <v>188</v>
      </c>
      <c r="C18" s="42" t="s">
        <v>11</v>
      </c>
      <c r="D18" s="149">
        <v>5</v>
      </c>
      <c r="E18" s="149" t="s">
        <v>6</v>
      </c>
      <c r="F18" s="31">
        <v>5</v>
      </c>
      <c r="G18" s="37">
        <f t="shared" si="0"/>
        <v>1</v>
      </c>
      <c r="H18" s="38" t="s">
        <v>50</v>
      </c>
    </row>
    <row r="19" spans="1:8" ht="15.6" x14ac:dyDescent="0.3">
      <c r="A19" s="146" t="s">
        <v>128</v>
      </c>
      <c r="B19" s="147" t="s">
        <v>129</v>
      </c>
      <c r="C19" s="42" t="s">
        <v>11</v>
      </c>
      <c r="D19" s="149">
        <v>1</v>
      </c>
      <c r="E19" s="149" t="s">
        <v>6</v>
      </c>
      <c r="F19" s="149">
        <v>1</v>
      </c>
      <c r="G19" s="37">
        <f t="shared" si="0"/>
        <v>1</v>
      </c>
      <c r="H19" s="38" t="s">
        <v>50</v>
      </c>
    </row>
    <row r="20" spans="1:8" ht="15.6" x14ac:dyDescent="0.3">
      <c r="A20" s="146" t="s">
        <v>144</v>
      </c>
      <c r="B20" s="147" t="s">
        <v>145</v>
      </c>
      <c r="C20" s="42" t="s">
        <v>11</v>
      </c>
      <c r="D20" s="28">
        <v>1</v>
      </c>
      <c r="E20" s="149" t="s">
        <v>6</v>
      </c>
      <c r="F20" s="28">
        <v>1</v>
      </c>
      <c r="G20" s="37">
        <f t="shared" si="0"/>
        <v>1</v>
      </c>
      <c r="H20" s="38" t="s">
        <v>50</v>
      </c>
    </row>
    <row r="21" spans="1:8" ht="15.6" x14ac:dyDescent="0.3">
      <c r="A21" s="146" t="s">
        <v>142</v>
      </c>
      <c r="B21" s="147" t="s">
        <v>143</v>
      </c>
      <c r="C21" s="42" t="s">
        <v>11</v>
      </c>
      <c r="D21" s="28">
        <v>1</v>
      </c>
      <c r="E21" s="149" t="s">
        <v>6</v>
      </c>
      <c r="F21" s="28">
        <v>1</v>
      </c>
      <c r="G21" s="37">
        <f t="shared" si="0"/>
        <v>1</v>
      </c>
      <c r="H21" s="38" t="s">
        <v>50</v>
      </c>
    </row>
    <row r="22" spans="1:8" ht="15.6" x14ac:dyDescent="0.3">
      <c r="A22" s="146" t="s">
        <v>185</v>
      </c>
      <c r="B22" s="147" t="s">
        <v>186</v>
      </c>
      <c r="C22" s="42" t="s">
        <v>11</v>
      </c>
      <c r="D22" s="149">
        <v>10</v>
      </c>
      <c r="E22" s="149" t="s">
        <v>6</v>
      </c>
      <c r="F22" s="31">
        <v>10</v>
      </c>
      <c r="G22" s="37">
        <f t="shared" si="0"/>
        <v>1</v>
      </c>
      <c r="H22" s="38" t="s">
        <v>50</v>
      </c>
    </row>
    <row r="23" spans="1:8" ht="15.6" x14ac:dyDescent="0.3">
      <c r="A23" s="146" t="s">
        <v>187</v>
      </c>
      <c r="B23" s="147" t="s">
        <v>188</v>
      </c>
      <c r="C23" s="42" t="s">
        <v>11</v>
      </c>
      <c r="D23" s="149">
        <v>5</v>
      </c>
      <c r="E23" s="149" t="s">
        <v>6</v>
      </c>
      <c r="F23" s="31">
        <v>5</v>
      </c>
      <c r="G23" s="37">
        <f t="shared" si="0"/>
        <v>1</v>
      </c>
      <c r="H23" s="38" t="s">
        <v>50</v>
      </c>
    </row>
    <row r="24" spans="1:8" ht="15.6" x14ac:dyDescent="0.3">
      <c r="A24" s="146" t="s">
        <v>138</v>
      </c>
      <c r="B24" s="147" t="s">
        <v>139</v>
      </c>
      <c r="C24" s="42" t="s">
        <v>11</v>
      </c>
      <c r="D24" s="149">
        <v>8</v>
      </c>
      <c r="E24" s="149" t="s">
        <v>6</v>
      </c>
      <c r="F24" s="31">
        <v>8</v>
      </c>
      <c r="G24" s="37">
        <f t="shared" si="0"/>
        <v>1</v>
      </c>
      <c r="H24" s="38" t="s">
        <v>50</v>
      </c>
    </row>
    <row r="25" spans="1:8" ht="15.6" x14ac:dyDescent="0.3">
      <c r="A25" s="146" t="s">
        <v>166</v>
      </c>
      <c r="B25" s="147" t="s">
        <v>167</v>
      </c>
      <c r="C25" s="42" t="s">
        <v>11</v>
      </c>
      <c r="D25" s="149">
        <v>5</v>
      </c>
      <c r="E25" s="149" t="s">
        <v>6</v>
      </c>
      <c r="F25" s="31">
        <v>5</v>
      </c>
      <c r="G25" s="37">
        <f t="shared" si="0"/>
        <v>1</v>
      </c>
      <c r="H25" s="38" t="s">
        <v>50</v>
      </c>
    </row>
    <row r="26" spans="1:8" ht="15.6" x14ac:dyDescent="0.3">
      <c r="A26" s="146" t="s">
        <v>179</v>
      </c>
      <c r="B26" s="147" t="s">
        <v>180</v>
      </c>
      <c r="C26" s="42" t="s">
        <v>11</v>
      </c>
      <c r="D26" s="149">
        <v>10</v>
      </c>
      <c r="E26" s="149" t="s">
        <v>6</v>
      </c>
      <c r="F26" s="31">
        <v>10</v>
      </c>
      <c r="G26" s="37">
        <f t="shared" si="0"/>
        <v>1</v>
      </c>
      <c r="H26" s="38" t="s">
        <v>50</v>
      </c>
    </row>
    <row r="27" spans="1:8" ht="15.6" x14ac:dyDescent="0.3">
      <c r="A27" s="146" t="s">
        <v>183</v>
      </c>
      <c r="B27" s="147" t="s">
        <v>184</v>
      </c>
      <c r="C27" s="42" t="s">
        <v>11</v>
      </c>
      <c r="D27" s="149">
        <v>10</v>
      </c>
      <c r="E27" s="149" t="s">
        <v>6</v>
      </c>
      <c r="F27" s="31">
        <v>10</v>
      </c>
      <c r="G27" s="37">
        <f t="shared" si="0"/>
        <v>1</v>
      </c>
      <c r="H27" s="38" t="s">
        <v>50</v>
      </c>
    </row>
    <row r="28" spans="1:8" ht="15.6" x14ac:dyDescent="0.3">
      <c r="A28" s="146" t="s">
        <v>181</v>
      </c>
      <c r="B28" s="147" t="s">
        <v>182</v>
      </c>
      <c r="C28" s="42" t="s">
        <v>11</v>
      </c>
      <c r="D28" s="149">
        <v>5</v>
      </c>
      <c r="E28" s="149" t="s">
        <v>6</v>
      </c>
      <c r="F28" s="31">
        <v>5</v>
      </c>
      <c r="G28" s="37">
        <f t="shared" si="0"/>
        <v>1</v>
      </c>
      <c r="H28" s="38" t="s">
        <v>50</v>
      </c>
    </row>
    <row r="29" spans="1:8" ht="15.6" x14ac:dyDescent="0.3">
      <c r="A29" s="146" t="s">
        <v>174</v>
      </c>
      <c r="B29" s="147" t="s">
        <v>175</v>
      </c>
      <c r="C29" s="42" t="s">
        <v>11</v>
      </c>
      <c r="D29" s="149">
        <v>10</v>
      </c>
      <c r="E29" s="149" t="s">
        <v>6</v>
      </c>
      <c r="F29" s="31">
        <v>10</v>
      </c>
      <c r="G29" s="37">
        <f t="shared" si="0"/>
        <v>2</v>
      </c>
      <c r="H29" s="38" t="s">
        <v>50</v>
      </c>
    </row>
    <row r="30" spans="1:8" ht="15.6" x14ac:dyDescent="0.3">
      <c r="A30" s="146" t="s">
        <v>174</v>
      </c>
      <c r="B30" s="147" t="s">
        <v>176</v>
      </c>
      <c r="C30" s="42" t="s">
        <v>11</v>
      </c>
      <c r="D30" s="149">
        <v>10</v>
      </c>
      <c r="E30" s="149" t="s">
        <v>6</v>
      </c>
      <c r="F30" s="31">
        <v>10</v>
      </c>
      <c r="G30" s="37">
        <f t="shared" si="0"/>
        <v>2</v>
      </c>
      <c r="H30" s="38" t="s">
        <v>50</v>
      </c>
    </row>
    <row r="31" spans="1:8" ht="15.6" x14ac:dyDescent="0.3">
      <c r="A31" s="146" t="s">
        <v>152</v>
      </c>
      <c r="B31" s="147" t="s">
        <v>153</v>
      </c>
      <c r="C31" s="42" t="s">
        <v>11</v>
      </c>
      <c r="D31" s="149">
        <v>1</v>
      </c>
      <c r="E31" s="149" t="s">
        <v>6</v>
      </c>
      <c r="F31" s="149">
        <v>1</v>
      </c>
      <c r="G31" s="37">
        <f t="shared" si="0"/>
        <v>1</v>
      </c>
      <c r="H31" s="38" t="s">
        <v>50</v>
      </c>
    </row>
    <row r="32" spans="1:8" ht="15.6" x14ac:dyDescent="0.3">
      <c r="A32" s="146" t="s">
        <v>154</v>
      </c>
      <c r="B32" s="147" t="s">
        <v>155</v>
      </c>
      <c r="C32" s="42" t="s">
        <v>11</v>
      </c>
      <c r="D32" s="149">
        <v>1</v>
      </c>
      <c r="E32" s="149" t="s">
        <v>6</v>
      </c>
      <c r="F32" s="149">
        <v>1</v>
      </c>
      <c r="G32" s="37">
        <f t="shared" si="0"/>
        <v>1</v>
      </c>
      <c r="H32" s="38" t="s">
        <v>50</v>
      </c>
    </row>
    <row r="33" spans="1:8" ht="15.6" x14ac:dyDescent="0.3">
      <c r="A33" s="146" t="s">
        <v>150</v>
      </c>
      <c r="B33" s="147" t="s">
        <v>151</v>
      </c>
      <c r="C33" s="42" t="s">
        <v>11</v>
      </c>
      <c r="D33" s="28">
        <v>1</v>
      </c>
      <c r="E33" s="149" t="s">
        <v>6</v>
      </c>
      <c r="F33" s="28">
        <v>1</v>
      </c>
      <c r="G33" s="37">
        <f t="shared" si="0"/>
        <v>1</v>
      </c>
      <c r="H33" s="38" t="s">
        <v>50</v>
      </c>
    </row>
    <row r="34" spans="1:8" ht="15.6" x14ac:dyDescent="0.3">
      <c r="A34" s="146" t="s">
        <v>130</v>
      </c>
      <c r="B34" s="147" t="s">
        <v>131</v>
      </c>
      <c r="C34" s="42" t="s">
        <v>11</v>
      </c>
      <c r="D34" s="149">
        <v>1</v>
      </c>
      <c r="E34" s="149" t="s">
        <v>6</v>
      </c>
      <c r="F34" s="149">
        <v>1</v>
      </c>
      <c r="G34" s="37">
        <f t="shared" si="0"/>
        <v>1</v>
      </c>
      <c r="H34" s="38" t="s">
        <v>50</v>
      </c>
    </row>
    <row r="35" spans="1:8" ht="15.6" x14ac:dyDescent="0.3">
      <c r="A35" s="146" t="s">
        <v>168</v>
      </c>
      <c r="B35" s="147" t="s">
        <v>169</v>
      </c>
      <c r="C35" s="42" t="s">
        <v>11</v>
      </c>
      <c r="D35" s="149">
        <v>10</v>
      </c>
      <c r="E35" s="149" t="s">
        <v>6</v>
      </c>
      <c r="F35" s="31">
        <v>10</v>
      </c>
      <c r="G35" s="37">
        <f t="shared" si="0"/>
        <v>1</v>
      </c>
      <c r="H35" s="38" t="s">
        <v>50</v>
      </c>
    </row>
    <row r="36" spans="1:8" ht="15.6" x14ac:dyDescent="0.3">
      <c r="A36" s="146" t="s">
        <v>146</v>
      </c>
      <c r="B36" s="147" t="s">
        <v>147</v>
      </c>
      <c r="C36" s="42" t="s">
        <v>11</v>
      </c>
      <c r="D36" s="28">
        <v>1</v>
      </c>
      <c r="E36" s="149" t="s">
        <v>6</v>
      </c>
      <c r="F36" s="28">
        <v>1</v>
      </c>
      <c r="G36" s="37">
        <f t="shared" si="0"/>
        <v>1</v>
      </c>
      <c r="H36" s="38" t="s">
        <v>50</v>
      </c>
    </row>
    <row r="37" spans="1:8" ht="15.6" x14ac:dyDescent="0.3">
      <c r="A37" s="146" t="s">
        <v>148</v>
      </c>
      <c r="B37" s="147" t="s">
        <v>149</v>
      </c>
      <c r="C37" s="42" t="s">
        <v>11</v>
      </c>
      <c r="D37" s="28">
        <v>1</v>
      </c>
      <c r="E37" s="149" t="s">
        <v>6</v>
      </c>
      <c r="F37" s="28">
        <v>1</v>
      </c>
      <c r="G37" s="37">
        <f t="shared" si="0"/>
        <v>1</v>
      </c>
      <c r="H37" s="38" t="s">
        <v>50</v>
      </c>
    </row>
    <row r="38" spans="1:8" ht="15.6" x14ac:dyDescent="0.3">
      <c r="A38" s="146" t="s">
        <v>156</v>
      </c>
      <c r="B38" s="147" t="s">
        <v>157</v>
      </c>
      <c r="C38" s="42" t="s">
        <v>7</v>
      </c>
      <c r="D38" s="149">
        <v>1</v>
      </c>
      <c r="E38" s="149" t="s">
        <v>6</v>
      </c>
      <c r="F38" s="149">
        <v>1</v>
      </c>
      <c r="G38" s="37">
        <f t="shared" si="0"/>
        <v>1</v>
      </c>
      <c r="H38" s="38" t="s">
        <v>50</v>
      </c>
    </row>
    <row r="39" spans="1:8" ht="15.6" x14ac:dyDescent="0.3">
      <c r="A39" s="146" t="s">
        <v>134</v>
      </c>
      <c r="B39" s="147" t="s">
        <v>135</v>
      </c>
      <c r="C39" s="42" t="s">
        <v>11</v>
      </c>
      <c r="D39" s="149">
        <v>5</v>
      </c>
      <c r="E39" s="149" t="s">
        <v>6</v>
      </c>
      <c r="F39" s="31">
        <v>5</v>
      </c>
      <c r="G39" s="37">
        <f t="shared" si="0"/>
        <v>1</v>
      </c>
      <c r="H39" s="38" t="s">
        <v>50</v>
      </c>
    </row>
    <row r="40" spans="1:8" ht="15.6" x14ac:dyDescent="0.3">
      <c r="A40" s="146" t="s">
        <v>200</v>
      </c>
      <c r="B40" s="147" t="s">
        <v>201</v>
      </c>
      <c r="C40" s="42" t="s">
        <v>7</v>
      </c>
      <c r="D40" s="28">
        <v>3</v>
      </c>
      <c r="E40" s="28" t="s">
        <v>6</v>
      </c>
      <c r="F40" s="28">
        <v>3</v>
      </c>
      <c r="G40" s="37">
        <f t="shared" si="0"/>
        <v>1</v>
      </c>
      <c r="H40" s="38" t="s">
        <v>50</v>
      </c>
    </row>
    <row r="41" spans="1:8" ht="15.6" x14ac:dyDescent="0.3">
      <c r="A41" s="146" t="s">
        <v>202</v>
      </c>
      <c r="B41" s="147" t="s">
        <v>203</v>
      </c>
      <c r="C41" s="42" t="s">
        <v>7</v>
      </c>
      <c r="D41" s="28">
        <v>12</v>
      </c>
      <c r="E41" s="28" t="s">
        <v>6</v>
      </c>
      <c r="F41" s="28">
        <v>12</v>
      </c>
      <c r="G41" s="37">
        <f t="shared" si="0"/>
        <v>1</v>
      </c>
      <c r="H41" s="38" t="s">
        <v>50</v>
      </c>
    </row>
    <row r="42" spans="1:8" ht="15.6" x14ac:dyDescent="0.3">
      <c r="A42" s="146" t="s">
        <v>160</v>
      </c>
      <c r="B42" s="147" t="s">
        <v>161</v>
      </c>
      <c r="C42" s="42" t="s">
        <v>11</v>
      </c>
      <c r="D42" s="149">
        <v>1</v>
      </c>
      <c r="E42" s="149" t="s">
        <v>6</v>
      </c>
      <c r="F42" s="149">
        <v>1</v>
      </c>
      <c r="G42" s="37">
        <f t="shared" si="0"/>
        <v>1</v>
      </c>
      <c r="H42" s="38" t="s">
        <v>50</v>
      </c>
    </row>
    <row r="43" spans="1:8" ht="15.6" x14ac:dyDescent="0.3">
      <c r="A43" s="146" t="s">
        <v>158</v>
      </c>
      <c r="B43" s="147" t="s">
        <v>159</v>
      </c>
      <c r="C43" s="42" t="s">
        <v>11</v>
      </c>
      <c r="D43" s="149">
        <v>1</v>
      </c>
      <c r="E43" s="149" t="s">
        <v>6</v>
      </c>
      <c r="F43" s="149">
        <v>1</v>
      </c>
      <c r="G43" s="37">
        <f t="shared" si="0"/>
        <v>1</v>
      </c>
      <c r="H43" s="38" t="s">
        <v>50</v>
      </c>
    </row>
    <row r="44" spans="1:8" ht="15.6" x14ac:dyDescent="0.3">
      <c r="A44" s="34" t="s">
        <v>268</v>
      </c>
      <c r="B44" s="34" t="s">
        <v>269</v>
      </c>
      <c r="C44" s="42" t="s">
        <v>7</v>
      </c>
      <c r="D44" s="100">
        <v>1</v>
      </c>
      <c r="E44" s="100" t="s">
        <v>6</v>
      </c>
      <c r="F44" s="100">
        <v>1</v>
      </c>
      <c r="G44" s="37">
        <f t="shared" si="0"/>
        <v>1</v>
      </c>
      <c r="H44" s="38" t="s">
        <v>345</v>
      </c>
    </row>
    <row r="45" spans="1:8" ht="15.6" x14ac:dyDescent="0.3">
      <c r="A45" s="34" t="s">
        <v>270</v>
      </c>
      <c r="B45" s="34" t="s">
        <v>271</v>
      </c>
      <c r="C45" s="42" t="s">
        <v>7</v>
      </c>
      <c r="D45" s="100">
        <v>2</v>
      </c>
      <c r="E45" s="100" t="s">
        <v>6</v>
      </c>
      <c r="F45" s="100">
        <v>2</v>
      </c>
      <c r="G45" s="37">
        <f t="shared" si="0"/>
        <v>1</v>
      </c>
      <c r="H45" s="38" t="s">
        <v>50</v>
      </c>
    </row>
    <row r="46" spans="1:8" ht="15.6" x14ac:dyDescent="0.3">
      <c r="A46" s="146" t="s">
        <v>164</v>
      </c>
      <c r="B46" s="147" t="s">
        <v>165</v>
      </c>
      <c r="C46" s="42" t="s">
        <v>11</v>
      </c>
      <c r="D46" s="149">
        <v>8</v>
      </c>
      <c r="E46" s="149" t="s">
        <v>6</v>
      </c>
      <c r="F46" s="31">
        <v>8</v>
      </c>
      <c r="G46" s="37">
        <f t="shared" si="0"/>
        <v>1</v>
      </c>
      <c r="H46" s="38" t="s">
        <v>50</v>
      </c>
    </row>
    <row r="47" spans="1:8" ht="15.6" x14ac:dyDescent="0.3">
      <c r="A47" s="34" t="s">
        <v>274</v>
      </c>
      <c r="B47" s="34" t="s">
        <v>275</v>
      </c>
      <c r="C47" s="42" t="s">
        <v>7</v>
      </c>
      <c r="D47" s="100">
        <v>1</v>
      </c>
      <c r="E47" s="100" t="s">
        <v>6</v>
      </c>
      <c r="F47" s="32">
        <v>1</v>
      </c>
      <c r="G47" s="37">
        <f t="shared" si="0"/>
        <v>1</v>
      </c>
      <c r="H47" s="38" t="s">
        <v>50</v>
      </c>
    </row>
    <row r="48" spans="1:8" ht="15.6" x14ac:dyDescent="0.3">
      <c r="A48" s="146" t="s">
        <v>136</v>
      </c>
      <c r="B48" s="147" t="s">
        <v>137</v>
      </c>
      <c r="C48" s="42" t="s">
        <v>11</v>
      </c>
      <c r="D48" s="149">
        <v>5</v>
      </c>
      <c r="E48" s="149" t="s">
        <v>6</v>
      </c>
      <c r="F48" s="31">
        <v>5</v>
      </c>
      <c r="G48" s="37">
        <f t="shared" si="0"/>
        <v>1</v>
      </c>
      <c r="H48" s="38" t="s">
        <v>50</v>
      </c>
    </row>
  </sheetData>
  <autoFilter ref="A1:H48" xr:uid="{B23CC546-2D1F-4D77-8557-6B74FEFF857B}">
    <sortState xmlns:xlrd2="http://schemas.microsoft.com/office/spreadsheetml/2017/richdata2" ref="A3:H48">
      <sortCondition ref="A1:A48"/>
    </sortState>
  </autoFilter>
  <conditionalFormatting sqref="C2:C48">
    <cfRule type="expression" dxfId="55" priority="1" stopIfTrue="1">
      <formula>EXACT(C2,"Учебное пособие")</formula>
    </cfRule>
    <cfRule type="expression" dxfId="54" priority="2" stopIfTrue="1">
      <formula>EXACT(C2,"Техника безопасности")</formula>
    </cfRule>
    <cfRule type="expression" dxfId="53" priority="3" stopIfTrue="1">
      <formula>EXACT(C2,"Охрана труда")</formula>
    </cfRule>
    <cfRule type="expression" dxfId="52" priority="4" stopIfTrue="1">
      <formula>EXACT(C2,"Оборудование")</formula>
    </cfRule>
    <cfRule type="expression" dxfId="51" priority="5" stopIfTrue="1">
      <formula>EXACT(C2,"Программное обеспечение")</formula>
    </cfRule>
    <cfRule type="expression" dxfId="50" priority="6" stopIfTrue="1">
      <formula>EXACT(C2,"Оборудование IT")</formula>
    </cfRule>
    <cfRule type="expression" dxfId="49" priority="7" stopIfTrue="1">
      <formula>EXACT(C2,"Мебель")</formula>
    </cfRule>
  </conditionalFormatting>
  <conditionalFormatting sqref="G2:G48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8">
    <cfRule type="cellIs" dxfId="48" priority="35" operator="equal">
      <formula>"Вариативная часть"</formula>
    </cfRule>
    <cfRule type="cellIs" dxfId="47" priority="36" operator="equal">
      <formula>"Базовая часть"</formula>
    </cfRule>
  </conditionalFormatting>
  <dataValidations count="1">
    <dataValidation type="list" allowBlank="1" showInputMessage="1" showErrorMessage="1" sqref="H2:H48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33C506-DE78-467E-A70A-76BF33757856}">
          <x14:formula1>
            <xm:f>Виды!$A$1:$A$7</xm:f>
          </x14:formula1>
          <xm:sqref>C2:C48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34"/>
  <sheetViews>
    <sheetView workbookViewId="0">
      <pane ySplit="1" topLeftCell="A2" activePane="bottomLeft" state="frozen"/>
      <selection activeCell="C38" sqref="C38"/>
      <selection pane="bottomLeft" activeCell="C38" sqref="C38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23" bestFit="1" customWidth="1"/>
    <col min="4" max="4" width="14.44140625" style="23" customWidth="1"/>
    <col min="5" max="5" width="25.6640625" style="23" customWidth="1"/>
    <col min="6" max="6" width="14.33203125" style="23" customWidth="1"/>
    <col min="7" max="7" width="13.88671875" customWidth="1"/>
    <col min="8" max="8" width="20.88671875" customWidth="1"/>
  </cols>
  <sheetData>
    <row r="1" spans="1:8" ht="31.2" x14ac:dyDescent="0.3">
      <c r="A1" s="159" t="s">
        <v>1</v>
      </c>
      <c r="B1" s="160" t="s">
        <v>10</v>
      </c>
      <c r="C1" s="160" t="s">
        <v>2</v>
      </c>
      <c r="D1" s="160" t="s">
        <v>4</v>
      </c>
      <c r="E1" s="159" t="s">
        <v>3</v>
      </c>
      <c r="F1" s="160" t="s">
        <v>8</v>
      </c>
      <c r="G1" s="26" t="s">
        <v>46</v>
      </c>
      <c r="H1" s="26" t="s">
        <v>47</v>
      </c>
    </row>
    <row r="2" spans="1:8" ht="20.100000000000001" customHeight="1" x14ac:dyDescent="0.3">
      <c r="A2" s="156" t="s">
        <v>326</v>
      </c>
      <c r="B2" s="158" t="s">
        <v>327</v>
      </c>
      <c r="C2" s="42" t="s">
        <v>11</v>
      </c>
      <c r="D2" s="32">
        <v>1</v>
      </c>
      <c r="E2" s="32" t="s">
        <v>284</v>
      </c>
      <c r="F2" s="32">
        <v>30</v>
      </c>
      <c r="G2" s="60">
        <f t="shared" ref="G2:G34" si="0">COUNTIF($A$2:$A$34,A2)</f>
        <v>1</v>
      </c>
      <c r="H2" s="61" t="s">
        <v>50</v>
      </c>
    </row>
    <row r="3" spans="1:8" ht="20.100000000000001" customHeight="1" x14ac:dyDescent="0.3">
      <c r="A3" s="156" t="s">
        <v>328</v>
      </c>
      <c r="B3" s="158" t="s">
        <v>327</v>
      </c>
      <c r="C3" s="42" t="s">
        <v>11</v>
      </c>
      <c r="D3" s="32">
        <v>1</v>
      </c>
      <c r="E3" s="32" t="s">
        <v>284</v>
      </c>
      <c r="F3" s="32">
        <v>30</v>
      </c>
      <c r="G3" s="60">
        <f t="shared" si="0"/>
        <v>1</v>
      </c>
      <c r="H3" s="61" t="s">
        <v>50</v>
      </c>
    </row>
    <row r="4" spans="1:8" ht="20.100000000000001" customHeight="1" x14ac:dyDescent="0.3">
      <c r="A4" s="35" t="s">
        <v>299</v>
      </c>
      <c r="B4" s="145" t="s">
        <v>300</v>
      </c>
      <c r="C4" s="42" t="s">
        <v>11</v>
      </c>
      <c r="D4" s="32">
        <v>1</v>
      </c>
      <c r="E4" s="32" t="s">
        <v>284</v>
      </c>
      <c r="F4" s="32">
        <v>15</v>
      </c>
      <c r="G4" s="60">
        <f t="shared" si="0"/>
        <v>1</v>
      </c>
      <c r="H4" s="61" t="s">
        <v>50</v>
      </c>
    </row>
    <row r="5" spans="1:8" ht="15.6" x14ac:dyDescent="0.3">
      <c r="A5" s="34" t="s">
        <v>307</v>
      </c>
      <c r="B5" s="34" t="s">
        <v>308</v>
      </c>
      <c r="C5" s="42" t="s">
        <v>11</v>
      </c>
      <c r="D5" s="31">
        <v>2</v>
      </c>
      <c r="E5" s="32" t="s">
        <v>284</v>
      </c>
      <c r="F5" s="32">
        <v>60</v>
      </c>
      <c r="G5" s="60">
        <f t="shared" si="0"/>
        <v>1</v>
      </c>
      <c r="H5" s="61" t="s">
        <v>50</v>
      </c>
    </row>
    <row r="6" spans="1:8" ht="15.6" x14ac:dyDescent="0.3">
      <c r="A6" s="155" t="s">
        <v>316</v>
      </c>
      <c r="B6" s="156" t="s">
        <v>317</v>
      </c>
      <c r="C6" s="42" t="s">
        <v>11</v>
      </c>
      <c r="D6" s="32">
        <v>1</v>
      </c>
      <c r="E6" s="32" t="s">
        <v>284</v>
      </c>
      <c r="F6" s="32">
        <v>30</v>
      </c>
      <c r="G6" s="60">
        <f t="shared" si="0"/>
        <v>1</v>
      </c>
      <c r="H6" s="61" t="s">
        <v>50</v>
      </c>
    </row>
    <row r="7" spans="1:8" ht="15.6" x14ac:dyDescent="0.3">
      <c r="A7" s="155" t="s">
        <v>318</v>
      </c>
      <c r="B7" s="156" t="s">
        <v>317</v>
      </c>
      <c r="C7" s="42" t="s">
        <v>11</v>
      </c>
      <c r="D7" s="32">
        <v>1</v>
      </c>
      <c r="E7" s="32" t="s">
        <v>284</v>
      </c>
      <c r="F7" s="32">
        <v>30</v>
      </c>
      <c r="G7" s="60">
        <f t="shared" si="0"/>
        <v>1</v>
      </c>
      <c r="H7" s="61" t="s">
        <v>50</v>
      </c>
    </row>
    <row r="8" spans="1:8" ht="15.6" x14ac:dyDescent="0.3">
      <c r="A8" s="155" t="s">
        <v>311</v>
      </c>
      <c r="B8" s="156" t="s">
        <v>310</v>
      </c>
      <c r="C8" s="42" t="s">
        <v>11</v>
      </c>
      <c r="D8" s="32">
        <v>1</v>
      </c>
      <c r="E8" s="32" t="s">
        <v>284</v>
      </c>
      <c r="F8" s="32">
        <v>30</v>
      </c>
      <c r="G8" s="60">
        <f t="shared" si="0"/>
        <v>1</v>
      </c>
      <c r="H8" s="61" t="s">
        <v>50</v>
      </c>
    </row>
    <row r="9" spans="1:8" ht="15.6" x14ac:dyDescent="0.3">
      <c r="A9" s="155" t="s">
        <v>313</v>
      </c>
      <c r="B9" s="156" t="s">
        <v>310</v>
      </c>
      <c r="C9" s="42" t="s">
        <v>11</v>
      </c>
      <c r="D9" s="32">
        <v>1</v>
      </c>
      <c r="E9" s="32" t="s">
        <v>284</v>
      </c>
      <c r="F9" s="32">
        <v>30</v>
      </c>
      <c r="G9" s="60">
        <f t="shared" si="0"/>
        <v>1</v>
      </c>
      <c r="H9" s="61" t="s">
        <v>50</v>
      </c>
    </row>
    <row r="10" spans="1:8" ht="15.6" x14ac:dyDescent="0.3">
      <c r="A10" s="155" t="s">
        <v>315</v>
      </c>
      <c r="B10" s="156" t="s">
        <v>310</v>
      </c>
      <c r="C10" s="42" t="s">
        <v>11</v>
      </c>
      <c r="D10" s="32">
        <v>1</v>
      </c>
      <c r="E10" s="32" t="s">
        <v>284</v>
      </c>
      <c r="F10" s="32">
        <v>30</v>
      </c>
      <c r="G10" s="60">
        <f t="shared" si="0"/>
        <v>1</v>
      </c>
      <c r="H10" s="61" t="s">
        <v>50</v>
      </c>
    </row>
    <row r="11" spans="1:8" ht="15.6" x14ac:dyDescent="0.3">
      <c r="A11" s="155" t="s">
        <v>309</v>
      </c>
      <c r="B11" s="156" t="s">
        <v>310</v>
      </c>
      <c r="C11" s="42" t="s">
        <v>11</v>
      </c>
      <c r="D11" s="32">
        <v>1</v>
      </c>
      <c r="E11" s="32" t="s">
        <v>284</v>
      </c>
      <c r="F11" s="32">
        <v>30</v>
      </c>
      <c r="G11" s="60">
        <f t="shared" si="0"/>
        <v>1</v>
      </c>
      <c r="H11" s="61" t="s">
        <v>50</v>
      </c>
    </row>
    <row r="12" spans="1:8" ht="15.6" x14ac:dyDescent="0.3">
      <c r="A12" s="155" t="s">
        <v>312</v>
      </c>
      <c r="B12" s="156" t="s">
        <v>310</v>
      </c>
      <c r="C12" s="42" t="s">
        <v>11</v>
      </c>
      <c r="D12" s="32">
        <v>1</v>
      </c>
      <c r="E12" s="32" t="s">
        <v>284</v>
      </c>
      <c r="F12" s="32">
        <v>30</v>
      </c>
      <c r="G12" s="60">
        <f t="shared" si="0"/>
        <v>1</v>
      </c>
      <c r="H12" s="61" t="s">
        <v>50</v>
      </c>
    </row>
    <row r="13" spans="1:8" ht="15.6" x14ac:dyDescent="0.3">
      <c r="A13" s="155" t="s">
        <v>314</v>
      </c>
      <c r="B13" s="156" t="s">
        <v>310</v>
      </c>
      <c r="C13" s="42" t="s">
        <v>11</v>
      </c>
      <c r="D13" s="32">
        <v>1</v>
      </c>
      <c r="E13" s="32" t="s">
        <v>284</v>
      </c>
      <c r="F13" s="32">
        <v>30</v>
      </c>
      <c r="G13" s="60">
        <f t="shared" si="0"/>
        <v>1</v>
      </c>
      <c r="H13" s="61" t="s">
        <v>50</v>
      </c>
    </row>
    <row r="14" spans="1:8" ht="15.6" x14ac:dyDescent="0.3">
      <c r="A14" s="146" t="s">
        <v>212</v>
      </c>
      <c r="B14" s="147" t="s">
        <v>213</v>
      </c>
      <c r="C14" s="42" t="s">
        <v>7</v>
      </c>
      <c r="D14" s="31">
        <v>1</v>
      </c>
      <c r="E14" s="31" t="s">
        <v>211</v>
      </c>
      <c r="F14" s="31">
        <v>10</v>
      </c>
      <c r="G14" s="60">
        <f t="shared" si="0"/>
        <v>1</v>
      </c>
      <c r="H14" s="61" t="s">
        <v>50</v>
      </c>
    </row>
    <row r="15" spans="1:8" ht="15.6" x14ac:dyDescent="0.3">
      <c r="A15" s="35" t="s">
        <v>293</v>
      </c>
      <c r="B15" s="145" t="s">
        <v>294</v>
      </c>
      <c r="C15" s="42" t="s">
        <v>11</v>
      </c>
      <c r="D15" s="31">
        <v>2</v>
      </c>
      <c r="E15" s="32" t="s">
        <v>284</v>
      </c>
      <c r="F15" s="32">
        <v>60</v>
      </c>
      <c r="G15" s="60">
        <f t="shared" si="0"/>
        <v>1</v>
      </c>
      <c r="H15" s="61" t="s">
        <v>50</v>
      </c>
    </row>
    <row r="16" spans="1:8" ht="15.6" x14ac:dyDescent="0.3">
      <c r="A16" s="146" t="s">
        <v>209</v>
      </c>
      <c r="B16" s="147" t="s">
        <v>210</v>
      </c>
      <c r="C16" s="42" t="s">
        <v>11</v>
      </c>
      <c r="D16" s="31">
        <v>1</v>
      </c>
      <c r="E16" s="31" t="s">
        <v>211</v>
      </c>
      <c r="F16" s="31">
        <v>10</v>
      </c>
      <c r="G16" s="60">
        <f t="shared" si="0"/>
        <v>1</v>
      </c>
      <c r="H16" s="61" t="s">
        <v>50</v>
      </c>
    </row>
    <row r="17" spans="1:8" ht="15.6" x14ac:dyDescent="0.3">
      <c r="A17" s="35" t="s">
        <v>138</v>
      </c>
      <c r="B17" s="145" t="s">
        <v>285</v>
      </c>
      <c r="C17" s="42" t="s">
        <v>11</v>
      </c>
      <c r="D17" s="32">
        <v>1</v>
      </c>
      <c r="E17" s="32" t="s">
        <v>286</v>
      </c>
      <c r="F17" s="32">
        <v>15</v>
      </c>
      <c r="G17" s="60">
        <f t="shared" si="0"/>
        <v>1</v>
      </c>
      <c r="H17" s="61" t="s">
        <v>50</v>
      </c>
    </row>
    <row r="18" spans="1:8" ht="15.6" x14ac:dyDescent="0.3">
      <c r="A18" s="35" t="s">
        <v>301</v>
      </c>
      <c r="B18" s="145" t="s">
        <v>302</v>
      </c>
      <c r="C18" s="42" t="s">
        <v>11</v>
      </c>
      <c r="D18" s="32">
        <v>1</v>
      </c>
      <c r="E18" s="32" t="s">
        <v>211</v>
      </c>
      <c r="F18" s="100">
        <v>15</v>
      </c>
      <c r="G18" s="60">
        <f t="shared" si="0"/>
        <v>1</v>
      </c>
      <c r="H18" s="61" t="s">
        <v>50</v>
      </c>
    </row>
    <row r="19" spans="1:8" ht="15.6" x14ac:dyDescent="0.3">
      <c r="A19" s="155" t="s">
        <v>323</v>
      </c>
      <c r="B19" s="156" t="s">
        <v>320</v>
      </c>
      <c r="C19" s="42" t="s">
        <v>11</v>
      </c>
      <c r="D19" s="32">
        <v>1</v>
      </c>
      <c r="E19" s="32" t="s">
        <v>284</v>
      </c>
      <c r="F19" s="32">
        <v>30</v>
      </c>
      <c r="G19" s="60">
        <f t="shared" si="0"/>
        <v>1</v>
      </c>
      <c r="H19" s="61" t="s">
        <v>50</v>
      </c>
    </row>
    <row r="20" spans="1:8" ht="15.6" x14ac:dyDescent="0.3">
      <c r="A20" s="155" t="s">
        <v>319</v>
      </c>
      <c r="B20" s="156" t="s">
        <v>320</v>
      </c>
      <c r="C20" s="42" t="s">
        <v>11</v>
      </c>
      <c r="D20" s="32">
        <v>1</v>
      </c>
      <c r="E20" s="32" t="s">
        <v>284</v>
      </c>
      <c r="F20" s="32">
        <v>30</v>
      </c>
      <c r="G20" s="60">
        <f t="shared" si="0"/>
        <v>1</v>
      </c>
      <c r="H20" s="61" t="s">
        <v>50</v>
      </c>
    </row>
    <row r="21" spans="1:8" ht="15.6" x14ac:dyDescent="0.3">
      <c r="A21" s="155" t="s">
        <v>321</v>
      </c>
      <c r="B21" s="156" t="s">
        <v>320</v>
      </c>
      <c r="C21" s="42" t="s">
        <v>11</v>
      </c>
      <c r="D21" s="32">
        <v>1</v>
      </c>
      <c r="E21" s="32" t="s">
        <v>284</v>
      </c>
      <c r="F21" s="32">
        <v>30</v>
      </c>
      <c r="G21" s="60">
        <f t="shared" si="0"/>
        <v>1</v>
      </c>
      <c r="H21" s="61" t="s">
        <v>50</v>
      </c>
    </row>
    <row r="22" spans="1:8" ht="15.6" x14ac:dyDescent="0.3">
      <c r="A22" s="155" t="s">
        <v>322</v>
      </c>
      <c r="B22" s="156" t="s">
        <v>320</v>
      </c>
      <c r="C22" s="42" t="s">
        <v>11</v>
      </c>
      <c r="D22" s="32">
        <v>1</v>
      </c>
      <c r="E22" s="32" t="s">
        <v>284</v>
      </c>
      <c r="F22" s="32">
        <v>30</v>
      </c>
      <c r="G22" s="60">
        <f t="shared" si="0"/>
        <v>1</v>
      </c>
      <c r="H22" s="61" t="s">
        <v>50</v>
      </c>
    </row>
    <row r="23" spans="1:8" ht="15.6" x14ac:dyDescent="0.3">
      <c r="A23" s="35" t="s">
        <v>289</v>
      </c>
      <c r="B23" s="145" t="s">
        <v>290</v>
      </c>
      <c r="C23" s="42" t="s">
        <v>11</v>
      </c>
      <c r="D23" s="31">
        <v>2</v>
      </c>
      <c r="E23" s="32" t="s">
        <v>284</v>
      </c>
      <c r="F23" s="32">
        <v>60</v>
      </c>
      <c r="G23" s="60">
        <f t="shared" si="0"/>
        <v>1</v>
      </c>
      <c r="H23" s="61" t="s">
        <v>50</v>
      </c>
    </row>
    <row r="24" spans="1:8" ht="15.6" x14ac:dyDescent="0.3">
      <c r="A24" s="35" t="s">
        <v>287</v>
      </c>
      <c r="B24" s="145" t="s">
        <v>288</v>
      </c>
      <c r="C24" s="42" t="s">
        <v>11</v>
      </c>
      <c r="D24" s="31">
        <v>2</v>
      </c>
      <c r="E24" s="32" t="s">
        <v>284</v>
      </c>
      <c r="F24" s="32">
        <v>60</v>
      </c>
      <c r="G24" s="60">
        <f t="shared" si="0"/>
        <v>1</v>
      </c>
      <c r="H24" s="61" t="s">
        <v>50</v>
      </c>
    </row>
    <row r="25" spans="1:8" ht="15.6" x14ac:dyDescent="0.3">
      <c r="A25" s="35" t="s">
        <v>291</v>
      </c>
      <c r="B25" s="35" t="s">
        <v>292</v>
      </c>
      <c r="C25" s="42" t="s">
        <v>11</v>
      </c>
      <c r="D25" s="32">
        <v>1</v>
      </c>
      <c r="E25" s="32" t="s">
        <v>286</v>
      </c>
      <c r="F25" s="100">
        <v>15</v>
      </c>
      <c r="G25" s="60">
        <f t="shared" si="0"/>
        <v>1</v>
      </c>
      <c r="H25" s="61" t="s">
        <v>50</v>
      </c>
    </row>
    <row r="26" spans="1:8" ht="15.6" x14ac:dyDescent="0.3">
      <c r="A26" s="35" t="s">
        <v>295</v>
      </c>
      <c r="B26" s="35" t="s">
        <v>296</v>
      </c>
      <c r="C26" s="42" t="s">
        <v>11</v>
      </c>
      <c r="D26" s="32">
        <v>1</v>
      </c>
      <c r="E26" s="32" t="s">
        <v>284</v>
      </c>
      <c r="F26" s="100">
        <v>30</v>
      </c>
      <c r="G26" s="60">
        <f t="shared" si="0"/>
        <v>1</v>
      </c>
      <c r="H26" s="61" t="s">
        <v>50</v>
      </c>
    </row>
    <row r="27" spans="1:8" ht="15.6" x14ac:dyDescent="0.3">
      <c r="A27" s="35" t="s">
        <v>297</v>
      </c>
      <c r="B27" s="158" t="s">
        <v>298</v>
      </c>
      <c r="C27" s="42" t="s">
        <v>11</v>
      </c>
      <c r="D27" s="31">
        <v>2</v>
      </c>
      <c r="E27" s="32" t="s">
        <v>284</v>
      </c>
      <c r="F27" s="32">
        <v>60</v>
      </c>
      <c r="G27" s="60">
        <f t="shared" si="0"/>
        <v>1</v>
      </c>
      <c r="H27" s="61" t="s">
        <v>50</v>
      </c>
    </row>
    <row r="28" spans="1:8" ht="15.6" x14ac:dyDescent="0.3">
      <c r="A28" s="35" t="s">
        <v>281</v>
      </c>
      <c r="B28" s="145" t="s">
        <v>282</v>
      </c>
      <c r="C28" s="42" t="s">
        <v>7</v>
      </c>
      <c r="D28" s="32">
        <v>1</v>
      </c>
      <c r="E28" s="32" t="s">
        <v>211</v>
      </c>
      <c r="F28" s="32">
        <v>15</v>
      </c>
      <c r="G28" s="60">
        <f t="shared" si="0"/>
        <v>1</v>
      </c>
      <c r="H28" s="61" t="s">
        <v>50</v>
      </c>
    </row>
    <row r="29" spans="1:8" ht="15.6" x14ac:dyDescent="0.3">
      <c r="A29" s="146" t="s">
        <v>34</v>
      </c>
      <c r="B29" s="147" t="s">
        <v>214</v>
      </c>
      <c r="C29" s="42" t="s">
        <v>7</v>
      </c>
      <c r="D29" s="31">
        <v>1</v>
      </c>
      <c r="E29" s="31" t="s">
        <v>215</v>
      </c>
      <c r="F29" s="31">
        <v>20</v>
      </c>
      <c r="G29" s="60">
        <f t="shared" si="0"/>
        <v>2</v>
      </c>
      <c r="H29" s="61" t="s">
        <v>50</v>
      </c>
    </row>
    <row r="30" spans="1:8" ht="15.6" x14ac:dyDescent="0.3">
      <c r="A30" s="35" t="s">
        <v>34</v>
      </c>
      <c r="B30" s="146" t="s">
        <v>283</v>
      </c>
      <c r="C30" s="42" t="s">
        <v>7</v>
      </c>
      <c r="D30" s="32">
        <v>1</v>
      </c>
      <c r="E30" s="32" t="s">
        <v>284</v>
      </c>
      <c r="F30" s="32">
        <v>30</v>
      </c>
      <c r="G30" s="60">
        <f t="shared" si="0"/>
        <v>2</v>
      </c>
      <c r="H30" s="61" t="s">
        <v>50</v>
      </c>
    </row>
    <row r="31" spans="1:8" ht="15.6" x14ac:dyDescent="0.3">
      <c r="A31" s="155" t="s">
        <v>324</v>
      </c>
      <c r="B31" s="157" t="s">
        <v>310</v>
      </c>
      <c r="C31" s="42" t="s">
        <v>11</v>
      </c>
      <c r="D31" s="32">
        <v>1</v>
      </c>
      <c r="E31" s="32" t="s">
        <v>284</v>
      </c>
      <c r="F31" s="32">
        <v>30</v>
      </c>
      <c r="G31" s="60">
        <f t="shared" si="0"/>
        <v>1</v>
      </c>
      <c r="H31" s="61" t="s">
        <v>50</v>
      </c>
    </row>
    <row r="32" spans="1:8" ht="15.6" x14ac:dyDescent="0.3">
      <c r="A32" s="156" t="s">
        <v>325</v>
      </c>
      <c r="B32" s="156" t="s">
        <v>310</v>
      </c>
      <c r="C32" s="42" t="s">
        <v>11</v>
      </c>
      <c r="D32" s="32">
        <v>1</v>
      </c>
      <c r="E32" s="32" t="s">
        <v>284</v>
      </c>
      <c r="F32" s="32">
        <v>30</v>
      </c>
      <c r="G32" s="60">
        <f t="shared" si="0"/>
        <v>1</v>
      </c>
      <c r="H32" s="61" t="s">
        <v>50</v>
      </c>
    </row>
    <row r="33" spans="1:8" ht="15.6" x14ac:dyDescent="0.3">
      <c r="A33" s="35" t="s">
        <v>303</v>
      </c>
      <c r="B33" s="154" t="s">
        <v>304</v>
      </c>
      <c r="C33" s="42" t="s">
        <v>11</v>
      </c>
      <c r="D33" s="31">
        <v>2</v>
      </c>
      <c r="E33" s="32" t="s">
        <v>284</v>
      </c>
      <c r="F33" s="32">
        <v>60</v>
      </c>
      <c r="G33" s="60">
        <f t="shared" si="0"/>
        <v>1</v>
      </c>
      <c r="H33" s="61" t="s">
        <v>50</v>
      </c>
    </row>
    <row r="34" spans="1:8" ht="15.6" x14ac:dyDescent="0.3">
      <c r="A34" s="34" t="s">
        <v>305</v>
      </c>
      <c r="B34" s="34" t="s">
        <v>306</v>
      </c>
      <c r="C34" s="42" t="s">
        <v>11</v>
      </c>
      <c r="D34" s="32">
        <v>1</v>
      </c>
      <c r="E34" s="32" t="s">
        <v>286</v>
      </c>
      <c r="F34" s="32">
        <v>15</v>
      </c>
      <c r="G34" s="60">
        <f t="shared" si="0"/>
        <v>1</v>
      </c>
      <c r="H34" s="61" t="s">
        <v>50</v>
      </c>
    </row>
  </sheetData>
  <autoFilter ref="A1:H34" xr:uid="{862AB6E4-929E-4CA8-A82A-84513D3AB1A7}">
    <sortState xmlns:xlrd2="http://schemas.microsoft.com/office/spreadsheetml/2017/richdata2" ref="A2:H34">
      <sortCondition ref="A1"/>
    </sortState>
  </autoFilter>
  <conditionalFormatting sqref="C2:C34">
    <cfRule type="expression" dxfId="46" priority="1" stopIfTrue="1">
      <formula>EXACT(C2,"Учебное пособие")</formula>
    </cfRule>
    <cfRule type="expression" dxfId="45" priority="2" stopIfTrue="1">
      <formula>EXACT(C2,"Техника безопасности")</formula>
    </cfRule>
    <cfRule type="expression" dxfId="44" priority="3" stopIfTrue="1">
      <formula>EXACT(C2,"Охрана труда")</formula>
    </cfRule>
    <cfRule type="expression" dxfId="43" priority="4" stopIfTrue="1">
      <formula>EXACT(C2,"Оборудование")</formula>
    </cfRule>
    <cfRule type="expression" dxfId="42" priority="5" stopIfTrue="1">
      <formula>EXACT(C2,"Программное обеспечение")</formula>
    </cfRule>
    <cfRule type="expression" dxfId="41" priority="6" stopIfTrue="1">
      <formula>EXACT(C2,"Оборудование IT")</formula>
    </cfRule>
    <cfRule type="expression" dxfId="40" priority="7" stopIfTrue="1">
      <formula>EXACT(C2,"Мебель")</formula>
    </cfRule>
  </conditionalFormatting>
  <conditionalFormatting sqref="G2:G3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4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2">
    <dataValidation type="list" allowBlank="1" showInputMessage="1" showErrorMessage="1" sqref="H2:H34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6057BA85-6ED1-498E-868B-00A578B4C8E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C3130B-8E33-44A1-8CD9-E70A89DC13B8}">
          <x14:formula1>
            <xm:f>Виды!$A$1:$A$7</xm:f>
          </x14:formula1>
          <xm:sqref>C2:C34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filterMode="1"/>
  <dimension ref="A1:H55"/>
  <sheetViews>
    <sheetView workbookViewId="0">
      <pane ySplit="1" topLeftCell="A2" activePane="bottomLeft" state="frozen"/>
      <selection activeCell="C38" sqref="C38"/>
      <selection pane="bottomLeft" activeCell="C38" sqref="C38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23" customWidth="1"/>
    <col min="4" max="4" width="14.44140625" style="23" customWidth="1"/>
    <col min="5" max="5" width="25.6640625" style="23" customWidth="1"/>
    <col min="6" max="6" width="14.33203125" style="2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27.6" x14ac:dyDescent="0.3">
      <c r="A2" s="151" t="s">
        <v>241</v>
      </c>
      <c r="B2" s="153" t="s">
        <v>242</v>
      </c>
      <c r="C2" s="42" t="s">
        <v>20</v>
      </c>
      <c r="D2" s="114">
        <v>2</v>
      </c>
      <c r="E2" s="114" t="s">
        <v>6</v>
      </c>
      <c r="F2" s="28">
        <v>2</v>
      </c>
      <c r="G2" s="37">
        <f t="shared" ref="G2:G33" si="0">COUNTIF($A$2:$A$55,A2)</f>
        <v>1</v>
      </c>
      <c r="H2" s="38" t="s">
        <v>50</v>
      </c>
    </row>
    <row r="3" spans="1:8" ht="15.6" x14ac:dyDescent="0.3">
      <c r="A3" s="161" t="s">
        <v>326</v>
      </c>
      <c r="B3" s="164" t="s">
        <v>327</v>
      </c>
      <c r="C3" s="42" t="s">
        <v>11</v>
      </c>
      <c r="D3" s="33">
        <v>2</v>
      </c>
      <c r="E3" s="33" t="s">
        <v>6</v>
      </c>
      <c r="F3" s="32">
        <f>D3</f>
        <v>2</v>
      </c>
      <c r="G3" s="37">
        <f t="shared" si="0"/>
        <v>1</v>
      </c>
      <c r="H3" s="38" t="s">
        <v>50</v>
      </c>
    </row>
    <row r="4" spans="1:8" ht="15.6" x14ac:dyDescent="0.3">
      <c r="A4" s="161" t="s">
        <v>328</v>
      </c>
      <c r="B4" s="164" t="s">
        <v>327</v>
      </c>
      <c r="C4" s="42" t="s">
        <v>11</v>
      </c>
      <c r="D4" s="33">
        <v>2</v>
      </c>
      <c r="E4" s="33" t="s">
        <v>6</v>
      </c>
      <c r="F4" s="32">
        <f>D4</f>
        <v>2</v>
      </c>
      <c r="G4" s="37">
        <f t="shared" si="0"/>
        <v>1</v>
      </c>
      <c r="H4" s="38" t="s">
        <v>50</v>
      </c>
    </row>
    <row r="5" spans="1:8" ht="15.6" x14ac:dyDescent="0.3">
      <c r="A5" s="151" t="s">
        <v>249</v>
      </c>
      <c r="B5" s="153" t="s">
        <v>250</v>
      </c>
      <c r="C5" s="42" t="s">
        <v>7</v>
      </c>
      <c r="D5" s="114">
        <v>1</v>
      </c>
      <c r="E5" s="114" t="s">
        <v>6</v>
      </c>
      <c r="F5" s="28">
        <v>1</v>
      </c>
      <c r="G5" s="37">
        <f t="shared" si="0"/>
        <v>1</v>
      </c>
      <c r="H5" s="38" t="s">
        <v>50</v>
      </c>
    </row>
    <row r="6" spans="1:8" ht="15.6" x14ac:dyDescent="0.3">
      <c r="A6" s="151" t="s">
        <v>235</v>
      </c>
      <c r="B6" s="153" t="s">
        <v>236</v>
      </c>
      <c r="C6" s="42" t="s">
        <v>5</v>
      </c>
      <c r="D6" s="114">
        <v>1</v>
      </c>
      <c r="E6" s="114" t="s">
        <v>6</v>
      </c>
      <c r="F6" s="28">
        <v>1</v>
      </c>
      <c r="G6" s="37">
        <f t="shared" si="0"/>
        <v>1</v>
      </c>
      <c r="H6" s="38" t="s">
        <v>50</v>
      </c>
    </row>
    <row r="7" spans="1:8" ht="15.6" hidden="1" x14ac:dyDescent="0.3">
      <c r="A7" s="151" t="s">
        <v>222</v>
      </c>
      <c r="B7" s="153" t="s">
        <v>223</v>
      </c>
      <c r="C7" s="42" t="s">
        <v>5</v>
      </c>
      <c r="D7" s="30">
        <v>2</v>
      </c>
      <c r="E7" s="30" t="s">
        <v>6</v>
      </c>
      <c r="F7" s="31">
        <v>2</v>
      </c>
      <c r="G7" s="37">
        <f t="shared" si="0"/>
        <v>1</v>
      </c>
      <c r="H7" s="38" t="s">
        <v>345</v>
      </c>
    </row>
    <row r="8" spans="1:8" ht="15.6" hidden="1" x14ac:dyDescent="0.3">
      <c r="A8" s="34" t="s">
        <v>339</v>
      </c>
      <c r="B8" s="39" t="s">
        <v>340</v>
      </c>
      <c r="C8" s="42" t="s">
        <v>5</v>
      </c>
      <c r="D8" s="31">
        <f>F8</f>
        <v>1</v>
      </c>
      <c r="E8" s="32" t="s">
        <v>6</v>
      </c>
      <c r="F8" s="32">
        <v>1</v>
      </c>
      <c r="G8" s="37">
        <f t="shared" si="0"/>
        <v>1</v>
      </c>
      <c r="H8" s="38"/>
    </row>
    <row r="9" spans="1:8" ht="15.6" x14ac:dyDescent="0.3">
      <c r="A9" s="35" t="s">
        <v>299</v>
      </c>
      <c r="B9" s="165" t="s">
        <v>300</v>
      </c>
      <c r="C9" s="42" t="s">
        <v>11</v>
      </c>
      <c r="D9" s="31">
        <f>F9</f>
        <v>1</v>
      </c>
      <c r="E9" s="32" t="s">
        <v>6</v>
      </c>
      <c r="F9" s="32">
        <v>1</v>
      </c>
      <c r="G9" s="37">
        <f t="shared" si="0"/>
        <v>1</v>
      </c>
      <c r="H9" s="38" t="s">
        <v>50</v>
      </c>
    </row>
    <row r="10" spans="1:8" ht="15.6" x14ac:dyDescent="0.3">
      <c r="A10" s="152" t="s">
        <v>307</v>
      </c>
      <c r="B10" s="39" t="s">
        <v>308</v>
      </c>
      <c r="C10" s="42" t="s">
        <v>11</v>
      </c>
      <c r="D10" s="100">
        <v>5</v>
      </c>
      <c r="E10" s="32" t="s">
        <v>6</v>
      </c>
      <c r="F10" s="32">
        <f>D10</f>
        <v>5</v>
      </c>
      <c r="G10" s="37">
        <f t="shared" si="0"/>
        <v>1</v>
      </c>
      <c r="H10" s="38" t="s">
        <v>50</v>
      </c>
    </row>
    <row r="11" spans="1:8" ht="15.6" hidden="1" x14ac:dyDescent="0.3">
      <c r="A11" s="146" t="s">
        <v>226</v>
      </c>
      <c r="B11" s="153" t="s">
        <v>227</v>
      </c>
      <c r="C11" s="42" t="s">
        <v>5</v>
      </c>
      <c r="D11" s="31">
        <v>2</v>
      </c>
      <c r="E11" s="31" t="s">
        <v>6</v>
      </c>
      <c r="F11" s="31">
        <v>2</v>
      </c>
      <c r="G11" s="37">
        <f t="shared" si="0"/>
        <v>1</v>
      </c>
      <c r="H11" s="38" t="s">
        <v>345</v>
      </c>
    </row>
    <row r="12" spans="1:8" ht="15.6" x14ac:dyDescent="0.3">
      <c r="A12" s="155" t="s">
        <v>316</v>
      </c>
      <c r="B12" s="163" t="s">
        <v>317</v>
      </c>
      <c r="C12" s="42" t="s">
        <v>11</v>
      </c>
      <c r="D12" s="32">
        <v>2</v>
      </c>
      <c r="E12" s="32" t="s">
        <v>6</v>
      </c>
      <c r="F12" s="32">
        <f t="shared" ref="F12:F19" si="1">D12</f>
        <v>2</v>
      </c>
      <c r="G12" s="37">
        <f t="shared" si="0"/>
        <v>1</v>
      </c>
      <c r="H12" s="38" t="s">
        <v>50</v>
      </c>
    </row>
    <row r="13" spans="1:8" ht="15.6" x14ac:dyDescent="0.3">
      <c r="A13" s="155" t="s">
        <v>318</v>
      </c>
      <c r="B13" s="163" t="s">
        <v>317</v>
      </c>
      <c r="C13" s="42" t="s">
        <v>11</v>
      </c>
      <c r="D13" s="32">
        <v>2</v>
      </c>
      <c r="E13" s="32" t="s">
        <v>6</v>
      </c>
      <c r="F13" s="32">
        <f t="shared" si="1"/>
        <v>2</v>
      </c>
      <c r="G13" s="37">
        <f t="shared" si="0"/>
        <v>1</v>
      </c>
      <c r="H13" s="38" t="s">
        <v>50</v>
      </c>
    </row>
    <row r="14" spans="1:8" ht="15.6" x14ac:dyDescent="0.3">
      <c r="A14" s="155" t="s">
        <v>311</v>
      </c>
      <c r="B14" s="166" t="s">
        <v>310</v>
      </c>
      <c r="C14" s="42" t="s">
        <v>11</v>
      </c>
      <c r="D14" s="32">
        <v>2</v>
      </c>
      <c r="E14" s="32" t="s">
        <v>6</v>
      </c>
      <c r="F14" s="32">
        <f t="shared" si="1"/>
        <v>2</v>
      </c>
      <c r="G14" s="37">
        <f t="shared" si="0"/>
        <v>1</v>
      </c>
      <c r="H14" s="38" t="s">
        <v>50</v>
      </c>
    </row>
    <row r="15" spans="1:8" ht="15.6" x14ac:dyDescent="0.3">
      <c r="A15" s="155" t="s">
        <v>313</v>
      </c>
      <c r="B15" s="156" t="s">
        <v>310</v>
      </c>
      <c r="C15" s="42" t="s">
        <v>11</v>
      </c>
      <c r="D15" s="32">
        <v>2</v>
      </c>
      <c r="E15" s="32" t="s">
        <v>6</v>
      </c>
      <c r="F15" s="32">
        <f t="shared" si="1"/>
        <v>2</v>
      </c>
      <c r="G15" s="37">
        <f t="shared" si="0"/>
        <v>1</v>
      </c>
      <c r="H15" s="38" t="s">
        <v>50</v>
      </c>
    </row>
    <row r="16" spans="1:8" ht="15.6" x14ac:dyDescent="0.3">
      <c r="A16" s="155" t="s">
        <v>315</v>
      </c>
      <c r="B16" s="156" t="s">
        <v>310</v>
      </c>
      <c r="C16" s="42" t="s">
        <v>11</v>
      </c>
      <c r="D16" s="32">
        <v>2</v>
      </c>
      <c r="E16" s="32" t="s">
        <v>6</v>
      </c>
      <c r="F16" s="32">
        <f t="shared" si="1"/>
        <v>2</v>
      </c>
      <c r="G16" s="37">
        <f t="shared" si="0"/>
        <v>1</v>
      </c>
      <c r="H16" s="38" t="s">
        <v>50</v>
      </c>
    </row>
    <row r="17" spans="1:8" ht="15.6" x14ac:dyDescent="0.3">
      <c r="A17" s="162" t="s">
        <v>309</v>
      </c>
      <c r="B17" s="161" t="s">
        <v>310</v>
      </c>
      <c r="C17" s="42" t="s">
        <v>11</v>
      </c>
      <c r="D17" s="33">
        <v>2</v>
      </c>
      <c r="E17" s="33" t="s">
        <v>6</v>
      </c>
      <c r="F17" s="33">
        <f t="shared" si="1"/>
        <v>2</v>
      </c>
      <c r="G17" s="37">
        <f t="shared" si="0"/>
        <v>1</v>
      </c>
      <c r="H17" s="38" t="s">
        <v>50</v>
      </c>
    </row>
    <row r="18" spans="1:8" ht="15.6" x14ac:dyDescent="0.3">
      <c r="A18" s="162" t="s">
        <v>312</v>
      </c>
      <c r="B18" s="161" t="s">
        <v>310</v>
      </c>
      <c r="C18" s="42" t="s">
        <v>11</v>
      </c>
      <c r="D18" s="33">
        <v>2</v>
      </c>
      <c r="E18" s="33" t="s">
        <v>6</v>
      </c>
      <c r="F18" s="33">
        <f t="shared" si="1"/>
        <v>2</v>
      </c>
      <c r="G18" s="37">
        <f t="shared" si="0"/>
        <v>1</v>
      </c>
      <c r="H18" s="38" t="s">
        <v>50</v>
      </c>
    </row>
    <row r="19" spans="1:8" ht="15.6" x14ac:dyDescent="0.3">
      <c r="A19" s="155" t="s">
        <v>314</v>
      </c>
      <c r="B19" s="156" t="s">
        <v>310</v>
      </c>
      <c r="C19" s="42" t="s">
        <v>11</v>
      </c>
      <c r="D19" s="33">
        <v>2</v>
      </c>
      <c r="E19" s="32" t="s">
        <v>6</v>
      </c>
      <c r="F19" s="32">
        <f t="shared" si="1"/>
        <v>2</v>
      </c>
      <c r="G19" s="37">
        <f t="shared" si="0"/>
        <v>1</v>
      </c>
      <c r="H19" s="38" t="s">
        <v>50</v>
      </c>
    </row>
    <row r="20" spans="1:8" ht="15.6" x14ac:dyDescent="0.3">
      <c r="A20" s="146" t="s">
        <v>228</v>
      </c>
      <c r="B20" s="147" t="s">
        <v>229</v>
      </c>
      <c r="C20" s="42" t="s">
        <v>5</v>
      </c>
      <c r="D20" s="30">
        <v>2</v>
      </c>
      <c r="E20" s="31" t="s">
        <v>6</v>
      </c>
      <c r="F20" s="31">
        <v>2</v>
      </c>
      <c r="G20" s="37">
        <f t="shared" si="0"/>
        <v>1</v>
      </c>
      <c r="H20" s="38" t="s">
        <v>50</v>
      </c>
    </row>
    <row r="21" spans="1:8" ht="15.6" x14ac:dyDescent="0.3">
      <c r="A21" s="146" t="s">
        <v>233</v>
      </c>
      <c r="B21" s="147" t="s">
        <v>234</v>
      </c>
      <c r="C21" s="42" t="s">
        <v>11</v>
      </c>
      <c r="D21" s="114">
        <v>2</v>
      </c>
      <c r="E21" s="28" t="s">
        <v>6</v>
      </c>
      <c r="F21" s="28">
        <v>2</v>
      </c>
      <c r="G21" s="37">
        <f t="shared" si="0"/>
        <v>1</v>
      </c>
      <c r="H21" s="38" t="s">
        <v>50</v>
      </c>
    </row>
    <row r="22" spans="1:8" ht="15.6" x14ac:dyDescent="0.3">
      <c r="A22" s="35" t="s">
        <v>274</v>
      </c>
      <c r="B22" s="145" t="s">
        <v>275</v>
      </c>
      <c r="C22" s="42" t="s">
        <v>7</v>
      </c>
      <c r="D22" s="33">
        <v>1</v>
      </c>
      <c r="E22" s="32" t="s">
        <v>6</v>
      </c>
      <c r="F22" s="32">
        <v>1</v>
      </c>
      <c r="G22" s="37">
        <f t="shared" si="0"/>
        <v>1</v>
      </c>
      <c r="H22" s="38" t="s">
        <v>50</v>
      </c>
    </row>
    <row r="23" spans="1:8" ht="15.6" x14ac:dyDescent="0.3">
      <c r="A23" s="146" t="s">
        <v>247</v>
      </c>
      <c r="B23" s="147" t="s">
        <v>248</v>
      </c>
      <c r="C23" s="42" t="s">
        <v>7</v>
      </c>
      <c r="D23" s="114">
        <v>1</v>
      </c>
      <c r="E23" s="28" t="s">
        <v>6</v>
      </c>
      <c r="F23" s="28">
        <v>1</v>
      </c>
      <c r="G23" s="37">
        <f t="shared" si="0"/>
        <v>1</v>
      </c>
      <c r="H23" s="38" t="s">
        <v>50</v>
      </c>
    </row>
    <row r="24" spans="1:8" ht="15.6" x14ac:dyDescent="0.3">
      <c r="A24" s="146" t="s">
        <v>253</v>
      </c>
      <c r="B24" s="147" t="s">
        <v>214</v>
      </c>
      <c r="C24" s="42" t="s">
        <v>7</v>
      </c>
      <c r="D24" s="114">
        <v>1</v>
      </c>
      <c r="E24" s="28" t="s">
        <v>6</v>
      </c>
      <c r="F24" s="28">
        <v>1</v>
      </c>
      <c r="G24" s="37">
        <f t="shared" si="0"/>
        <v>1</v>
      </c>
      <c r="H24" s="38" t="s">
        <v>50</v>
      </c>
    </row>
    <row r="25" spans="1:8" ht="15.6" x14ac:dyDescent="0.3">
      <c r="A25" s="35" t="s">
        <v>293</v>
      </c>
      <c r="B25" s="145" t="s">
        <v>294</v>
      </c>
      <c r="C25" s="42" t="s">
        <v>11</v>
      </c>
      <c r="D25" s="30">
        <f>F25</f>
        <v>2</v>
      </c>
      <c r="E25" s="32" t="s">
        <v>6</v>
      </c>
      <c r="F25" s="32">
        <v>2</v>
      </c>
      <c r="G25" s="37">
        <f t="shared" si="0"/>
        <v>1</v>
      </c>
      <c r="H25" s="38" t="s">
        <v>50</v>
      </c>
    </row>
    <row r="26" spans="1:8" ht="15.6" hidden="1" x14ac:dyDescent="0.3">
      <c r="A26" s="35" t="s">
        <v>38</v>
      </c>
      <c r="B26" s="154" t="s">
        <v>334</v>
      </c>
      <c r="C26" s="42" t="s">
        <v>5</v>
      </c>
      <c r="D26" s="30">
        <f>F26</f>
        <v>1</v>
      </c>
      <c r="E26" s="32" t="s">
        <v>6</v>
      </c>
      <c r="F26" s="32">
        <v>1</v>
      </c>
      <c r="G26" s="37">
        <f t="shared" si="0"/>
        <v>1</v>
      </c>
      <c r="H26" s="38" t="s">
        <v>345</v>
      </c>
    </row>
    <row r="27" spans="1:8" ht="15.6" hidden="1" x14ac:dyDescent="0.3">
      <c r="A27" s="146" t="s">
        <v>231</v>
      </c>
      <c r="B27" s="147" t="s">
        <v>232</v>
      </c>
      <c r="C27" s="42" t="s">
        <v>5</v>
      </c>
      <c r="D27" s="30">
        <v>1</v>
      </c>
      <c r="E27" s="31" t="s">
        <v>6</v>
      </c>
      <c r="F27" s="31">
        <v>1</v>
      </c>
      <c r="G27" s="37">
        <f t="shared" si="0"/>
        <v>1</v>
      </c>
      <c r="H27" s="38" t="s">
        <v>345</v>
      </c>
    </row>
    <row r="28" spans="1:8" ht="15.6" hidden="1" x14ac:dyDescent="0.3">
      <c r="A28" s="146" t="s">
        <v>224</v>
      </c>
      <c r="B28" s="147" t="s">
        <v>225</v>
      </c>
      <c r="C28" s="42" t="s">
        <v>5</v>
      </c>
      <c r="D28" s="30">
        <v>2</v>
      </c>
      <c r="E28" s="31" t="s">
        <v>6</v>
      </c>
      <c r="F28" s="31">
        <v>2</v>
      </c>
      <c r="G28" s="37">
        <f t="shared" si="0"/>
        <v>1</v>
      </c>
      <c r="H28" s="38" t="s">
        <v>345</v>
      </c>
    </row>
    <row r="29" spans="1:8" ht="15.6" hidden="1" x14ac:dyDescent="0.3">
      <c r="A29" s="34" t="s">
        <v>337</v>
      </c>
      <c r="B29" s="34" t="s">
        <v>338</v>
      </c>
      <c r="C29" s="42" t="s">
        <v>5</v>
      </c>
      <c r="D29" s="30">
        <f>F29</f>
        <v>1</v>
      </c>
      <c r="E29" s="32" t="s">
        <v>6</v>
      </c>
      <c r="F29" s="32">
        <v>1</v>
      </c>
      <c r="G29" s="37">
        <f t="shared" si="0"/>
        <v>1</v>
      </c>
      <c r="H29" s="38" t="s">
        <v>345</v>
      </c>
    </row>
    <row r="30" spans="1:8" ht="15.6" x14ac:dyDescent="0.3">
      <c r="A30" s="35" t="s">
        <v>37</v>
      </c>
      <c r="B30" s="154" t="s">
        <v>333</v>
      </c>
      <c r="C30" s="42" t="s">
        <v>5</v>
      </c>
      <c r="D30" s="30">
        <f>F30</f>
        <v>1</v>
      </c>
      <c r="E30" s="32" t="s">
        <v>6</v>
      </c>
      <c r="F30" s="32">
        <v>1</v>
      </c>
      <c r="G30" s="37">
        <f t="shared" si="0"/>
        <v>1</v>
      </c>
      <c r="H30" s="38" t="s">
        <v>50</v>
      </c>
    </row>
    <row r="31" spans="1:8" ht="15.6" x14ac:dyDescent="0.3">
      <c r="A31" s="35" t="s">
        <v>301</v>
      </c>
      <c r="B31" s="145" t="s">
        <v>302</v>
      </c>
      <c r="C31" s="42" t="s">
        <v>11</v>
      </c>
      <c r="D31" s="30">
        <f>F31</f>
        <v>2</v>
      </c>
      <c r="E31" s="32" t="s">
        <v>6</v>
      </c>
      <c r="F31" s="32">
        <v>2</v>
      </c>
      <c r="G31" s="37">
        <f t="shared" si="0"/>
        <v>1</v>
      </c>
      <c r="H31" s="38" t="s">
        <v>50</v>
      </c>
    </row>
    <row r="32" spans="1:8" ht="27.6" x14ac:dyDescent="0.3">
      <c r="A32" s="146" t="s">
        <v>243</v>
      </c>
      <c r="B32" s="147" t="s">
        <v>244</v>
      </c>
      <c r="C32" s="42" t="s">
        <v>20</v>
      </c>
      <c r="D32" s="114">
        <v>2</v>
      </c>
      <c r="E32" s="28" t="s">
        <v>6</v>
      </c>
      <c r="F32" s="28">
        <v>2</v>
      </c>
      <c r="G32" s="37">
        <f t="shared" si="0"/>
        <v>1</v>
      </c>
      <c r="H32" s="38" t="s">
        <v>50</v>
      </c>
    </row>
    <row r="33" spans="1:8" ht="15.6" x14ac:dyDescent="0.3">
      <c r="A33" s="155" t="s">
        <v>323</v>
      </c>
      <c r="B33" s="156" t="s">
        <v>320</v>
      </c>
      <c r="C33" s="42" t="s">
        <v>11</v>
      </c>
      <c r="D33" s="33">
        <v>2</v>
      </c>
      <c r="E33" s="32" t="s">
        <v>6</v>
      </c>
      <c r="F33" s="32">
        <f>D33</f>
        <v>2</v>
      </c>
      <c r="G33" s="37">
        <f t="shared" si="0"/>
        <v>1</v>
      </c>
      <c r="H33" s="38" t="s">
        <v>50</v>
      </c>
    </row>
    <row r="34" spans="1:8" ht="15.6" x14ac:dyDescent="0.3">
      <c r="A34" s="155" t="s">
        <v>319</v>
      </c>
      <c r="B34" s="156" t="s">
        <v>320</v>
      </c>
      <c r="C34" s="42" t="s">
        <v>11</v>
      </c>
      <c r="D34" s="33">
        <v>2</v>
      </c>
      <c r="E34" s="32" t="s">
        <v>6</v>
      </c>
      <c r="F34" s="32">
        <f>D34</f>
        <v>2</v>
      </c>
      <c r="G34" s="37">
        <f t="shared" ref="G34:G55" si="2">COUNTIF($A$2:$A$55,A34)</f>
        <v>1</v>
      </c>
      <c r="H34" s="38" t="s">
        <v>50</v>
      </c>
    </row>
    <row r="35" spans="1:8" ht="15.6" x14ac:dyDescent="0.3">
      <c r="A35" s="155" t="s">
        <v>321</v>
      </c>
      <c r="B35" s="156" t="s">
        <v>320</v>
      </c>
      <c r="C35" s="42" t="s">
        <v>11</v>
      </c>
      <c r="D35" s="32">
        <v>2</v>
      </c>
      <c r="E35" s="32" t="s">
        <v>6</v>
      </c>
      <c r="F35" s="32">
        <f>D35</f>
        <v>2</v>
      </c>
      <c r="G35" s="37">
        <f t="shared" si="2"/>
        <v>1</v>
      </c>
      <c r="H35" s="38" t="s">
        <v>50</v>
      </c>
    </row>
    <row r="36" spans="1:8" ht="15.6" x14ac:dyDescent="0.3">
      <c r="A36" s="155" t="s">
        <v>322</v>
      </c>
      <c r="B36" s="156" t="s">
        <v>320</v>
      </c>
      <c r="C36" s="42" t="s">
        <v>11</v>
      </c>
      <c r="D36" s="32">
        <v>2</v>
      </c>
      <c r="E36" s="32" t="s">
        <v>6</v>
      </c>
      <c r="F36" s="32">
        <f>D36</f>
        <v>2</v>
      </c>
      <c r="G36" s="37">
        <f t="shared" si="2"/>
        <v>1</v>
      </c>
      <c r="H36" s="38" t="s">
        <v>50</v>
      </c>
    </row>
    <row r="37" spans="1:8" ht="15.6" x14ac:dyDescent="0.3">
      <c r="A37" s="35" t="s">
        <v>289</v>
      </c>
      <c r="B37" s="145" t="s">
        <v>290</v>
      </c>
      <c r="C37" s="42" t="s">
        <v>11</v>
      </c>
      <c r="D37" s="31">
        <f>F37</f>
        <v>50</v>
      </c>
      <c r="E37" s="32" t="s">
        <v>6</v>
      </c>
      <c r="F37" s="32">
        <v>50</v>
      </c>
      <c r="G37" s="37">
        <f t="shared" si="2"/>
        <v>1</v>
      </c>
      <c r="H37" s="38" t="s">
        <v>50</v>
      </c>
    </row>
    <row r="38" spans="1:8" ht="15.6" x14ac:dyDescent="0.3">
      <c r="A38" s="35" t="s">
        <v>287</v>
      </c>
      <c r="B38" s="145" t="s">
        <v>288</v>
      </c>
      <c r="C38" s="42" t="s">
        <v>11</v>
      </c>
      <c r="D38" s="31">
        <f>F38</f>
        <v>20</v>
      </c>
      <c r="E38" s="32" t="s">
        <v>6</v>
      </c>
      <c r="F38" s="32">
        <v>20</v>
      </c>
      <c r="G38" s="37">
        <f t="shared" si="2"/>
        <v>1</v>
      </c>
      <c r="H38" s="38" t="s">
        <v>50</v>
      </c>
    </row>
    <row r="39" spans="1:8" ht="27.6" x14ac:dyDescent="0.3">
      <c r="A39" s="146" t="s">
        <v>237</v>
      </c>
      <c r="B39" s="147" t="s">
        <v>238</v>
      </c>
      <c r="C39" s="42" t="s">
        <v>20</v>
      </c>
      <c r="D39" s="28">
        <v>2</v>
      </c>
      <c r="E39" s="28" t="s">
        <v>6</v>
      </c>
      <c r="F39" s="28">
        <v>2</v>
      </c>
      <c r="G39" s="37">
        <f t="shared" si="2"/>
        <v>1</v>
      </c>
      <c r="H39" s="38" t="s">
        <v>50</v>
      </c>
    </row>
    <row r="40" spans="1:8" ht="27.6" x14ac:dyDescent="0.3">
      <c r="A40" s="146" t="s">
        <v>245</v>
      </c>
      <c r="B40" s="36" t="s">
        <v>246</v>
      </c>
      <c r="C40" s="42" t="s">
        <v>20</v>
      </c>
      <c r="D40" s="28">
        <v>1</v>
      </c>
      <c r="E40" s="28" t="s">
        <v>6</v>
      </c>
      <c r="F40" s="28">
        <v>1</v>
      </c>
      <c r="G40" s="37">
        <f t="shared" si="2"/>
        <v>1</v>
      </c>
      <c r="H40" s="38" t="s">
        <v>50</v>
      </c>
    </row>
    <row r="41" spans="1:8" ht="15.6" x14ac:dyDescent="0.3">
      <c r="A41" s="146" t="s">
        <v>230</v>
      </c>
      <c r="B41" s="147" t="s">
        <v>131</v>
      </c>
      <c r="C41" s="42" t="s">
        <v>11</v>
      </c>
      <c r="D41" s="31">
        <v>2</v>
      </c>
      <c r="E41" s="31" t="s">
        <v>6</v>
      </c>
      <c r="F41" s="31">
        <v>2</v>
      </c>
      <c r="G41" s="37">
        <f t="shared" si="2"/>
        <v>1</v>
      </c>
      <c r="H41" s="38" t="s">
        <v>50</v>
      </c>
    </row>
    <row r="42" spans="1:8" ht="15.6" hidden="1" x14ac:dyDescent="0.3">
      <c r="A42" s="146" t="s">
        <v>220</v>
      </c>
      <c r="B42" s="147" t="s">
        <v>221</v>
      </c>
      <c r="C42" s="42" t="s">
        <v>5</v>
      </c>
      <c r="D42" s="31">
        <v>2</v>
      </c>
      <c r="E42" s="31" t="s">
        <v>6</v>
      </c>
      <c r="F42" s="31">
        <v>2</v>
      </c>
      <c r="G42" s="37">
        <f t="shared" si="2"/>
        <v>1</v>
      </c>
      <c r="H42" s="38" t="s">
        <v>345</v>
      </c>
    </row>
    <row r="43" spans="1:8" ht="15.6" x14ac:dyDescent="0.3">
      <c r="A43" s="35" t="s">
        <v>291</v>
      </c>
      <c r="B43" s="35" t="s">
        <v>292</v>
      </c>
      <c r="C43" s="42" t="s">
        <v>11</v>
      </c>
      <c r="D43" s="31">
        <f>F43</f>
        <v>1</v>
      </c>
      <c r="E43" s="32" t="s">
        <v>6</v>
      </c>
      <c r="F43" s="32">
        <v>1</v>
      </c>
      <c r="G43" s="37">
        <f t="shared" si="2"/>
        <v>1</v>
      </c>
      <c r="H43" s="38" t="s">
        <v>50</v>
      </c>
    </row>
    <row r="44" spans="1:8" ht="15.6" x14ac:dyDescent="0.3">
      <c r="A44" s="35" t="s">
        <v>295</v>
      </c>
      <c r="B44" s="35" t="s">
        <v>296</v>
      </c>
      <c r="C44" s="42" t="s">
        <v>11</v>
      </c>
      <c r="D44" s="31">
        <f>F44</f>
        <v>1</v>
      </c>
      <c r="E44" s="100" t="s">
        <v>6</v>
      </c>
      <c r="F44" s="32">
        <v>1</v>
      </c>
      <c r="G44" s="37">
        <f t="shared" si="2"/>
        <v>1</v>
      </c>
      <c r="H44" s="38" t="s">
        <v>50</v>
      </c>
    </row>
    <row r="45" spans="1:8" ht="15.6" x14ac:dyDescent="0.3">
      <c r="A45" s="35" t="s">
        <v>297</v>
      </c>
      <c r="B45" s="158" t="s">
        <v>298</v>
      </c>
      <c r="C45" s="42" t="s">
        <v>11</v>
      </c>
      <c r="D45" s="31">
        <f>F45</f>
        <v>5</v>
      </c>
      <c r="E45" s="100" t="s">
        <v>6</v>
      </c>
      <c r="F45" s="32">
        <v>5</v>
      </c>
      <c r="G45" s="37">
        <f t="shared" si="2"/>
        <v>1</v>
      </c>
      <c r="H45" s="38" t="s">
        <v>50</v>
      </c>
    </row>
    <row r="46" spans="1:8" ht="15.6" hidden="1" x14ac:dyDescent="0.3">
      <c r="A46" s="146" t="s">
        <v>341</v>
      </c>
      <c r="B46" s="146" t="s">
        <v>342</v>
      </c>
      <c r="C46" s="42" t="s">
        <v>5</v>
      </c>
      <c r="D46" s="31">
        <f>F46</f>
        <v>1</v>
      </c>
      <c r="E46" s="32" t="s">
        <v>6</v>
      </c>
      <c r="F46" s="32">
        <v>1</v>
      </c>
      <c r="G46" s="37">
        <f t="shared" si="2"/>
        <v>1</v>
      </c>
      <c r="H46" s="38"/>
    </row>
    <row r="47" spans="1:8" ht="15.6" x14ac:dyDescent="0.3">
      <c r="A47" s="146" t="s">
        <v>251</v>
      </c>
      <c r="B47" s="147" t="s">
        <v>214</v>
      </c>
      <c r="C47" s="42" t="s">
        <v>7</v>
      </c>
      <c r="D47" s="28">
        <v>1</v>
      </c>
      <c r="E47" s="28" t="s">
        <v>6</v>
      </c>
      <c r="F47" s="28">
        <v>1</v>
      </c>
      <c r="G47" s="37">
        <f t="shared" si="2"/>
        <v>1</v>
      </c>
      <c r="H47" s="38" t="s">
        <v>50</v>
      </c>
    </row>
    <row r="48" spans="1:8" ht="15.6" x14ac:dyDescent="0.3">
      <c r="A48" s="35" t="s">
        <v>331</v>
      </c>
      <c r="B48" s="145" t="s">
        <v>282</v>
      </c>
      <c r="C48" s="42" t="s">
        <v>7</v>
      </c>
      <c r="D48" s="31">
        <f>F48</f>
        <v>1</v>
      </c>
      <c r="E48" s="32" t="s">
        <v>6</v>
      </c>
      <c r="F48" s="32">
        <v>1</v>
      </c>
      <c r="G48" s="37">
        <f t="shared" si="2"/>
        <v>1</v>
      </c>
      <c r="H48" s="38" t="s">
        <v>50</v>
      </c>
    </row>
    <row r="49" spans="1:8" ht="15.6" x14ac:dyDescent="0.3">
      <c r="A49" s="35" t="s">
        <v>332</v>
      </c>
      <c r="B49" s="146" t="s">
        <v>283</v>
      </c>
      <c r="C49" s="42" t="s">
        <v>7</v>
      </c>
      <c r="D49" s="31">
        <f>F49</f>
        <v>1</v>
      </c>
      <c r="E49" s="32" t="s">
        <v>6</v>
      </c>
      <c r="F49" s="32">
        <v>1</v>
      </c>
      <c r="G49" s="37">
        <f t="shared" si="2"/>
        <v>1</v>
      </c>
      <c r="H49" s="38" t="s">
        <v>50</v>
      </c>
    </row>
    <row r="50" spans="1:8" ht="15.6" x14ac:dyDescent="0.3">
      <c r="A50" s="34" t="s">
        <v>335</v>
      </c>
      <c r="B50" s="154" t="s">
        <v>336</v>
      </c>
      <c r="C50" s="42" t="s">
        <v>5</v>
      </c>
      <c r="D50" s="31">
        <f>F50</f>
        <v>1</v>
      </c>
      <c r="E50" s="32" t="s">
        <v>6</v>
      </c>
      <c r="F50" s="32">
        <v>1</v>
      </c>
      <c r="G50" s="37">
        <f t="shared" si="2"/>
        <v>1</v>
      </c>
      <c r="H50" s="38" t="s">
        <v>50</v>
      </c>
    </row>
    <row r="51" spans="1:8" ht="15.6" x14ac:dyDescent="0.3">
      <c r="A51" s="155" t="s">
        <v>324</v>
      </c>
      <c r="B51" s="157" t="s">
        <v>310</v>
      </c>
      <c r="C51" s="42" t="s">
        <v>11</v>
      </c>
      <c r="D51" s="32">
        <v>2</v>
      </c>
      <c r="E51" s="32" t="s">
        <v>6</v>
      </c>
      <c r="F51" s="32">
        <f>D51</f>
        <v>2</v>
      </c>
      <c r="G51" s="37">
        <f t="shared" si="2"/>
        <v>1</v>
      </c>
      <c r="H51" s="38" t="s">
        <v>50</v>
      </c>
    </row>
    <row r="52" spans="1:8" ht="15.6" x14ac:dyDescent="0.3">
      <c r="A52" s="156" t="s">
        <v>325</v>
      </c>
      <c r="B52" s="156" t="s">
        <v>310</v>
      </c>
      <c r="C52" s="42" t="s">
        <v>11</v>
      </c>
      <c r="D52" s="32">
        <v>2</v>
      </c>
      <c r="E52" s="32" t="s">
        <v>6</v>
      </c>
      <c r="F52" s="32">
        <f>D52</f>
        <v>2</v>
      </c>
      <c r="G52" s="37">
        <f t="shared" si="2"/>
        <v>1</v>
      </c>
      <c r="H52" s="38" t="s">
        <v>50</v>
      </c>
    </row>
    <row r="53" spans="1:8" ht="15.6" x14ac:dyDescent="0.3">
      <c r="A53" s="35" t="s">
        <v>343</v>
      </c>
      <c r="B53" s="145" t="s">
        <v>344</v>
      </c>
      <c r="C53" s="42" t="s">
        <v>11</v>
      </c>
      <c r="D53" s="32">
        <v>1</v>
      </c>
      <c r="E53" s="32" t="s">
        <v>6</v>
      </c>
      <c r="F53" s="32">
        <v>1</v>
      </c>
      <c r="G53" s="37">
        <f t="shared" si="2"/>
        <v>1</v>
      </c>
      <c r="H53" s="38" t="s">
        <v>50</v>
      </c>
    </row>
    <row r="54" spans="1:8" ht="15.6" x14ac:dyDescent="0.3">
      <c r="A54" s="35" t="s">
        <v>303</v>
      </c>
      <c r="B54" s="154" t="s">
        <v>304</v>
      </c>
      <c r="C54" s="42" t="s">
        <v>11</v>
      </c>
      <c r="D54" s="167">
        <v>10</v>
      </c>
      <c r="E54" s="32" t="s">
        <v>6</v>
      </c>
      <c r="F54" s="32">
        <f>D54</f>
        <v>10</v>
      </c>
      <c r="G54" s="37">
        <f t="shared" si="2"/>
        <v>1</v>
      </c>
      <c r="H54" s="38" t="s">
        <v>50</v>
      </c>
    </row>
    <row r="55" spans="1:8" ht="15.6" x14ac:dyDescent="0.3">
      <c r="A55" s="34" t="s">
        <v>305</v>
      </c>
      <c r="B55" s="34" t="s">
        <v>306</v>
      </c>
      <c r="C55" s="42" t="s">
        <v>11</v>
      </c>
      <c r="D55" s="100">
        <v>1</v>
      </c>
      <c r="E55" s="32" t="s">
        <v>6</v>
      </c>
      <c r="F55" s="32">
        <f>D55</f>
        <v>1</v>
      </c>
      <c r="G55" s="37">
        <f t="shared" si="2"/>
        <v>1</v>
      </c>
      <c r="H55" s="38" t="s">
        <v>50</v>
      </c>
    </row>
  </sheetData>
  <autoFilter ref="A1:H55" xr:uid="{97F10251-FDCB-4286-A465-C747F863DD76}">
    <filterColumn colId="7">
      <filters>
        <filter val="Вариативная часть"/>
      </filters>
    </filterColumn>
    <sortState xmlns:xlrd2="http://schemas.microsoft.com/office/spreadsheetml/2017/richdata2" ref="A2:H55">
      <sortCondition ref="A1"/>
    </sortState>
  </autoFilter>
  <conditionalFormatting sqref="C2:C55">
    <cfRule type="expression" dxfId="37" priority="1" stopIfTrue="1">
      <formula>EXACT(C2,"Учебное пособие")</formula>
    </cfRule>
    <cfRule type="expression" dxfId="36" priority="2" stopIfTrue="1">
      <formula>EXACT(C2,"Техника безопасности")</formula>
    </cfRule>
    <cfRule type="expression" dxfId="35" priority="3" stopIfTrue="1">
      <formula>EXACT(C2,"Охрана труда")</formula>
    </cfRule>
    <cfRule type="expression" dxfId="34" priority="4" stopIfTrue="1">
      <formula>EXACT(C2,"Оборудование")</formula>
    </cfRule>
    <cfRule type="expression" dxfId="33" priority="5" stopIfTrue="1">
      <formula>EXACT(C2,"Программное обеспечение")</formula>
    </cfRule>
    <cfRule type="expression" dxfId="32" priority="6" stopIfTrue="1">
      <formula>EXACT(C2,"Оборудование IT")</formula>
    </cfRule>
    <cfRule type="expression" dxfId="31" priority="7" stopIfTrue="1">
      <formula>EXACT(C2,"Мебель")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55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5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55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5:A26" xr:uid="{BBA3B634-566E-40F6-AD80-B089F4163BF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03D49F-1B11-4A76-A78E-4BDE0824A1F0}">
          <x14:formula1>
            <xm:f>Виды!$A$1:$A$7</xm:f>
          </x14:formula1>
          <xm:sqref>C2:C55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3"/>
  <sheetViews>
    <sheetView workbookViewId="0">
      <pane ySplit="1" topLeftCell="A2" activePane="bottomLeft" state="frozen"/>
      <selection activeCell="C38" sqref="C38"/>
      <selection pane="bottomLeft" activeCell="C38" sqref="C38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97" t="s">
        <v>255</v>
      </c>
      <c r="B2" s="142" t="s">
        <v>256</v>
      </c>
      <c r="C2" s="99" t="s">
        <v>9</v>
      </c>
      <c r="D2" s="95">
        <v>1</v>
      </c>
      <c r="E2" s="99" t="s">
        <v>6</v>
      </c>
      <c r="F2" s="95">
        <v>1</v>
      </c>
      <c r="G2" s="37">
        <f>COUNTIF($A$2:$A$3,A2)</f>
        <v>1</v>
      </c>
      <c r="H2" s="38" t="s">
        <v>50</v>
      </c>
    </row>
    <row r="3" spans="1:8" ht="15.6" x14ac:dyDescent="0.3">
      <c r="A3" s="97" t="s">
        <v>31</v>
      </c>
      <c r="B3" s="142" t="s">
        <v>254</v>
      </c>
      <c r="C3" s="99" t="s">
        <v>9</v>
      </c>
      <c r="D3" s="95">
        <v>1</v>
      </c>
      <c r="E3" s="99" t="s">
        <v>6</v>
      </c>
      <c r="F3" s="95">
        <v>1</v>
      </c>
      <c r="G3" s="37">
        <f>COUNTIF($A$2:$A$3,A3)</f>
        <v>1</v>
      </c>
      <c r="H3" s="38" t="s">
        <v>50</v>
      </c>
    </row>
  </sheetData>
  <autoFilter ref="A1:H1" xr:uid="{6E043B89-60E6-4362-A6B7-D2324202873B}">
    <sortState xmlns:xlrd2="http://schemas.microsoft.com/office/spreadsheetml/2017/richdata2" ref="A2:H3">
      <sortCondition ref="A1"/>
    </sortState>
  </autoFilter>
  <conditionalFormatting sqref="C2:C3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3" xr:uid="{28FCD83D-5D09-4A8F-9473-A10307130490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111"/>
  <sheetViews>
    <sheetView topLeftCell="AG1" zoomScale="72" zoomScaleNormal="72" workbookViewId="0">
      <pane ySplit="1" topLeftCell="A41" activePane="bottomLeft" state="frozen"/>
      <selection pane="bottomLeft" activeCell="AH55" sqref="AH55"/>
    </sheetView>
  </sheetViews>
  <sheetFormatPr defaultColWidth="0" defaultRowHeight="18" x14ac:dyDescent="0.3"/>
  <cols>
    <col min="1" max="1" width="5.109375" style="46" hidden="1" customWidth="1"/>
    <col min="2" max="2" width="52" style="46" hidden="1" customWidth="1"/>
    <col min="3" max="3" width="27.44140625" style="46" hidden="1" customWidth="1"/>
    <col min="4" max="4" width="22" style="46" hidden="1" customWidth="1"/>
    <col min="5" max="5" width="15.44140625" style="46" hidden="1" customWidth="1"/>
    <col min="6" max="6" width="14.88671875" style="46" hidden="1" customWidth="1"/>
    <col min="7" max="7" width="14.44140625" style="46" hidden="1" customWidth="1"/>
    <col min="8" max="8" width="14.109375" style="46" hidden="1" customWidth="1"/>
    <col min="9" max="9" width="5.109375" style="46" hidden="1" customWidth="1"/>
    <col min="10" max="10" width="47.109375" style="46" hidden="1" customWidth="1"/>
    <col min="11" max="11" width="31.33203125" style="46" hidden="1" customWidth="1"/>
    <col min="12" max="12" width="22" style="46" hidden="1" customWidth="1"/>
    <col min="13" max="13" width="15.5546875" style="46" hidden="1" customWidth="1"/>
    <col min="14" max="14" width="14.88671875" style="46" hidden="1" customWidth="1"/>
    <col min="15" max="15" width="14.44140625" style="46" hidden="1" customWidth="1"/>
    <col min="16" max="16" width="14.109375" style="46" hidden="1" customWidth="1"/>
    <col min="17" max="17" width="5.109375" style="46" hidden="1" customWidth="1"/>
    <col min="18" max="18" width="47.109375" style="46" hidden="1" customWidth="1"/>
    <col min="19" max="19" width="31.33203125" style="46" hidden="1" customWidth="1"/>
    <col min="20" max="20" width="22" style="46" hidden="1" customWidth="1"/>
    <col min="21" max="21" width="15.5546875" style="46" hidden="1" customWidth="1"/>
    <col min="22" max="22" width="14.88671875" style="46" hidden="1" customWidth="1"/>
    <col min="23" max="23" width="14.44140625" style="46" hidden="1" customWidth="1"/>
    <col min="24" max="24" width="14.109375" style="46" hidden="1" customWidth="1"/>
    <col min="25" max="25" width="5.109375" style="46" hidden="1" customWidth="1"/>
    <col min="26" max="26" width="52" style="46" hidden="1" customWidth="1"/>
    <col min="27" max="27" width="27.44140625" style="46" hidden="1" customWidth="1"/>
    <col min="28" max="28" width="20.44140625" style="46" hidden="1" customWidth="1"/>
    <col min="29" max="29" width="14.44140625" style="46" hidden="1" customWidth="1"/>
    <col min="30" max="30" width="14.88671875" style="46" hidden="1" customWidth="1"/>
    <col min="31" max="31" width="14.33203125" style="46" hidden="1" customWidth="1"/>
    <col min="32" max="32" width="16" style="46" hidden="1" customWidth="1"/>
    <col min="33" max="33" width="5.109375" style="46" customWidth="1"/>
    <col min="34" max="34" width="52" style="46" customWidth="1"/>
    <col min="35" max="35" width="51.44140625" style="46" bestFit="1" customWidth="1"/>
    <col min="36" max="36" width="22" style="46" customWidth="1"/>
    <col min="37" max="37" width="15.5546875" style="46" customWidth="1"/>
    <col min="38" max="38" width="16.44140625" style="46" customWidth="1"/>
    <col min="39" max="39" width="14.44140625" style="46" customWidth="1"/>
    <col min="40" max="40" width="17.6640625" style="46" customWidth="1"/>
    <col min="41" max="41" width="6.109375" style="46" hidden="1" customWidth="1"/>
    <col min="42" max="42" width="43.44140625" style="46" hidden="1" customWidth="1"/>
    <col min="43" max="43" width="22" style="46" hidden="1" customWidth="1"/>
    <col min="44" max="44" width="15.5546875" style="46" hidden="1" customWidth="1"/>
    <col min="45" max="45" width="15" style="46" hidden="1" customWidth="1"/>
    <col min="46" max="46" width="14.44140625" style="46" hidden="1" customWidth="1"/>
    <col min="47" max="47" width="15" style="46" hidden="1" customWidth="1"/>
    <col min="48" max="48" width="5.109375" style="46" hidden="1" customWidth="1"/>
    <col min="49" max="49" width="4" style="46" hidden="1" customWidth="1"/>
    <col min="50" max="50" width="42.44140625" style="46" hidden="1" customWidth="1"/>
    <col min="51" max="51" width="23.33203125" style="46" hidden="1" customWidth="1"/>
    <col min="52" max="52" width="0" style="46" hidden="1" customWidth="1"/>
    <col min="53" max="53" width="13.33203125" style="46" hidden="1" customWidth="1"/>
    <col min="54" max="54" width="13.109375" style="46" hidden="1" customWidth="1"/>
    <col min="55" max="55" width="22.44140625" style="46" hidden="1" customWidth="1"/>
    <col min="56" max="56" width="7" style="46" hidden="1" customWidth="1"/>
    <col min="57" max="57" width="4" style="46" hidden="1" customWidth="1"/>
    <col min="58" max="58" width="53.88671875" style="46" hidden="1" customWidth="1"/>
    <col min="59" max="59" width="21.44140625" style="46" hidden="1" customWidth="1"/>
    <col min="60" max="60" width="11.6640625" style="46" hidden="1" customWidth="1"/>
    <col min="61" max="61" width="13.109375" style="46" hidden="1" customWidth="1"/>
    <col min="62" max="62" width="16.33203125" style="46" hidden="1" customWidth="1"/>
    <col min="63" max="63" width="23" style="46" hidden="1" customWidth="1"/>
    <col min="64" max="64" width="0" style="46" hidden="1" customWidth="1"/>
    <col min="65" max="65" width="4" style="46" hidden="1" customWidth="1"/>
    <col min="66" max="66" width="53.88671875" style="46" hidden="1" customWidth="1"/>
    <col min="67" max="67" width="21.44140625" style="46" hidden="1" customWidth="1"/>
    <col min="68" max="68" width="11.6640625" style="46" hidden="1" customWidth="1"/>
    <col min="69" max="69" width="13.109375" style="46" hidden="1" customWidth="1"/>
    <col min="70" max="70" width="16.33203125" style="46" hidden="1" customWidth="1"/>
    <col min="71" max="71" width="23" style="46" hidden="1" customWidth="1"/>
    <col min="72" max="79" width="0" style="46" hidden="1" customWidth="1"/>
    <col min="80" max="80" width="50.33203125" style="46" hidden="1" customWidth="1"/>
    <col min="81" max="87" width="0" style="46" hidden="1" customWidth="1"/>
    <col min="88" max="88" width="44.5546875" style="46" hidden="1" customWidth="1"/>
    <col min="89" max="95" width="0" style="46" hidden="1" customWidth="1"/>
    <col min="96" max="96" width="32" style="46" hidden="1" customWidth="1"/>
    <col min="97" max="103" width="0" style="46" hidden="1" customWidth="1"/>
    <col min="104" max="104" width="27.44140625" style="46" hidden="1" customWidth="1"/>
    <col min="105" max="111" width="0" style="46" hidden="1" customWidth="1"/>
    <col min="112" max="112" width="58.6640625" style="46" hidden="1" customWidth="1"/>
    <col min="113" max="119" width="0" style="46" hidden="1" customWidth="1"/>
    <col min="120" max="120" width="33.6640625" style="46" hidden="1" customWidth="1"/>
    <col min="121" max="127" width="0" style="46" hidden="1" customWidth="1"/>
    <col min="128" max="128" width="45.88671875" style="46" hidden="1" customWidth="1"/>
    <col min="129" max="135" width="0" style="46" hidden="1" customWidth="1"/>
    <col min="136" max="136" width="44.88671875" style="46" hidden="1" customWidth="1"/>
    <col min="137" max="137" width="4.88671875" style="46" customWidth="1"/>
    <col min="138" max="138" width="52" style="46" customWidth="1"/>
    <col min="139" max="139" width="34.33203125" style="46" customWidth="1"/>
    <col min="140" max="140" width="17.6640625" style="46" customWidth="1"/>
    <col min="141" max="144" width="16.33203125" style="46" customWidth="1"/>
    <col min="145" max="192" width="0" style="46" hidden="1" customWidth="1"/>
    <col min="193" max="16384" width="9.109375" style="46" hidden="1"/>
  </cols>
  <sheetData>
    <row r="1" spans="1:192" x14ac:dyDescent="0.3">
      <c r="A1" s="195" t="s">
        <v>78</v>
      </c>
      <c r="B1" s="195"/>
      <c r="C1" s="195"/>
      <c r="D1" s="195"/>
      <c r="E1" s="195"/>
      <c r="F1" s="195"/>
      <c r="G1" s="195"/>
      <c r="H1" s="195"/>
      <c r="I1" s="195" t="s">
        <v>61</v>
      </c>
      <c r="J1" s="195"/>
      <c r="K1" s="195"/>
      <c r="L1" s="195"/>
      <c r="M1" s="195"/>
      <c r="N1" s="195"/>
      <c r="O1" s="195"/>
      <c r="P1" s="195"/>
      <c r="Q1" s="195" t="s">
        <v>58</v>
      </c>
      <c r="R1" s="195"/>
      <c r="S1" s="195"/>
      <c r="T1" s="195"/>
      <c r="U1" s="195"/>
      <c r="V1" s="195"/>
      <c r="W1" s="195"/>
      <c r="X1" s="195"/>
      <c r="Y1" s="195" t="s">
        <v>79</v>
      </c>
      <c r="Z1" s="195"/>
      <c r="AA1" s="195"/>
      <c r="AB1" s="195"/>
      <c r="AC1" s="195"/>
      <c r="AD1" s="195"/>
      <c r="AE1" s="195"/>
      <c r="AF1" s="195"/>
      <c r="AG1" s="195" t="s">
        <v>71</v>
      </c>
      <c r="AH1" s="195"/>
      <c r="AI1" s="195"/>
      <c r="AJ1" s="195"/>
      <c r="AK1" s="195"/>
      <c r="AL1" s="195"/>
      <c r="AM1" s="195"/>
      <c r="AN1" s="195"/>
      <c r="AO1" s="195" t="s">
        <v>62</v>
      </c>
      <c r="AP1" s="195"/>
      <c r="AQ1" s="195"/>
      <c r="AR1" s="195"/>
      <c r="AS1" s="195"/>
      <c r="AT1" s="195"/>
      <c r="AU1" s="195"/>
      <c r="AV1" s="195"/>
      <c r="AW1" s="195" t="s">
        <v>63</v>
      </c>
      <c r="AX1" s="195"/>
      <c r="AY1" s="195"/>
      <c r="AZ1" s="195"/>
      <c r="BA1" s="195"/>
      <c r="BB1" s="195"/>
      <c r="BC1" s="195"/>
      <c r="BD1" s="195"/>
      <c r="BE1" s="195" t="s">
        <v>80</v>
      </c>
      <c r="BF1" s="195"/>
      <c r="BG1" s="195"/>
      <c r="BH1" s="195"/>
      <c r="BI1" s="195"/>
      <c r="BJ1" s="195"/>
      <c r="BK1" s="195"/>
      <c r="BL1" s="195"/>
      <c r="BM1" s="195" t="s">
        <v>81</v>
      </c>
      <c r="BN1" s="195"/>
      <c r="BO1" s="195"/>
      <c r="BP1" s="195"/>
      <c r="BQ1" s="195"/>
      <c r="BR1" s="195"/>
      <c r="BS1" s="195"/>
      <c r="BT1" s="195"/>
      <c r="BU1" s="195" t="s">
        <v>82</v>
      </c>
      <c r="BV1" s="195"/>
      <c r="BW1" s="195"/>
      <c r="BX1" s="195"/>
      <c r="BY1" s="195"/>
      <c r="BZ1" s="195"/>
      <c r="CA1" s="195"/>
      <c r="CB1" s="195"/>
      <c r="CC1" s="195" t="s">
        <v>83</v>
      </c>
      <c r="CD1" s="195"/>
      <c r="CE1" s="195"/>
      <c r="CF1" s="195"/>
      <c r="CG1" s="195"/>
      <c r="CH1" s="195"/>
      <c r="CI1" s="195"/>
      <c r="CJ1" s="195"/>
      <c r="CK1" s="195" t="s">
        <v>84</v>
      </c>
      <c r="CL1" s="195"/>
      <c r="CM1" s="195"/>
      <c r="CN1" s="195"/>
      <c r="CO1" s="195"/>
      <c r="CP1" s="195"/>
      <c r="CQ1" s="195"/>
      <c r="CR1" s="195"/>
      <c r="CS1" s="195" t="s">
        <v>85</v>
      </c>
      <c r="CT1" s="195"/>
      <c r="CU1" s="195"/>
      <c r="CV1" s="195"/>
      <c r="CW1" s="195"/>
      <c r="CX1" s="195"/>
      <c r="CY1" s="195"/>
      <c r="CZ1" s="195"/>
      <c r="DA1" s="195" t="s">
        <v>86</v>
      </c>
      <c r="DB1" s="195"/>
      <c r="DC1" s="195"/>
      <c r="DD1" s="195"/>
      <c r="DE1" s="195"/>
      <c r="DF1" s="195"/>
      <c r="DG1" s="195"/>
      <c r="DH1" s="195"/>
      <c r="DI1" s="195" t="s">
        <v>86</v>
      </c>
      <c r="DJ1" s="195"/>
      <c r="DK1" s="195"/>
      <c r="DL1" s="195"/>
      <c r="DM1" s="195"/>
      <c r="DN1" s="195"/>
      <c r="DO1" s="195"/>
      <c r="DP1" s="195"/>
      <c r="DQ1" s="195" t="s">
        <v>86</v>
      </c>
      <c r="DR1" s="195"/>
      <c r="DS1" s="195"/>
      <c r="DT1" s="195"/>
      <c r="DU1" s="195"/>
      <c r="DV1" s="195"/>
      <c r="DW1" s="195"/>
      <c r="DX1" s="195"/>
      <c r="DY1" s="195" t="s">
        <v>87</v>
      </c>
      <c r="DZ1" s="195"/>
      <c r="EA1" s="195"/>
      <c r="EB1" s="195"/>
      <c r="EC1" s="195"/>
      <c r="ED1" s="195"/>
      <c r="EE1" s="195"/>
      <c r="EF1" s="195"/>
      <c r="EG1" s="195" t="s">
        <v>64</v>
      </c>
      <c r="EH1" s="195"/>
      <c r="EI1" s="195"/>
      <c r="EJ1" s="195"/>
      <c r="EK1" s="195"/>
      <c r="EL1" s="195"/>
      <c r="EM1" s="195"/>
      <c r="EN1" s="195"/>
      <c r="EO1" s="195" t="s">
        <v>64</v>
      </c>
      <c r="EP1" s="195"/>
      <c r="EQ1" s="195"/>
      <c r="ER1" s="195"/>
      <c r="ES1" s="195"/>
      <c r="ET1" s="195"/>
      <c r="EU1" s="195"/>
      <c r="EV1" s="195"/>
      <c r="EW1" s="195" t="s">
        <v>88</v>
      </c>
      <c r="EX1" s="195"/>
      <c r="EY1" s="195"/>
      <c r="EZ1" s="195"/>
      <c r="FA1" s="195"/>
      <c r="FB1" s="195"/>
      <c r="FC1" s="195"/>
      <c r="FD1" s="195"/>
      <c r="FE1" s="195" t="s">
        <v>89</v>
      </c>
      <c r="FF1" s="195"/>
      <c r="FG1" s="195"/>
      <c r="FH1" s="195"/>
      <c r="FI1" s="195"/>
      <c r="FJ1" s="195"/>
      <c r="FK1" s="195"/>
      <c r="FL1" s="195"/>
      <c r="FM1" s="195" t="s">
        <v>89</v>
      </c>
      <c r="FN1" s="195"/>
      <c r="FO1" s="195"/>
      <c r="FP1" s="195"/>
      <c r="FQ1" s="195"/>
      <c r="FR1" s="195"/>
      <c r="FS1" s="195"/>
      <c r="FT1" s="195"/>
      <c r="FU1" s="195" t="s">
        <v>65</v>
      </c>
      <c r="FV1" s="195"/>
      <c r="FW1" s="195"/>
      <c r="FX1" s="195"/>
      <c r="FY1" s="195"/>
      <c r="FZ1" s="195"/>
      <c r="GA1" s="195"/>
      <c r="GB1" s="195"/>
      <c r="GC1" s="195" t="s">
        <v>90</v>
      </c>
      <c r="GD1" s="195"/>
      <c r="GE1" s="195"/>
      <c r="GF1" s="195"/>
      <c r="GG1" s="195"/>
      <c r="GH1" s="195"/>
      <c r="GI1" s="195"/>
      <c r="GJ1" s="195"/>
    </row>
    <row r="2" spans="1:192" x14ac:dyDescent="0.3">
      <c r="A2" s="196" t="s">
        <v>91</v>
      </c>
      <c r="B2" s="196"/>
      <c r="C2" s="196"/>
      <c r="D2" s="196"/>
      <c r="E2" s="196"/>
      <c r="F2" s="196"/>
      <c r="G2" s="196"/>
      <c r="H2" s="196"/>
      <c r="I2" s="196" t="s">
        <v>92</v>
      </c>
      <c r="J2" s="196"/>
      <c r="K2" s="196"/>
      <c r="L2" s="196"/>
      <c r="M2" s="196"/>
      <c r="N2" s="196"/>
      <c r="O2" s="196"/>
      <c r="P2" s="196"/>
      <c r="Q2" s="196" t="s">
        <v>93</v>
      </c>
      <c r="R2" s="196"/>
      <c r="S2" s="196"/>
      <c r="T2" s="196"/>
      <c r="U2" s="196"/>
      <c r="V2" s="196"/>
      <c r="W2" s="196"/>
      <c r="X2" s="196"/>
      <c r="Y2" s="196" t="s">
        <v>94</v>
      </c>
      <c r="Z2" s="196"/>
      <c r="AA2" s="196"/>
      <c r="AB2" s="196"/>
      <c r="AC2" s="196"/>
      <c r="AD2" s="196"/>
      <c r="AE2" s="196"/>
      <c r="AF2" s="196"/>
      <c r="AG2" s="196" t="s">
        <v>72</v>
      </c>
      <c r="AH2" s="196"/>
      <c r="AI2" s="196"/>
      <c r="AJ2" s="196"/>
      <c r="AK2" s="196"/>
      <c r="AL2" s="196"/>
      <c r="AM2" s="196"/>
      <c r="AN2" s="196"/>
      <c r="AO2" s="196" t="s">
        <v>95</v>
      </c>
      <c r="AP2" s="196"/>
      <c r="AQ2" s="196"/>
      <c r="AR2" s="196"/>
      <c r="AS2" s="196"/>
      <c r="AT2" s="196"/>
      <c r="AU2" s="196"/>
      <c r="AV2" s="196"/>
      <c r="AW2" s="196" t="s">
        <v>96</v>
      </c>
      <c r="AX2" s="196"/>
      <c r="AY2" s="196"/>
      <c r="AZ2" s="196"/>
      <c r="BA2" s="196"/>
      <c r="BB2" s="196"/>
      <c r="BC2" s="196"/>
      <c r="BD2" s="196"/>
      <c r="BE2" s="196" t="s">
        <v>97</v>
      </c>
      <c r="BF2" s="196"/>
      <c r="BG2" s="196"/>
      <c r="BH2" s="196"/>
      <c r="BI2" s="196"/>
      <c r="BJ2" s="196"/>
      <c r="BK2" s="196"/>
      <c r="BL2" s="196"/>
      <c r="BM2" s="196" t="s">
        <v>98</v>
      </c>
      <c r="BN2" s="196"/>
      <c r="BO2" s="196"/>
      <c r="BP2" s="196"/>
      <c r="BQ2" s="196"/>
      <c r="BR2" s="196"/>
      <c r="BS2" s="196"/>
      <c r="BT2" s="196"/>
      <c r="BU2" s="196" t="s">
        <v>99</v>
      </c>
      <c r="BV2" s="196"/>
      <c r="BW2" s="196"/>
      <c r="BX2" s="196"/>
      <c r="BY2" s="196"/>
      <c r="BZ2" s="196"/>
      <c r="CA2" s="196"/>
      <c r="CB2" s="196"/>
      <c r="CC2" s="196" t="s">
        <v>100</v>
      </c>
      <c r="CD2" s="196"/>
      <c r="CE2" s="196"/>
      <c r="CF2" s="196"/>
      <c r="CG2" s="196"/>
      <c r="CH2" s="196"/>
      <c r="CI2" s="196"/>
      <c r="CJ2" s="196"/>
      <c r="CK2" s="196" t="s">
        <v>101</v>
      </c>
      <c r="CL2" s="196"/>
      <c r="CM2" s="196"/>
      <c r="CN2" s="196"/>
      <c r="CO2" s="196"/>
      <c r="CP2" s="196"/>
      <c r="CQ2" s="196"/>
      <c r="CR2" s="196"/>
      <c r="CS2" s="196" t="s">
        <v>102</v>
      </c>
      <c r="CT2" s="196"/>
      <c r="CU2" s="196"/>
      <c r="CV2" s="196"/>
      <c r="CW2" s="196"/>
      <c r="CX2" s="196"/>
      <c r="CY2" s="196"/>
      <c r="CZ2" s="196"/>
      <c r="DA2" s="196" t="s">
        <v>103</v>
      </c>
      <c r="DB2" s="196"/>
      <c r="DC2" s="196"/>
      <c r="DD2" s="196"/>
      <c r="DE2" s="196"/>
      <c r="DF2" s="196"/>
      <c r="DG2" s="196"/>
      <c r="DH2" s="196"/>
      <c r="DI2" s="196" t="s">
        <v>104</v>
      </c>
      <c r="DJ2" s="196"/>
      <c r="DK2" s="196"/>
      <c r="DL2" s="196"/>
      <c r="DM2" s="196"/>
      <c r="DN2" s="196"/>
      <c r="DO2" s="196"/>
      <c r="DP2" s="196"/>
      <c r="DQ2" s="196" t="s">
        <v>105</v>
      </c>
      <c r="DR2" s="196"/>
      <c r="DS2" s="196"/>
      <c r="DT2" s="196"/>
      <c r="DU2" s="196"/>
      <c r="DV2" s="196"/>
      <c r="DW2" s="196"/>
      <c r="DX2" s="196"/>
      <c r="DY2" s="196" t="s">
        <v>106</v>
      </c>
      <c r="DZ2" s="196"/>
      <c r="EA2" s="196"/>
      <c r="EB2" s="196"/>
      <c r="EC2" s="196"/>
      <c r="ED2" s="196"/>
      <c r="EE2" s="196"/>
      <c r="EF2" s="196"/>
      <c r="EG2" s="197" t="s">
        <v>75</v>
      </c>
      <c r="EH2" s="197"/>
      <c r="EI2" s="197"/>
      <c r="EJ2" s="197"/>
      <c r="EK2" s="197"/>
      <c r="EL2" s="197"/>
      <c r="EM2" s="197"/>
      <c r="EN2" s="197"/>
      <c r="EO2" s="196" t="s">
        <v>107</v>
      </c>
      <c r="EP2" s="196"/>
      <c r="EQ2" s="196"/>
      <c r="ER2" s="196"/>
      <c r="ES2" s="196"/>
      <c r="ET2" s="196"/>
      <c r="EU2" s="196"/>
      <c r="EV2" s="196"/>
      <c r="EW2" s="196" t="s">
        <v>108</v>
      </c>
      <c r="EX2" s="196"/>
      <c r="EY2" s="196"/>
      <c r="EZ2" s="196"/>
      <c r="FA2" s="196"/>
      <c r="FB2" s="196"/>
      <c r="FC2" s="196"/>
      <c r="FD2" s="196"/>
      <c r="FE2" s="196" t="s">
        <v>109</v>
      </c>
      <c r="FF2" s="196"/>
      <c r="FG2" s="196"/>
      <c r="FH2" s="196"/>
      <c r="FI2" s="196"/>
      <c r="FJ2" s="196"/>
      <c r="FK2" s="196"/>
      <c r="FL2" s="196"/>
      <c r="FM2" s="196" t="s">
        <v>110</v>
      </c>
      <c r="FN2" s="196"/>
      <c r="FO2" s="196"/>
      <c r="FP2" s="196"/>
      <c r="FQ2" s="196"/>
      <c r="FR2" s="196"/>
      <c r="FS2" s="196"/>
      <c r="FT2" s="196"/>
      <c r="FU2" s="196" t="s">
        <v>111</v>
      </c>
      <c r="FV2" s="196"/>
      <c r="FW2" s="196"/>
      <c r="FX2" s="196"/>
      <c r="FY2" s="196"/>
      <c r="FZ2" s="196"/>
      <c r="GA2" s="196"/>
      <c r="GB2" s="196"/>
      <c r="GC2" s="196" t="s">
        <v>112</v>
      </c>
      <c r="GD2" s="196"/>
      <c r="GE2" s="196"/>
      <c r="GF2" s="196"/>
      <c r="GG2" s="196"/>
      <c r="GH2" s="196"/>
      <c r="GI2" s="196"/>
      <c r="GJ2" s="196"/>
    </row>
    <row r="3" spans="1:192" ht="21" x14ac:dyDescent="0.3">
      <c r="AG3" s="204" t="s">
        <v>113</v>
      </c>
      <c r="AH3" s="204"/>
      <c r="AI3" s="204"/>
      <c r="AJ3" s="204"/>
      <c r="AK3" s="204"/>
      <c r="AL3" s="204"/>
      <c r="AM3" s="204"/>
      <c r="AN3" s="204"/>
      <c r="EG3" s="212" t="s">
        <v>257</v>
      </c>
      <c r="EH3" s="213"/>
      <c r="EI3" s="213"/>
      <c r="EJ3" s="213"/>
      <c r="EK3" s="213"/>
      <c r="EL3" s="213"/>
      <c r="EM3" s="213"/>
      <c r="EN3" s="214"/>
    </row>
    <row r="4" spans="1:192" ht="40.5" customHeight="1" x14ac:dyDescent="0.3">
      <c r="AG4" s="81"/>
      <c r="AH4" s="111" t="s">
        <v>114</v>
      </c>
      <c r="AI4" s="193" t="s">
        <v>115</v>
      </c>
      <c r="AJ4" s="193"/>
      <c r="AK4" s="193"/>
      <c r="AL4" s="193"/>
      <c r="AM4" s="193"/>
      <c r="AN4" s="193"/>
      <c r="EG4" s="215" t="s">
        <v>114</v>
      </c>
      <c r="EH4" s="216"/>
      <c r="EI4" s="215" t="s">
        <v>258</v>
      </c>
      <c r="EJ4" s="216"/>
      <c r="EK4" s="216"/>
      <c r="EL4" s="216"/>
      <c r="EM4" s="216"/>
      <c r="EN4" s="217"/>
    </row>
    <row r="5" spans="1:192" ht="21" x14ac:dyDescent="0.3">
      <c r="AG5" s="205" t="s">
        <v>12</v>
      </c>
      <c r="AH5" s="206"/>
      <c r="AI5" s="206"/>
      <c r="AJ5" s="206"/>
      <c r="AK5" s="206"/>
      <c r="AL5" s="206"/>
      <c r="AM5" s="206"/>
      <c r="AN5" s="206"/>
      <c r="EG5" s="218" t="s">
        <v>12</v>
      </c>
      <c r="EH5" s="218"/>
      <c r="EI5" s="218"/>
      <c r="EJ5" s="218"/>
      <c r="EK5" s="218"/>
      <c r="EL5" s="218"/>
      <c r="EM5" s="218"/>
      <c r="EN5" s="218"/>
    </row>
    <row r="6" spans="1:192" ht="18.75" customHeight="1" x14ac:dyDescent="0.3">
      <c r="AG6" s="207" t="s">
        <v>13</v>
      </c>
      <c r="AH6" s="208"/>
      <c r="AI6" s="208"/>
      <c r="AJ6" s="208"/>
      <c r="AK6" s="208"/>
      <c r="AL6" s="208"/>
      <c r="AM6" s="208"/>
      <c r="AN6" s="208"/>
      <c r="EG6" s="219" t="s">
        <v>13</v>
      </c>
      <c r="EH6" s="220"/>
      <c r="EI6" s="220"/>
      <c r="EJ6" s="220"/>
      <c r="EK6" s="220"/>
      <c r="EL6" s="220"/>
      <c r="EM6" s="220"/>
      <c r="EN6" s="221"/>
    </row>
    <row r="7" spans="1:192" ht="18.75" customHeight="1" x14ac:dyDescent="0.3">
      <c r="AG7" s="201" t="s">
        <v>116</v>
      </c>
      <c r="AH7" s="202"/>
      <c r="AI7" s="202"/>
      <c r="AJ7" s="202"/>
      <c r="AK7" s="202"/>
      <c r="AL7" s="202"/>
      <c r="AM7" s="202"/>
      <c r="AN7" s="203"/>
      <c r="EG7" s="219" t="s">
        <v>259</v>
      </c>
      <c r="EH7" s="220"/>
      <c r="EI7" s="220"/>
      <c r="EJ7" s="220"/>
      <c r="EK7" s="220"/>
      <c r="EL7" s="220"/>
      <c r="EM7" s="220"/>
      <c r="EN7" s="221"/>
    </row>
    <row r="8" spans="1:192" ht="18.75" customHeight="1" x14ac:dyDescent="0.3">
      <c r="AG8" s="198" t="s">
        <v>117</v>
      </c>
      <c r="AH8" s="199"/>
      <c r="AI8" s="199"/>
      <c r="AJ8" s="199"/>
      <c r="AK8" s="199"/>
      <c r="AL8" s="199"/>
      <c r="AM8" s="199"/>
      <c r="AN8" s="200"/>
      <c r="EG8" s="219" t="s">
        <v>260</v>
      </c>
      <c r="EH8" s="220"/>
      <c r="EI8" s="220"/>
      <c r="EJ8" s="220"/>
      <c r="EK8" s="220"/>
      <c r="EL8" s="220"/>
      <c r="EM8" s="220"/>
      <c r="EN8" s="221"/>
    </row>
    <row r="9" spans="1:192" ht="18.75" customHeight="1" x14ac:dyDescent="0.3">
      <c r="AG9" s="201" t="s">
        <v>118</v>
      </c>
      <c r="AH9" s="202"/>
      <c r="AI9" s="202"/>
      <c r="AJ9" s="202"/>
      <c r="AK9" s="202"/>
      <c r="AL9" s="202"/>
      <c r="AM9" s="202"/>
      <c r="AN9" s="203"/>
      <c r="EG9" s="219" t="s">
        <v>261</v>
      </c>
      <c r="EH9" s="220"/>
      <c r="EI9" s="220"/>
      <c r="EJ9" s="220"/>
      <c r="EK9" s="220"/>
      <c r="EL9" s="220"/>
      <c r="EM9" s="220"/>
      <c r="EN9" s="221"/>
    </row>
    <row r="10" spans="1:192" ht="18.75" customHeight="1" x14ac:dyDescent="0.3">
      <c r="AG10" s="201" t="s">
        <v>119</v>
      </c>
      <c r="AH10" s="202"/>
      <c r="AI10" s="202"/>
      <c r="AJ10" s="202"/>
      <c r="AK10" s="202"/>
      <c r="AL10" s="202"/>
      <c r="AM10" s="202"/>
      <c r="AN10" s="203"/>
      <c r="EG10" s="219" t="s">
        <v>262</v>
      </c>
      <c r="EH10" s="220"/>
      <c r="EI10" s="220"/>
      <c r="EJ10" s="220"/>
      <c r="EK10" s="220"/>
      <c r="EL10" s="220"/>
      <c r="EM10" s="220"/>
      <c r="EN10" s="221"/>
    </row>
    <row r="11" spans="1:192" ht="18.75" customHeight="1" x14ac:dyDescent="0.3">
      <c r="AG11" s="198" t="s">
        <v>120</v>
      </c>
      <c r="AH11" s="199"/>
      <c r="AI11" s="199"/>
      <c r="AJ11" s="199"/>
      <c r="AK11" s="199"/>
      <c r="AL11" s="199"/>
      <c r="AM11" s="199"/>
      <c r="AN11" s="200"/>
      <c r="EG11" s="219" t="s">
        <v>206</v>
      </c>
      <c r="EH11" s="220"/>
      <c r="EI11" s="220"/>
      <c r="EJ11" s="220"/>
      <c r="EK11" s="220"/>
      <c r="EL11" s="220"/>
      <c r="EM11" s="220"/>
      <c r="EN11" s="221"/>
    </row>
    <row r="12" spans="1:192" ht="18.75" customHeight="1" x14ac:dyDescent="0.3">
      <c r="AG12" s="201" t="s">
        <v>121</v>
      </c>
      <c r="AH12" s="202"/>
      <c r="AI12" s="202"/>
      <c r="AJ12" s="202"/>
      <c r="AK12" s="202"/>
      <c r="AL12" s="202"/>
      <c r="AM12" s="202"/>
      <c r="AN12" s="203"/>
      <c r="EG12" s="219" t="s">
        <v>263</v>
      </c>
      <c r="EH12" s="220"/>
      <c r="EI12" s="220"/>
      <c r="EJ12" s="220"/>
      <c r="EK12" s="220"/>
      <c r="EL12" s="220"/>
      <c r="EM12" s="220"/>
      <c r="EN12" s="221"/>
    </row>
    <row r="13" spans="1:192" ht="18.75" customHeight="1" x14ac:dyDescent="0.3">
      <c r="AG13" s="198" t="s">
        <v>122</v>
      </c>
      <c r="AH13" s="199"/>
      <c r="AI13" s="199"/>
      <c r="AJ13" s="199"/>
      <c r="AK13" s="199"/>
      <c r="AL13" s="199"/>
      <c r="AM13" s="199"/>
      <c r="AN13" s="200"/>
      <c r="EG13" s="219" t="s">
        <v>208</v>
      </c>
      <c r="EH13" s="220"/>
      <c r="EI13" s="220"/>
      <c r="EJ13" s="220"/>
      <c r="EK13" s="220"/>
      <c r="EL13" s="220"/>
      <c r="EM13" s="220"/>
      <c r="EN13" s="221"/>
    </row>
    <row r="14" spans="1:192" ht="18.75" customHeight="1" x14ac:dyDescent="0.3">
      <c r="AG14" s="209" t="s">
        <v>123</v>
      </c>
      <c r="AH14" s="210"/>
      <c r="AI14" s="210"/>
      <c r="AJ14" s="210"/>
      <c r="AK14" s="210"/>
      <c r="AL14" s="210"/>
      <c r="AM14" s="210"/>
      <c r="AN14" s="211"/>
      <c r="EG14" s="222" t="s">
        <v>123</v>
      </c>
      <c r="EH14" s="223"/>
      <c r="EI14" s="223"/>
      <c r="EJ14" s="223"/>
      <c r="EK14" s="223"/>
      <c r="EL14" s="223"/>
      <c r="EM14" s="223"/>
      <c r="EN14" s="224"/>
    </row>
    <row r="15" spans="1:192" x14ac:dyDescent="0.3">
      <c r="AG15" s="112" t="s">
        <v>0</v>
      </c>
      <c r="AH15" s="113" t="s">
        <v>1</v>
      </c>
      <c r="AI15" s="113" t="s">
        <v>10</v>
      </c>
      <c r="AJ15" s="114" t="s">
        <v>2</v>
      </c>
      <c r="AK15" s="114" t="s">
        <v>4</v>
      </c>
      <c r="AL15" s="114" t="s">
        <v>3</v>
      </c>
      <c r="AM15" s="114" t="s">
        <v>8</v>
      </c>
      <c r="AN15" s="114" t="s">
        <v>124</v>
      </c>
      <c r="EG15" s="28" t="s">
        <v>0</v>
      </c>
      <c r="EH15" s="36" t="s">
        <v>1</v>
      </c>
      <c r="EI15" s="36" t="s">
        <v>10</v>
      </c>
      <c r="EJ15" s="28" t="s">
        <v>2</v>
      </c>
      <c r="EK15" s="28" t="s">
        <v>4</v>
      </c>
      <c r="EL15" s="28" t="s">
        <v>3</v>
      </c>
      <c r="EM15" s="28" t="s">
        <v>8</v>
      </c>
      <c r="EN15" s="101" t="s">
        <v>124</v>
      </c>
    </row>
    <row r="16" spans="1:192" x14ac:dyDescent="0.3">
      <c r="AG16" s="82">
        <v>1</v>
      </c>
      <c r="AH16" s="94" t="s">
        <v>125</v>
      </c>
      <c r="AI16" s="115" t="s">
        <v>126</v>
      </c>
      <c r="AJ16" s="83" t="s">
        <v>5</v>
      </c>
      <c r="AK16" s="84">
        <v>1</v>
      </c>
      <c r="AL16" s="84" t="s">
        <v>6</v>
      </c>
      <c r="AM16" s="84">
        <v>1</v>
      </c>
      <c r="AN16" s="85" t="s">
        <v>127</v>
      </c>
      <c r="EG16" s="116">
        <v>1</v>
      </c>
      <c r="EH16" s="117" t="s">
        <v>264</v>
      </c>
      <c r="EI16" s="117" t="s">
        <v>265</v>
      </c>
      <c r="EJ16" s="100" t="s">
        <v>11</v>
      </c>
      <c r="EK16" s="100">
        <v>1</v>
      </c>
      <c r="EL16" s="100" t="s">
        <v>6</v>
      </c>
      <c r="EM16" s="100">
        <v>1</v>
      </c>
      <c r="EN16" s="101" t="s">
        <v>127</v>
      </c>
    </row>
    <row r="17" spans="33:144" x14ac:dyDescent="0.3">
      <c r="AG17" s="82">
        <v>2</v>
      </c>
      <c r="AH17" s="94" t="s">
        <v>128</v>
      </c>
      <c r="AI17" s="115" t="s">
        <v>129</v>
      </c>
      <c r="AJ17" s="83" t="s">
        <v>11</v>
      </c>
      <c r="AK17" s="84">
        <v>1</v>
      </c>
      <c r="AL17" s="84" t="s">
        <v>6</v>
      </c>
      <c r="AM17" s="84">
        <v>1</v>
      </c>
      <c r="AN17" s="85" t="s">
        <v>127</v>
      </c>
      <c r="EG17" s="116">
        <v>2</v>
      </c>
      <c r="EH17" s="117" t="s">
        <v>266</v>
      </c>
      <c r="EI17" s="117" t="s">
        <v>267</v>
      </c>
      <c r="EJ17" s="100" t="s">
        <v>11</v>
      </c>
      <c r="EK17" s="100">
        <v>1</v>
      </c>
      <c r="EL17" s="100" t="s">
        <v>6</v>
      </c>
      <c r="EM17" s="100">
        <v>1</v>
      </c>
      <c r="EN17" s="101" t="s">
        <v>127</v>
      </c>
    </row>
    <row r="18" spans="33:144" x14ac:dyDescent="0.3">
      <c r="AG18" s="82">
        <v>3</v>
      </c>
      <c r="AH18" s="94" t="s">
        <v>130</v>
      </c>
      <c r="AI18" s="115" t="s">
        <v>131</v>
      </c>
      <c r="AJ18" s="83" t="s">
        <v>11</v>
      </c>
      <c r="AK18" s="84">
        <v>1</v>
      </c>
      <c r="AL18" s="84" t="s">
        <v>6</v>
      </c>
      <c r="AM18" s="84">
        <v>1</v>
      </c>
      <c r="AN18" s="85" t="s">
        <v>127</v>
      </c>
      <c r="EG18" s="116">
        <v>3</v>
      </c>
      <c r="EH18" s="117" t="s">
        <v>268</v>
      </c>
      <c r="EI18" s="117" t="s">
        <v>269</v>
      </c>
      <c r="EJ18" s="100" t="s">
        <v>7</v>
      </c>
      <c r="EK18" s="100">
        <v>1</v>
      </c>
      <c r="EL18" s="100" t="s">
        <v>6</v>
      </c>
      <c r="EM18" s="100">
        <v>1</v>
      </c>
      <c r="EN18" s="101" t="s">
        <v>127</v>
      </c>
    </row>
    <row r="19" spans="33:144" x14ac:dyDescent="0.3">
      <c r="AG19" s="82">
        <v>4</v>
      </c>
      <c r="AH19" s="94" t="s">
        <v>132</v>
      </c>
      <c r="AI19" s="115" t="s">
        <v>133</v>
      </c>
      <c r="AJ19" s="83" t="s">
        <v>11</v>
      </c>
      <c r="AK19" s="83">
        <v>8</v>
      </c>
      <c r="AL19" s="83" t="s">
        <v>6</v>
      </c>
      <c r="AM19" s="118">
        <v>8</v>
      </c>
      <c r="AN19" s="86" t="s">
        <v>127</v>
      </c>
      <c r="EG19" s="116">
        <v>4</v>
      </c>
      <c r="EH19" s="117" t="s">
        <v>270</v>
      </c>
      <c r="EI19" s="117" t="s">
        <v>271</v>
      </c>
      <c r="EJ19" s="100" t="s">
        <v>7</v>
      </c>
      <c r="EK19" s="100">
        <v>2</v>
      </c>
      <c r="EL19" s="100" t="s">
        <v>6</v>
      </c>
      <c r="EM19" s="100">
        <v>2</v>
      </c>
      <c r="EN19" s="101" t="s">
        <v>127</v>
      </c>
    </row>
    <row r="20" spans="33:144" x14ac:dyDescent="0.3">
      <c r="AG20" s="82">
        <v>5</v>
      </c>
      <c r="AH20" s="94" t="s">
        <v>134</v>
      </c>
      <c r="AI20" s="115" t="s">
        <v>135</v>
      </c>
      <c r="AJ20" s="87" t="s">
        <v>11</v>
      </c>
      <c r="AK20" s="83">
        <v>5</v>
      </c>
      <c r="AL20" s="83" t="s">
        <v>6</v>
      </c>
      <c r="AM20" s="118">
        <v>5</v>
      </c>
      <c r="AN20" s="86" t="s">
        <v>127</v>
      </c>
      <c r="EG20" s="116">
        <v>5</v>
      </c>
      <c r="EH20" s="117" t="s">
        <v>272</v>
      </c>
      <c r="EI20" s="117" t="s">
        <v>273</v>
      </c>
      <c r="EJ20" s="100" t="s">
        <v>11</v>
      </c>
      <c r="EK20" s="100">
        <v>1</v>
      </c>
      <c r="EL20" s="100" t="s">
        <v>6</v>
      </c>
      <c r="EM20" s="100">
        <v>1</v>
      </c>
      <c r="EN20" s="101" t="s">
        <v>127</v>
      </c>
    </row>
    <row r="21" spans="33:144" x14ac:dyDescent="0.3">
      <c r="AG21" s="82">
        <v>6</v>
      </c>
      <c r="AH21" s="94" t="s">
        <v>136</v>
      </c>
      <c r="AI21" s="115" t="s">
        <v>137</v>
      </c>
      <c r="AJ21" s="87" t="s">
        <v>11</v>
      </c>
      <c r="AK21" s="83">
        <v>5</v>
      </c>
      <c r="AL21" s="83" t="s">
        <v>6</v>
      </c>
      <c r="AM21" s="118">
        <v>5</v>
      </c>
      <c r="AN21" s="86" t="s">
        <v>127</v>
      </c>
      <c r="EG21" s="116">
        <v>6</v>
      </c>
      <c r="EH21" s="117" t="s">
        <v>274</v>
      </c>
      <c r="EI21" s="117" t="s">
        <v>275</v>
      </c>
      <c r="EJ21" s="119" t="s">
        <v>7</v>
      </c>
      <c r="EK21" s="100">
        <v>1</v>
      </c>
      <c r="EL21" s="100" t="s">
        <v>6</v>
      </c>
      <c r="EM21" s="32">
        <v>1</v>
      </c>
      <c r="EN21" s="101" t="s">
        <v>127</v>
      </c>
    </row>
    <row r="22" spans="33:144" x14ac:dyDescent="0.3">
      <c r="AG22" s="82">
        <v>7</v>
      </c>
      <c r="AH22" s="94" t="s">
        <v>138</v>
      </c>
      <c r="AI22" s="115" t="s">
        <v>139</v>
      </c>
      <c r="AJ22" s="87" t="s">
        <v>11</v>
      </c>
      <c r="AK22" s="83">
        <v>8</v>
      </c>
      <c r="AL22" s="83" t="s">
        <v>6</v>
      </c>
      <c r="AM22" s="118">
        <v>8</v>
      </c>
      <c r="AN22" s="86" t="s">
        <v>127</v>
      </c>
      <c r="EG22" s="116">
        <v>7</v>
      </c>
      <c r="EH22" s="120" t="s">
        <v>276</v>
      </c>
      <c r="EI22" s="120" t="s">
        <v>277</v>
      </c>
      <c r="EJ22" s="102" t="s">
        <v>11</v>
      </c>
      <c r="EK22" s="102">
        <v>1</v>
      </c>
      <c r="EL22" s="102" t="s">
        <v>6</v>
      </c>
      <c r="EM22" s="102">
        <v>1</v>
      </c>
      <c r="EN22" s="103" t="s">
        <v>127</v>
      </c>
    </row>
    <row r="23" spans="33:144" x14ac:dyDescent="0.3">
      <c r="AG23" s="82">
        <v>8</v>
      </c>
      <c r="AH23" s="121" t="s">
        <v>140</v>
      </c>
      <c r="AI23" s="115" t="s">
        <v>141</v>
      </c>
      <c r="AJ23" s="87" t="s">
        <v>11</v>
      </c>
      <c r="AK23" s="122">
        <v>8</v>
      </c>
      <c r="AL23" s="83" t="s">
        <v>6</v>
      </c>
      <c r="AM23" s="122">
        <v>8</v>
      </c>
      <c r="AN23" s="86" t="s">
        <v>127</v>
      </c>
      <c r="EG23" s="218" t="s">
        <v>15</v>
      </c>
      <c r="EH23" s="218"/>
      <c r="EI23" s="218"/>
      <c r="EJ23" s="218"/>
      <c r="EK23" s="218"/>
      <c r="EL23" s="218"/>
      <c r="EM23" s="218"/>
      <c r="EN23" s="218"/>
    </row>
    <row r="24" spans="33:144" ht="45" customHeight="1" x14ac:dyDescent="0.3">
      <c r="AG24" s="82">
        <v>9</v>
      </c>
      <c r="AH24" s="121" t="s">
        <v>142</v>
      </c>
      <c r="AI24" s="115" t="s">
        <v>143</v>
      </c>
      <c r="AJ24" s="87" t="s">
        <v>11</v>
      </c>
      <c r="AK24" s="122">
        <v>1</v>
      </c>
      <c r="AL24" s="83" t="s">
        <v>6</v>
      </c>
      <c r="AM24" s="122">
        <v>1</v>
      </c>
      <c r="AN24" s="88" t="s">
        <v>127</v>
      </c>
      <c r="EG24" s="230" t="s">
        <v>13</v>
      </c>
      <c r="EH24" s="231"/>
      <c r="EI24" s="231"/>
      <c r="EJ24" s="231"/>
      <c r="EK24" s="231"/>
      <c r="EL24" s="231"/>
      <c r="EM24" s="231"/>
      <c r="EN24" s="232"/>
    </row>
    <row r="25" spans="33:144" ht="18.75" customHeight="1" x14ac:dyDescent="0.3">
      <c r="AG25" s="82">
        <v>10</v>
      </c>
      <c r="AH25" s="121" t="s">
        <v>144</v>
      </c>
      <c r="AI25" s="115" t="s">
        <v>145</v>
      </c>
      <c r="AJ25" s="87" t="s">
        <v>11</v>
      </c>
      <c r="AK25" s="122">
        <v>1</v>
      </c>
      <c r="AL25" s="83" t="s">
        <v>6</v>
      </c>
      <c r="AM25" s="122">
        <v>1</v>
      </c>
      <c r="AN25" s="88" t="s">
        <v>127</v>
      </c>
      <c r="EG25" s="226" t="s">
        <v>278</v>
      </c>
      <c r="EH25" s="220"/>
      <c r="EI25" s="220"/>
      <c r="EJ25" s="220"/>
      <c r="EK25" s="220"/>
      <c r="EL25" s="220"/>
      <c r="EM25" s="220"/>
      <c r="EN25" s="227"/>
    </row>
    <row r="26" spans="33:144" ht="18.75" customHeight="1" x14ac:dyDescent="0.3">
      <c r="AG26" s="82">
        <v>11</v>
      </c>
      <c r="AH26" s="121" t="s">
        <v>146</v>
      </c>
      <c r="AI26" s="115" t="s">
        <v>147</v>
      </c>
      <c r="AJ26" s="87" t="s">
        <v>11</v>
      </c>
      <c r="AK26" s="122">
        <v>1</v>
      </c>
      <c r="AL26" s="83" t="s">
        <v>6</v>
      </c>
      <c r="AM26" s="122">
        <v>1</v>
      </c>
      <c r="AN26" s="88" t="s">
        <v>127</v>
      </c>
      <c r="EG26" s="226" t="s">
        <v>260</v>
      </c>
      <c r="EH26" s="220"/>
      <c r="EI26" s="220"/>
      <c r="EJ26" s="220"/>
      <c r="EK26" s="220"/>
      <c r="EL26" s="220"/>
      <c r="EM26" s="220"/>
      <c r="EN26" s="227"/>
    </row>
    <row r="27" spans="33:144" ht="45" customHeight="1" x14ac:dyDescent="0.3">
      <c r="AG27" s="82">
        <v>12</v>
      </c>
      <c r="AH27" s="121" t="s">
        <v>148</v>
      </c>
      <c r="AI27" s="115" t="s">
        <v>149</v>
      </c>
      <c r="AJ27" s="87" t="s">
        <v>11</v>
      </c>
      <c r="AK27" s="122">
        <v>1</v>
      </c>
      <c r="AL27" s="83" t="s">
        <v>6</v>
      </c>
      <c r="AM27" s="122">
        <v>1</v>
      </c>
      <c r="AN27" s="88" t="s">
        <v>127</v>
      </c>
      <c r="EG27" s="226" t="s">
        <v>261</v>
      </c>
      <c r="EH27" s="220"/>
      <c r="EI27" s="220"/>
      <c r="EJ27" s="220"/>
      <c r="EK27" s="220"/>
      <c r="EL27" s="220"/>
      <c r="EM27" s="220"/>
      <c r="EN27" s="227"/>
    </row>
    <row r="28" spans="33:144" ht="18.75" customHeight="1" x14ac:dyDescent="0.3">
      <c r="AG28" s="82">
        <v>13</v>
      </c>
      <c r="AH28" s="123" t="s">
        <v>150</v>
      </c>
      <c r="AI28" s="115" t="s">
        <v>151</v>
      </c>
      <c r="AJ28" s="87" t="s">
        <v>11</v>
      </c>
      <c r="AK28" s="122">
        <v>1</v>
      </c>
      <c r="AL28" s="83" t="s">
        <v>6</v>
      </c>
      <c r="AM28" s="122">
        <v>1</v>
      </c>
      <c r="AN28" s="88" t="s">
        <v>127</v>
      </c>
      <c r="EG28" s="226" t="s">
        <v>279</v>
      </c>
      <c r="EH28" s="220"/>
      <c r="EI28" s="220"/>
      <c r="EJ28" s="220"/>
      <c r="EK28" s="220"/>
      <c r="EL28" s="220"/>
      <c r="EM28" s="220"/>
      <c r="EN28" s="227"/>
    </row>
    <row r="29" spans="33:144" ht="18.75" customHeight="1" x14ac:dyDescent="0.3">
      <c r="AG29" s="82">
        <v>14</v>
      </c>
      <c r="AH29" s="121" t="s">
        <v>152</v>
      </c>
      <c r="AI29" s="115" t="s">
        <v>153</v>
      </c>
      <c r="AJ29" s="87" t="s">
        <v>11</v>
      </c>
      <c r="AK29" s="83">
        <v>1</v>
      </c>
      <c r="AL29" s="83" t="s">
        <v>6</v>
      </c>
      <c r="AM29" s="83">
        <v>1</v>
      </c>
      <c r="AN29" s="88" t="s">
        <v>127</v>
      </c>
      <c r="EG29" s="226" t="s">
        <v>206</v>
      </c>
      <c r="EH29" s="220"/>
      <c r="EI29" s="220"/>
      <c r="EJ29" s="220"/>
      <c r="EK29" s="220"/>
      <c r="EL29" s="220"/>
      <c r="EM29" s="220"/>
      <c r="EN29" s="227"/>
    </row>
    <row r="30" spans="33:144" ht="18.75" customHeight="1" x14ac:dyDescent="0.3">
      <c r="AG30" s="82">
        <v>15</v>
      </c>
      <c r="AH30" s="121" t="s">
        <v>154</v>
      </c>
      <c r="AI30" s="115" t="s">
        <v>155</v>
      </c>
      <c r="AJ30" s="83" t="s">
        <v>11</v>
      </c>
      <c r="AK30" s="83">
        <v>1</v>
      </c>
      <c r="AL30" s="83" t="s">
        <v>6</v>
      </c>
      <c r="AM30" s="83">
        <v>1</v>
      </c>
      <c r="AN30" s="88" t="s">
        <v>127</v>
      </c>
      <c r="EG30" s="226" t="s">
        <v>280</v>
      </c>
      <c r="EH30" s="220"/>
      <c r="EI30" s="220"/>
      <c r="EJ30" s="220"/>
      <c r="EK30" s="220"/>
      <c r="EL30" s="220"/>
      <c r="EM30" s="220"/>
      <c r="EN30" s="227"/>
    </row>
    <row r="31" spans="33:144" ht="18.75" customHeight="1" x14ac:dyDescent="0.3">
      <c r="AG31" s="82">
        <v>16</v>
      </c>
      <c r="AH31" s="121" t="s">
        <v>156</v>
      </c>
      <c r="AI31" s="115" t="s">
        <v>157</v>
      </c>
      <c r="AJ31" s="83" t="s">
        <v>11</v>
      </c>
      <c r="AK31" s="83">
        <v>1</v>
      </c>
      <c r="AL31" s="83" t="s">
        <v>6</v>
      </c>
      <c r="AM31" s="83">
        <v>1</v>
      </c>
      <c r="AN31" s="88" t="s">
        <v>127</v>
      </c>
      <c r="EG31" s="226" t="s">
        <v>208</v>
      </c>
      <c r="EH31" s="220"/>
      <c r="EI31" s="220"/>
      <c r="EJ31" s="220"/>
      <c r="EK31" s="220"/>
      <c r="EL31" s="220"/>
      <c r="EM31" s="220"/>
      <c r="EN31" s="227"/>
    </row>
    <row r="32" spans="33:144" ht="60" customHeight="1" x14ac:dyDescent="0.3">
      <c r="AG32" s="82">
        <v>17</v>
      </c>
      <c r="AH32" s="124" t="s">
        <v>158</v>
      </c>
      <c r="AI32" s="125" t="s">
        <v>159</v>
      </c>
      <c r="AJ32" s="83" t="s">
        <v>11</v>
      </c>
      <c r="AK32" s="83">
        <v>1</v>
      </c>
      <c r="AL32" s="83" t="s">
        <v>6</v>
      </c>
      <c r="AM32" s="83">
        <v>1</v>
      </c>
      <c r="AN32" s="88" t="s">
        <v>127</v>
      </c>
      <c r="EG32" s="228" t="s">
        <v>123</v>
      </c>
      <c r="EH32" s="223"/>
      <c r="EI32" s="223"/>
      <c r="EJ32" s="223"/>
      <c r="EK32" s="223"/>
      <c r="EL32" s="223"/>
      <c r="EM32" s="223"/>
      <c r="EN32" s="229"/>
    </row>
    <row r="33" spans="33:144" x14ac:dyDescent="0.3">
      <c r="AG33" s="82">
        <v>18</v>
      </c>
      <c r="AH33" s="124" t="s">
        <v>160</v>
      </c>
      <c r="AI33" s="125" t="s">
        <v>161</v>
      </c>
      <c r="AJ33" s="83" t="s">
        <v>11</v>
      </c>
      <c r="AK33" s="83">
        <v>1</v>
      </c>
      <c r="AL33" s="83" t="s">
        <v>6</v>
      </c>
      <c r="AM33" s="83">
        <v>1</v>
      </c>
      <c r="AN33" s="88" t="s">
        <v>127</v>
      </c>
      <c r="EG33" s="114" t="s">
        <v>0</v>
      </c>
      <c r="EH33" s="112" t="s">
        <v>1</v>
      </c>
      <c r="EI33" s="126" t="s">
        <v>10</v>
      </c>
      <c r="EJ33" s="114" t="s">
        <v>2</v>
      </c>
      <c r="EK33" s="114" t="s">
        <v>4</v>
      </c>
      <c r="EL33" s="114" t="s">
        <v>3</v>
      </c>
      <c r="EM33" s="114" t="s">
        <v>8</v>
      </c>
      <c r="EN33" s="127" t="s">
        <v>124</v>
      </c>
    </row>
    <row r="34" spans="33:144" x14ac:dyDescent="0.3">
      <c r="AG34" s="82">
        <v>19</v>
      </c>
      <c r="AH34" s="94" t="s">
        <v>162</v>
      </c>
      <c r="AI34" s="125" t="s">
        <v>163</v>
      </c>
      <c r="AJ34" s="83" t="s">
        <v>11</v>
      </c>
      <c r="AK34" s="83">
        <v>2</v>
      </c>
      <c r="AL34" s="83" t="s">
        <v>6</v>
      </c>
      <c r="AM34" s="118">
        <v>2</v>
      </c>
      <c r="AN34" s="86" t="s">
        <v>127</v>
      </c>
      <c r="EG34" s="104">
        <v>1</v>
      </c>
      <c r="EH34" s="104" t="s">
        <v>281</v>
      </c>
      <c r="EI34" s="128" t="s">
        <v>282</v>
      </c>
      <c r="EJ34" s="32" t="s">
        <v>7</v>
      </c>
      <c r="EK34" s="33">
        <v>1</v>
      </c>
      <c r="EL34" s="33" t="s">
        <v>211</v>
      </c>
      <c r="EM34" s="32">
        <v>15</v>
      </c>
      <c r="EN34" s="105" t="s">
        <v>127</v>
      </c>
    </row>
    <row r="35" spans="33:144" x14ac:dyDescent="0.3">
      <c r="AG35" s="82">
        <v>20</v>
      </c>
      <c r="AH35" s="94" t="s">
        <v>164</v>
      </c>
      <c r="AI35" s="115" t="s">
        <v>165</v>
      </c>
      <c r="AJ35" s="87" t="s">
        <v>11</v>
      </c>
      <c r="AK35" s="83">
        <v>8</v>
      </c>
      <c r="AL35" s="83" t="s">
        <v>6</v>
      </c>
      <c r="AM35" s="118">
        <v>8</v>
      </c>
      <c r="AN35" s="86" t="s">
        <v>127</v>
      </c>
      <c r="EG35" s="104">
        <f>1+EG34</f>
        <v>2</v>
      </c>
      <c r="EH35" s="104" t="s">
        <v>34</v>
      </c>
      <c r="EI35" s="94" t="s">
        <v>283</v>
      </c>
      <c r="EJ35" s="32" t="s">
        <v>7</v>
      </c>
      <c r="EK35" s="33">
        <v>1</v>
      </c>
      <c r="EL35" s="33" t="s">
        <v>284</v>
      </c>
      <c r="EM35" s="32">
        <v>30</v>
      </c>
      <c r="EN35" s="105" t="s">
        <v>127</v>
      </c>
    </row>
    <row r="36" spans="33:144" x14ac:dyDescent="0.3">
      <c r="AG36" s="82">
        <v>21</v>
      </c>
      <c r="AH36" s="94" t="s">
        <v>166</v>
      </c>
      <c r="AI36" s="115" t="s">
        <v>167</v>
      </c>
      <c r="AJ36" s="87" t="s">
        <v>11</v>
      </c>
      <c r="AK36" s="83">
        <v>5</v>
      </c>
      <c r="AL36" s="83" t="s">
        <v>6</v>
      </c>
      <c r="AM36" s="118">
        <v>5</v>
      </c>
      <c r="AN36" s="86" t="s">
        <v>127</v>
      </c>
      <c r="EG36" s="104">
        <f t="shared" ref="EG36:EG63" si="0">1+EG35</f>
        <v>3</v>
      </c>
      <c r="EH36" s="104" t="s">
        <v>138</v>
      </c>
      <c r="EI36" s="128" t="s">
        <v>285</v>
      </c>
      <c r="EJ36" s="32" t="s">
        <v>11</v>
      </c>
      <c r="EK36" s="33">
        <v>1</v>
      </c>
      <c r="EL36" s="33" t="s">
        <v>286</v>
      </c>
      <c r="EM36" s="32">
        <v>15</v>
      </c>
      <c r="EN36" s="105" t="s">
        <v>127</v>
      </c>
    </row>
    <row r="37" spans="33:144" x14ac:dyDescent="0.3">
      <c r="AG37" s="82">
        <v>22</v>
      </c>
      <c r="AH37" s="94" t="s">
        <v>168</v>
      </c>
      <c r="AI37" s="115" t="s">
        <v>169</v>
      </c>
      <c r="AJ37" s="87" t="s">
        <v>11</v>
      </c>
      <c r="AK37" s="83">
        <v>10</v>
      </c>
      <c r="AL37" s="83" t="s">
        <v>6</v>
      </c>
      <c r="AM37" s="118">
        <v>10</v>
      </c>
      <c r="AN37" s="86" t="s">
        <v>127</v>
      </c>
      <c r="EG37" s="104">
        <f t="shared" si="0"/>
        <v>4</v>
      </c>
      <c r="EH37" s="104" t="s">
        <v>287</v>
      </c>
      <c r="EI37" s="128" t="s">
        <v>288</v>
      </c>
      <c r="EJ37" s="32" t="s">
        <v>11</v>
      </c>
      <c r="EK37" s="30">
        <v>2</v>
      </c>
      <c r="EL37" s="33" t="s">
        <v>284</v>
      </c>
      <c r="EM37" s="32">
        <v>60</v>
      </c>
      <c r="EN37" s="105" t="s">
        <v>127</v>
      </c>
    </row>
    <row r="38" spans="33:144" x14ac:dyDescent="0.3">
      <c r="AG38" s="82">
        <v>23</v>
      </c>
      <c r="AH38" s="94" t="s">
        <v>170</v>
      </c>
      <c r="AI38" s="115" t="s">
        <v>171</v>
      </c>
      <c r="AJ38" s="87" t="s">
        <v>11</v>
      </c>
      <c r="AK38" s="83">
        <v>5</v>
      </c>
      <c r="AL38" s="83" t="s">
        <v>6</v>
      </c>
      <c r="AM38" s="118">
        <v>5</v>
      </c>
      <c r="AN38" s="86" t="s">
        <v>127</v>
      </c>
      <c r="EG38" s="104">
        <f t="shared" si="0"/>
        <v>5</v>
      </c>
      <c r="EH38" s="104" t="s">
        <v>289</v>
      </c>
      <c r="EI38" s="128" t="s">
        <v>290</v>
      </c>
      <c r="EJ38" s="32" t="s">
        <v>11</v>
      </c>
      <c r="EK38" s="30">
        <v>2</v>
      </c>
      <c r="EL38" s="33" t="s">
        <v>284</v>
      </c>
      <c r="EM38" s="32">
        <v>60</v>
      </c>
      <c r="EN38" s="105" t="s">
        <v>127</v>
      </c>
    </row>
    <row r="39" spans="33:144" x14ac:dyDescent="0.3">
      <c r="AG39" s="82">
        <v>24</v>
      </c>
      <c r="AH39" s="94" t="s">
        <v>172</v>
      </c>
      <c r="AI39" s="115" t="s">
        <v>173</v>
      </c>
      <c r="AJ39" s="87" t="s">
        <v>11</v>
      </c>
      <c r="AK39" s="83">
        <v>5</v>
      </c>
      <c r="AL39" s="83" t="s">
        <v>6</v>
      </c>
      <c r="AM39" s="118">
        <v>5</v>
      </c>
      <c r="AN39" s="86" t="s">
        <v>127</v>
      </c>
      <c r="EG39" s="104">
        <f t="shared" si="0"/>
        <v>6</v>
      </c>
      <c r="EH39" s="104" t="s">
        <v>291</v>
      </c>
      <c r="EI39" s="104" t="s">
        <v>292</v>
      </c>
      <c r="EJ39" s="32" t="s">
        <v>11</v>
      </c>
      <c r="EK39" s="33">
        <v>1</v>
      </c>
      <c r="EL39" s="33" t="s">
        <v>286</v>
      </c>
      <c r="EM39" s="100">
        <v>15</v>
      </c>
      <c r="EN39" s="105" t="s">
        <v>127</v>
      </c>
    </row>
    <row r="40" spans="33:144" x14ac:dyDescent="0.3">
      <c r="AG40" s="82">
        <v>25</v>
      </c>
      <c r="AH40" s="94" t="s">
        <v>174</v>
      </c>
      <c r="AI40" s="115" t="s">
        <v>175</v>
      </c>
      <c r="AJ40" s="87" t="s">
        <v>11</v>
      </c>
      <c r="AK40" s="83">
        <v>10</v>
      </c>
      <c r="AL40" s="83" t="s">
        <v>6</v>
      </c>
      <c r="AM40" s="118">
        <v>10</v>
      </c>
      <c r="AN40" s="86" t="s">
        <v>127</v>
      </c>
      <c r="EG40" s="104">
        <f t="shared" si="0"/>
        <v>7</v>
      </c>
      <c r="EH40" s="104" t="s">
        <v>293</v>
      </c>
      <c r="EI40" s="128" t="s">
        <v>294</v>
      </c>
      <c r="EJ40" s="32" t="s">
        <v>11</v>
      </c>
      <c r="EK40" s="30">
        <v>2</v>
      </c>
      <c r="EL40" s="33" t="s">
        <v>284</v>
      </c>
      <c r="EM40" s="32">
        <v>60</v>
      </c>
      <c r="EN40" s="105" t="s">
        <v>127</v>
      </c>
    </row>
    <row r="41" spans="33:144" x14ac:dyDescent="0.3">
      <c r="AG41" s="82">
        <v>26</v>
      </c>
      <c r="AH41" s="94" t="s">
        <v>174</v>
      </c>
      <c r="AI41" s="115" t="s">
        <v>176</v>
      </c>
      <c r="AJ41" s="87" t="s">
        <v>11</v>
      </c>
      <c r="AK41" s="83">
        <v>10</v>
      </c>
      <c r="AL41" s="83" t="s">
        <v>6</v>
      </c>
      <c r="AM41" s="118">
        <v>10</v>
      </c>
      <c r="AN41" s="86" t="s">
        <v>127</v>
      </c>
      <c r="EG41" s="104">
        <f t="shared" si="0"/>
        <v>8</v>
      </c>
      <c r="EH41" s="104" t="s">
        <v>295</v>
      </c>
      <c r="EI41" s="104" t="s">
        <v>296</v>
      </c>
      <c r="EJ41" s="32" t="s">
        <v>11</v>
      </c>
      <c r="EK41" s="33">
        <v>1</v>
      </c>
      <c r="EL41" s="33" t="s">
        <v>284</v>
      </c>
      <c r="EM41" s="100">
        <v>30</v>
      </c>
      <c r="EN41" s="105" t="s">
        <v>127</v>
      </c>
    </row>
    <row r="42" spans="33:144" x14ac:dyDescent="0.3">
      <c r="AG42" s="82">
        <v>27</v>
      </c>
      <c r="AH42" s="94" t="s">
        <v>177</v>
      </c>
      <c r="AI42" s="89" t="s">
        <v>178</v>
      </c>
      <c r="AJ42" s="87" t="s">
        <v>11</v>
      </c>
      <c r="AK42" s="83">
        <v>5</v>
      </c>
      <c r="AL42" s="83" t="s">
        <v>6</v>
      </c>
      <c r="AM42" s="118">
        <v>5</v>
      </c>
      <c r="AN42" s="86" t="s">
        <v>127</v>
      </c>
      <c r="EG42" s="104">
        <f t="shared" si="0"/>
        <v>9</v>
      </c>
      <c r="EH42" s="106" t="s">
        <v>297</v>
      </c>
      <c r="EI42" s="129" t="s">
        <v>298</v>
      </c>
      <c r="EJ42" s="107" t="s">
        <v>11</v>
      </c>
      <c r="EK42" s="30">
        <v>2</v>
      </c>
      <c r="EL42" s="33" t="s">
        <v>284</v>
      </c>
      <c r="EM42" s="32">
        <v>60</v>
      </c>
      <c r="EN42" s="108" t="s">
        <v>127</v>
      </c>
    </row>
    <row r="43" spans="33:144" x14ac:dyDescent="0.3">
      <c r="AG43" s="82">
        <v>28</v>
      </c>
      <c r="AH43" s="94" t="s">
        <v>179</v>
      </c>
      <c r="AI43" s="115" t="s">
        <v>180</v>
      </c>
      <c r="AJ43" s="87" t="s">
        <v>11</v>
      </c>
      <c r="AK43" s="83">
        <v>10</v>
      </c>
      <c r="AL43" s="83" t="s">
        <v>6</v>
      </c>
      <c r="AM43" s="118">
        <v>10</v>
      </c>
      <c r="AN43" s="86" t="s">
        <v>127</v>
      </c>
      <c r="EG43" s="104">
        <f t="shared" si="0"/>
        <v>10</v>
      </c>
      <c r="EH43" s="104" t="s">
        <v>299</v>
      </c>
      <c r="EI43" s="128" t="s">
        <v>300</v>
      </c>
      <c r="EJ43" s="32" t="s">
        <v>11</v>
      </c>
      <c r="EK43" s="33">
        <v>1</v>
      </c>
      <c r="EL43" s="33" t="s">
        <v>284</v>
      </c>
      <c r="EM43" s="32">
        <v>15</v>
      </c>
      <c r="EN43" s="109" t="s">
        <v>127</v>
      </c>
    </row>
    <row r="44" spans="33:144" x14ac:dyDescent="0.3">
      <c r="AG44" s="82">
        <v>29</v>
      </c>
      <c r="AH44" s="94" t="s">
        <v>181</v>
      </c>
      <c r="AI44" s="115" t="s">
        <v>182</v>
      </c>
      <c r="AJ44" s="87" t="s">
        <v>11</v>
      </c>
      <c r="AK44" s="83">
        <v>5</v>
      </c>
      <c r="AL44" s="83" t="s">
        <v>6</v>
      </c>
      <c r="AM44" s="118">
        <v>5</v>
      </c>
      <c r="AN44" s="86" t="s">
        <v>127</v>
      </c>
      <c r="EG44" s="104">
        <f t="shared" si="0"/>
        <v>11</v>
      </c>
      <c r="EH44" s="104" t="s">
        <v>301</v>
      </c>
      <c r="EI44" s="128" t="s">
        <v>302</v>
      </c>
      <c r="EJ44" s="32" t="s">
        <v>11</v>
      </c>
      <c r="EK44" s="33">
        <v>1</v>
      </c>
      <c r="EL44" s="33" t="s">
        <v>211</v>
      </c>
      <c r="EM44" s="100">
        <v>15</v>
      </c>
      <c r="EN44" s="105" t="s">
        <v>127</v>
      </c>
    </row>
    <row r="45" spans="33:144" x14ac:dyDescent="0.3">
      <c r="AG45" s="82">
        <v>30</v>
      </c>
      <c r="AH45" s="94" t="s">
        <v>183</v>
      </c>
      <c r="AI45" s="115" t="s">
        <v>184</v>
      </c>
      <c r="AJ45" s="87" t="s">
        <v>11</v>
      </c>
      <c r="AK45" s="83">
        <v>10</v>
      </c>
      <c r="AL45" s="83" t="s">
        <v>6</v>
      </c>
      <c r="AM45" s="118">
        <v>10</v>
      </c>
      <c r="AN45" s="86" t="s">
        <v>127</v>
      </c>
      <c r="EG45" s="104">
        <f t="shared" si="0"/>
        <v>12</v>
      </c>
      <c r="EH45" s="104" t="s">
        <v>303</v>
      </c>
      <c r="EI45" s="130" t="s">
        <v>304</v>
      </c>
      <c r="EJ45" s="32" t="s">
        <v>11</v>
      </c>
      <c r="EK45" s="30">
        <v>2</v>
      </c>
      <c r="EL45" s="33" t="s">
        <v>284</v>
      </c>
      <c r="EM45" s="32">
        <v>60</v>
      </c>
      <c r="EN45" s="105" t="s">
        <v>127</v>
      </c>
    </row>
    <row r="46" spans="33:144" x14ac:dyDescent="0.3">
      <c r="AG46" s="82">
        <v>31</v>
      </c>
      <c r="AH46" s="94" t="s">
        <v>185</v>
      </c>
      <c r="AI46" s="115" t="s">
        <v>186</v>
      </c>
      <c r="AJ46" s="87" t="s">
        <v>11</v>
      </c>
      <c r="AK46" s="83">
        <v>10</v>
      </c>
      <c r="AL46" s="83" t="s">
        <v>6</v>
      </c>
      <c r="AM46" s="118">
        <v>10</v>
      </c>
      <c r="AN46" s="86" t="s">
        <v>127</v>
      </c>
      <c r="EG46" s="104">
        <f t="shared" si="0"/>
        <v>13</v>
      </c>
      <c r="EH46" s="117" t="s">
        <v>305</v>
      </c>
      <c r="EI46" s="117" t="s">
        <v>306</v>
      </c>
      <c r="EJ46" s="32" t="s">
        <v>11</v>
      </c>
      <c r="EK46" s="33">
        <v>1</v>
      </c>
      <c r="EL46" s="33" t="s">
        <v>286</v>
      </c>
      <c r="EM46" s="32">
        <v>15</v>
      </c>
      <c r="EN46" s="105" t="s">
        <v>127</v>
      </c>
    </row>
    <row r="47" spans="33:144" x14ac:dyDescent="0.3">
      <c r="AG47" s="82">
        <v>32</v>
      </c>
      <c r="AH47" s="94" t="s">
        <v>187</v>
      </c>
      <c r="AI47" s="115" t="s">
        <v>188</v>
      </c>
      <c r="AJ47" s="87" t="s">
        <v>11</v>
      </c>
      <c r="AK47" s="83">
        <v>5</v>
      </c>
      <c r="AL47" s="83" t="s">
        <v>6</v>
      </c>
      <c r="AM47" s="118">
        <v>5</v>
      </c>
      <c r="AN47" s="86" t="s">
        <v>127</v>
      </c>
      <c r="EG47" s="104">
        <f t="shared" si="0"/>
        <v>14</v>
      </c>
      <c r="EH47" s="117" t="s">
        <v>307</v>
      </c>
      <c r="EI47" s="117" t="s">
        <v>308</v>
      </c>
      <c r="EJ47" s="32" t="s">
        <v>11</v>
      </c>
      <c r="EK47" s="30">
        <v>2</v>
      </c>
      <c r="EL47" s="33" t="s">
        <v>284</v>
      </c>
      <c r="EM47" s="32">
        <v>60</v>
      </c>
      <c r="EN47" s="105" t="s">
        <v>127</v>
      </c>
    </row>
    <row r="48" spans="33:144" x14ac:dyDescent="0.3">
      <c r="AG48" s="82">
        <v>33</v>
      </c>
      <c r="AH48" s="94" t="s">
        <v>189</v>
      </c>
      <c r="AI48" s="115" t="s">
        <v>190</v>
      </c>
      <c r="AJ48" s="87" t="s">
        <v>11</v>
      </c>
      <c r="AK48" s="83">
        <v>10</v>
      </c>
      <c r="AL48" s="83" t="s">
        <v>6</v>
      </c>
      <c r="AM48" s="118">
        <v>10</v>
      </c>
      <c r="AN48" s="86" t="s">
        <v>127</v>
      </c>
      <c r="EG48" s="104">
        <f t="shared" si="0"/>
        <v>15</v>
      </c>
      <c r="EH48" s="131" t="s">
        <v>309</v>
      </c>
      <c r="EI48" s="132" t="s">
        <v>310</v>
      </c>
      <c r="EJ48" s="32" t="s">
        <v>11</v>
      </c>
      <c r="EK48" s="33">
        <v>1</v>
      </c>
      <c r="EL48" s="33" t="s">
        <v>284</v>
      </c>
      <c r="EM48" s="32">
        <v>30</v>
      </c>
      <c r="EN48" s="105" t="s">
        <v>127</v>
      </c>
    </row>
    <row r="49" spans="33:144" x14ac:dyDescent="0.3">
      <c r="AG49" s="82">
        <v>34</v>
      </c>
      <c r="AH49" s="94" t="s">
        <v>191</v>
      </c>
      <c r="AI49" s="115" t="s">
        <v>192</v>
      </c>
      <c r="AJ49" s="87" t="s">
        <v>11</v>
      </c>
      <c r="AK49" s="83">
        <v>10</v>
      </c>
      <c r="AL49" s="83" t="s">
        <v>6</v>
      </c>
      <c r="AM49" s="118">
        <v>10</v>
      </c>
      <c r="AN49" s="86" t="s">
        <v>127</v>
      </c>
      <c r="EG49" s="104">
        <f t="shared" si="0"/>
        <v>16</v>
      </c>
      <c r="EH49" s="131" t="s">
        <v>311</v>
      </c>
      <c r="EI49" s="132" t="s">
        <v>310</v>
      </c>
      <c r="EJ49" s="32" t="s">
        <v>11</v>
      </c>
      <c r="EK49" s="33">
        <v>1</v>
      </c>
      <c r="EL49" s="33" t="s">
        <v>284</v>
      </c>
      <c r="EM49" s="32">
        <v>30</v>
      </c>
      <c r="EN49" s="105" t="s">
        <v>127</v>
      </c>
    </row>
    <row r="50" spans="33:144" x14ac:dyDescent="0.3">
      <c r="AG50" s="82">
        <v>35</v>
      </c>
      <c r="AH50" s="94" t="s">
        <v>193</v>
      </c>
      <c r="AI50" s="90" t="s">
        <v>194</v>
      </c>
      <c r="AJ50" s="87" t="s">
        <v>11</v>
      </c>
      <c r="AK50" s="83">
        <v>10</v>
      </c>
      <c r="AL50" s="83" t="s">
        <v>6</v>
      </c>
      <c r="AM50" s="118">
        <v>10</v>
      </c>
      <c r="AN50" s="86" t="s">
        <v>127</v>
      </c>
      <c r="EG50" s="104">
        <f t="shared" si="0"/>
        <v>17</v>
      </c>
      <c r="EH50" s="131" t="s">
        <v>312</v>
      </c>
      <c r="EI50" s="132" t="s">
        <v>310</v>
      </c>
      <c r="EJ50" s="32" t="s">
        <v>11</v>
      </c>
      <c r="EK50" s="33">
        <v>1</v>
      </c>
      <c r="EL50" s="33" t="s">
        <v>284</v>
      </c>
      <c r="EM50" s="32">
        <v>30</v>
      </c>
      <c r="EN50" s="105" t="s">
        <v>127</v>
      </c>
    </row>
    <row r="51" spans="33:144" x14ac:dyDescent="0.3">
      <c r="AG51" s="82">
        <v>36</v>
      </c>
      <c r="AH51" s="94" t="s">
        <v>195</v>
      </c>
      <c r="AI51" s="115" t="s">
        <v>196</v>
      </c>
      <c r="AJ51" s="87" t="s">
        <v>11</v>
      </c>
      <c r="AK51" s="83">
        <v>20</v>
      </c>
      <c r="AL51" s="83" t="s">
        <v>6</v>
      </c>
      <c r="AM51" s="118">
        <v>20</v>
      </c>
      <c r="AN51" s="86" t="s">
        <v>127</v>
      </c>
      <c r="EG51" s="104">
        <f t="shared" si="0"/>
        <v>18</v>
      </c>
      <c r="EH51" s="131" t="s">
        <v>313</v>
      </c>
      <c r="EI51" s="132" t="s">
        <v>310</v>
      </c>
      <c r="EJ51" s="32" t="s">
        <v>11</v>
      </c>
      <c r="EK51" s="33">
        <v>1</v>
      </c>
      <c r="EL51" s="33" t="s">
        <v>284</v>
      </c>
      <c r="EM51" s="32">
        <v>30</v>
      </c>
      <c r="EN51" s="105" t="s">
        <v>127</v>
      </c>
    </row>
    <row r="52" spans="33:144" x14ac:dyDescent="0.3">
      <c r="AG52" s="82">
        <v>37</v>
      </c>
      <c r="AH52" s="94" t="s">
        <v>197</v>
      </c>
      <c r="AI52" s="115" t="s">
        <v>188</v>
      </c>
      <c r="AJ52" s="87" t="s">
        <v>11</v>
      </c>
      <c r="AK52" s="83">
        <v>5</v>
      </c>
      <c r="AL52" s="83" t="s">
        <v>6</v>
      </c>
      <c r="AM52" s="118">
        <v>5</v>
      </c>
      <c r="AN52" s="86" t="s">
        <v>127</v>
      </c>
      <c r="EG52" s="104">
        <f t="shared" si="0"/>
        <v>19</v>
      </c>
      <c r="EH52" s="131" t="s">
        <v>314</v>
      </c>
      <c r="EI52" s="132" t="s">
        <v>310</v>
      </c>
      <c r="EJ52" s="32" t="s">
        <v>11</v>
      </c>
      <c r="EK52" s="33">
        <v>1</v>
      </c>
      <c r="EL52" s="33" t="s">
        <v>284</v>
      </c>
      <c r="EM52" s="32">
        <v>30</v>
      </c>
      <c r="EN52" s="105" t="s">
        <v>127</v>
      </c>
    </row>
    <row r="53" spans="33:144" x14ac:dyDescent="0.3">
      <c r="AG53" s="82">
        <v>38</v>
      </c>
      <c r="AH53" s="133" t="s">
        <v>198</v>
      </c>
      <c r="AI53" s="134" t="s">
        <v>199</v>
      </c>
      <c r="AJ53" s="91" t="s">
        <v>11</v>
      </c>
      <c r="AK53" s="135">
        <v>5</v>
      </c>
      <c r="AL53" s="92" t="s">
        <v>6</v>
      </c>
      <c r="AM53" s="135">
        <v>5</v>
      </c>
      <c r="AN53" s="93" t="s">
        <v>127</v>
      </c>
      <c r="EG53" s="104">
        <f t="shared" si="0"/>
        <v>20</v>
      </c>
      <c r="EH53" s="131" t="s">
        <v>315</v>
      </c>
      <c r="EI53" s="132" t="s">
        <v>310</v>
      </c>
      <c r="EJ53" s="32" t="s">
        <v>11</v>
      </c>
      <c r="EK53" s="33">
        <v>1</v>
      </c>
      <c r="EL53" s="33" t="s">
        <v>284</v>
      </c>
      <c r="EM53" s="32">
        <v>30</v>
      </c>
      <c r="EN53" s="105" t="s">
        <v>127</v>
      </c>
    </row>
    <row r="54" spans="33:144" x14ac:dyDescent="0.3">
      <c r="AG54" s="82">
        <v>39</v>
      </c>
      <c r="AH54" s="121" t="s">
        <v>200</v>
      </c>
      <c r="AI54" s="115" t="s">
        <v>201</v>
      </c>
      <c r="AJ54" s="88" t="s">
        <v>7</v>
      </c>
      <c r="AK54" s="88">
        <v>3</v>
      </c>
      <c r="AL54" s="88" t="s">
        <v>6</v>
      </c>
      <c r="AM54" s="88">
        <v>3</v>
      </c>
      <c r="AN54" s="88" t="s">
        <v>127</v>
      </c>
      <c r="EG54" s="104">
        <f t="shared" si="0"/>
        <v>21</v>
      </c>
      <c r="EH54" s="131" t="s">
        <v>316</v>
      </c>
      <c r="EI54" s="132" t="s">
        <v>317</v>
      </c>
      <c r="EJ54" s="32" t="s">
        <v>11</v>
      </c>
      <c r="EK54" s="33">
        <v>1</v>
      </c>
      <c r="EL54" s="33" t="s">
        <v>284</v>
      </c>
      <c r="EM54" s="32">
        <v>30</v>
      </c>
      <c r="EN54" s="105" t="s">
        <v>127</v>
      </c>
    </row>
    <row r="55" spans="33:144" x14ac:dyDescent="0.3">
      <c r="AG55" s="82">
        <v>40</v>
      </c>
      <c r="AH55" s="121" t="s">
        <v>202</v>
      </c>
      <c r="AI55" s="115" t="s">
        <v>203</v>
      </c>
      <c r="AJ55" s="88" t="s">
        <v>7</v>
      </c>
      <c r="AK55" s="88">
        <v>12</v>
      </c>
      <c r="AL55" s="88" t="s">
        <v>6</v>
      </c>
      <c r="AM55" s="88">
        <v>12</v>
      </c>
      <c r="AN55" s="88" t="s">
        <v>127</v>
      </c>
      <c r="EG55" s="104">
        <f t="shared" si="0"/>
        <v>22</v>
      </c>
      <c r="EH55" s="131" t="s">
        <v>318</v>
      </c>
      <c r="EI55" s="132" t="s">
        <v>317</v>
      </c>
      <c r="EJ55" s="32" t="s">
        <v>11</v>
      </c>
      <c r="EK55" s="33">
        <v>1</v>
      </c>
      <c r="EL55" s="33" t="s">
        <v>284</v>
      </c>
      <c r="EM55" s="32">
        <v>30</v>
      </c>
      <c r="EN55" s="105" t="s">
        <v>127</v>
      </c>
    </row>
    <row r="56" spans="33:144" ht="21" x14ac:dyDescent="0.3">
      <c r="AG56" s="205" t="s">
        <v>15</v>
      </c>
      <c r="AH56" s="206"/>
      <c r="AI56" s="206"/>
      <c r="AJ56" s="206"/>
      <c r="AK56" s="206"/>
      <c r="AL56" s="206"/>
      <c r="AM56" s="206"/>
      <c r="AN56" s="206"/>
      <c r="EG56" s="104">
        <f t="shared" si="0"/>
        <v>23</v>
      </c>
      <c r="EH56" s="131" t="s">
        <v>319</v>
      </c>
      <c r="EI56" s="132" t="s">
        <v>320</v>
      </c>
      <c r="EJ56" s="32" t="s">
        <v>11</v>
      </c>
      <c r="EK56" s="33">
        <v>1</v>
      </c>
      <c r="EL56" s="33" t="s">
        <v>284</v>
      </c>
      <c r="EM56" s="32">
        <v>30</v>
      </c>
      <c r="EN56" s="105" t="s">
        <v>127</v>
      </c>
    </row>
    <row r="57" spans="33:144" x14ac:dyDescent="0.3">
      <c r="AG57" s="207" t="s">
        <v>13</v>
      </c>
      <c r="AH57" s="208"/>
      <c r="AI57" s="208"/>
      <c r="AJ57" s="208"/>
      <c r="AK57" s="208"/>
      <c r="AL57" s="208"/>
      <c r="AM57" s="208"/>
      <c r="AN57" s="208"/>
      <c r="EG57" s="104">
        <f t="shared" si="0"/>
        <v>24</v>
      </c>
      <c r="EH57" s="131" t="s">
        <v>321</v>
      </c>
      <c r="EI57" s="132" t="s">
        <v>320</v>
      </c>
      <c r="EJ57" s="32" t="s">
        <v>11</v>
      </c>
      <c r="EK57" s="33">
        <v>1</v>
      </c>
      <c r="EL57" s="33" t="s">
        <v>284</v>
      </c>
      <c r="EM57" s="32">
        <v>30</v>
      </c>
      <c r="EN57" s="105" t="s">
        <v>127</v>
      </c>
    </row>
    <row r="58" spans="33:144" x14ac:dyDescent="0.3">
      <c r="AG58" s="201" t="s">
        <v>204</v>
      </c>
      <c r="AH58" s="202"/>
      <c r="AI58" s="202"/>
      <c r="AJ58" s="202"/>
      <c r="AK58" s="202"/>
      <c r="AL58" s="202"/>
      <c r="AM58" s="202"/>
      <c r="AN58" s="203"/>
      <c r="EG58" s="104">
        <f t="shared" si="0"/>
        <v>25</v>
      </c>
      <c r="EH58" s="131" t="s">
        <v>322</v>
      </c>
      <c r="EI58" s="132" t="s">
        <v>320</v>
      </c>
      <c r="EJ58" s="32" t="s">
        <v>11</v>
      </c>
      <c r="EK58" s="33">
        <v>1</v>
      </c>
      <c r="EL58" s="33" t="s">
        <v>284</v>
      </c>
      <c r="EM58" s="32">
        <v>30</v>
      </c>
      <c r="EN58" s="105" t="s">
        <v>127</v>
      </c>
    </row>
    <row r="59" spans="33:144" x14ac:dyDescent="0.3">
      <c r="AG59" s="198" t="s">
        <v>117</v>
      </c>
      <c r="AH59" s="199"/>
      <c r="AI59" s="199"/>
      <c r="AJ59" s="199"/>
      <c r="AK59" s="199"/>
      <c r="AL59" s="199"/>
      <c r="AM59" s="199"/>
      <c r="AN59" s="200"/>
      <c r="EG59" s="104">
        <f t="shared" si="0"/>
        <v>26</v>
      </c>
      <c r="EH59" s="131" t="s">
        <v>323</v>
      </c>
      <c r="EI59" s="132" t="s">
        <v>320</v>
      </c>
      <c r="EJ59" s="32" t="s">
        <v>11</v>
      </c>
      <c r="EK59" s="33">
        <v>1</v>
      </c>
      <c r="EL59" s="33" t="s">
        <v>284</v>
      </c>
      <c r="EM59" s="32">
        <v>30</v>
      </c>
      <c r="EN59" s="105" t="s">
        <v>127</v>
      </c>
    </row>
    <row r="60" spans="33:144" x14ac:dyDescent="0.3">
      <c r="AG60" s="201" t="s">
        <v>118</v>
      </c>
      <c r="AH60" s="202"/>
      <c r="AI60" s="202"/>
      <c r="AJ60" s="202"/>
      <c r="AK60" s="202"/>
      <c r="AL60" s="202"/>
      <c r="AM60" s="202"/>
      <c r="AN60" s="203"/>
      <c r="EG60" s="104">
        <f t="shared" si="0"/>
        <v>27</v>
      </c>
      <c r="EH60" s="131" t="s">
        <v>324</v>
      </c>
      <c r="EI60" s="136" t="s">
        <v>310</v>
      </c>
      <c r="EJ60" s="32" t="s">
        <v>11</v>
      </c>
      <c r="EK60" s="33">
        <v>1</v>
      </c>
      <c r="EL60" s="33" t="s">
        <v>284</v>
      </c>
      <c r="EM60" s="32">
        <v>30</v>
      </c>
      <c r="EN60" s="105" t="s">
        <v>127</v>
      </c>
    </row>
    <row r="61" spans="33:144" x14ac:dyDescent="0.3">
      <c r="AG61" s="201" t="s">
        <v>205</v>
      </c>
      <c r="AH61" s="202"/>
      <c r="AI61" s="202"/>
      <c r="AJ61" s="202"/>
      <c r="AK61" s="202"/>
      <c r="AL61" s="202"/>
      <c r="AM61" s="202"/>
      <c r="AN61" s="203"/>
      <c r="EG61" s="104">
        <f t="shared" si="0"/>
        <v>28</v>
      </c>
      <c r="EH61" s="132" t="s">
        <v>325</v>
      </c>
      <c r="EI61" s="132" t="s">
        <v>310</v>
      </c>
      <c r="EJ61" s="32" t="s">
        <v>11</v>
      </c>
      <c r="EK61" s="33">
        <v>1</v>
      </c>
      <c r="EL61" s="33" t="s">
        <v>284</v>
      </c>
      <c r="EM61" s="32">
        <v>30</v>
      </c>
      <c r="EN61" s="105" t="s">
        <v>127</v>
      </c>
    </row>
    <row r="62" spans="33:144" x14ac:dyDescent="0.3">
      <c r="AG62" s="198" t="s">
        <v>206</v>
      </c>
      <c r="AH62" s="199"/>
      <c r="AI62" s="199"/>
      <c r="AJ62" s="199"/>
      <c r="AK62" s="199"/>
      <c r="AL62" s="199"/>
      <c r="AM62" s="199"/>
      <c r="AN62" s="200"/>
      <c r="EG62" s="104">
        <f t="shared" si="0"/>
        <v>29</v>
      </c>
      <c r="EH62" s="132" t="s">
        <v>326</v>
      </c>
      <c r="EI62" s="137" t="s">
        <v>327</v>
      </c>
      <c r="EJ62" s="32" t="s">
        <v>11</v>
      </c>
      <c r="EK62" s="33">
        <v>1</v>
      </c>
      <c r="EL62" s="33" t="s">
        <v>284</v>
      </c>
      <c r="EM62" s="32">
        <v>30</v>
      </c>
      <c r="EN62" s="105" t="s">
        <v>127</v>
      </c>
    </row>
    <row r="63" spans="33:144" x14ac:dyDescent="0.3">
      <c r="AG63" s="201" t="s">
        <v>207</v>
      </c>
      <c r="AH63" s="202"/>
      <c r="AI63" s="202"/>
      <c r="AJ63" s="202"/>
      <c r="AK63" s="202"/>
      <c r="AL63" s="202"/>
      <c r="AM63" s="202"/>
      <c r="AN63" s="203"/>
      <c r="EG63" s="106">
        <f t="shared" si="0"/>
        <v>30</v>
      </c>
      <c r="EH63" s="138" t="s">
        <v>328</v>
      </c>
      <c r="EI63" s="129" t="s">
        <v>327</v>
      </c>
      <c r="EJ63" s="107" t="s">
        <v>11</v>
      </c>
      <c r="EK63" s="110">
        <v>1</v>
      </c>
      <c r="EL63" s="110" t="s">
        <v>284</v>
      </c>
      <c r="EM63" s="107">
        <v>30</v>
      </c>
      <c r="EN63" s="108" t="s">
        <v>127</v>
      </c>
    </row>
    <row r="64" spans="33:144" x14ac:dyDescent="0.3">
      <c r="AG64" s="198" t="s">
        <v>208</v>
      </c>
      <c r="AH64" s="199"/>
      <c r="AI64" s="199"/>
      <c r="AJ64" s="199"/>
      <c r="AK64" s="199"/>
      <c r="AL64" s="199"/>
      <c r="AM64" s="199"/>
      <c r="AN64" s="200"/>
      <c r="EG64" s="218" t="s">
        <v>16</v>
      </c>
      <c r="EH64" s="218"/>
      <c r="EI64" s="218"/>
      <c r="EJ64" s="218"/>
      <c r="EK64" s="218"/>
      <c r="EL64" s="218"/>
      <c r="EM64" s="218"/>
      <c r="EN64" s="218"/>
    </row>
    <row r="65" spans="33:144" ht="18.75" customHeight="1" x14ac:dyDescent="0.3">
      <c r="AG65" s="209" t="s">
        <v>123</v>
      </c>
      <c r="AH65" s="210"/>
      <c r="AI65" s="210"/>
      <c r="AJ65" s="210"/>
      <c r="AK65" s="210"/>
      <c r="AL65" s="210"/>
      <c r="AM65" s="210"/>
      <c r="AN65" s="211"/>
      <c r="EG65" s="230" t="s">
        <v>13</v>
      </c>
      <c r="EH65" s="231"/>
      <c r="EI65" s="231"/>
      <c r="EJ65" s="231"/>
      <c r="EK65" s="231"/>
      <c r="EL65" s="231"/>
      <c r="EM65" s="231"/>
      <c r="EN65" s="232"/>
    </row>
    <row r="66" spans="33:144" ht="30" customHeight="1" x14ac:dyDescent="0.3">
      <c r="AG66" s="114" t="s">
        <v>0</v>
      </c>
      <c r="AH66" s="114" t="s">
        <v>1</v>
      </c>
      <c r="AI66" s="113" t="s">
        <v>10</v>
      </c>
      <c r="AJ66" s="114" t="s">
        <v>2</v>
      </c>
      <c r="AK66" s="114" t="s">
        <v>4</v>
      </c>
      <c r="AL66" s="114" t="s">
        <v>3</v>
      </c>
      <c r="AM66" s="114" t="s">
        <v>8</v>
      </c>
      <c r="AN66" s="114" t="s">
        <v>124</v>
      </c>
      <c r="EG66" s="226" t="s">
        <v>329</v>
      </c>
      <c r="EH66" s="220"/>
      <c r="EI66" s="220"/>
      <c r="EJ66" s="220"/>
      <c r="EK66" s="220"/>
      <c r="EL66" s="220"/>
      <c r="EM66" s="220"/>
      <c r="EN66" s="227"/>
    </row>
    <row r="67" spans="33:144" ht="30" customHeight="1" x14ac:dyDescent="0.3">
      <c r="AG67" s="133">
        <v>1</v>
      </c>
      <c r="AH67" s="94" t="s">
        <v>209</v>
      </c>
      <c r="AI67" s="115" t="s">
        <v>210</v>
      </c>
      <c r="AJ67" s="95" t="s">
        <v>11</v>
      </c>
      <c r="AK67" s="95">
        <v>1</v>
      </c>
      <c r="AL67" s="95" t="s">
        <v>211</v>
      </c>
      <c r="AM67" s="86">
        <v>10</v>
      </c>
      <c r="AN67" s="86" t="s">
        <v>127</v>
      </c>
      <c r="EG67" s="226" t="s">
        <v>260</v>
      </c>
      <c r="EH67" s="220"/>
      <c r="EI67" s="220"/>
      <c r="EJ67" s="220"/>
      <c r="EK67" s="220"/>
      <c r="EL67" s="220"/>
      <c r="EM67" s="220"/>
      <c r="EN67" s="227"/>
    </row>
    <row r="68" spans="33:144" ht="30" customHeight="1" x14ac:dyDescent="0.3">
      <c r="AG68" s="133">
        <v>2</v>
      </c>
      <c r="AH68" s="94" t="s">
        <v>212</v>
      </c>
      <c r="AI68" s="115" t="s">
        <v>213</v>
      </c>
      <c r="AJ68" s="95" t="s">
        <v>7</v>
      </c>
      <c r="AK68" s="95">
        <v>1</v>
      </c>
      <c r="AL68" s="95" t="s">
        <v>211</v>
      </c>
      <c r="AM68" s="86">
        <v>10</v>
      </c>
      <c r="AN68" s="86" t="s">
        <v>127</v>
      </c>
      <c r="EG68" s="226" t="s">
        <v>261</v>
      </c>
      <c r="EH68" s="220"/>
      <c r="EI68" s="220"/>
      <c r="EJ68" s="220"/>
      <c r="EK68" s="220"/>
      <c r="EL68" s="220"/>
      <c r="EM68" s="220"/>
      <c r="EN68" s="227"/>
    </row>
    <row r="69" spans="33:144" ht="30" customHeight="1" x14ac:dyDescent="0.3">
      <c r="AG69" s="133">
        <v>3</v>
      </c>
      <c r="AH69" s="94" t="s">
        <v>34</v>
      </c>
      <c r="AI69" s="139" t="s">
        <v>214</v>
      </c>
      <c r="AJ69" s="96" t="s">
        <v>7</v>
      </c>
      <c r="AK69" s="96">
        <v>1</v>
      </c>
      <c r="AL69" s="96" t="s">
        <v>215</v>
      </c>
      <c r="AM69" s="85">
        <v>20</v>
      </c>
      <c r="AN69" s="85" t="s">
        <v>127</v>
      </c>
      <c r="EG69" s="226" t="s">
        <v>262</v>
      </c>
      <c r="EH69" s="220"/>
      <c r="EI69" s="220"/>
      <c r="EJ69" s="220"/>
      <c r="EK69" s="220"/>
      <c r="EL69" s="220"/>
      <c r="EM69" s="220"/>
      <c r="EN69" s="227"/>
    </row>
    <row r="70" spans="33:144" ht="20.25" customHeight="1" x14ac:dyDescent="0.3">
      <c r="AG70" s="205" t="s">
        <v>16</v>
      </c>
      <c r="AH70" s="225"/>
      <c r="AI70" s="206"/>
      <c r="AJ70" s="206"/>
      <c r="AK70" s="206"/>
      <c r="AL70" s="206"/>
      <c r="AM70" s="206"/>
      <c r="AN70" s="206"/>
      <c r="EG70" s="226" t="s">
        <v>206</v>
      </c>
      <c r="EH70" s="220"/>
      <c r="EI70" s="220"/>
      <c r="EJ70" s="220"/>
      <c r="EK70" s="220"/>
      <c r="EL70" s="220"/>
      <c r="EM70" s="220"/>
      <c r="EN70" s="227"/>
    </row>
    <row r="71" spans="33:144" ht="18.75" customHeight="1" x14ac:dyDescent="0.3">
      <c r="AG71" s="207" t="s">
        <v>13</v>
      </c>
      <c r="AH71" s="208"/>
      <c r="AI71" s="208"/>
      <c r="AJ71" s="208"/>
      <c r="AK71" s="208"/>
      <c r="AL71" s="208"/>
      <c r="AM71" s="208"/>
      <c r="AN71" s="208"/>
      <c r="EG71" s="226" t="s">
        <v>330</v>
      </c>
      <c r="EH71" s="220"/>
      <c r="EI71" s="220"/>
      <c r="EJ71" s="220"/>
      <c r="EK71" s="220"/>
      <c r="EL71" s="220"/>
      <c r="EM71" s="220"/>
      <c r="EN71" s="227"/>
    </row>
    <row r="72" spans="33:144" ht="18.75" customHeight="1" x14ac:dyDescent="0.3">
      <c r="AG72" s="201" t="s">
        <v>216</v>
      </c>
      <c r="AH72" s="202"/>
      <c r="AI72" s="202"/>
      <c r="AJ72" s="202"/>
      <c r="AK72" s="202"/>
      <c r="AL72" s="202"/>
      <c r="AM72" s="202"/>
      <c r="AN72" s="203"/>
      <c r="EG72" s="226" t="s">
        <v>208</v>
      </c>
      <c r="EH72" s="220"/>
      <c r="EI72" s="220"/>
      <c r="EJ72" s="220"/>
      <c r="EK72" s="220"/>
      <c r="EL72" s="220"/>
      <c r="EM72" s="220"/>
      <c r="EN72" s="227"/>
    </row>
    <row r="73" spans="33:144" ht="18.75" customHeight="1" x14ac:dyDescent="0.3">
      <c r="AG73" s="198" t="s">
        <v>117</v>
      </c>
      <c r="AH73" s="199"/>
      <c r="AI73" s="199"/>
      <c r="AJ73" s="199"/>
      <c r="AK73" s="199"/>
      <c r="AL73" s="199"/>
      <c r="AM73" s="199"/>
      <c r="AN73" s="200"/>
      <c r="EG73" s="228" t="s">
        <v>123</v>
      </c>
      <c r="EH73" s="223"/>
      <c r="EI73" s="223"/>
      <c r="EJ73" s="223"/>
      <c r="EK73" s="223"/>
      <c r="EL73" s="223"/>
      <c r="EM73" s="223"/>
      <c r="EN73" s="229"/>
    </row>
    <row r="74" spans="33:144" x14ac:dyDescent="0.3">
      <c r="AG74" s="201" t="s">
        <v>217</v>
      </c>
      <c r="AH74" s="202"/>
      <c r="AI74" s="202"/>
      <c r="AJ74" s="202"/>
      <c r="AK74" s="202"/>
      <c r="AL74" s="202"/>
      <c r="AM74" s="202"/>
      <c r="AN74" s="203"/>
      <c r="EG74" s="114" t="s">
        <v>0</v>
      </c>
      <c r="EH74" s="112" t="s">
        <v>1</v>
      </c>
      <c r="EI74" s="126" t="s">
        <v>10</v>
      </c>
      <c r="EJ74" s="114" t="s">
        <v>2</v>
      </c>
      <c r="EK74" s="114" t="s">
        <v>4</v>
      </c>
      <c r="EL74" s="114" t="s">
        <v>3</v>
      </c>
      <c r="EM74" s="114" t="s">
        <v>8</v>
      </c>
      <c r="EN74" s="127" t="s">
        <v>124</v>
      </c>
    </row>
    <row r="75" spans="33:144" x14ac:dyDescent="0.3">
      <c r="AG75" s="201" t="s">
        <v>218</v>
      </c>
      <c r="AH75" s="202"/>
      <c r="AI75" s="202"/>
      <c r="AJ75" s="202"/>
      <c r="AK75" s="202"/>
      <c r="AL75" s="202"/>
      <c r="AM75" s="202"/>
      <c r="AN75" s="203"/>
      <c r="EG75" s="104">
        <v>1</v>
      </c>
      <c r="EH75" s="104" t="s">
        <v>331</v>
      </c>
      <c r="EI75" s="128" t="s">
        <v>282</v>
      </c>
      <c r="EJ75" s="32" t="s">
        <v>7</v>
      </c>
      <c r="EK75" s="30">
        <f t="shared" ref="EK75:EK90" si="1">EM75</f>
        <v>1</v>
      </c>
      <c r="EL75" s="32" t="s">
        <v>6</v>
      </c>
      <c r="EM75" s="32">
        <v>1</v>
      </c>
      <c r="EN75" s="105" t="s">
        <v>127</v>
      </c>
    </row>
    <row r="76" spans="33:144" x14ac:dyDescent="0.3">
      <c r="AG76" s="198" t="s">
        <v>206</v>
      </c>
      <c r="AH76" s="199"/>
      <c r="AI76" s="199"/>
      <c r="AJ76" s="199"/>
      <c r="AK76" s="199"/>
      <c r="AL76" s="199"/>
      <c r="AM76" s="199"/>
      <c r="AN76" s="200"/>
      <c r="EG76" s="104">
        <f>1+EG75</f>
        <v>2</v>
      </c>
      <c r="EH76" s="104" t="s">
        <v>332</v>
      </c>
      <c r="EI76" s="94" t="s">
        <v>283</v>
      </c>
      <c r="EJ76" s="32" t="s">
        <v>7</v>
      </c>
      <c r="EK76" s="30">
        <f t="shared" si="1"/>
        <v>1</v>
      </c>
      <c r="EL76" s="32" t="s">
        <v>6</v>
      </c>
      <c r="EM76" s="32">
        <v>1</v>
      </c>
      <c r="EN76" s="105" t="s">
        <v>127</v>
      </c>
    </row>
    <row r="77" spans="33:144" x14ac:dyDescent="0.3">
      <c r="AG77" s="201" t="s">
        <v>219</v>
      </c>
      <c r="AH77" s="202"/>
      <c r="AI77" s="202"/>
      <c r="AJ77" s="202"/>
      <c r="AK77" s="202"/>
      <c r="AL77" s="202"/>
      <c r="AM77" s="202"/>
      <c r="AN77" s="203"/>
      <c r="EG77" s="104">
        <f t="shared" ref="EG77:EG111" si="2">1+EG76</f>
        <v>3</v>
      </c>
      <c r="EH77" s="104" t="s">
        <v>37</v>
      </c>
      <c r="EI77" s="130" t="s">
        <v>333</v>
      </c>
      <c r="EJ77" s="32" t="s">
        <v>5</v>
      </c>
      <c r="EK77" s="30">
        <f t="shared" si="1"/>
        <v>1</v>
      </c>
      <c r="EL77" s="32" t="s">
        <v>6</v>
      </c>
      <c r="EM77" s="32">
        <v>1</v>
      </c>
      <c r="EN77" s="105" t="s">
        <v>127</v>
      </c>
    </row>
    <row r="78" spans="33:144" x14ac:dyDescent="0.3">
      <c r="AG78" s="198" t="s">
        <v>208</v>
      </c>
      <c r="AH78" s="199"/>
      <c r="AI78" s="199"/>
      <c r="AJ78" s="199"/>
      <c r="AK78" s="199"/>
      <c r="AL78" s="199"/>
      <c r="AM78" s="199"/>
      <c r="AN78" s="200"/>
      <c r="EG78" s="104">
        <f t="shared" si="2"/>
        <v>4</v>
      </c>
      <c r="EH78" s="104" t="s">
        <v>38</v>
      </c>
      <c r="EI78" s="130" t="s">
        <v>334</v>
      </c>
      <c r="EJ78" s="32" t="s">
        <v>5</v>
      </c>
      <c r="EK78" s="30">
        <f t="shared" si="1"/>
        <v>1</v>
      </c>
      <c r="EL78" s="32" t="s">
        <v>6</v>
      </c>
      <c r="EM78" s="32">
        <v>1</v>
      </c>
      <c r="EN78" s="105" t="s">
        <v>127</v>
      </c>
    </row>
    <row r="79" spans="33:144" x14ac:dyDescent="0.3">
      <c r="AG79" s="209" t="s">
        <v>123</v>
      </c>
      <c r="AH79" s="210"/>
      <c r="AI79" s="210"/>
      <c r="AJ79" s="210"/>
      <c r="AK79" s="210"/>
      <c r="AL79" s="210"/>
      <c r="AM79" s="210"/>
      <c r="AN79" s="211"/>
      <c r="EG79" s="104">
        <f t="shared" si="2"/>
        <v>5</v>
      </c>
      <c r="EH79" s="117" t="s">
        <v>335</v>
      </c>
      <c r="EI79" s="130" t="s">
        <v>336</v>
      </c>
      <c r="EJ79" s="32" t="s">
        <v>5</v>
      </c>
      <c r="EK79" s="30">
        <f t="shared" si="1"/>
        <v>1</v>
      </c>
      <c r="EL79" s="32" t="s">
        <v>6</v>
      </c>
      <c r="EM79" s="32">
        <v>1</v>
      </c>
      <c r="EN79" s="105" t="s">
        <v>127</v>
      </c>
    </row>
    <row r="80" spans="33:144" x14ac:dyDescent="0.3">
      <c r="AG80" s="112" t="s">
        <v>0</v>
      </c>
      <c r="AH80" s="114" t="s">
        <v>1</v>
      </c>
      <c r="AI80" s="113" t="s">
        <v>10</v>
      </c>
      <c r="AJ80" s="114" t="s">
        <v>2</v>
      </c>
      <c r="AK80" s="114" t="s">
        <v>4</v>
      </c>
      <c r="AL80" s="114" t="s">
        <v>3</v>
      </c>
      <c r="AM80" s="114" t="s">
        <v>8</v>
      </c>
      <c r="AN80" s="114" t="s">
        <v>124</v>
      </c>
      <c r="EG80" s="104">
        <f t="shared" si="2"/>
        <v>6</v>
      </c>
      <c r="EH80" s="117" t="s">
        <v>337</v>
      </c>
      <c r="EI80" s="117" t="s">
        <v>338</v>
      </c>
      <c r="EJ80" s="32" t="s">
        <v>5</v>
      </c>
      <c r="EK80" s="30">
        <f t="shared" si="1"/>
        <v>1</v>
      </c>
      <c r="EL80" s="32" t="s">
        <v>6</v>
      </c>
      <c r="EM80" s="32">
        <v>1</v>
      </c>
      <c r="EN80" s="105" t="s">
        <v>127</v>
      </c>
    </row>
    <row r="81" spans="33:144" x14ac:dyDescent="0.3">
      <c r="AG81" s="97">
        <v>1</v>
      </c>
      <c r="AH81" s="124" t="s">
        <v>220</v>
      </c>
      <c r="AI81" s="115" t="s">
        <v>221</v>
      </c>
      <c r="AJ81" s="95" t="s">
        <v>5</v>
      </c>
      <c r="AK81" s="95">
        <v>2</v>
      </c>
      <c r="AL81" s="95" t="s">
        <v>6</v>
      </c>
      <c r="AM81" s="86">
        <v>2</v>
      </c>
      <c r="AN81" s="86" t="s">
        <v>127</v>
      </c>
      <c r="EG81" s="104">
        <f t="shared" si="2"/>
        <v>7</v>
      </c>
      <c r="EH81" s="117" t="s">
        <v>339</v>
      </c>
      <c r="EI81" s="117" t="s">
        <v>340</v>
      </c>
      <c r="EJ81" s="32" t="s">
        <v>5</v>
      </c>
      <c r="EK81" s="30">
        <f t="shared" si="1"/>
        <v>1</v>
      </c>
      <c r="EL81" s="32" t="s">
        <v>6</v>
      </c>
      <c r="EM81" s="32">
        <v>1</v>
      </c>
      <c r="EN81" s="105" t="s">
        <v>127</v>
      </c>
    </row>
    <row r="82" spans="33:144" x14ac:dyDescent="0.3">
      <c r="AG82" s="97">
        <v>2</v>
      </c>
      <c r="AH82" s="124" t="s">
        <v>222</v>
      </c>
      <c r="AI82" s="115" t="s">
        <v>223</v>
      </c>
      <c r="AJ82" s="95" t="s">
        <v>5</v>
      </c>
      <c r="AK82" s="95">
        <v>2</v>
      </c>
      <c r="AL82" s="95" t="s">
        <v>6</v>
      </c>
      <c r="AM82" s="86">
        <v>2</v>
      </c>
      <c r="AN82" s="86" t="s">
        <v>127</v>
      </c>
      <c r="EG82" s="104">
        <f t="shared" si="2"/>
        <v>8</v>
      </c>
      <c r="EH82" s="140" t="s">
        <v>341</v>
      </c>
      <c r="EI82" s="140" t="s">
        <v>342</v>
      </c>
      <c r="EJ82" s="32" t="s">
        <v>5</v>
      </c>
      <c r="EK82" s="30">
        <f t="shared" si="1"/>
        <v>1</v>
      </c>
      <c r="EL82" s="32" t="s">
        <v>6</v>
      </c>
      <c r="EM82" s="32">
        <v>1</v>
      </c>
      <c r="EN82" s="105" t="s">
        <v>127</v>
      </c>
    </row>
    <row r="83" spans="33:144" x14ac:dyDescent="0.3">
      <c r="AG83" s="97">
        <v>3</v>
      </c>
      <c r="AH83" s="124" t="s">
        <v>224</v>
      </c>
      <c r="AI83" s="115" t="s">
        <v>225</v>
      </c>
      <c r="AJ83" s="95" t="s">
        <v>5</v>
      </c>
      <c r="AK83" s="95">
        <v>2</v>
      </c>
      <c r="AL83" s="95" t="s">
        <v>6</v>
      </c>
      <c r="AM83" s="86">
        <v>2</v>
      </c>
      <c r="AN83" s="86" t="s">
        <v>127</v>
      </c>
      <c r="EG83" s="104">
        <f t="shared" si="2"/>
        <v>9</v>
      </c>
      <c r="EH83" s="104" t="s">
        <v>287</v>
      </c>
      <c r="EI83" s="128" t="s">
        <v>288</v>
      </c>
      <c r="EJ83" s="32" t="s">
        <v>11</v>
      </c>
      <c r="EK83" s="30">
        <f t="shared" si="1"/>
        <v>20</v>
      </c>
      <c r="EL83" s="32" t="s">
        <v>6</v>
      </c>
      <c r="EM83" s="32">
        <v>20</v>
      </c>
      <c r="EN83" s="105" t="s">
        <v>127</v>
      </c>
    </row>
    <row r="84" spans="33:144" x14ac:dyDescent="0.3">
      <c r="AG84" s="97">
        <v>4</v>
      </c>
      <c r="AH84" s="124" t="s">
        <v>226</v>
      </c>
      <c r="AI84" s="115" t="s">
        <v>227</v>
      </c>
      <c r="AJ84" s="95" t="s">
        <v>5</v>
      </c>
      <c r="AK84" s="95">
        <v>2</v>
      </c>
      <c r="AL84" s="95" t="s">
        <v>6</v>
      </c>
      <c r="AM84" s="86">
        <v>2</v>
      </c>
      <c r="AN84" s="86" t="s">
        <v>127</v>
      </c>
      <c r="EG84" s="104">
        <f t="shared" si="2"/>
        <v>10</v>
      </c>
      <c r="EH84" s="104" t="s">
        <v>289</v>
      </c>
      <c r="EI84" s="128" t="s">
        <v>290</v>
      </c>
      <c r="EJ84" s="32" t="s">
        <v>11</v>
      </c>
      <c r="EK84" s="30">
        <f t="shared" si="1"/>
        <v>50</v>
      </c>
      <c r="EL84" s="32" t="s">
        <v>6</v>
      </c>
      <c r="EM84" s="32">
        <v>50</v>
      </c>
      <c r="EN84" s="105" t="s">
        <v>127</v>
      </c>
    </row>
    <row r="85" spans="33:144" x14ac:dyDescent="0.3">
      <c r="AG85" s="97">
        <v>5</v>
      </c>
      <c r="AH85" s="124" t="s">
        <v>228</v>
      </c>
      <c r="AI85" s="115" t="s">
        <v>229</v>
      </c>
      <c r="AJ85" s="95" t="s">
        <v>5</v>
      </c>
      <c r="AK85" s="95">
        <v>2</v>
      </c>
      <c r="AL85" s="95" t="s">
        <v>6</v>
      </c>
      <c r="AM85" s="86">
        <v>2</v>
      </c>
      <c r="AN85" s="86" t="s">
        <v>127</v>
      </c>
      <c r="EG85" s="104">
        <f t="shared" si="2"/>
        <v>11</v>
      </c>
      <c r="EH85" s="104" t="s">
        <v>291</v>
      </c>
      <c r="EI85" s="104" t="s">
        <v>292</v>
      </c>
      <c r="EJ85" s="32" t="s">
        <v>11</v>
      </c>
      <c r="EK85" s="30">
        <f t="shared" si="1"/>
        <v>1</v>
      </c>
      <c r="EL85" s="32" t="s">
        <v>6</v>
      </c>
      <c r="EM85" s="32">
        <v>1</v>
      </c>
      <c r="EN85" s="105" t="s">
        <v>127</v>
      </c>
    </row>
    <row r="86" spans="33:144" x14ac:dyDescent="0.3">
      <c r="AG86" s="97">
        <v>6</v>
      </c>
      <c r="AH86" s="124" t="s">
        <v>230</v>
      </c>
      <c r="AI86" s="115" t="s">
        <v>131</v>
      </c>
      <c r="AJ86" s="95" t="s">
        <v>11</v>
      </c>
      <c r="AK86" s="95">
        <v>2</v>
      </c>
      <c r="AL86" s="95" t="s">
        <v>6</v>
      </c>
      <c r="AM86" s="86">
        <v>2</v>
      </c>
      <c r="AN86" s="86" t="s">
        <v>127</v>
      </c>
      <c r="EG86" s="104">
        <f t="shared" si="2"/>
        <v>12</v>
      </c>
      <c r="EH86" s="104" t="s">
        <v>293</v>
      </c>
      <c r="EI86" s="128" t="s">
        <v>294</v>
      </c>
      <c r="EJ86" s="32" t="s">
        <v>11</v>
      </c>
      <c r="EK86" s="30">
        <f t="shared" si="1"/>
        <v>2</v>
      </c>
      <c r="EL86" s="32" t="s">
        <v>6</v>
      </c>
      <c r="EM86" s="32">
        <v>2</v>
      </c>
      <c r="EN86" s="105" t="s">
        <v>127</v>
      </c>
    </row>
    <row r="87" spans="33:144" x14ac:dyDescent="0.3">
      <c r="AG87" s="97">
        <v>7</v>
      </c>
      <c r="AH87" s="94" t="s">
        <v>231</v>
      </c>
      <c r="AI87" s="115" t="s">
        <v>232</v>
      </c>
      <c r="AJ87" s="86" t="s">
        <v>5</v>
      </c>
      <c r="AK87" s="86">
        <v>1</v>
      </c>
      <c r="AL87" s="86" t="s">
        <v>6</v>
      </c>
      <c r="AM87" s="86">
        <v>1</v>
      </c>
      <c r="AN87" s="86" t="s">
        <v>127</v>
      </c>
      <c r="EG87" s="104">
        <f t="shared" si="2"/>
        <v>13</v>
      </c>
      <c r="EH87" s="104" t="s">
        <v>295</v>
      </c>
      <c r="EI87" s="104" t="s">
        <v>296</v>
      </c>
      <c r="EJ87" s="32" t="s">
        <v>11</v>
      </c>
      <c r="EK87" s="30">
        <f t="shared" si="1"/>
        <v>1</v>
      </c>
      <c r="EL87" s="100" t="s">
        <v>6</v>
      </c>
      <c r="EM87" s="32">
        <v>1</v>
      </c>
      <c r="EN87" s="105" t="s">
        <v>127</v>
      </c>
    </row>
    <row r="88" spans="33:144" x14ac:dyDescent="0.3">
      <c r="AG88" s="97">
        <v>8</v>
      </c>
      <c r="AH88" s="94" t="s">
        <v>233</v>
      </c>
      <c r="AI88" s="115" t="s">
        <v>234</v>
      </c>
      <c r="AJ88" s="88" t="s">
        <v>11</v>
      </c>
      <c r="AK88" s="88">
        <v>2</v>
      </c>
      <c r="AL88" s="88" t="s">
        <v>6</v>
      </c>
      <c r="AM88" s="88">
        <v>2</v>
      </c>
      <c r="AN88" s="88" t="s">
        <v>127</v>
      </c>
      <c r="EG88" s="104">
        <f t="shared" si="2"/>
        <v>14</v>
      </c>
      <c r="EH88" s="104" t="s">
        <v>297</v>
      </c>
      <c r="EI88" s="137" t="s">
        <v>298</v>
      </c>
      <c r="EJ88" s="32" t="s">
        <v>11</v>
      </c>
      <c r="EK88" s="30">
        <f t="shared" si="1"/>
        <v>5</v>
      </c>
      <c r="EL88" s="100" t="s">
        <v>6</v>
      </c>
      <c r="EM88" s="32">
        <v>5</v>
      </c>
      <c r="EN88" s="105" t="s">
        <v>127</v>
      </c>
    </row>
    <row r="89" spans="33:144" x14ac:dyDescent="0.3">
      <c r="AG89" s="97">
        <v>9</v>
      </c>
      <c r="AH89" s="98" t="s">
        <v>235</v>
      </c>
      <c r="AI89" s="115" t="s">
        <v>236</v>
      </c>
      <c r="AJ89" s="88" t="s">
        <v>5</v>
      </c>
      <c r="AK89" s="88">
        <v>1</v>
      </c>
      <c r="AL89" s="88" t="s">
        <v>6</v>
      </c>
      <c r="AM89" s="88">
        <v>1</v>
      </c>
      <c r="AN89" s="88" t="s">
        <v>127</v>
      </c>
      <c r="EG89" s="104">
        <f t="shared" si="2"/>
        <v>15</v>
      </c>
      <c r="EH89" s="104" t="s">
        <v>299</v>
      </c>
      <c r="EI89" s="128" t="s">
        <v>300</v>
      </c>
      <c r="EJ89" s="32" t="s">
        <v>11</v>
      </c>
      <c r="EK89" s="30">
        <f t="shared" si="1"/>
        <v>1</v>
      </c>
      <c r="EL89" s="32" t="s">
        <v>6</v>
      </c>
      <c r="EM89" s="32">
        <v>1</v>
      </c>
      <c r="EN89" s="105" t="s">
        <v>127</v>
      </c>
    </row>
    <row r="90" spans="33:144" x14ac:dyDescent="0.3">
      <c r="AG90" s="97">
        <v>10</v>
      </c>
      <c r="AH90" s="94" t="s">
        <v>237</v>
      </c>
      <c r="AI90" s="115" t="s">
        <v>238</v>
      </c>
      <c r="AJ90" s="88" t="s">
        <v>239</v>
      </c>
      <c r="AK90" s="88">
        <v>2</v>
      </c>
      <c r="AL90" s="88" t="s">
        <v>6</v>
      </c>
      <c r="AM90" s="88">
        <v>2</v>
      </c>
      <c r="AN90" s="88" t="s">
        <v>240</v>
      </c>
      <c r="EG90" s="104">
        <f t="shared" si="2"/>
        <v>16</v>
      </c>
      <c r="EH90" s="104" t="s">
        <v>301</v>
      </c>
      <c r="EI90" s="128" t="s">
        <v>302</v>
      </c>
      <c r="EJ90" s="32" t="s">
        <v>11</v>
      </c>
      <c r="EK90" s="30">
        <f t="shared" si="1"/>
        <v>2</v>
      </c>
      <c r="EL90" s="32" t="s">
        <v>6</v>
      </c>
      <c r="EM90" s="32">
        <v>2</v>
      </c>
      <c r="EN90" s="105" t="s">
        <v>127</v>
      </c>
    </row>
    <row r="91" spans="33:144" x14ac:dyDescent="0.3">
      <c r="AG91" s="97">
        <v>11</v>
      </c>
      <c r="AH91" s="94" t="s">
        <v>241</v>
      </c>
      <c r="AI91" s="115" t="s">
        <v>242</v>
      </c>
      <c r="AJ91" s="88" t="s">
        <v>239</v>
      </c>
      <c r="AK91" s="88">
        <v>2</v>
      </c>
      <c r="AL91" s="88" t="s">
        <v>6</v>
      </c>
      <c r="AM91" s="88">
        <v>2</v>
      </c>
      <c r="AN91" s="88" t="s">
        <v>240</v>
      </c>
      <c r="EG91" s="104">
        <f t="shared" si="2"/>
        <v>17</v>
      </c>
      <c r="EH91" s="104" t="s">
        <v>303</v>
      </c>
      <c r="EI91" s="130" t="s">
        <v>304</v>
      </c>
      <c r="EJ91" s="32" t="s">
        <v>11</v>
      </c>
      <c r="EK91" s="100">
        <v>10</v>
      </c>
      <c r="EL91" s="32" t="s">
        <v>6</v>
      </c>
      <c r="EM91" s="32">
        <f t="shared" ref="EM91:EM109" si="3">EK91</f>
        <v>10</v>
      </c>
      <c r="EN91" s="105" t="s">
        <v>127</v>
      </c>
    </row>
    <row r="92" spans="33:144" x14ac:dyDescent="0.3">
      <c r="AG92" s="97">
        <v>12</v>
      </c>
      <c r="AH92" s="94" t="s">
        <v>243</v>
      </c>
      <c r="AI92" s="115" t="s">
        <v>244</v>
      </c>
      <c r="AJ92" s="88" t="s">
        <v>239</v>
      </c>
      <c r="AK92" s="88">
        <v>2</v>
      </c>
      <c r="AL92" s="88" t="s">
        <v>6</v>
      </c>
      <c r="AM92" s="88">
        <v>2</v>
      </c>
      <c r="AN92" s="88" t="s">
        <v>240</v>
      </c>
      <c r="EG92" s="104">
        <f t="shared" si="2"/>
        <v>18</v>
      </c>
      <c r="EH92" s="117" t="s">
        <v>305</v>
      </c>
      <c r="EI92" s="117" t="s">
        <v>306</v>
      </c>
      <c r="EJ92" s="32" t="s">
        <v>11</v>
      </c>
      <c r="EK92" s="100">
        <v>1</v>
      </c>
      <c r="EL92" s="32" t="s">
        <v>6</v>
      </c>
      <c r="EM92" s="32">
        <f t="shared" si="3"/>
        <v>1</v>
      </c>
      <c r="EN92" s="105" t="s">
        <v>127</v>
      </c>
    </row>
    <row r="93" spans="33:144" x14ac:dyDescent="0.3">
      <c r="AG93" s="97">
        <v>13</v>
      </c>
      <c r="AH93" s="94" t="s">
        <v>245</v>
      </c>
      <c r="AI93" s="80" t="s">
        <v>246</v>
      </c>
      <c r="AJ93" s="88" t="s">
        <v>239</v>
      </c>
      <c r="AK93" s="88">
        <v>1</v>
      </c>
      <c r="AL93" s="88" t="s">
        <v>6</v>
      </c>
      <c r="AM93" s="88">
        <v>1</v>
      </c>
      <c r="AN93" s="88" t="s">
        <v>240</v>
      </c>
      <c r="EG93" s="104">
        <f t="shared" si="2"/>
        <v>19</v>
      </c>
      <c r="EH93" s="117" t="s">
        <v>307</v>
      </c>
      <c r="EI93" s="117" t="s">
        <v>308</v>
      </c>
      <c r="EJ93" s="32" t="s">
        <v>11</v>
      </c>
      <c r="EK93" s="100">
        <v>5</v>
      </c>
      <c r="EL93" s="32" t="s">
        <v>6</v>
      </c>
      <c r="EM93" s="32">
        <f t="shared" si="3"/>
        <v>5</v>
      </c>
      <c r="EN93" s="105" t="s">
        <v>127</v>
      </c>
    </row>
    <row r="94" spans="33:144" x14ac:dyDescent="0.3">
      <c r="AG94" s="97">
        <v>14</v>
      </c>
      <c r="AH94" s="94" t="s">
        <v>247</v>
      </c>
      <c r="AI94" s="125" t="s">
        <v>248</v>
      </c>
      <c r="AJ94" s="88" t="s">
        <v>7</v>
      </c>
      <c r="AK94" s="88">
        <v>1</v>
      </c>
      <c r="AL94" s="88" t="s">
        <v>6</v>
      </c>
      <c r="AM94" s="88">
        <v>1</v>
      </c>
      <c r="AN94" s="88" t="s">
        <v>127</v>
      </c>
      <c r="EG94" s="104">
        <f t="shared" si="2"/>
        <v>20</v>
      </c>
      <c r="EH94" s="131" t="s">
        <v>309</v>
      </c>
      <c r="EI94" s="132" t="s">
        <v>310</v>
      </c>
      <c r="EJ94" s="32" t="s">
        <v>11</v>
      </c>
      <c r="EK94" s="32">
        <v>2</v>
      </c>
      <c r="EL94" s="32" t="s">
        <v>6</v>
      </c>
      <c r="EM94" s="32">
        <f t="shared" si="3"/>
        <v>2</v>
      </c>
      <c r="EN94" s="105" t="s">
        <v>127</v>
      </c>
    </row>
    <row r="95" spans="33:144" x14ac:dyDescent="0.3">
      <c r="AG95" s="97">
        <v>15</v>
      </c>
      <c r="AH95" s="94" t="s">
        <v>249</v>
      </c>
      <c r="AI95" s="125" t="s">
        <v>250</v>
      </c>
      <c r="AJ95" s="88" t="s">
        <v>7</v>
      </c>
      <c r="AK95" s="88">
        <v>1</v>
      </c>
      <c r="AL95" s="88" t="s">
        <v>6</v>
      </c>
      <c r="AM95" s="88">
        <v>1</v>
      </c>
      <c r="AN95" s="88" t="s">
        <v>127</v>
      </c>
      <c r="EG95" s="104">
        <f t="shared" si="2"/>
        <v>21</v>
      </c>
      <c r="EH95" s="131" t="s">
        <v>311</v>
      </c>
      <c r="EI95" s="132" t="s">
        <v>310</v>
      </c>
      <c r="EJ95" s="32" t="s">
        <v>11</v>
      </c>
      <c r="EK95" s="32">
        <v>2</v>
      </c>
      <c r="EL95" s="32" t="s">
        <v>6</v>
      </c>
      <c r="EM95" s="32">
        <f t="shared" si="3"/>
        <v>2</v>
      </c>
      <c r="EN95" s="105" t="s">
        <v>127</v>
      </c>
    </row>
    <row r="96" spans="33:144" x14ac:dyDescent="0.3">
      <c r="AG96" s="97">
        <v>16</v>
      </c>
      <c r="AH96" s="124" t="s">
        <v>251</v>
      </c>
      <c r="AI96" s="141" t="s">
        <v>214</v>
      </c>
      <c r="AJ96" s="99" t="s">
        <v>7</v>
      </c>
      <c r="AK96" s="99">
        <v>1</v>
      </c>
      <c r="AL96" s="99" t="s">
        <v>6</v>
      </c>
      <c r="AM96" s="99">
        <v>1</v>
      </c>
      <c r="AN96" s="99" t="s">
        <v>252</v>
      </c>
      <c r="EG96" s="104">
        <f t="shared" si="2"/>
        <v>22</v>
      </c>
      <c r="EH96" s="131" t="s">
        <v>312</v>
      </c>
      <c r="EI96" s="132" t="s">
        <v>310</v>
      </c>
      <c r="EJ96" s="32" t="s">
        <v>11</v>
      </c>
      <c r="EK96" s="32">
        <v>2</v>
      </c>
      <c r="EL96" s="32" t="s">
        <v>6</v>
      </c>
      <c r="EM96" s="32">
        <f t="shared" si="3"/>
        <v>2</v>
      </c>
      <c r="EN96" s="105" t="s">
        <v>127</v>
      </c>
    </row>
    <row r="97" spans="33:144" x14ac:dyDescent="0.3">
      <c r="AG97" s="97">
        <v>17</v>
      </c>
      <c r="AH97" s="124" t="s">
        <v>253</v>
      </c>
      <c r="AI97" s="141" t="s">
        <v>214</v>
      </c>
      <c r="AJ97" s="99" t="s">
        <v>7</v>
      </c>
      <c r="AK97" s="99">
        <v>1</v>
      </c>
      <c r="AL97" s="99" t="s">
        <v>6</v>
      </c>
      <c r="AM97" s="99">
        <v>1</v>
      </c>
      <c r="AN97" s="99" t="s">
        <v>252</v>
      </c>
      <c r="EG97" s="104">
        <f t="shared" si="2"/>
        <v>23</v>
      </c>
      <c r="EH97" s="131" t="s">
        <v>313</v>
      </c>
      <c r="EI97" s="132" t="s">
        <v>310</v>
      </c>
      <c r="EJ97" s="32" t="s">
        <v>11</v>
      </c>
      <c r="EK97" s="32">
        <v>2</v>
      </c>
      <c r="EL97" s="32" t="s">
        <v>6</v>
      </c>
      <c r="EM97" s="32">
        <f t="shared" si="3"/>
        <v>2</v>
      </c>
      <c r="EN97" s="105" t="s">
        <v>127</v>
      </c>
    </row>
    <row r="98" spans="33:144" ht="21" x14ac:dyDescent="0.3">
      <c r="AG98" s="205" t="s">
        <v>14</v>
      </c>
      <c r="AH98" s="206"/>
      <c r="AI98" s="206"/>
      <c r="AJ98" s="206"/>
      <c r="AK98" s="206"/>
      <c r="AL98" s="206"/>
      <c r="AM98" s="206"/>
      <c r="AN98" s="206"/>
      <c r="EG98" s="104">
        <f t="shared" si="2"/>
        <v>24</v>
      </c>
      <c r="EH98" s="131" t="s">
        <v>314</v>
      </c>
      <c r="EI98" s="132" t="s">
        <v>310</v>
      </c>
      <c r="EJ98" s="32" t="s">
        <v>11</v>
      </c>
      <c r="EK98" s="32">
        <v>2</v>
      </c>
      <c r="EL98" s="32" t="s">
        <v>6</v>
      </c>
      <c r="EM98" s="32">
        <f t="shared" si="3"/>
        <v>2</v>
      </c>
      <c r="EN98" s="105" t="s">
        <v>127</v>
      </c>
    </row>
    <row r="99" spans="33:144" x14ac:dyDescent="0.3">
      <c r="AG99" s="36" t="s">
        <v>0</v>
      </c>
      <c r="AH99" s="28" t="s">
        <v>1</v>
      </c>
      <c r="AI99" s="28" t="s">
        <v>10</v>
      </c>
      <c r="AJ99" s="28" t="s">
        <v>2</v>
      </c>
      <c r="AK99" s="28" t="s">
        <v>4</v>
      </c>
      <c r="AL99" s="28" t="s">
        <v>3</v>
      </c>
      <c r="AM99" s="28" t="s">
        <v>8</v>
      </c>
      <c r="AN99" s="28" t="s">
        <v>124</v>
      </c>
      <c r="EG99" s="104">
        <f t="shared" si="2"/>
        <v>25</v>
      </c>
      <c r="EH99" s="131" t="s">
        <v>315</v>
      </c>
      <c r="EI99" s="132" t="s">
        <v>310</v>
      </c>
      <c r="EJ99" s="32" t="s">
        <v>11</v>
      </c>
      <c r="EK99" s="32">
        <v>2</v>
      </c>
      <c r="EL99" s="32" t="s">
        <v>6</v>
      </c>
      <c r="EM99" s="32">
        <f t="shared" si="3"/>
        <v>2</v>
      </c>
      <c r="EN99" s="105" t="s">
        <v>127</v>
      </c>
    </row>
    <row r="100" spans="33:144" x14ac:dyDescent="0.3">
      <c r="AG100" s="97">
        <v>1</v>
      </c>
      <c r="AH100" s="97" t="s">
        <v>31</v>
      </c>
      <c r="AI100" s="142" t="s">
        <v>254</v>
      </c>
      <c r="AJ100" s="99" t="s">
        <v>9</v>
      </c>
      <c r="AK100" s="95">
        <v>1</v>
      </c>
      <c r="AL100" s="99" t="s">
        <v>6</v>
      </c>
      <c r="AM100" s="95">
        <v>1</v>
      </c>
      <c r="AN100" s="99" t="s">
        <v>240</v>
      </c>
      <c r="EG100" s="104">
        <f t="shared" si="2"/>
        <v>26</v>
      </c>
      <c r="EH100" s="131" t="s">
        <v>316</v>
      </c>
      <c r="EI100" s="132" t="s">
        <v>317</v>
      </c>
      <c r="EJ100" s="32" t="s">
        <v>11</v>
      </c>
      <c r="EK100" s="32">
        <v>2</v>
      </c>
      <c r="EL100" s="32" t="s">
        <v>6</v>
      </c>
      <c r="EM100" s="32">
        <f t="shared" si="3"/>
        <v>2</v>
      </c>
      <c r="EN100" s="105" t="s">
        <v>127</v>
      </c>
    </row>
    <row r="101" spans="33:144" x14ac:dyDescent="0.3">
      <c r="AG101" s="97">
        <v>2</v>
      </c>
      <c r="AH101" s="97" t="s">
        <v>255</v>
      </c>
      <c r="AI101" s="142" t="s">
        <v>256</v>
      </c>
      <c r="AJ101" s="99" t="s">
        <v>9</v>
      </c>
      <c r="AK101" s="95">
        <v>1</v>
      </c>
      <c r="AL101" s="99" t="s">
        <v>6</v>
      </c>
      <c r="AM101" s="95">
        <v>1</v>
      </c>
      <c r="AN101" s="99" t="s">
        <v>252</v>
      </c>
      <c r="EG101" s="104">
        <f t="shared" si="2"/>
        <v>27</v>
      </c>
      <c r="EH101" s="131" t="s">
        <v>318</v>
      </c>
      <c r="EI101" s="132" t="s">
        <v>317</v>
      </c>
      <c r="EJ101" s="32" t="s">
        <v>11</v>
      </c>
      <c r="EK101" s="32">
        <v>2</v>
      </c>
      <c r="EL101" s="32" t="s">
        <v>6</v>
      </c>
      <c r="EM101" s="32">
        <f t="shared" si="3"/>
        <v>2</v>
      </c>
      <c r="EN101" s="105" t="s">
        <v>127</v>
      </c>
    </row>
    <row r="102" spans="33:144" x14ac:dyDescent="0.3">
      <c r="EG102" s="104">
        <f t="shared" si="2"/>
        <v>28</v>
      </c>
      <c r="EH102" s="131" t="s">
        <v>319</v>
      </c>
      <c r="EI102" s="132" t="s">
        <v>320</v>
      </c>
      <c r="EJ102" s="32" t="s">
        <v>11</v>
      </c>
      <c r="EK102" s="32">
        <v>2</v>
      </c>
      <c r="EL102" s="32" t="s">
        <v>6</v>
      </c>
      <c r="EM102" s="32">
        <f t="shared" si="3"/>
        <v>2</v>
      </c>
      <c r="EN102" s="105" t="s">
        <v>127</v>
      </c>
    </row>
    <row r="103" spans="33:144" x14ac:dyDescent="0.3">
      <c r="EG103" s="104">
        <f t="shared" si="2"/>
        <v>29</v>
      </c>
      <c r="EH103" s="131" t="s">
        <v>321</v>
      </c>
      <c r="EI103" s="132" t="s">
        <v>320</v>
      </c>
      <c r="EJ103" s="32" t="s">
        <v>11</v>
      </c>
      <c r="EK103" s="32">
        <v>2</v>
      </c>
      <c r="EL103" s="32" t="s">
        <v>6</v>
      </c>
      <c r="EM103" s="32">
        <f t="shared" si="3"/>
        <v>2</v>
      </c>
      <c r="EN103" s="105" t="s">
        <v>127</v>
      </c>
    </row>
    <row r="104" spans="33:144" x14ac:dyDescent="0.3">
      <c r="EG104" s="104">
        <f t="shared" si="2"/>
        <v>30</v>
      </c>
      <c r="EH104" s="131" t="s">
        <v>322</v>
      </c>
      <c r="EI104" s="132" t="s">
        <v>320</v>
      </c>
      <c r="EJ104" s="32" t="s">
        <v>11</v>
      </c>
      <c r="EK104" s="32">
        <v>2</v>
      </c>
      <c r="EL104" s="32" t="s">
        <v>6</v>
      </c>
      <c r="EM104" s="32">
        <f t="shared" si="3"/>
        <v>2</v>
      </c>
      <c r="EN104" s="105" t="s">
        <v>127</v>
      </c>
    </row>
    <row r="105" spans="33:144" x14ac:dyDescent="0.3">
      <c r="EG105" s="104">
        <f t="shared" si="2"/>
        <v>31</v>
      </c>
      <c r="EH105" s="131" t="s">
        <v>323</v>
      </c>
      <c r="EI105" s="132" t="s">
        <v>320</v>
      </c>
      <c r="EJ105" s="32" t="s">
        <v>11</v>
      </c>
      <c r="EK105" s="32">
        <v>2</v>
      </c>
      <c r="EL105" s="32" t="s">
        <v>6</v>
      </c>
      <c r="EM105" s="32">
        <f t="shared" si="3"/>
        <v>2</v>
      </c>
      <c r="EN105" s="105" t="s">
        <v>127</v>
      </c>
    </row>
    <row r="106" spans="33:144" x14ac:dyDescent="0.3">
      <c r="EG106" s="104">
        <f t="shared" si="2"/>
        <v>32</v>
      </c>
      <c r="EH106" s="131" t="s">
        <v>324</v>
      </c>
      <c r="EI106" s="136" t="s">
        <v>310</v>
      </c>
      <c r="EJ106" s="32" t="s">
        <v>11</v>
      </c>
      <c r="EK106" s="32">
        <v>2</v>
      </c>
      <c r="EL106" s="32" t="s">
        <v>6</v>
      </c>
      <c r="EM106" s="32">
        <f t="shared" si="3"/>
        <v>2</v>
      </c>
      <c r="EN106" s="105" t="s">
        <v>127</v>
      </c>
    </row>
    <row r="107" spans="33:144" x14ac:dyDescent="0.3">
      <c r="EG107" s="104">
        <f t="shared" si="2"/>
        <v>33</v>
      </c>
      <c r="EH107" s="132" t="s">
        <v>325</v>
      </c>
      <c r="EI107" s="132" t="s">
        <v>310</v>
      </c>
      <c r="EJ107" s="32" t="s">
        <v>11</v>
      </c>
      <c r="EK107" s="32">
        <v>2</v>
      </c>
      <c r="EL107" s="32" t="s">
        <v>6</v>
      </c>
      <c r="EM107" s="32">
        <f t="shared" si="3"/>
        <v>2</v>
      </c>
      <c r="EN107" s="105" t="s">
        <v>127</v>
      </c>
    </row>
    <row r="108" spans="33:144" x14ac:dyDescent="0.3">
      <c r="EG108" s="104">
        <f t="shared" si="2"/>
        <v>34</v>
      </c>
      <c r="EH108" s="132" t="s">
        <v>326</v>
      </c>
      <c r="EI108" s="137" t="s">
        <v>327</v>
      </c>
      <c r="EJ108" s="32" t="s">
        <v>11</v>
      </c>
      <c r="EK108" s="32">
        <v>2</v>
      </c>
      <c r="EL108" s="32" t="s">
        <v>6</v>
      </c>
      <c r="EM108" s="32">
        <f t="shared" si="3"/>
        <v>2</v>
      </c>
      <c r="EN108" s="105" t="s">
        <v>127</v>
      </c>
    </row>
    <row r="109" spans="33:144" x14ac:dyDescent="0.3">
      <c r="EG109" s="104">
        <f t="shared" si="2"/>
        <v>35</v>
      </c>
      <c r="EH109" s="132" t="s">
        <v>328</v>
      </c>
      <c r="EI109" s="137" t="s">
        <v>327</v>
      </c>
      <c r="EJ109" s="32" t="s">
        <v>11</v>
      </c>
      <c r="EK109" s="32">
        <v>2</v>
      </c>
      <c r="EL109" s="32" t="s">
        <v>6</v>
      </c>
      <c r="EM109" s="32">
        <f t="shared" si="3"/>
        <v>2</v>
      </c>
      <c r="EN109" s="105" t="s">
        <v>127</v>
      </c>
    </row>
    <row r="110" spans="33:144" x14ac:dyDescent="0.3">
      <c r="EG110" s="104">
        <f t="shared" si="2"/>
        <v>36</v>
      </c>
      <c r="EH110" s="104" t="s">
        <v>343</v>
      </c>
      <c r="EI110" s="128" t="s">
        <v>344</v>
      </c>
      <c r="EJ110" s="32" t="s">
        <v>11</v>
      </c>
      <c r="EK110" s="110">
        <v>1</v>
      </c>
      <c r="EL110" s="32" t="s">
        <v>6</v>
      </c>
      <c r="EM110" s="32">
        <v>1</v>
      </c>
      <c r="EN110" s="105" t="s">
        <v>127</v>
      </c>
    </row>
    <row r="111" spans="33:144" x14ac:dyDescent="0.3">
      <c r="EG111" s="104">
        <f t="shared" si="2"/>
        <v>37</v>
      </c>
      <c r="EH111" s="104" t="s">
        <v>274</v>
      </c>
      <c r="EI111" s="128" t="s">
        <v>275</v>
      </c>
      <c r="EJ111" s="32" t="s">
        <v>7</v>
      </c>
      <c r="EK111" s="32">
        <v>1</v>
      </c>
      <c r="EL111" s="32" t="s">
        <v>6</v>
      </c>
      <c r="EM111" s="32">
        <v>1</v>
      </c>
      <c r="EN111" s="105" t="s">
        <v>127</v>
      </c>
    </row>
  </sheetData>
  <mergeCells count="114">
    <mergeCell ref="EG69:EN69"/>
    <mergeCell ref="EG70:EN70"/>
    <mergeCell ref="EG71:EN71"/>
    <mergeCell ref="EG72:EN72"/>
    <mergeCell ref="EG73:EN73"/>
    <mergeCell ref="EG64:EN64"/>
    <mergeCell ref="EG65:EN65"/>
    <mergeCell ref="EG66:EN66"/>
    <mergeCell ref="EG67:EN67"/>
    <mergeCell ref="EG68:EN68"/>
    <mergeCell ref="EG28:EN28"/>
    <mergeCell ref="EG29:EN29"/>
    <mergeCell ref="EG30:EN30"/>
    <mergeCell ref="EG31:EN31"/>
    <mergeCell ref="EG32:EN32"/>
    <mergeCell ref="EG23:EN23"/>
    <mergeCell ref="EG24:EN24"/>
    <mergeCell ref="EG25:EN25"/>
    <mergeCell ref="EG26:EN26"/>
    <mergeCell ref="EG27:EN27"/>
    <mergeCell ref="AG78:AN78"/>
    <mergeCell ref="AG79:AN79"/>
    <mergeCell ref="AG98:AN98"/>
    <mergeCell ref="EG3:EN3"/>
    <mergeCell ref="EG4:EH4"/>
    <mergeCell ref="EI4:EN4"/>
    <mergeCell ref="EG5:EN5"/>
    <mergeCell ref="EG6:EN6"/>
    <mergeCell ref="EG7:EN7"/>
    <mergeCell ref="EG8:EN8"/>
    <mergeCell ref="EG9:EN9"/>
    <mergeCell ref="EG10:EN10"/>
    <mergeCell ref="EG11:EN11"/>
    <mergeCell ref="EG12:EN12"/>
    <mergeCell ref="EG13:EN13"/>
    <mergeCell ref="EG14:EN14"/>
    <mergeCell ref="AG73:AN73"/>
    <mergeCell ref="AG74:AN74"/>
    <mergeCell ref="AG75:AN75"/>
    <mergeCell ref="AG76:AN76"/>
    <mergeCell ref="AG77:AN77"/>
    <mergeCell ref="AG64:AN64"/>
    <mergeCell ref="AG65:AN65"/>
    <mergeCell ref="AG70:AN70"/>
    <mergeCell ref="AG71:AN71"/>
    <mergeCell ref="AG72:AN72"/>
    <mergeCell ref="AG59:AN59"/>
    <mergeCell ref="AG60:AN60"/>
    <mergeCell ref="AG61:AN61"/>
    <mergeCell ref="AG62:AN62"/>
    <mergeCell ref="AG63:AN63"/>
    <mergeCell ref="AG13:AN13"/>
    <mergeCell ref="AG14:AN14"/>
    <mergeCell ref="AG56:AN56"/>
    <mergeCell ref="AG57:AN57"/>
    <mergeCell ref="AG58:AN58"/>
    <mergeCell ref="AG8:AN8"/>
    <mergeCell ref="AG9:AN9"/>
    <mergeCell ref="AG10:AN10"/>
    <mergeCell ref="AG11:AN11"/>
    <mergeCell ref="AG12:AN12"/>
    <mergeCell ref="AG3:AN3"/>
    <mergeCell ref="AI4:AN4"/>
    <mergeCell ref="AG5:AN5"/>
    <mergeCell ref="AG6:AN6"/>
    <mergeCell ref="AG7:AN7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H69 EH81:EH82" xr:uid="{88EBB0F0-D1A3-40AE-8CAF-6A0331307EE0}"/>
  </dataValidations>
  <hyperlinks>
    <hyperlink ref="BU2" r:id="rId1" xr:uid="{07EED253-B518-4B4C-9518-05786AD00AF9}"/>
    <hyperlink ref="CC2" r:id="rId2" xr:uid="{CEEA94B3-E5D1-46AD-A7A8-BA7F3973741F}"/>
    <hyperlink ref="CK2" r:id="rId3" xr:uid="{EC8B6270-F66C-4A6F-BBCB-A66D7BD79645}"/>
    <hyperlink ref="CS2" r:id="rId4" xr:uid="{DBCB918D-8695-4DA1-AAED-FC4B5DE77AD8}"/>
    <hyperlink ref="DA2" r:id="rId5" xr:uid="{1152DB29-4824-425D-8228-215CD303F2CC}"/>
    <hyperlink ref="DI2" r:id="rId6" xr:uid="{CBEDD922-C09B-4D12-9799-C4CCC43CC3C5}"/>
    <hyperlink ref="DQ2" r:id="rId7" xr:uid="{3BB6EC2C-C0C0-49D9-914E-83CB2795565F}"/>
    <hyperlink ref="DY2" r:id="rId8" xr:uid="{900214E6-B8D0-489F-AC07-84D5479CE639}"/>
    <hyperlink ref="EO2" r:id="rId9" xr:uid="{17BBE8EC-83D5-4869-AD38-A62A639E2C53}"/>
    <hyperlink ref="EW2" r:id="rId10" xr:uid="{0F8EF7A5-91BB-4A3B-81E4-9541EB7BEDD8}"/>
    <hyperlink ref="FE2" r:id="rId11" xr:uid="{9C308225-7F13-4812-9494-AF20BBEC82C4}"/>
    <hyperlink ref="FM2" r:id="rId12" xr:uid="{4E8C309C-5A23-445F-9D00-F3562DE432DF}"/>
    <hyperlink ref="FU2" r:id="rId13" xr:uid="{C1C94690-B649-4939-8F4A-FF0C8649CA02}"/>
    <hyperlink ref="GC2" r:id="rId14" xr:uid="{838E7E32-35EF-4BE9-BB75-F23148AA415D}"/>
    <hyperlink ref="A2" r:id="rId15" xr:uid="{0E201639-1A4F-4314-9623-D288533CA7A0}"/>
    <hyperlink ref="I2" r:id="rId16" xr:uid="{B0273362-5519-4F1B-9BC5-9FC1505B4BB2}"/>
    <hyperlink ref="Q2" r:id="rId17" xr:uid="{F688D682-87E9-4FA3-A391-0E3AD3F9561E}"/>
    <hyperlink ref="Y2" r:id="rId18" xr:uid="{C70C2D2B-A5C1-4AF9-A593-B1D41791D5D8}"/>
    <hyperlink ref="AG2" r:id="rId19" xr:uid="{27781AF6-C4F9-41B6-AA10-FE423F182C27}"/>
    <hyperlink ref="AO2" r:id="rId20" xr:uid="{35095D9A-445C-4FE3-9D99-73966D1E0CF7}"/>
    <hyperlink ref="AW2" r:id="rId21" xr:uid="{68417CA5-4A0B-4047-A5EF-7D4951B83615}"/>
    <hyperlink ref="BE2" r:id="rId22" xr:uid="{7ABE6B87-3DE0-44B2-A15F-1E00C6232DE2}"/>
    <hyperlink ref="BM2" r:id="rId23" xr:uid="{B4FE8A17-A7D6-4655-AA49-0F5996CD29A4}"/>
    <hyperlink ref="A2:H2" r:id="rId24" display="Бийский промышленно-технологический колледж" xr:uid="{7FF182D3-7AE0-4751-A588-C10BEC22D285}"/>
    <hyperlink ref="I2:P2" r:id="rId25" display="Хреновская школа наездников" xr:uid="{BD716952-C2C4-4F81-AA44-7727B4EE6E40}"/>
    <hyperlink ref="Q2:X2" r:id="rId26" display="Братский торгово-технологический техникум" xr:uid="{E163E32C-E033-4E68-9E95-107CA31F267A}"/>
    <hyperlink ref="Y2:AF2" r:id="rId27" display="Краснодарский торгово-экономический колледж" xr:uid="{197D4D87-0F0E-41C4-B5D1-6CEBF556196F}"/>
    <hyperlink ref="AG2:AN2" r:id="rId28" display="Курский государственный техникум технологий и сервиса" xr:uid="{6273AED5-AFE8-4691-B7A9-5D4C8C7B2E38}"/>
    <hyperlink ref="AO2:AV2" r:id="rId29" display="Красногорский колледж" xr:uid="{2C9A094C-4F25-477F-A925-71AB38CE4FA4}"/>
    <hyperlink ref="AW2:BD2" r:id="rId30" display="Мурманский технологический колледж сервиса" xr:uid="{5F5F5344-E2C4-4ED7-A89A-D9D7AFBA4B73}"/>
    <hyperlink ref="BE2:BL2" r:id="rId31" display="Омский технологический колледж" xr:uid="{1130A8C9-73BC-4552-9F57-785AD19C403F}"/>
    <hyperlink ref="BM2:BT2" r:id="rId32" display="Орловский техникум агробизнеса и сервиса" xr:uid="{72BA101D-A42F-484E-8E1E-11E7915E884E}"/>
    <hyperlink ref="BU2:CB2" r:id="rId33" display="Адыгейский государственный университет" xr:uid="{998E3341-425D-4F4A-9EDB-2C0D542EA390}"/>
    <hyperlink ref="CC2:CJ2" r:id="rId34" display="Горно-Алтайский государственный политехнический колледж имени М.З.Гнездилова" xr:uid="{1B344697-076B-4920-99A6-9263C27F4897}"/>
    <hyperlink ref="CK2:CR2" r:id="rId35" display="Колледж технологии и предпринимательства" xr:uid="{7210D18C-D8B9-4D53-899B-B312EF53F8DB}"/>
    <hyperlink ref="CS2:CZ2" r:id="rId36" display="Саранский техникум пищевой и перерабатывающей промышленности" xr:uid="{0BEC04CC-B755-4409-A6FB-C818C7ACF4B1}"/>
    <hyperlink ref="DA2:DH2" r:id="rId37" display="Набережночелнинский технологический техникум" xr:uid="{AF1F357E-0B3A-4837-AF04-08AC9B0D7435}"/>
    <hyperlink ref="DI2:DP2" r:id="rId38" display="Чистопольский сельскохозяйственный техникум имени Г.И. Усманова" xr:uid="{FC411B36-2A91-4305-90A9-B8847CCF2FE7}"/>
    <hyperlink ref="DQ2:DX2" r:id="rId39" display="Международный колледж сервиса" xr:uid="{8D26306F-5AD7-4318-A744-87648E65761B}"/>
    <hyperlink ref="DY2:EF2" r:id="rId40" display="Рязанский технологический колледж" xr:uid="{24CAB55E-92E5-4416-8BA9-8B705A5B51EE}"/>
    <hyperlink ref="EG2:EN2" r:id="rId41" display="Техникум индустрии питания и услуг &quot;Кулинар&quot;" xr:uid="{829D8A7B-F201-4F04-9560-D20C8B1F9E82}"/>
    <hyperlink ref="EO2:EV2" r:id="rId42" display="Екатеринбургский торгово-экономический техникум" xr:uid="{906A7D54-3003-45A1-A48B-07DB75BE13DE}"/>
    <hyperlink ref="EW2:FD2" r:id="rId43" display="Колледж индустрии питания, торговли и сферы услуг" xr:uid="{D00F5D4A-A9DC-4937-8265-C1CE815FC6AB}"/>
    <hyperlink ref="FE2:FL2" r:id="rId44" display="Донской политехнический колледж" xr:uid="{4F0F8E47-63D6-495B-AEE1-A0CC346A9841}"/>
    <hyperlink ref="FM2:FT2" r:id="rId45" display="Тульский колледж профессиональных технологий и сервиса" xr:uid="{4B2CA8EC-52AA-466D-BC8C-6303E270AA20}"/>
    <hyperlink ref="FU2:GB2" r:id="rId46" display="Чебоксарский техникум технологии питания и коммерции" xr:uid="{E0E8F1BF-3F87-4C75-B56D-D618E76962AE}"/>
    <hyperlink ref="GC2:GJ2" r:id="rId47" display="Ямальский многопрофильный колледж" xr:uid="{508885C8-7960-4AA9-BB3A-846E69D5AEF5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3"/>
  <sheetViews>
    <sheetView workbookViewId="0">
      <selection activeCell="C2" sqref="C2"/>
    </sheetView>
  </sheetViews>
  <sheetFormatPr defaultColWidth="9.109375" defaultRowHeight="13.8" x14ac:dyDescent="0.3"/>
  <cols>
    <col min="1" max="1" width="31.109375" style="44" bestFit="1" customWidth="1"/>
    <col min="2" max="2" width="41.88671875" style="80" customWidth="1"/>
    <col min="3" max="3" width="64.6640625" style="44" customWidth="1"/>
    <col min="4" max="4" width="56.5546875" style="44" customWidth="1"/>
    <col min="5" max="16384" width="9.109375" style="44"/>
  </cols>
  <sheetData>
    <row r="1" spans="1:4" ht="14.4" x14ac:dyDescent="0.3">
      <c r="A1" s="74" t="s">
        <v>66</v>
      </c>
      <c r="B1" s="75" t="s">
        <v>67</v>
      </c>
      <c r="C1" s="75" t="s">
        <v>68</v>
      </c>
      <c r="D1" s="75" t="s">
        <v>69</v>
      </c>
    </row>
    <row r="2" spans="1:4" ht="28.8" x14ac:dyDescent="0.3">
      <c r="A2" s="76" t="s">
        <v>71</v>
      </c>
      <c r="B2" s="77" t="s">
        <v>72</v>
      </c>
      <c r="C2" s="78" t="s">
        <v>73</v>
      </c>
      <c r="D2" s="76" t="s">
        <v>74</v>
      </c>
    </row>
    <row r="3" spans="1:4" ht="129.6" x14ac:dyDescent="0.3">
      <c r="A3" s="76" t="s">
        <v>64</v>
      </c>
      <c r="B3" s="79" t="s">
        <v>75</v>
      </c>
      <c r="C3" s="78" t="s">
        <v>76</v>
      </c>
      <c r="D3" s="76" t="s">
        <v>77</v>
      </c>
    </row>
  </sheetData>
  <autoFilter ref="A1:D1" xr:uid="{E1DC5D34-A5C3-4FAE-9D34-54E98193C052}"/>
  <hyperlinks>
    <hyperlink ref="B2" r:id="rId1" xr:uid="{A318E777-5AF8-418A-8AAB-D6C941ED56CC}"/>
    <hyperlink ref="B3" r:id="rId2" xr:uid="{A80DBC12-F043-4B56-A7EF-19458E168F3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/>
  </sheetViews>
  <sheetFormatPr defaultRowHeight="14.4" x14ac:dyDescent="0.3"/>
  <cols>
    <col min="1" max="1" width="28.6640625" style="72" customWidth="1"/>
  </cols>
  <sheetData>
    <row r="1" spans="1:1" x14ac:dyDescent="0.3">
      <c r="A1" s="42" t="s">
        <v>7</v>
      </c>
    </row>
    <row r="2" spans="1:1" x14ac:dyDescent="0.3">
      <c r="A2" s="42" t="s">
        <v>11</v>
      </c>
    </row>
    <row r="3" spans="1:1" x14ac:dyDescent="0.3">
      <c r="A3" s="42" t="s">
        <v>5</v>
      </c>
    </row>
    <row r="4" spans="1:1" x14ac:dyDescent="0.3">
      <c r="A4" s="42" t="s">
        <v>20</v>
      </c>
    </row>
    <row r="5" spans="1:1" x14ac:dyDescent="0.3">
      <c r="A5" s="42" t="s">
        <v>70</v>
      </c>
    </row>
    <row r="6" spans="1:1" x14ac:dyDescent="0.3">
      <c r="A6" s="42" t="s">
        <v>9</v>
      </c>
    </row>
    <row r="7" spans="1:1" x14ac:dyDescent="0.3">
      <c r="A7" s="42" t="s">
        <v>44</v>
      </c>
    </row>
    <row r="8" spans="1:1" x14ac:dyDescent="0.3">
      <c r="A8" s="71"/>
    </row>
    <row r="9" spans="1:1" x14ac:dyDescent="0.3">
      <c r="A9" s="71"/>
    </row>
    <row r="10" spans="1:1" x14ac:dyDescent="0.3">
      <c r="A10" s="71"/>
    </row>
    <row r="11" spans="1:1" x14ac:dyDescent="0.3">
      <c r="A11" s="71"/>
    </row>
    <row r="12" spans="1:1" x14ac:dyDescent="0.3">
      <c r="A12" s="71"/>
    </row>
    <row r="13" spans="1:1" x14ac:dyDescent="0.3">
      <c r="A13" s="71"/>
    </row>
    <row r="14" spans="1:1" x14ac:dyDescent="0.3">
      <c r="A14" s="71"/>
    </row>
    <row r="15" spans="1:1" x14ac:dyDescent="0.3">
      <c r="A15" s="71"/>
    </row>
    <row r="16" spans="1:1" x14ac:dyDescent="0.3">
      <c r="A16" s="71"/>
    </row>
    <row r="17" spans="1:1" x14ac:dyDescent="0.3">
      <c r="A17" s="71"/>
    </row>
    <row r="18" spans="1:1" x14ac:dyDescent="0.3">
      <c r="A18" s="71"/>
    </row>
    <row r="19" spans="1:1" x14ac:dyDescent="0.3">
      <c r="A19" s="71"/>
    </row>
    <row r="20" spans="1:1" x14ac:dyDescent="0.3">
      <c r="A20" s="71"/>
    </row>
    <row r="21" spans="1:1" x14ac:dyDescent="0.3">
      <c r="A21" s="71"/>
    </row>
    <row r="22" spans="1:1" x14ac:dyDescent="0.3">
      <c r="A22" s="71"/>
    </row>
    <row r="23" spans="1:1" x14ac:dyDescent="0.3">
      <c r="A23" s="71"/>
    </row>
    <row r="24" spans="1:1" x14ac:dyDescent="0.3">
      <c r="A24" s="71"/>
    </row>
    <row r="25" spans="1:1" x14ac:dyDescent="0.3">
      <c r="A25" s="71"/>
    </row>
    <row r="26" spans="1:1" x14ac:dyDescent="0.3">
      <c r="A26" s="71"/>
    </row>
    <row r="27" spans="1:1" x14ac:dyDescent="0.3">
      <c r="A27" s="71"/>
    </row>
    <row r="28" spans="1:1" x14ac:dyDescent="0.3">
      <c r="A28" s="71"/>
    </row>
    <row r="29" spans="1:1" x14ac:dyDescent="0.3">
      <c r="A29" s="71"/>
    </row>
    <row r="30" spans="1:1" x14ac:dyDescent="0.3">
      <c r="A30" s="71"/>
    </row>
    <row r="31" spans="1:1" x14ac:dyDescent="0.3">
      <c r="A31" s="71"/>
    </row>
    <row r="32" spans="1:1" x14ac:dyDescent="0.3">
      <c r="A32" s="71"/>
    </row>
    <row r="33" spans="1:1" x14ac:dyDescent="0.3">
      <c r="A33" s="71"/>
    </row>
    <row r="34" spans="1:1" x14ac:dyDescent="0.3">
      <c r="A34" s="71"/>
    </row>
    <row r="35" spans="1:1" x14ac:dyDescent="0.3">
      <c r="A35" s="71"/>
    </row>
    <row r="36" spans="1:1" x14ac:dyDescent="0.3">
      <c r="A36" s="71"/>
    </row>
    <row r="37" spans="1:1" x14ac:dyDescent="0.3">
      <c r="A37" s="71"/>
    </row>
    <row r="38" spans="1:1" x14ac:dyDescent="0.3">
      <c r="A38" s="71"/>
    </row>
    <row r="39" spans="1:1" x14ac:dyDescent="0.3">
      <c r="A39" s="71"/>
    </row>
    <row r="40" spans="1:1" x14ac:dyDescent="0.3">
      <c r="A40" s="71"/>
    </row>
    <row r="41" spans="1:1" x14ac:dyDescent="0.3">
      <c r="A41" s="71"/>
    </row>
    <row r="42" spans="1:1" x14ac:dyDescent="0.3">
      <c r="A42" s="71"/>
    </row>
    <row r="43" spans="1:1" x14ac:dyDescent="0.3">
      <c r="A43" s="71"/>
    </row>
    <row r="44" spans="1:1" x14ac:dyDescent="0.3">
      <c r="A44" s="71"/>
    </row>
    <row r="45" spans="1:1" x14ac:dyDescent="0.3">
      <c r="A45" s="71"/>
    </row>
    <row r="46" spans="1:1" x14ac:dyDescent="0.3">
      <c r="A46" s="71"/>
    </row>
    <row r="47" spans="1:1" x14ac:dyDescent="0.3">
      <c r="A47" s="71"/>
    </row>
    <row r="48" spans="1:1" x14ac:dyDescent="0.3">
      <c r="A48" s="71"/>
    </row>
    <row r="49" spans="1:1" x14ac:dyDescent="0.3">
      <c r="A49" s="71"/>
    </row>
    <row r="50" spans="1:1" x14ac:dyDescent="0.3">
      <c r="A50" s="71"/>
    </row>
    <row r="51" spans="1:1" x14ac:dyDescent="0.3">
      <c r="A51" s="71"/>
    </row>
    <row r="52" spans="1:1" x14ac:dyDescent="0.3">
      <c r="A52" s="71"/>
    </row>
    <row r="53" spans="1:1" x14ac:dyDescent="0.3">
      <c r="A53" s="71"/>
    </row>
    <row r="54" spans="1:1" x14ac:dyDescent="0.3">
      <c r="A54" s="71"/>
    </row>
    <row r="55" spans="1:1" x14ac:dyDescent="0.3">
      <c r="A55" s="71"/>
    </row>
    <row r="56" spans="1:1" x14ac:dyDescent="0.3">
      <c r="A56" s="71"/>
    </row>
    <row r="57" spans="1:1" x14ac:dyDescent="0.3">
      <c r="A57" s="71"/>
    </row>
    <row r="58" spans="1:1" x14ac:dyDescent="0.3">
      <c r="A58" s="71"/>
    </row>
    <row r="59" spans="1:1" x14ac:dyDescent="0.3">
      <c r="A59" s="71"/>
    </row>
    <row r="60" spans="1:1" x14ac:dyDescent="0.3">
      <c r="A60" s="71"/>
    </row>
    <row r="61" spans="1:1" x14ac:dyDescent="0.3">
      <c r="A61" s="71"/>
    </row>
    <row r="62" spans="1:1" x14ac:dyDescent="0.3">
      <c r="A62" s="71"/>
    </row>
    <row r="63" spans="1:1" x14ac:dyDescent="0.3">
      <c r="A63" s="71"/>
    </row>
    <row r="64" spans="1:1" x14ac:dyDescent="0.3">
      <c r="A64" s="71"/>
    </row>
    <row r="65" spans="1:1" x14ac:dyDescent="0.3">
      <c r="A65" s="71"/>
    </row>
    <row r="66" spans="1:1" x14ac:dyDescent="0.3">
      <c r="A66" s="71"/>
    </row>
    <row r="67" spans="1:1" x14ac:dyDescent="0.3">
      <c r="A67" s="71"/>
    </row>
    <row r="68" spans="1:1" x14ac:dyDescent="0.3">
      <c r="A68" s="71"/>
    </row>
    <row r="69" spans="1:1" x14ac:dyDescent="0.3">
      <c r="A69" s="71"/>
    </row>
    <row r="70" spans="1:1" x14ac:dyDescent="0.3">
      <c r="A70" s="71"/>
    </row>
    <row r="71" spans="1:1" x14ac:dyDescent="0.3">
      <c r="A71" s="71"/>
    </row>
    <row r="72" spans="1:1" x14ac:dyDescent="0.3">
      <c r="A72" s="71"/>
    </row>
    <row r="73" spans="1:1" x14ac:dyDescent="0.3">
      <c r="A73" s="71"/>
    </row>
    <row r="74" spans="1:1" x14ac:dyDescent="0.3">
      <c r="A74" s="71"/>
    </row>
    <row r="75" spans="1:1" x14ac:dyDescent="0.3">
      <c r="A75" s="71"/>
    </row>
    <row r="76" spans="1:1" x14ac:dyDescent="0.3">
      <c r="A76" s="71"/>
    </row>
    <row r="77" spans="1:1" x14ac:dyDescent="0.3">
      <c r="A77" s="71"/>
    </row>
    <row r="78" spans="1:1" x14ac:dyDescent="0.3">
      <c r="A78" s="71"/>
    </row>
    <row r="79" spans="1:1" x14ac:dyDescent="0.3">
      <c r="A79" s="71"/>
    </row>
    <row r="80" spans="1:1" x14ac:dyDescent="0.3">
      <c r="A80" s="71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2026-03-27T10:56:13Z</dcterms:modified>
</cp:coreProperties>
</file>