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ЖД транспорт.Готово 14 ИЛ\"/>
    </mc:Choice>
  </mc:AlternateContent>
  <xr:revisionPtr revIDLastSave="0" documentId="13_ncr:1_{795F9BF7-495C-4CF0-ABED-1EF120F0781D}" xr6:coauthVersionLast="47" xr6:coauthVersionMax="47" xr10:uidLastSave="{00000000-0000-0000-0000-000000000000}"/>
  <bookViews>
    <workbookView xWindow="-108" yWindow="-108" windowWidth="41496" windowHeight="16896" firstSheet="1" activeTab="1" xr2:uid="{00000000-000D-0000-FFFF-FFFF00000000}"/>
  </bookViews>
  <sheets>
    <sheet name="Базовый ИЛ (old)" sheetId="6" state="hidden" r:id="rId1"/>
    <sheet name="Базовый ИЛ" sheetId="15" r:id="rId2"/>
    <sheet name="Вариативная часть" sheetId="7" r:id="rId3"/>
    <sheet name="Виды" sheetId="9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5" l="1"/>
  <c r="C3" i="15"/>
  <c r="G26" i="15"/>
  <c r="G30" i="15"/>
  <c r="G34" i="15"/>
  <c r="G22" i="15"/>
  <c r="G21" i="15"/>
  <c r="G47" i="15"/>
  <c r="G45" i="15" l="1"/>
  <c r="G51" i="6" l="1"/>
  <c r="G50" i="6"/>
  <c r="G49" i="6" l="1"/>
  <c r="G47" i="6"/>
  <c r="G48" i="6"/>
  <c r="G46" i="6"/>
</calcChain>
</file>

<file path=xl/sharedStrings.xml><?xml version="1.0" encoding="utf-8"?>
<sst xmlns="http://schemas.openxmlformats.org/spreadsheetml/2006/main" count="353" uniqueCount="102">
  <si>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</si>
  <si>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</si>
  <si>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</si>
  <si>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</si>
  <si>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</si>
  <si>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</si>
  <si>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</si>
  <si>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</si>
  <si>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</si>
  <si>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</si>
  <si>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</si>
  <si>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</si>
  <si>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</si>
  <si>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</si>
  <si>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</si>
  <si>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</si>
  <si>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</si>
  <si>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</si>
  <si>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</si>
  <si>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</si>
  <si>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</si>
  <si>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</si>
  <si>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</si>
  <si>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</si>
  <si>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</si>
  <si>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</si>
  <si>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</si>
  <si>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</si>
  <si>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</si>
  <si>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</si>
  <si>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</si>
  <si>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</si>
  <si>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</si>
  <si>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</si>
  <si>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</si>
  <si>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</si>
  <si>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</si>
  <si>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</si>
  <si>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</si>
  <si>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</si>
  <si>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</si>
  <si>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</si>
  <si>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</si>
  <si>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</si>
  <si>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</si>
  <si>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</si>
  <si>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</si>
  <si>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>Стеллаж</t>
  </si>
  <si>
    <t>Перчатки</t>
  </si>
  <si>
    <t>Интерактивная сенсорная панель</t>
  </si>
  <si>
    <t>шт (на 1 раб.место)</t>
  </si>
  <si>
    <t>Стол</t>
  </si>
  <si>
    <t>Компьютер (системный блок, монитор, клавиатура, мышь)</t>
  </si>
  <si>
    <t>Фрезерно-сверлильный станок</t>
  </si>
  <si>
    <t>Сверлильный станок</t>
  </si>
  <si>
    <t>Верстак слесарный с экраном и тисками</t>
  </si>
  <si>
    <t>Защитные очки</t>
  </si>
  <si>
    <t>Зона для выполнения ремонтно-заготовительных работ</t>
  </si>
  <si>
    <t>23.02.06 Техническая эксплуатация подвижного состава железных дорог
13.02.07 Электроснабжение (по отраслям)</t>
  </si>
  <si>
    <t xml:space="preserve">Электромеханическая гильотина </t>
  </si>
  <si>
    <t>Пресс-ножницы гидравлические</t>
  </si>
  <si>
    <t>Плазморез</t>
  </si>
  <si>
    <t>Станок ленточнопильный</t>
  </si>
  <si>
    <t>Установка лазерного раскроя металла</t>
  </si>
  <si>
    <t>Станок плазменной резки со встроенной стойкой управления ЧПУ</t>
  </si>
  <si>
    <t>Механообработка и слесарные работы на железной дороге</t>
  </si>
  <si>
    <t>СИЗ</t>
  </si>
  <si>
    <t>Учебное пособие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</si>
  <si>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</si>
  <si>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</si>
  <si>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</si>
  <si>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</si>
  <si>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</si>
  <si>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</si>
  <si>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</si>
  <si>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</si>
  <si>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</si>
  <si>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</si>
  <si>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</si>
  <si>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</si>
  <si>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</t>
  </si>
  <si>
    <t>Количество (шт.)</t>
  </si>
  <si>
    <t>Количество раб. мест</t>
  </si>
  <si>
    <t>на 1 р.м.</t>
  </si>
  <si>
    <t xml:space="preserve">Маски медицинские одноразовые </t>
  </si>
  <si>
    <t>Токарный станок (универсальный)</t>
  </si>
  <si>
    <t>Набор слесарных инструментов</t>
  </si>
  <si>
    <t xml:space="preserve">Окрасочная камера </t>
  </si>
  <si>
    <t>Основание с ножным тормозом и системой СОЖ для металлообрабатывающего станка</t>
  </si>
  <si>
    <t>Принтер УФ с комплектом отверждаемых чернил</t>
  </si>
  <si>
    <t>Промышленный пылесос</t>
  </si>
  <si>
    <t xml:space="preserve">Пылеулавливающий агрегат </t>
  </si>
  <si>
    <t>Станок для заточки сверл</t>
  </si>
  <si>
    <t>Станок рейсмус</t>
  </si>
  <si>
    <t>Станок токарный с ЧПУ</t>
  </si>
  <si>
    <t xml:space="preserve">Станок точильно-шлифовальный </t>
  </si>
  <si>
    <t>Станок фрезерный с ЧПУ</t>
  </si>
  <si>
    <t>Стол промышленный</t>
  </si>
  <si>
    <t>Тележка инструментальная</t>
  </si>
  <si>
    <t>Центр обрабатывающий</t>
  </si>
  <si>
    <t>Костюм или халат для защиты от общих производственных загрязнений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</si>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</sst>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34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7" borderId="17" xfId="0" applyFont="1" applyFill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vertical="center" wrapText="1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9" fillId="2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0" fontId="20" fillId="8" borderId="19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11" borderId="4" xfId="0" applyFont="1" applyFill="1" applyBorder="1" applyAlignment="1">
      <alignment horizontal="center" vertical="center" wrapText="1"/>
    </xf>
    <xf numFmtId="0" fontId="26" fillId="11" borderId="21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7" fillId="0" borderId="0" xfId="0" applyFont="1"/>
    <xf numFmtId="0" fontId="17" fillId="0" borderId="3" xfId="0" applyFont="1" applyBorder="1" applyAlignment="1">
      <alignment horizontal="center" vertical="center" wrapText="1"/>
    </xf>
    <xf numFmtId="0" fontId="19" fillId="4" borderId="17" xfId="3" applyFont="1" applyFill="1" applyBorder="1" applyAlignment="1">
      <alignment vertical="center" wrapText="1"/>
    </xf>
    <xf numFmtId="0" fontId="19" fillId="11" borderId="11" xfId="0" applyFont="1" applyFill="1" applyBorder="1" applyAlignment="1">
      <alignment horizontal="center" vertical="center"/>
    </xf>
    <xf numFmtId="0" fontId="19" fillId="11" borderId="22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8" fillId="7" borderId="24" xfId="0" applyFont="1" applyFill="1" applyBorder="1" applyAlignment="1">
      <alignment horizontal="left" vertical="center"/>
    </xf>
    <xf numFmtId="0" fontId="19" fillId="4" borderId="24" xfId="3" applyFont="1" applyFill="1" applyBorder="1" applyAlignment="1">
      <alignment vertical="center" wrapText="1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9" fillId="0" borderId="2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2" borderId="17" xfId="0" applyFont="1" applyFill="1" applyBorder="1" applyAlignment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26" fillId="11" borderId="11" xfId="0" applyFont="1" applyFill="1" applyBorder="1" applyAlignment="1">
      <alignment horizontal="center" vertical="center" wrapText="1"/>
    </xf>
    <xf numFmtId="0" fontId="26" fillId="11" borderId="22" xfId="0" applyFont="1" applyFill="1" applyBorder="1" applyAlignment="1">
      <alignment horizontal="center" vertical="center" wrapText="1"/>
    </xf>
    <xf numFmtId="0" fontId="26" fillId="11" borderId="19" xfId="0" applyFont="1" applyFill="1" applyBorder="1" applyAlignment="1">
      <alignment horizontal="center" vertical="center" wrapText="1"/>
    </xf>
    <xf numFmtId="0" fontId="26" fillId="11" borderId="25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left" vertical="center" wrapText="1"/>
    </xf>
    <xf numFmtId="0" fontId="27" fillId="11" borderId="11" xfId="0" applyFont="1" applyFill="1" applyBorder="1" applyAlignment="1">
      <alignment vertical="center"/>
    </xf>
    <xf numFmtId="0" fontId="17" fillId="11" borderId="22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left" vertical="center"/>
    </xf>
    <xf numFmtId="0" fontId="27" fillId="11" borderId="19" xfId="0" applyFont="1" applyFill="1" applyBorder="1" applyAlignment="1">
      <alignment vertical="center"/>
    </xf>
    <xf numFmtId="0" fontId="17" fillId="11" borderId="25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vertical="center"/>
    </xf>
    <xf numFmtId="0" fontId="28" fillId="7" borderId="17" xfId="0" applyFont="1" applyFill="1" applyBorder="1" applyAlignment="1">
      <alignment vertical="center"/>
    </xf>
    <xf numFmtId="0" fontId="18" fillId="0" borderId="17" xfId="0" applyFont="1" applyBorder="1" applyAlignment="1">
      <alignment horizontal="left" vertical="center"/>
    </xf>
    <xf numFmtId="0" fontId="19" fillId="4" borderId="1" xfId="3" applyFont="1" applyFill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0" borderId="0" xfId="0" applyFont="1"/>
    <xf numFmtId="0" fontId="18" fillId="2" borderId="17" xfId="0" applyFont="1" applyFill="1" applyBorder="1" applyAlignment="1">
      <alignment vertical="center"/>
    </xf>
    <xf numFmtId="0" fontId="19" fillId="4" borderId="17" xfId="3" applyFont="1" applyFill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/>
    </xf>
    <xf numFmtId="0" fontId="19" fillId="4" borderId="1" xfId="3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28" fillId="0" borderId="17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5" fillId="10" borderId="9" xfId="0" applyFont="1" applyFill="1" applyBorder="1" applyAlignment="1">
      <alignment horizontal="right" vertical="center"/>
    </xf>
    <xf numFmtId="0" fontId="25" fillId="10" borderId="10" xfId="0" applyFont="1" applyFill="1" applyBorder="1" applyAlignment="1">
      <alignment horizontal="right" vertical="center"/>
    </xf>
    <xf numFmtId="0" fontId="25" fillId="10" borderId="10" xfId="0" applyFont="1" applyFill="1" applyBorder="1" applyAlignment="1">
      <alignment horizontal="left" vertical="center"/>
    </xf>
    <xf numFmtId="0" fontId="28" fillId="10" borderId="9" xfId="0" applyFont="1" applyFill="1" applyBorder="1" applyAlignment="1">
      <alignment horizontal="right" vertical="center"/>
    </xf>
    <xf numFmtId="0" fontId="28" fillId="10" borderId="10" xfId="0" applyFont="1" applyFill="1" applyBorder="1" applyAlignment="1">
      <alignment horizontal="right" vertical="center"/>
    </xf>
    <xf numFmtId="0" fontId="19" fillId="10" borderId="10" xfId="0" applyFont="1" applyFill="1" applyBorder="1" applyAlignment="1">
      <alignment horizontal="left" vertical="center"/>
    </xf>
    <xf numFmtId="0" fontId="25" fillId="10" borderId="9" xfId="0" applyFont="1" applyFill="1" applyBorder="1" applyAlignment="1">
      <alignment horizontal="center" vertical="center"/>
    </xf>
    <xf numFmtId="0" fontId="25" fillId="10" borderId="10" xfId="0" applyFont="1" applyFill="1" applyBorder="1" applyAlignment="1">
      <alignment horizontal="center" vertical="center"/>
    </xf>
    <xf numFmtId="0" fontId="25" fillId="10" borderId="2" xfId="0" applyFont="1" applyFill="1" applyBorder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15" fillId="9" borderId="11" xfId="0" applyFont="1" applyFill="1" applyBorder="1" applyAlignment="1">
      <alignment vertical="center" wrapText="1"/>
    </xf>
    <xf numFmtId="0" fontId="15" fillId="9" borderId="0" xfId="0" applyFont="1" applyFill="1" applyAlignment="1">
      <alignment vertical="center" wrapText="1"/>
    </xf>
    <xf numFmtId="0" fontId="15" fillId="9" borderId="19" xfId="0" applyFont="1" applyFill="1" applyBorder="1" applyAlignment="1">
      <alignment vertical="center" wrapText="1"/>
    </xf>
    <xf numFmtId="0" fontId="15" fillId="9" borderId="20" xfId="0" applyFont="1" applyFill="1" applyBorder="1" applyAlignment="1">
      <alignment vertical="center" wrapText="1"/>
    </xf>
    <xf numFmtId="0" fontId="25" fillId="10" borderId="19" xfId="0" applyFont="1" applyFill="1" applyBorder="1" applyAlignment="1">
      <alignment horizontal="center" vertical="center"/>
    </xf>
    <xf numFmtId="0" fontId="25" fillId="10" borderId="20" xfId="0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horizontal="left" vertical="center"/>
    </xf>
    <xf numFmtId="0" fontId="11" fillId="8" borderId="9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22" fillId="8" borderId="10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vertical="center" wrapText="1"/>
    </xf>
    <xf numFmtId="0" fontId="23" fillId="9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29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8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1"/>
  <sheetViews>
    <sheetView topLeftCell="A2" workbookViewId="0">
      <selection activeCell="B29" sqref="B29"/>
    </sheetView>
  </sheetViews>
  <sheetFormatPr defaultColWidth="0" defaultRowHeight="14.4" zeroHeight="1" x14ac:dyDescent="0.3"/>
  <cols>
    <col min="1" max="1" width="5.109375" style="11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100" t="s">
        <v>57</v>
      </c>
      <c r="B1" s="101"/>
      <c r="C1" s="101"/>
      <c r="D1" s="101"/>
      <c r="E1" s="101"/>
      <c r="F1" s="101"/>
      <c r="G1" s="102"/>
    </row>
    <row r="2" spans="1:8" ht="51" customHeight="1" x14ac:dyDescent="0.3">
      <c r="A2" s="103" t="s">
        <v>21</v>
      </c>
      <c r="B2" s="103"/>
      <c r="C2" s="104" t="s">
        <v>58</v>
      </c>
      <c r="D2" s="105"/>
      <c r="E2" s="105"/>
      <c r="F2" s="105"/>
      <c r="G2" s="105"/>
    </row>
    <row r="3" spans="1:8" ht="21" x14ac:dyDescent="0.3">
      <c r="A3" s="95" t="s">
        <v>12</v>
      </c>
      <c r="B3" s="95"/>
      <c r="C3" s="95"/>
      <c r="D3" s="95"/>
      <c r="E3" s="95"/>
      <c r="F3" s="95"/>
      <c r="G3" s="96"/>
    </row>
    <row r="4" spans="1:8" ht="15" thickBot="1" x14ac:dyDescent="0.35">
      <c r="A4" s="106" t="s">
        <v>19</v>
      </c>
      <c r="B4" s="107"/>
      <c r="C4" s="7">
        <v>12</v>
      </c>
      <c r="D4" s="8"/>
      <c r="E4" s="8"/>
      <c r="F4" s="8"/>
      <c r="G4" s="8"/>
    </row>
    <row r="5" spans="1:8" x14ac:dyDescent="0.3">
      <c r="A5" s="97" t="s">
        <v>13</v>
      </c>
      <c r="B5" s="98"/>
      <c r="C5" s="98"/>
      <c r="D5" s="98"/>
      <c r="E5" s="98"/>
      <c r="F5" s="98"/>
      <c r="G5" s="99"/>
    </row>
    <row r="6" spans="1:8" x14ac:dyDescent="0.3">
      <c r="A6" s="89" t="s">
        <v>22</v>
      </c>
      <c r="B6" s="90"/>
      <c r="C6" s="90"/>
      <c r="D6" s="90"/>
      <c r="E6" s="90"/>
      <c r="F6" s="90"/>
      <c r="G6" s="91"/>
    </row>
    <row r="7" spans="1:8" x14ac:dyDescent="0.3">
      <c r="A7" s="89" t="s">
        <v>29</v>
      </c>
      <c r="B7" s="90"/>
      <c r="C7" s="90"/>
      <c r="D7" s="90"/>
      <c r="E7" s="90"/>
      <c r="F7" s="90"/>
      <c r="G7" s="91"/>
    </row>
    <row r="8" spans="1:8" x14ac:dyDescent="0.3">
      <c r="A8" s="89" t="s">
        <v>28</v>
      </c>
      <c r="B8" s="90"/>
      <c r="C8" s="90"/>
      <c r="D8" s="90"/>
      <c r="E8" s="90"/>
      <c r="F8" s="90"/>
      <c r="G8" s="91"/>
    </row>
    <row r="9" spans="1:8" x14ac:dyDescent="0.3">
      <c r="A9" s="89" t="s">
        <v>27</v>
      </c>
      <c r="B9" s="90"/>
      <c r="C9" s="90"/>
      <c r="D9" s="90"/>
      <c r="E9" s="90"/>
      <c r="F9" s="90"/>
      <c r="G9" s="91"/>
    </row>
    <row r="10" spans="1:8" x14ac:dyDescent="0.3">
      <c r="A10" s="89" t="s">
        <v>25</v>
      </c>
      <c r="B10" s="90"/>
      <c r="C10" s="90"/>
      <c r="D10" s="90"/>
      <c r="E10" s="90"/>
      <c r="F10" s="90"/>
      <c r="G10" s="91"/>
    </row>
    <row r="11" spans="1:8" x14ac:dyDescent="0.3">
      <c r="A11" s="89" t="s">
        <v>26</v>
      </c>
      <c r="B11" s="90"/>
      <c r="C11" s="90"/>
      <c r="D11" s="90"/>
      <c r="E11" s="90"/>
      <c r="F11" s="90"/>
      <c r="G11" s="91"/>
    </row>
    <row r="12" spans="1:8" x14ac:dyDescent="0.3">
      <c r="A12" s="89" t="s">
        <v>24</v>
      </c>
      <c r="B12" s="90"/>
      <c r="C12" s="90"/>
      <c r="D12" s="90"/>
      <c r="E12" s="90"/>
      <c r="F12" s="90"/>
      <c r="G12" s="91"/>
    </row>
    <row r="13" spans="1:8" ht="15" thickBot="1" x14ac:dyDescent="0.35">
      <c r="A13" s="92" t="s">
        <v>23</v>
      </c>
      <c r="B13" s="93"/>
      <c r="C13" s="93"/>
      <c r="D13" s="93"/>
      <c r="E13" s="93"/>
      <c r="F13" s="93"/>
      <c r="G13" s="94"/>
    </row>
    <row r="14" spans="1:8" ht="27.6" x14ac:dyDescent="0.3">
      <c r="A14" s="6" t="s">
        <v>0</v>
      </c>
      <c r="B14" s="6" t="s">
        <v>1</v>
      </c>
      <c r="C14" s="6" t="s">
        <v>10</v>
      </c>
      <c r="D14" s="6" t="s">
        <v>2</v>
      </c>
      <c r="E14" s="6" t="s">
        <v>4</v>
      </c>
      <c r="F14" s="6" t="s">
        <v>3</v>
      </c>
      <c r="G14" s="6" t="s">
        <v>8</v>
      </c>
      <c r="H14" s="15" t="s">
        <v>45</v>
      </c>
    </row>
    <row r="15" spans="1:8" ht="27.6" x14ac:dyDescent="0.3">
      <c r="A15" s="6">
        <v>1</v>
      </c>
      <c r="B15" s="18" t="s">
        <v>49</v>
      </c>
      <c r="C15" s="5" t="s">
        <v>18</v>
      </c>
      <c r="D15" s="1" t="s">
        <v>5</v>
      </c>
      <c r="E15" s="20">
        <v>1</v>
      </c>
      <c r="F15" s="21" t="s">
        <v>6</v>
      </c>
      <c r="G15" s="20">
        <v>1</v>
      </c>
    </row>
    <row r="16" spans="1:8" ht="27.6" x14ac:dyDescent="0.3">
      <c r="A16" s="6">
        <v>2</v>
      </c>
      <c r="B16" s="22" t="s">
        <v>54</v>
      </c>
      <c r="C16" s="5" t="s">
        <v>18</v>
      </c>
      <c r="D16" s="37" t="s">
        <v>11</v>
      </c>
      <c r="E16" s="20">
        <v>1</v>
      </c>
      <c r="F16" s="21" t="s">
        <v>6</v>
      </c>
      <c r="G16" s="20">
        <v>1</v>
      </c>
    </row>
    <row r="17" spans="1:7" ht="27.6" x14ac:dyDescent="0.3">
      <c r="A17" s="6">
        <v>3</v>
      </c>
      <c r="B17" s="36" t="s">
        <v>53</v>
      </c>
      <c r="C17" s="5" t="s">
        <v>18</v>
      </c>
      <c r="D17" s="37" t="s">
        <v>11</v>
      </c>
      <c r="E17" s="20">
        <v>1</v>
      </c>
      <c r="F17" s="21" t="s">
        <v>6</v>
      </c>
      <c r="G17" s="20">
        <v>1</v>
      </c>
    </row>
    <row r="18" spans="1:7" ht="21.6" thickBot="1" x14ac:dyDescent="0.35">
      <c r="A18" s="95" t="s">
        <v>15</v>
      </c>
      <c r="B18" s="95"/>
      <c r="C18" s="95"/>
      <c r="D18" s="95"/>
      <c r="E18" s="95"/>
      <c r="F18" s="95"/>
      <c r="G18" s="96"/>
    </row>
    <row r="19" spans="1:7" x14ac:dyDescent="0.3">
      <c r="A19" s="97" t="s">
        <v>13</v>
      </c>
      <c r="B19" s="98"/>
      <c r="C19" s="98"/>
      <c r="D19" s="98"/>
      <c r="E19" s="98"/>
      <c r="F19" s="98"/>
      <c r="G19" s="99"/>
    </row>
    <row r="20" spans="1:7" x14ac:dyDescent="0.3">
      <c r="A20" s="89" t="s">
        <v>22</v>
      </c>
      <c r="B20" s="90"/>
      <c r="C20" s="90"/>
      <c r="D20" s="90"/>
      <c r="E20" s="90"/>
      <c r="F20" s="90"/>
      <c r="G20" s="91"/>
    </row>
    <row r="21" spans="1:7" x14ac:dyDescent="0.3">
      <c r="A21" s="89" t="s">
        <v>29</v>
      </c>
      <c r="B21" s="90"/>
      <c r="C21" s="90"/>
      <c r="D21" s="90"/>
      <c r="E21" s="90"/>
      <c r="F21" s="90"/>
      <c r="G21" s="91"/>
    </row>
    <row r="22" spans="1:7" x14ac:dyDescent="0.3">
      <c r="A22" s="89" t="s">
        <v>28</v>
      </c>
      <c r="B22" s="90"/>
      <c r="C22" s="90"/>
      <c r="D22" s="90"/>
      <c r="E22" s="90"/>
      <c r="F22" s="90"/>
      <c r="G22" s="91"/>
    </row>
    <row r="23" spans="1:7" x14ac:dyDescent="0.3">
      <c r="A23" s="89" t="s">
        <v>27</v>
      </c>
      <c r="B23" s="90"/>
      <c r="C23" s="90"/>
      <c r="D23" s="90"/>
      <c r="E23" s="90"/>
      <c r="F23" s="90"/>
      <c r="G23" s="91"/>
    </row>
    <row r="24" spans="1:7" x14ac:dyDescent="0.3">
      <c r="A24" s="89" t="s">
        <v>25</v>
      </c>
      <c r="B24" s="90"/>
      <c r="C24" s="90"/>
      <c r="D24" s="90"/>
      <c r="E24" s="90"/>
      <c r="F24" s="90"/>
      <c r="G24" s="91"/>
    </row>
    <row r="25" spans="1:7" x14ac:dyDescent="0.3">
      <c r="A25" s="89" t="s">
        <v>26</v>
      </c>
      <c r="B25" s="90"/>
      <c r="C25" s="90"/>
      <c r="D25" s="90"/>
      <c r="E25" s="90"/>
      <c r="F25" s="90"/>
      <c r="G25" s="91"/>
    </row>
    <row r="26" spans="1:7" x14ac:dyDescent="0.3">
      <c r="A26" s="89" t="s">
        <v>24</v>
      </c>
      <c r="B26" s="90"/>
      <c r="C26" s="90"/>
      <c r="D26" s="90"/>
      <c r="E26" s="90"/>
      <c r="F26" s="90"/>
      <c r="G26" s="91"/>
    </row>
    <row r="27" spans="1:7" ht="15" thickBot="1" x14ac:dyDescent="0.35">
      <c r="A27" s="92" t="s">
        <v>23</v>
      </c>
      <c r="B27" s="93"/>
      <c r="C27" s="93"/>
      <c r="D27" s="93"/>
      <c r="E27" s="93"/>
      <c r="F27" s="93"/>
      <c r="G27" s="94"/>
    </row>
    <row r="28" spans="1:7" ht="27.6" x14ac:dyDescent="0.3">
      <c r="A28" s="6" t="s">
        <v>0</v>
      </c>
      <c r="B28" s="6" t="s">
        <v>1</v>
      </c>
      <c r="C28" s="6" t="s">
        <v>10</v>
      </c>
      <c r="D28" s="6" t="s">
        <v>2</v>
      </c>
      <c r="E28" s="6" t="s">
        <v>4</v>
      </c>
      <c r="F28" s="6" t="s">
        <v>3</v>
      </c>
      <c r="G28" s="6" t="s">
        <v>8</v>
      </c>
    </row>
    <row r="29" spans="1:7" ht="31.2" x14ac:dyDescent="0.3">
      <c r="A29" s="3">
        <v>1</v>
      </c>
      <c r="B29" s="26" t="s">
        <v>55</v>
      </c>
      <c r="C29" s="27" t="s">
        <v>18</v>
      </c>
      <c r="D29" s="1" t="s">
        <v>7</v>
      </c>
      <c r="E29" s="29">
        <v>1</v>
      </c>
      <c r="F29" s="30" t="s">
        <v>50</v>
      </c>
      <c r="G29" s="31">
        <v>12</v>
      </c>
    </row>
    <row r="30" spans="1:7" ht="21.6" thickBot="1" x14ac:dyDescent="0.35">
      <c r="A30" s="95" t="s">
        <v>16</v>
      </c>
      <c r="B30" s="95"/>
      <c r="C30" s="95"/>
      <c r="D30" s="95"/>
      <c r="E30" s="95"/>
      <c r="F30" s="95"/>
      <c r="G30" s="96"/>
    </row>
    <row r="31" spans="1:7" x14ac:dyDescent="0.3">
      <c r="A31" s="97" t="s">
        <v>13</v>
      </c>
      <c r="B31" s="98"/>
      <c r="C31" s="98"/>
      <c r="D31" s="98"/>
      <c r="E31" s="98"/>
      <c r="F31" s="98"/>
      <c r="G31" s="99"/>
    </row>
    <row r="32" spans="1:7" x14ac:dyDescent="0.3">
      <c r="A32" s="89" t="s">
        <v>22</v>
      </c>
      <c r="B32" s="90"/>
      <c r="C32" s="90"/>
      <c r="D32" s="90"/>
      <c r="E32" s="90"/>
      <c r="F32" s="90"/>
      <c r="G32" s="91"/>
    </row>
    <row r="33" spans="1:7" x14ac:dyDescent="0.3">
      <c r="A33" s="89" t="s">
        <v>29</v>
      </c>
      <c r="B33" s="90"/>
      <c r="C33" s="90"/>
      <c r="D33" s="90"/>
      <c r="E33" s="90"/>
      <c r="F33" s="90"/>
      <c r="G33" s="91"/>
    </row>
    <row r="34" spans="1:7" x14ac:dyDescent="0.3">
      <c r="A34" s="89" t="s">
        <v>28</v>
      </c>
      <c r="B34" s="90"/>
      <c r="C34" s="90"/>
      <c r="D34" s="90"/>
      <c r="E34" s="90"/>
      <c r="F34" s="90"/>
      <c r="G34" s="91"/>
    </row>
    <row r="35" spans="1:7" x14ac:dyDescent="0.3">
      <c r="A35" s="89" t="s">
        <v>27</v>
      </c>
      <c r="B35" s="90"/>
      <c r="C35" s="90"/>
      <c r="D35" s="90"/>
      <c r="E35" s="90"/>
      <c r="F35" s="90"/>
      <c r="G35" s="91"/>
    </row>
    <row r="36" spans="1:7" x14ac:dyDescent="0.3">
      <c r="A36" s="89" t="s">
        <v>25</v>
      </c>
      <c r="B36" s="90"/>
      <c r="C36" s="90"/>
      <c r="D36" s="90"/>
      <c r="E36" s="90"/>
      <c r="F36" s="90"/>
      <c r="G36" s="91"/>
    </row>
    <row r="37" spans="1:7" x14ac:dyDescent="0.3">
      <c r="A37" s="89" t="s">
        <v>26</v>
      </c>
      <c r="B37" s="90"/>
      <c r="C37" s="90"/>
      <c r="D37" s="90"/>
      <c r="E37" s="90"/>
      <c r="F37" s="90"/>
      <c r="G37" s="91"/>
    </row>
    <row r="38" spans="1:7" x14ac:dyDescent="0.3">
      <c r="A38" s="89" t="s">
        <v>24</v>
      </c>
      <c r="B38" s="90"/>
      <c r="C38" s="90"/>
      <c r="D38" s="90"/>
      <c r="E38" s="90"/>
      <c r="F38" s="90"/>
      <c r="G38" s="91"/>
    </row>
    <row r="39" spans="1:7" ht="15" thickBot="1" x14ac:dyDescent="0.35">
      <c r="A39" s="92" t="s">
        <v>23</v>
      </c>
      <c r="B39" s="93"/>
      <c r="C39" s="93"/>
      <c r="D39" s="93"/>
      <c r="E39" s="93"/>
      <c r="F39" s="93"/>
      <c r="G39" s="94"/>
    </row>
    <row r="40" spans="1:7" ht="27.6" x14ac:dyDescent="0.3">
      <c r="A40" s="6" t="s">
        <v>0</v>
      </c>
      <c r="B40" s="6" t="s">
        <v>1</v>
      </c>
      <c r="C40" s="6" t="s">
        <v>10</v>
      </c>
      <c r="D40" s="6" t="s">
        <v>2</v>
      </c>
      <c r="E40" s="6" t="s">
        <v>4</v>
      </c>
      <c r="F40" s="6" t="s">
        <v>3</v>
      </c>
      <c r="G40" s="6" t="s">
        <v>8</v>
      </c>
    </row>
    <row r="41" spans="1:7" ht="31.2" x14ac:dyDescent="0.3">
      <c r="A41" s="2">
        <v>1</v>
      </c>
      <c r="B41" s="32" t="s">
        <v>52</v>
      </c>
      <c r="C41" s="27" t="s">
        <v>18</v>
      </c>
      <c r="D41" s="28" t="s">
        <v>5</v>
      </c>
      <c r="E41" s="29">
        <v>1</v>
      </c>
      <c r="F41" s="23" t="s">
        <v>17</v>
      </c>
      <c r="G41" s="31">
        <v>1</v>
      </c>
    </row>
    <row r="42" spans="1:7" ht="31.2" x14ac:dyDescent="0.3">
      <c r="A42" s="2">
        <v>2</v>
      </c>
      <c r="B42" s="26" t="s">
        <v>51</v>
      </c>
      <c r="C42" s="27" t="s">
        <v>18</v>
      </c>
      <c r="D42" s="28" t="s">
        <v>7</v>
      </c>
      <c r="E42" s="29">
        <v>1</v>
      </c>
      <c r="F42" s="30" t="s">
        <v>6</v>
      </c>
      <c r="G42" s="31">
        <v>1</v>
      </c>
    </row>
    <row r="43" spans="1:7" ht="31.2" x14ac:dyDescent="0.3">
      <c r="A43" s="2">
        <v>3</v>
      </c>
      <c r="B43" s="26" t="s">
        <v>34</v>
      </c>
      <c r="C43" s="27" t="s">
        <v>18</v>
      </c>
      <c r="D43" s="28" t="s">
        <v>7</v>
      </c>
      <c r="E43" s="29">
        <v>1</v>
      </c>
      <c r="F43" s="35" t="s">
        <v>6</v>
      </c>
      <c r="G43" s="31">
        <v>1</v>
      </c>
    </row>
    <row r="44" spans="1:7" ht="21" x14ac:dyDescent="0.3">
      <c r="A44" s="95" t="s">
        <v>14</v>
      </c>
      <c r="B44" s="95"/>
      <c r="C44" s="95"/>
      <c r="D44" s="95"/>
      <c r="E44" s="95"/>
      <c r="F44" s="95"/>
      <c r="G44" s="96"/>
    </row>
    <row r="45" spans="1:7" ht="27.6" x14ac:dyDescent="0.3">
      <c r="A45" s="3" t="s">
        <v>0</v>
      </c>
      <c r="B45" s="3" t="s">
        <v>1</v>
      </c>
      <c r="C45" s="3" t="s">
        <v>10</v>
      </c>
      <c r="D45" s="3" t="s">
        <v>2</v>
      </c>
      <c r="E45" s="3" t="s">
        <v>4</v>
      </c>
      <c r="F45" s="3" t="s">
        <v>3</v>
      </c>
      <c r="G45" s="3" t="s">
        <v>8</v>
      </c>
    </row>
    <row r="46" spans="1:7" ht="27.6" x14ac:dyDescent="0.3">
      <c r="A46" s="2">
        <v>1</v>
      </c>
      <c r="B46" s="10" t="s">
        <v>30</v>
      </c>
      <c r="C46" s="5" t="s">
        <v>18</v>
      </c>
      <c r="D46" s="16" t="s">
        <v>9</v>
      </c>
      <c r="E46" s="4">
        <v>1</v>
      </c>
      <c r="F46" s="2" t="s">
        <v>6</v>
      </c>
      <c r="G46" s="4">
        <f>E46</f>
        <v>1</v>
      </c>
    </row>
    <row r="47" spans="1:7" ht="27.6" x14ac:dyDescent="0.3">
      <c r="A47" s="2">
        <v>2</v>
      </c>
      <c r="B47" s="9" t="s">
        <v>33</v>
      </c>
      <c r="C47" s="5" t="s">
        <v>18</v>
      </c>
      <c r="D47" s="16" t="s">
        <v>9</v>
      </c>
      <c r="E47" s="4">
        <v>1</v>
      </c>
      <c r="F47" s="2" t="s">
        <v>6</v>
      </c>
      <c r="G47" s="4">
        <f>E47</f>
        <v>1</v>
      </c>
    </row>
    <row r="48" spans="1:7" ht="27.6" x14ac:dyDescent="0.3">
      <c r="A48" s="2">
        <v>3</v>
      </c>
      <c r="B48" s="10" t="s">
        <v>31</v>
      </c>
      <c r="C48" s="5" t="s">
        <v>18</v>
      </c>
      <c r="D48" s="16" t="s">
        <v>9</v>
      </c>
      <c r="E48" s="4">
        <v>1</v>
      </c>
      <c r="F48" s="2" t="s">
        <v>6</v>
      </c>
      <c r="G48" s="4">
        <f>E48</f>
        <v>1</v>
      </c>
    </row>
    <row r="49" spans="1:7" ht="27.6" x14ac:dyDescent="0.3">
      <c r="A49" s="2">
        <v>4</v>
      </c>
      <c r="B49" s="9" t="s">
        <v>32</v>
      </c>
      <c r="C49" s="5" t="s">
        <v>18</v>
      </c>
      <c r="D49" s="16" t="s">
        <v>9</v>
      </c>
      <c r="E49" s="4">
        <v>1</v>
      </c>
      <c r="F49" s="2" t="s">
        <v>6</v>
      </c>
      <c r="G49" s="4">
        <f>E49</f>
        <v>1</v>
      </c>
    </row>
    <row r="50" spans="1:7" ht="27.6" x14ac:dyDescent="0.3">
      <c r="A50" s="2">
        <v>5</v>
      </c>
      <c r="B50" s="19" t="s">
        <v>56</v>
      </c>
      <c r="C50" s="5" t="s">
        <v>18</v>
      </c>
      <c r="D50" s="17" t="s">
        <v>44</v>
      </c>
      <c r="E50" s="4">
        <v>12</v>
      </c>
      <c r="F50" s="2" t="s">
        <v>6</v>
      </c>
      <c r="G50" s="4">
        <f t="shared" ref="G50:G51" si="0">E50</f>
        <v>12</v>
      </c>
    </row>
    <row r="51" spans="1:7" ht="27.6" x14ac:dyDescent="0.3">
      <c r="A51" s="2">
        <v>6</v>
      </c>
      <c r="B51" s="19" t="s">
        <v>48</v>
      </c>
      <c r="C51" s="5" t="s">
        <v>18</v>
      </c>
      <c r="D51" s="17" t="s">
        <v>44</v>
      </c>
      <c r="E51" s="4">
        <v>12</v>
      </c>
      <c r="F51" s="2" t="s">
        <v>6</v>
      </c>
      <c r="G51" s="4">
        <f t="shared" si="0"/>
        <v>12</v>
      </c>
    </row>
  </sheetData>
  <mergeCells count="35"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  <mergeCell ref="A31:G31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30:G30"/>
    <mergeCell ref="A38:G38"/>
    <mergeCell ref="A39:G39"/>
    <mergeCell ref="A44:G44"/>
    <mergeCell ref="A32:G32"/>
    <mergeCell ref="A33:G33"/>
    <mergeCell ref="A34:G34"/>
    <mergeCell ref="A35:G35"/>
    <mergeCell ref="A36:G36"/>
    <mergeCell ref="A37:G37"/>
  </mergeCells>
  <dataValidations count="2">
    <dataValidation type="list" allowBlank="1" showInputMessage="1" showErrorMessage="1" sqref="D46:D47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9 B41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D15 D29</xm:sqref>
        </x14:dataValidation>
        <x14:dataValidation type="list" allowBlank="1" showInputMessage="1" showErrorMessage="1" xr:uid="{9A3167FF-3076-4626-9730-2A718EB6119C}">
          <x14:formula1>
            <xm:f>Виды!$A$1:$A$6</xm:f>
          </x14:formula1>
          <xm:sqref>D50:D51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0EF5-A3EC-423D-A63D-C96C20A91E57}">
  <dimension ref="A1:G4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1" customWidth="1"/>
    <col min="2" max="2" width="46" customWidth="1"/>
    <col min="3" max="3" width="46.5546875" customWidth="1"/>
    <col min="4" max="4" width="26.5546875" style="46" customWidth="1"/>
    <col min="5" max="5" width="15.5546875" style="46" customWidth="1"/>
    <col min="6" max="6" width="14.88671875" style="46" customWidth="1"/>
    <col min="7" max="7" width="14.44140625" style="46" customWidth="1"/>
    <col min="8" max="16384" width="9.109375" hidden="1"/>
  </cols>
  <sheetData>
    <row r="1" spans="1:7" ht="82.8" customHeight="1" x14ac:dyDescent="0.3">
      <c r="A1" s="133" t="s">
        <v>101</v>
      </c>
      <c r="B1" s="133"/>
      <c r="C1" s="133"/>
      <c r="D1" s="133"/>
      <c r="E1" s="133"/>
      <c r="F1" s="133"/>
      <c r="G1" s="133"/>
    </row>
    <row r="2" spans="1:7" ht="21" x14ac:dyDescent="0.3">
      <c r="A2" s="39" t="s">
        <v>68</v>
      </c>
      <c r="B2" s="40" t="s">
        <v>69</v>
      </c>
      <c r="C2" s="124" t="s">
        <v>65</v>
      </c>
      <c r="D2" s="124"/>
      <c r="E2" s="124"/>
      <c r="F2" s="124"/>
      <c r="G2" s="124"/>
    </row>
    <row r="3" spans="1:7" ht="18" x14ac:dyDescent="0.35">
      <c r="A3" s="125" t="s">
        <v>70</v>
      </c>
      <c r="B3" s="126"/>
      <c r="C3" s="127">
        <f>D19+D24+D28+D32</f>
        <v>12</v>
      </c>
      <c r="D3" s="127"/>
      <c r="E3" s="127"/>
      <c r="F3" s="127"/>
      <c r="G3" s="127"/>
    </row>
    <row r="4" spans="1:7" ht="50.25" customHeight="1" x14ac:dyDescent="0.3">
      <c r="A4" s="128" t="s">
        <v>71</v>
      </c>
      <c r="B4" s="129"/>
      <c r="C4" s="104" t="s">
        <v>58</v>
      </c>
      <c r="D4" s="105"/>
      <c r="E4" s="105"/>
      <c r="F4" s="105"/>
      <c r="G4" s="105"/>
    </row>
    <row r="5" spans="1:7" ht="14.4" x14ac:dyDescent="0.3">
      <c r="A5" s="130" t="s">
        <v>13</v>
      </c>
      <c r="B5" s="131"/>
      <c r="C5" s="131"/>
      <c r="D5" s="131"/>
      <c r="E5" s="131"/>
      <c r="F5" s="131"/>
      <c r="G5" s="131"/>
    </row>
    <row r="6" spans="1:7" ht="14.4" x14ac:dyDescent="0.3">
      <c r="A6" s="118" t="s">
        <v>72</v>
      </c>
      <c r="B6" s="119"/>
      <c r="C6" s="119"/>
      <c r="D6" s="119"/>
      <c r="E6" s="119"/>
      <c r="F6" s="119"/>
      <c r="G6" s="119"/>
    </row>
    <row r="7" spans="1:7" ht="14.4" x14ac:dyDescent="0.3">
      <c r="A7" s="118" t="s">
        <v>73</v>
      </c>
      <c r="B7" s="119"/>
      <c r="C7" s="119"/>
      <c r="D7" s="119"/>
      <c r="E7" s="119"/>
      <c r="F7" s="119"/>
      <c r="G7" s="119"/>
    </row>
    <row r="8" spans="1:7" ht="14.4" x14ac:dyDescent="0.3">
      <c r="A8" s="118" t="s">
        <v>74</v>
      </c>
      <c r="B8" s="119"/>
      <c r="C8" s="119"/>
      <c r="D8" s="119"/>
      <c r="E8" s="119"/>
      <c r="F8" s="119"/>
      <c r="G8" s="119"/>
    </row>
    <row r="9" spans="1:7" ht="14.4" x14ac:dyDescent="0.3">
      <c r="A9" s="118" t="s">
        <v>75</v>
      </c>
      <c r="B9" s="119"/>
      <c r="C9" s="119"/>
      <c r="D9" s="119"/>
      <c r="E9" s="119"/>
      <c r="F9" s="119"/>
      <c r="G9" s="119"/>
    </row>
    <row r="10" spans="1:7" ht="14.4" x14ac:dyDescent="0.3">
      <c r="A10" s="118" t="s">
        <v>76</v>
      </c>
      <c r="B10" s="119"/>
      <c r="C10" s="119"/>
      <c r="D10" s="119"/>
      <c r="E10" s="119"/>
      <c r="F10" s="119"/>
      <c r="G10" s="119"/>
    </row>
    <row r="11" spans="1:7" ht="14.4" x14ac:dyDescent="0.3">
      <c r="A11" s="118" t="s">
        <v>77</v>
      </c>
      <c r="B11" s="119"/>
      <c r="C11" s="119"/>
      <c r="D11" s="119"/>
      <c r="E11" s="119"/>
      <c r="F11" s="119"/>
      <c r="G11" s="119"/>
    </row>
    <row r="12" spans="1:7" ht="14.4" x14ac:dyDescent="0.3">
      <c r="A12" s="118" t="s">
        <v>78</v>
      </c>
      <c r="B12" s="119"/>
      <c r="C12" s="119"/>
      <c r="D12" s="119"/>
      <c r="E12" s="119"/>
      <c r="F12" s="119"/>
      <c r="G12" s="119"/>
    </row>
    <row r="13" spans="1:7" ht="14.4" x14ac:dyDescent="0.3">
      <c r="A13" s="120" t="s">
        <v>23</v>
      </c>
      <c r="B13" s="121"/>
      <c r="C13" s="121"/>
      <c r="D13" s="121"/>
      <c r="E13" s="121"/>
      <c r="F13" s="121"/>
      <c r="G13" s="121"/>
    </row>
    <row r="14" spans="1:7" ht="17.399999999999999" x14ac:dyDescent="0.3">
      <c r="A14" s="122" t="s">
        <v>12</v>
      </c>
      <c r="B14" s="123"/>
      <c r="C14" s="123"/>
      <c r="D14" s="123"/>
      <c r="E14" s="117"/>
      <c r="F14" s="117"/>
      <c r="G14" s="123"/>
    </row>
    <row r="15" spans="1:7" s="46" customFormat="1" ht="46.8" x14ac:dyDescent="0.3">
      <c r="A15" s="41" t="s">
        <v>0</v>
      </c>
      <c r="B15" s="41" t="s">
        <v>1</v>
      </c>
      <c r="C15" s="42" t="s">
        <v>10</v>
      </c>
      <c r="D15" s="42" t="s">
        <v>2</v>
      </c>
      <c r="E15" s="43"/>
      <c r="F15" s="44"/>
      <c r="G15" s="45" t="s">
        <v>79</v>
      </c>
    </row>
    <row r="16" spans="1:7" s="46" customFormat="1" ht="31.2" x14ac:dyDescent="0.3">
      <c r="A16" s="47">
        <v>1</v>
      </c>
      <c r="B16" s="32" t="s">
        <v>49</v>
      </c>
      <c r="C16" s="48" t="s">
        <v>18</v>
      </c>
      <c r="D16" s="28" t="s">
        <v>5</v>
      </c>
      <c r="E16" s="49"/>
      <c r="F16" s="50"/>
      <c r="G16" s="51">
        <v>1</v>
      </c>
    </row>
    <row r="17" spans="1:7" s="46" customFormat="1" ht="31.2" x14ac:dyDescent="0.3">
      <c r="A17" s="52">
        <v>2</v>
      </c>
      <c r="B17" s="53" t="s">
        <v>38</v>
      </c>
      <c r="C17" s="54" t="s">
        <v>18</v>
      </c>
      <c r="D17" s="55" t="s">
        <v>5</v>
      </c>
      <c r="E17" s="49"/>
      <c r="F17" s="50"/>
      <c r="G17" s="56">
        <v>1</v>
      </c>
    </row>
    <row r="18" spans="1:7" ht="17.399999999999999" x14ac:dyDescent="0.3">
      <c r="A18" s="108" t="s">
        <v>80</v>
      </c>
      <c r="B18" s="109"/>
      <c r="C18" s="109"/>
      <c r="D18" s="110">
        <v>1</v>
      </c>
      <c r="E18" s="110"/>
      <c r="F18" s="110"/>
      <c r="G18" s="110"/>
    </row>
    <row r="19" spans="1:7" x14ac:dyDescent="0.3">
      <c r="A19" s="111" t="s">
        <v>19</v>
      </c>
      <c r="B19" s="112"/>
      <c r="C19" s="112"/>
      <c r="D19" s="113">
        <v>6</v>
      </c>
      <c r="E19" s="113"/>
      <c r="F19" s="113"/>
      <c r="G19" s="113"/>
    </row>
    <row r="20" spans="1:7" s="46" customFormat="1" ht="46.8" x14ac:dyDescent="0.3">
      <c r="A20" s="41" t="s">
        <v>0</v>
      </c>
      <c r="B20" s="41" t="s">
        <v>1</v>
      </c>
      <c r="C20" s="41" t="s">
        <v>10</v>
      </c>
      <c r="D20" s="41" t="s">
        <v>2</v>
      </c>
      <c r="E20" s="41" t="s">
        <v>81</v>
      </c>
      <c r="F20" s="41" t="s">
        <v>82</v>
      </c>
      <c r="G20" s="41" t="s">
        <v>79</v>
      </c>
    </row>
    <row r="21" spans="1:7" ht="31.2" x14ac:dyDescent="0.3">
      <c r="A21" s="57">
        <v>1</v>
      </c>
      <c r="B21" s="26" t="s">
        <v>55</v>
      </c>
      <c r="C21" s="27" t="s">
        <v>18</v>
      </c>
      <c r="D21" s="28" t="s">
        <v>11</v>
      </c>
      <c r="E21" s="31">
        <v>1</v>
      </c>
      <c r="F21" s="31" t="s">
        <v>83</v>
      </c>
      <c r="G21" s="31">
        <f>$D$19*E21/IF(F21="на 1 р.м.",1,IF(F21="на 2 р.м.",2,#VALUE!))</f>
        <v>6</v>
      </c>
    </row>
    <row r="22" spans="1:7" ht="31.2" x14ac:dyDescent="0.3">
      <c r="A22" s="57">
        <v>2</v>
      </c>
      <c r="B22" s="58" t="s">
        <v>86</v>
      </c>
      <c r="C22" s="27" t="s">
        <v>18</v>
      </c>
      <c r="D22" s="28" t="s">
        <v>11</v>
      </c>
      <c r="E22" s="31">
        <v>1</v>
      </c>
      <c r="F22" s="31" t="s">
        <v>83</v>
      </c>
      <c r="G22" s="31">
        <f>$D$19*E22/IF(F22="на 1 р.м.",1,IF(F22="на 2 р.м.",2,#VALUE!))</f>
        <v>6</v>
      </c>
    </row>
    <row r="23" spans="1:7" ht="17.399999999999999" x14ac:dyDescent="0.3">
      <c r="A23" s="108" t="s">
        <v>80</v>
      </c>
      <c r="B23" s="109"/>
      <c r="C23" s="109"/>
      <c r="D23" s="110">
        <v>2</v>
      </c>
      <c r="E23" s="110"/>
      <c r="F23" s="110"/>
      <c r="G23" s="110"/>
    </row>
    <row r="24" spans="1:7" x14ac:dyDescent="0.3">
      <c r="A24" s="111" t="s">
        <v>19</v>
      </c>
      <c r="B24" s="112"/>
      <c r="C24" s="112"/>
      <c r="D24" s="113">
        <v>2</v>
      </c>
      <c r="E24" s="113"/>
      <c r="F24" s="113"/>
      <c r="G24" s="113"/>
    </row>
    <row r="25" spans="1:7" s="46" customFormat="1" ht="46.8" x14ac:dyDescent="0.3">
      <c r="A25" s="41" t="s">
        <v>0</v>
      </c>
      <c r="B25" s="41" t="s">
        <v>1</v>
      </c>
      <c r="C25" s="41" t="s">
        <v>10</v>
      </c>
      <c r="D25" s="41" t="s">
        <v>2</v>
      </c>
      <c r="E25" s="41" t="s">
        <v>81</v>
      </c>
      <c r="F25" s="41" t="s">
        <v>82</v>
      </c>
      <c r="G25" s="41" t="s">
        <v>79</v>
      </c>
    </row>
    <row r="26" spans="1:7" ht="31.2" x14ac:dyDescent="0.3">
      <c r="A26" s="57">
        <v>1</v>
      </c>
      <c r="B26" s="72" t="s">
        <v>54</v>
      </c>
      <c r="C26" s="27" t="s">
        <v>18</v>
      </c>
      <c r="D26" s="28" t="s">
        <v>11</v>
      </c>
      <c r="E26" s="31">
        <v>1</v>
      </c>
      <c r="F26" s="31" t="s">
        <v>83</v>
      </c>
      <c r="G26" s="31">
        <f>$D$24*E26/IF(F26="на 1 р.м.",1,IF(F26="на 2 р.м.",2,#VALUE!))</f>
        <v>2</v>
      </c>
    </row>
    <row r="27" spans="1:7" ht="17.399999999999999" x14ac:dyDescent="0.3">
      <c r="A27" s="108" t="s">
        <v>80</v>
      </c>
      <c r="B27" s="109"/>
      <c r="C27" s="109"/>
      <c r="D27" s="110">
        <v>3</v>
      </c>
      <c r="E27" s="110"/>
      <c r="F27" s="110"/>
      <c r="G27" s="110"/>
    </row>
    <row r="28" spans="1:7" x14ac:dyDescent="0.3">
      <c r="A28" s="111" t="s">
        <v>19</v>
      </c>
      <c r="B28" s="112"/>
      <c r="C28" s="112"/>
      <c r="D28" s="113">
        <v>2</v>
      </c>
      <c r="E28" s="113"/>
      <c r="F28" s="113"/>
      <c r="G28" s="113"/>
    </row>
    <row r="29" spans="1:7" s="46" customFormat="1" ht="46.8" x14ac:dyDescent="0.3">
      <c r="A29" s="41" t="s">
        <v>0</v>
      </c>
      <c r="B29" s="41" t="s">
        <v>1</v>
      </c>
      <c r="C29" s="41" t="s">
        <v>10</v>
      </c>
      <c r="D29" s="41" t="s">
        <v>2</v>
      </c>
      <c r="E29" s="41" t="s">
        <v>81</v>
      </c>
      <c r="F29" s="41" t="s">
        <v>82</v>
      </c>
      <c r="G29" s="41" t="s">
        <v>79</v>
      </c>
    </row>
    <row r="30" spans="1:7" ht="31.2" x14ac:dyDescent="0.3">
      <c r="A30" s="57">
        <v>1</v>
      </c>
      <c r="B30" s="26" t="s">
        <v>85</v>
      </c>
      <c r="C30" s="27" t="s">
        <v>18</v>
      </c>
      <c r="D30" s="28" t="s">
        <v>11</v>
      </c>
      <c r="E30" s="31">
        <v>1</v>
      </c>
      <c r="F30" s="31" t="s">
        <v>83</v>
      </c>
      <c r="G30" s="31">
        <f>$D$28*E30/IF(F30="на 1 р.м.",1,IF(F30="на 2 р.м.",2,#VALUE!))</f>
        <v>2</v>
      </c>
    </row>
    <row r="31" spans="1:7" ht="17.399999999999999" x14ac:dyDescent="0.3">
      <c r="A31" s="108" t="s">
        <v>80</v>
      </c>
      <c r="B31" s="109"/>
      <c r="C31" s="109"/>
      <c r="D31" s="110">
        <v>4</v>
      </c>
      <c r="E31" s="110"/>
      <c r="F31" s="110"/>
      <c r="G31" s="110"/>
    </row>
    <row r="32" spans="1:7" x14ac:dyDescent="0.3">
      <c r="A32" s="111" t="s">
        <v>19</v>
      </c>
      <c r="B32" s="112"/>
      <c r="C32" s="112"/>
      <c r="D32" s="113">
        <v>2</v>
      </c>
      <c r="E32" s="113"/>
      <c r="F32" s="113"/>
      <c r="G32" s="113"/>
    </row>
    <row r="33" spans="1:7" s="46" customFormat="1" ht="46.8" x14ac:dyDescent="0.3">
      <c r="A33" s="41" t="s">
        <v>0</v>
      </c>
      <c r="B33" s="41" t="s">
        <v>1</v>
      </c>
      <c r="C33" s="41" t="s">
        <v>10</v>
      </c>
      <c r="D33" s="41" t="s">
        <v>2</v>
      </c>
      <c r="E33" s="41" t="s">
        <v>81</v>
      </c>
      <c r="F33" s="41" t="s">
        <v>82</v>
      </c>
      <c r="G33" s="41" t="s">
        <v>79</v>
      </c>
    </row>
    <row r="34" spans="1:7" ht="31.2" x14ac:dyDescent="0.3">
      <c r="A34" s="57">
        <v>1</v>
      </c>
      <c r="B34" s="73" t="s">
        <v>53</v>
      </c>
      <c r="C34" s="27" t="s">
        <v>18</v>
      </c>
      <c r="D34" s="28" t="s">
        <v>11</v>
      </c>
      <c r="E34" s="31">
        <v>1</v>
      </c>
      <c r="F34" s="31" t="s">
        <v>83</v>
      </c>
      <c r="G34" s="31">
        <f>$D$32*E34/IF(F34="на 1 р.м.",1,IF(F34="на 2 р.м.",2,#VALUE!))</f>
        <v>2</v>
      </c>
    </row>
    <row r="35" spans="1:7" ht="17.399999999999999" x14ac:dyDescent="0.3">
      <c r="A35" s="114" t="s">
        <v>16</v>
      </c>
      <c r="B35" s="115"/>
      <c r="C35" s="115"/>
      <c r="D35" s="115"/>
      <c r="E35" s="116"/>
      <c r="F35" s="116"/>
      <c r="G35" s="115"/>
    </row>
    <row r="36" spans="1:7" s="46" customFormat="1" ht="46.8" x14ac:dyDescent="0.3">
      <c r="A36" s="41" t="s">
        <v>0</v>
      </c>
      <c r="B36" s="41" t="s">
        <v>1</v>
      </c>
      <c r="C36" s="42" t="s">
        <v>10</v>
      </c>
      <c r="D36" s="42" t="s">
        <v>2</v>
      </c>
      <c r="E36" s="43"/>
      <c r="F36" s="44"/>
      <c r="G36" s="45" t="s">
        <v>79</v>
      </c>
    </row>
    <row r="37" spans="1:7" s="46" customFormat="1" ht="31.2" x14ac:dyDescent="0.3">
      <c r="A37" s="59">
        <v>1</v>
      </c>
      <c r="B37" s="32" t="s">
        <v>52</v>
      </c>
      <c r="C37" s="27" t="s">
        <v>18</v>
      </c>
      <c r="D37" s="60" t="s">
        <v>5</v>
      </c>
      <c r="E37" s="61"/>
      <c r="F37" s="62"/>
      <c r="G37" s="51">
        <v>1</v>
      </c>
    </row>
    <row r="38" spans="1:7" s="46" customFormat="1" ht="31.2" x14ac:dyDescent="0.3">
      <c r="A38" s="59">
        <v>2</v>
      </c>
      <c r="B38" s="26" t="s">
        <v>51</v>
      </c>
      <c r="C38" s="27" t="s">
        <v>18</v>
      </c>
      <c r="D38" s="60" t="s">
        <v>7</v>
      </c>
      <c r="E38" s="61"/>
      <c r="F38" s="62"/>
      <c r="G38" s="51">
        <v>1</v>
      </c>
    </row>
    <row r="39" spans="1:7" s="46" customFormat="1" ht="31.2" x14ac:dyDescent="0.3">
      <c r="A39" s="59">
        <v>3</v>
      </c>
      <c r="B39" s="26" t="s">
        <v>34</v>
      </c>
      <c r="C39" s="27" t="s">
        <v>18</v>
      </c>
      <c r="D39" s="60" t="s">
        <v>7</v>
      </c>
      <c r="E39" s="63"/>
      <c r="F39" s="64"/>
      <c r="G39" s="51">
        <v>1</v>
      </c>
    </row>
    <row r="40" spans="1:7" ht="17.399999999999999" x14ac:dyDescent="0.3">
      <c r="A40" s="114" t="s">
        <v>14</v>
      </c>
      <c r="B40" s="115"/>
      <c r="C40" s="115"/>
      <c r="D40" s="115"/>
      <c r="E40" s="117"/>
      <c r="F40" s="117"/>
      <c r="G40" s="115"/>
    </row>
    <row r="41" spans="1:7" s="46" customFormat="1" ht="46.8" x14ac:dyDescent="0.3">
      <c r="A41" s="41" t="s">
        <v>0</v>
      </c>
      <c r="B41" s="41" t="s">
        <v>1</v>
      </c>
      <c r="C41" s="42" t="s">
        <v>10</v>
      </c>
      <c r="D41" s="42" t="s">
        <v>2</v>
      </c>
      <c r="E41" s="43"/>
      <c r="F41" s="44"/>
      <c r="G41" s="45" t="s">
        <v>79</v>
      </c>
    </row>
    <row r="42" spans="1:7" s="46" customFormat="1" ht="31.2" x14ac:dyDescent="0.3">
      <c r="A42" s="59">
        <v>1</v>
      </c>
      <c r="B42" s="32" t="s">
        <v>30</v>
      </c>
      <c r="C42" s="48" t="s">
        <v>18</v>
      </c>
      <c r="D42" s="60" t="s">
        <v>9</v>
      </c>
      <c r="E42" s="49"/>
      <c r="F42" s="50"/>
      <c r="G42" s="65">
        <v>1</v>
      </c>
    </row>
    <row r="43" spans="1:7" s="46" customFormat="1" ht="31.2" x14ac:dyDescent="0.3">
      <c r="A43" s="59">
        <v>2</v>
      </c>
      <c r="B43" s="26" t="s">
        <v>100</v>
      </c>
      <c r="C43" s="24" t="s">
        <v>18</v>
      </c>
      <c r="D43" s="60" t="s">
        <v>66</v>
      </c>
      <c r="E43" s="67"/>
      <c r="F43" s="68"/>
      <c r="G43" s="51">
        <f>$C$3</f>
        <v>12</v>
      </c>
    </row>
    <row r="44" spans="1:7" s="46" customFormat="1" ht="31.2" x14ac:dyDescent="0.3">
      <c r="A44" s="59">
        <v>3</v>
      </c>
      <c r="B44" s="26" t="s">
        <v>33</v>
      </c>
      <c r="C44" s="48" t="s">
        <v>18</v>
      </c>
      <c r="D44" s="60" t="s">
        <v>9</v>
      </c>
      <c r="E44" s="49"/>
      <c r="F44" s="50"/>
      <c r="G44" s="65">
        <v>1</v>
      </c>
    </row>
    <row r="45" spans="1:7" s="46" customFormat="1" ht="31.2" x14ac:dyDescent="0.3">
      <c r="A45" s="59">
        <v>4</v>
      </c>
      <c r="B45" s="66" t="s">
        <v>84</v>
      </c>
      <c r="C45" s="48" t="s">
        <v>18</v>
      </c>
      <c r="D45" s="60" t="s">
        <v>66</v>
      </c>
      <c r="E45" s="49"/>
      <c r="F45" s="50"/>
      <c r="G45" s="51">
        <f>$C$3</f>
        <v>12</v>
      </c>
    </row>
    <row r="46" spans="1:7" s="46" customFormat="1" ht="31.2" x14ac:dyDescent="0.3">
      <c r="A46" s="59">
        <v>5</v>
      </c>
      <c r="B46" s="32" t="s">
        <v>31</v>
      </c>
      <c r="C46" s="48" t="s">
        <v>18</v>
      </c>
      <c r="D46" s="60" t="s">
        <v>9</v>
      </c>
      <c r="E46" s="67"/>
      <c r="F46" s="68"/>
      <c r="G46" s="65">
        <v>1</v>
      </c>
    </row>
    <row r="47" spans="1:7" s="46" customFormat="1" ht="31.2" x14ac:dyDescent="0.3">
      <c r="A47" s="59">
        <v>6</v>
      </c>
      <c r="B47" s="69" t="s">
        <v>48</v>
      </c>
      <c r="C47" s="48" t="s">
        <v>18</v>
      </c>
      <c r="D47" s="60" t="s">
        <v>66</v>
      </c>
      <c r="E47" s="67"/>
      <c r="F47" s="68"/>
      <c r="G47" s="51">
        <f>$C$3</f>
        <v>12</v>
      </c>
    </row>
    <row r="48" spans="1:7" ht="31.2" x14ac:dyDescent="0.3">
      <c r="A48" s="59">
        <v>7</v>
      </c>
      <c r="B48" s="26" t="s">
        <v>32</v>
      </c>
      <c r="C48" s="48" t="s">
        <v>18</v>
      </c>
      <c r="D48" s="60" t="s">
        <v>9</v>
      </c>
      <c r="E48" s="70"/>
      <c r="F48" s="71"/>
      <c r="G48" s="65">
        <v>1</v>
      </c>
    </row>
  </sheetData>
  <sortState xmlns:xlrd2="http://schemas.microsoft.com/office/spreadsheetml/2017/richdata2" ref="B42:G48">
    <sortCondition ref="B42:B48"/>
  </sortState>
  <mergeCells count="34">
    <mergeCell ref="A5:G5"/>
    <mergeCell ref="A1:G1"/>
    <mergeCell ref="C2:G2"/>
    <mergeCell ref="A3:B3"/>
    <mergeCell ref="C3:G3"/>
    <mergeCell ref="A4:B4"/>
    <mergeCell ref="C4:G4"/>
    <mergeCell ref="A19:C19"/>
    <mergeCell ref="D19:G19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8:C18"/>
    <mergeCell ref="D18:G18"/>
    <mergeCell ref="A35:G35"/>
    <mergeCell ref="A40:G40"/>
    <mergeCell ref="A27:C27"/>
    <mergeCell ref="D27:G27"/>
    <mergeCell ref="A28:C28"/>
    <mergeCell ref="D28:G28"/>
    <mergeCell ref="A31:C31"/>
    <mergeCell ref="D31:G31"/>
    <mergeCell ref="A32:C32"/>
    <mergeCell ref="D32:G32"/>
    <mergeCell ref="A23:C23"/>
    <mergeCell ref="D23:G23"/>
    <mergeCell ref="A24:C24"/>
    <mergeCell ref="D24:G24"/>
  </mergeCells>
  <conditionalFormatting sqref="B47:B48">
    <cfRule type="cellIs" dxfId="81" priority="58" operator="equal">
      <formula>"Аппаратный тренажер "</formula>
    </cfRule>
  </conditionalFormatting>
  <conditionalFormatting sqref="D16:D17">
    <cfRule type="cellIs" dxfId="80" priority="46" operator="equal">
      <formula>"СИЗ"</formula>
    </cfRule>
    <cfRule type="cellIs" dxfId="79" priority="47" operator="equal">
      <formula>"Охрана труда"</formula>
    </cfRule>
    <cfRule type="endsWith" dxfId="78" priority="48" operator="endsWith" text="Оборудование">
      <formula>RIGHT(D16,LEN("Оборудование"))="Оборудование"</formula>
    </cfRule>
    <cfRule type="containsText" dxfId="77" priority="49" operator="containsText" text="Программное обеспечение">
      <formula>NOT(ISERROR(SEARCH("Программное обеспечение",D16)))</formula>
    </cfRule>
    <cfRule type="endsWith" dxfId="76" priority="50" operator="endsWith" text="Оборудование IT">
      <formula>RIGHT(D16,LEN("Оборудование IT"))="Оборудование IT"</formula>
    </cfRule>
    <cfRule type="containsText" dxfId="75" priority="51" operator="containsText" text="Мебель">
      <formula>NOT(ISERROR(SEARCH("Мебель",D16)))</formula>
    </cfRule>
  </conditionalFormatting>
  <conditionalFormatting sqref="D21:D22">
    <cfRule type="expression" dxfId="74" priority="22">
      <formula>EXACT("Учебное пособие",D21)</formula>
    </cfRule>
    <cfRule type="expression" dxfId="73" priority="23">
      <formula>EXACT("СИЗ",D21)</formula>
    </cfRule>
    <cfRule type="expression" dxfId="72" priority="24">
      <formula>EXACT("Охрана труда",D21)</formula>
    </cfRule>
    <cfRule type="expression" dxfId="71" priority="25">
      <formula>EXACT("Программное обеспечение",D21)</formula>
    </cfRule>
    <cfRule type="expression" dxfId="70" priority="26">
      <formula>EXACT("Оборудование IT",D21)</formula>
    </cfRule>
    <cfRule type="expression" dxfId="69" priority="27">
      <formula>EXACT("Мебель",D21)</formula>
    </cfRule>
    <cfRule type="expression" dxfId="68" priority="28">
      <formula>EXACT("Оборудование",D21)</formula>
    </cfRule>
  </conditionalFormatting>
  <conditionalFormatting sqref="D26">
    <cfRule type="expression" dxfId="67" priority="15">
      <formula>EXACT("Учебное пособие",D26)</formula>
    </cfRule>
    <cfRule type="expression" dxfId="66" priority="16">
      <formula>EXACT("СИЗ",D26)</formula>
    </cfRule>
    <cfRule type="expression" dxfId="65" priority="17">
      <formula>EXACT("Охрана труда",D26)</formula>
    </cfRule>
    <cfRule type="expression" dxfId="64" priority="18">
      <formula>EXACT("Программное обеспечение",D26)</formula>
    </cfRule>
    <cfRule type="expression" dxfId="63" priority="19">
      <formula>EXACT("Оборудование IT",D26)</formula>
    </cfRule>
    <cfRule type="expression" dxfId="62" priority="20">
      <formula>EXACT("Мебель",D26)</formula>
    </cfRule>
    <cfRule type="expression" dxfId="61" priority="21">
      <formula>EXACT("Оборудование",D26)</formula>
    </cfRule>
  </conditionalFormatting>
  <conditionalFormatting sqref="D30">
    <cfRule type="expression" dxfId="60" priority="8">
      <formula>EXACT("Учебное пособие",D30)</formula>
    </cfRule>
    <cfRule type="expression" dxfId="59" priority="9">
      <formula>EXACT("СИЗ",D30)</formula>
    </cfRule>
    <cfRule type="expression" dxfId="58" priority="10">
      <formula>EXACT("Охрана труда",D30)</formula>
    </cfRule>
    <cfRule type="expression" dxfId="57" priority="11">
      <formula>EXACT("Программное обеспечение",D30)</formula>
    </cfRule>
    <cfRule type="expression" dxfId="56" priority="12">
      <formula>EXACT("Оборудование IT",D30)</formula>
    </cfRule>
    <cfRule type="expression" dxfId="55" priority="13">
      <formula>EXACT("Мебель",D30)</formula>
    </cfRule>
    <cfRule type="expression" dxfId="54" priority="14">
      <formula>EXACT("Оборудование",D30)</formula>
    </cfRule>
  </conditionalFormatting>
  <conditionalFormatting sqref="D34">
    <cfRule type="expression" dxfId="53" priority="1">
      <formula>EXACT("Учебное пособие",D34)</formula>
    </cfRule>
    <cfRule type="expression" dxfId="52" priority="2">
      <formula>EXACT("СИЗ",D34)</formula>
    </cfRule>
    <cfRule type="expression" dxfId="51" priority="3">
      <formula>EXACT("Охрана труда",D34)</formula>
    </cfRule>
    <cfRule type="expression" dxfId="50" priority="4">
      <formula>EXACT("Программное обеспечение",D34)</formula>
    </cfRule>
    <cfRule type="expression" dxfId="49" priority="5">
      <formula>EXACT("Оборудование IT",D34)</formula>
    </cfRule>
    <cfRule type="expression" dxfId="48" priority="6">
      <formula>EXACT("Мебель",D34)</formula>
    </cfRule>
    <cfRule type="expression" dxfId="47" priority="7">
      <formula>EXACT("Оборудование",D34)</formula>
    </cfRule>
  </conditionalFormatting>
  <conditionalFormatting sqref="D37:D39">
    <cfRule type="cellIs" dxfId="46" priority="52" operator="equal">
      <formula>"СИЗ"</formula>
    </cfRule>
    <cfRule type="cellIs" dxfId="45" priority="53" operator="equal">
      <formula>"Охрана труда"</formula>
    </cfRule>
    <cfRule type="endsWith" dxfId="44" priority="54" operator="endsWith" text="Оборудование">
      <formula>RIGHT(D37,LEN("Оборудование"))="Оборудование"</formula>
    </cfRule>
    <cfRule type="containsText" dxfId="43" priority="55" operator="containsText" text="Программное обеспечение">
      <formula>NOT(ISERROR(SEARCH("Программное обеспечение",D37)))</formula>
    </cfRule>
    <cfRule type="endsWith" dxfId="42" priority="56" operator="endsWith" text="Оборудование IT">
      <formula>RIGHT(D37,LEN("Оборудование IT"))="Оборудование IT"</formula>
    </cfRule>
    <cfRule type="containsText" dxfId="41" priority="57" operator="containsText" text="Мебель">
      <formula>NOT(ISERROR(SEARCH("Мебель",D37)))</formula>
    </cfRule>
  </conditionalFormatting>
  <conditionalFormatting sqref="D42:D48">
    <cfRule type="expression" dxfId="40" priority="29">
      <formula>EXACT("Учебные пособия",D42)</formula>
    </cfRule>
    <cfRule type="expression" dxfId="39" priority="30">
      <formula>EXACT("СИЗ",D42)</formula>
    </cfRule>
    <cfRule type="expression" dxfId="38" priority="31">
      <formula>EXACT("Охрана труда",D42)</formula>
    </cfRule>
    <cfRule type="expression" dxfId="37" priority="32">
      <formula>EXACT("Программное обеспечение",D42)</formula>
    </cfRule>
    <cfRule type="expression" dxfId="36" priority="33">
      <formula>EXACT("Оборудование IT",D42)</formula>
    </cfRule>
    <cfRule type="expression" dxfId="35" priority="34">
      <formula>EXACT("Мебель",D42)</formula>
    </cfRule>
    <cfRule type="expression" dxfId="34" priority="35">
      <formula>EXACT("Оборудование",D42)</formula>
    </cfRule>
  </conditionalFormatting>
  <dataValidations count="3">
    <dataValidation allowBlank="1" showErrorMessage="1" sqref="D23 D18 C5:C17 B2:B17 C2:C3 D31 B24:C26 D27 B28:C30 B19:C22 B32:C47 B49:C1048576" xr:uid="{51BB12A2-CF18-43EA-9942-EAD23A310B76}"/>
    <dataValidation type="list" allowBlank="1" showInputMessage="1" showErrorMessage="1" sqref="F34 F26 F30 F21:F22" xr:uid="{0BED9BA5-2FA2-4451-8A98-A9CD20B0532E}">
      <formula1>"на 1 р.м.,на 2 р.м."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0" xr:uid="{1064F3D2-3AD3-4A71-B0D6-17E9F9784AF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9D495F-E7FE-4C71-A98D-65A9E9ACC9FA}">
          <x14:formula1>
            <xm:f>Виды!$A$1:$A$7</xm:f>
          </x14:formula1>
          <xm:sqref>D34 D26 D30 D21:D22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G3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5" customWidth="1"/>
    <col min="3" max="3" width="54.44140625" customWidth="1"/>
    <col min="4" max="4" width="21.44140625" style="13" customWidth="1"/>
    <col min="5" max="5" width="16.109375" customWidth="1"/>
    <col min="6" max="6" width="0" hidden="1" customWidth="1"/>
    <col min="7" max="7" width="26.6640625" hidden="1"/>
  </cols>
  <sheetData>
    <row r="1" spans="1:5" s="77" customFormat="1" ht="31.2" x14ac:dyDescent="0.3">
      <c r="A1" s="12" t="s">
        <v>0</v>
      </c>
      <c r="B1" s="12" t="s">
        <v>1</v>
      </c>
      <c r="C1" s="12" t="s">
        <v>10</v>
      </c>
      <c r="D1" s="12" t="s">
        <v>2</v>
      </c>
      <c r="E1" s="12" t="s">
        <v>8</v>
      </c>
    </row>
    <row r="2" spans="1:5" ht="21" x14ac:dyDescent="0.3">
      <c r="A2" s="132" t="s">
        <v>7</v>
      </c>
      <c r="B2" s="132"/>
      <c r="C2" s="132"/>
      <c r="D2" s="132"/>
      <c r="E2" s="132"/>
    </row>
    <row r="3" spans="1:5" s="77" customFormat="1" ht="31.2" x14ac:dyDescent="0.3">
      <c r="A3" s="82">
        <v>1</v>
      </c>
      <c r="B3" s="33" t="s">
        <v>43</v>
      </c>
      <c r="C3" s="75" t="s">
        <v>18</v>
      </c>
      <c r="D3" s="28" t="s">
        <v>7</v>
      </c>
      <c r="E3" s="84">
        <v>1</v>
      </c>
    </row>
    <row r="4" spans="1:5" s="77" customFormat="1" ht="31.2" x14ac:dyDescent="0.3">
      <c r="A4" s="82">
        <v>2</v>
      </c>
      <c r="B4" s="33" t="s">
        <v>42</v>
      </c>
      <c r="C4" s="75" t="s">
        <v>18</v>
      </c>
      <c r="D4" s="28" t="s">
        <v>7</v>
      </c>
      <c r="E4" s="84">
        <v>1</v>
      </c>
    </row>
    <row r="5" spans="1:5" s="77" customFormat="1" ht="31.2" x14ac:dyDescent="0.3">
      <c r="A5" s="82">
        <v>3</v>
      </c>
      <c r="B5" s="33" t="s">
        <v>41</v>
      </c>
      <c r="C5" s="75" t="s">
        <v>18</v>
      </c>
      <c r="D5" s="28" t="s">
        <v>7</v>
      </c>
      <c r="E5" s="84">
        <v>1</v>
      </c>
    </row>
    <row r="6" spans="1:5" s="77" customFormat="1" ht="31.2" x14ac:dyDescent="0.3">
      <c r="A6" s="82">
        <v>4</v>
      </c>
      <c r="B6" s="85" t="s">
        <v>47</v>
      </c>
      <c r="C6" s="75" t="s">
        <v>18</v>
      </c>
      <c r="D6" s="28" t="s">
        <v>7</v>
      </c>
      <c r="E6" s="84">
        <v>1</v>
      </c>
    </row>
    <row r="7" spans="1:5" s="77" customFormat="1" ht="31.2" x14ac:dyDescent="0.3">
      <c r="A7" s="82">
        <v>5</v>
      </c>
      <c r="B7" s="86" t="s">
        <v>46</v>
      </c>
      <c r="C7" s="75" t="s">
        <v>18</v>
      </c>
      <c r="D7" s="28" t="s">
        <v>7</v>
      </c>
      <c r="E7" s="87">
        <v>1</v>
      </c>
    </row>
    <row r="8" spans="1:5" s="77" customFormat="1" ht="31.2" x14ac:dyDescent="0.3">
      <c r="A8" s="82">
        <v>6</v>
      </c>
      <c r="B8" s="88" t="s">
        <v>40</v>
      </c>
      <c r="C8" s="75" t="s">
        <v>18</v>
      </c>
      <c r="D8" s="28" t="s">
        <v>7</v>
      </c>
      <c r="E8" s="87">
        <v>1</v>
      </c>
    </row>
    <row r="9" spans="1:5" ht="21" x14ac:dyDescent="0.3">
      <c r="A9" s="132" t="s">
        <v>5</v>
      </c>
      <c r="B9" s="132"/>
      <c r="C9" s="132"/>
      <c r="D9" s="132"/>
      <c r="E9" s="132"/>
    </row>
    <row r="10" spans="1:5" s="77" customFormat="1" ht="31.2" x14ac:dyDescent="0.3">
      <c r="A10" s="82">
        <v>1</v>
      </c>
      <c r="B10" s="83" t="s">
        <v>36</v>
      </c>
      <c r="C10" s="75" t="s">
        <v>18</v>
      </c>
      <c r="D10" s="28" t="s">
        <v>5</v>
      </c>
      <c r="E10" s="76">
        <v>1</v>
      </c>
    </row>
    <row r="11" spans="1:5" s="77" customFormat="1" ht="31.2" x14ac:dyDescent="0.3">
      <c r="A11" s="82">
        <v>2</v>
      </c>
      <c r="B11" s="33" t="s">
        <v>35</v>
      </c>
      <c r="C11" s="75" t="s">
        <v>18</v>
      </c>
      <c r="D11" s="28" t="s">
        <v>5</v>
      </c>
      <c r="E11" s="76">
        <v>1</v>
      </c>
    </row>
    <row r="12" spans="1:5" s="77" customFormat="1" ht="31.2" x14ac:dyDescent="0.3">
      <c r="A12" s="82">
        <v>3</v>
      </c>
      <c r="B12" s="33" t="s">
        <v>52</v>
      </c>
      <c r="C12" s="34" t="s">
        <v>18</v>
      </c>
      <c r="D12" s="28" t="s">
        <v>5</v>
      </c>
      <c r="E12" s="76">
        <v>1</v>
      </c>
    </row>
    <row r="13" spans="1:5" s="77" customFormat="1" ht="31.2" x14ac:dyDescent="0.3">
      <c r="A13" s="82">
        <v>4</v>
      </c>
      <c r="B13" s="83" t="s">
        <v>38</v>
      </c>
      <c r="C13" s="75" t="s">
        <v>18</v>
      </c>
      <c r="D13" s="28" t="s">
        <v>5</v>
      </c>
      <c r="E13" s="76">
        <v>1</v>
      </c>
    </row>
    <row r="14" spans="1:5" s="77" customFormat="1" ht="31.2" x14ac:dyDescent="0.3">
      <c r="A14" s="82">
        <v>5</v>
      </c>
      <c r="B14" s="33" t="s">
        <v>39</v>
      </c>
      <c r="C14" s="75" t="s">
        <v>18</v>
      </c>
      <c r="D14" s="28" t="s">
        <v>5</v>
      </c>
      <c r="E14" s="76">
        <v>1</v>
      </c>
    </row>
    <row r="15" spans="1:5" s="77" customFormat="1" ht="31.2" x14ac:dyDescent="0.3">
      <c r="A15" s="82">
        <v>6</v>
      </c>
      <c r="B15" s="26" t="s">
        <v>37</v>
      </c>
      <c r="C15" s="48" t="s">
        <v>18</v>
      </c>
      <c r="D15" s="28" t="s">
        <v>5</v>
      </c>
      <c r="E15" s="76">
        <v>1</v>
      </c>
    </row>
    <row r="16" spans="1:5" ht="21" x14ac:dyDescent="0.3">
      <c r="A16" s="132" t="s">
        <v>11</v>
      </c>
      <c r="B16" s="132"/>
      <c r="C16" s="132"/>
      <c r="D16" s="132"/>
      <c r="E16" s="132"/>
    </row>
    <row r="17" spans="1:5" s="77" customFormat="1" ht="31.2" x14ac:dyDescent="0.3">
      <c r="A17" s="57">
        <v>1</v>
      </c>
      <c r="B17" s="74" t="s">
        <v>87</v>
      </c>
      <c r="C17" s="81" t="s">
        <v>18</v>
      </c>
      <c r="D17" s="28" t="s">
        <v>11</v>
      </c>
      <c r="E17" s="76">
        <v>1</v>
      </c>
    </row>
    <row r="18" spans="1:5" s="77" customFormat="1" ht="31.2" x14ac:dyDescent="0.3">
      <c r="A18" s="57">
        <v>2</v>
      </c>
      <c r="B18" s="32" t="s">
        <v>88</v>
      </c>
      <c r="C18" s="81" t="s">
        <v>18</v>
      </c>
      <c r="D18" s="28" t="s">
        <v>11</v>
      </c>
      <c r="E18" s="76">
        <v>1</v>
      </c>
    </row>
    <row r="19" spans="1:5" s="77" customFormat="1" ht="31.2" x14ac:dyDescent="0.3">
      <c r="A19" s="57">
        <v>3</v>
      </c>
      <c r="B19" s="74" t="s">
        <v>61</v>
      </c>
      <c r="C19" s="75" t="s">
        <v>18</v>
      </c>
      <c r="D19" s="28" t="s">
        <v>11</v>
      </c>
      <c r="E19" s="76">
        <v>1</v>
      </c>
    </row>
    <row r="20" spans="1:5" s="77" customFormat="1" ht="31.2" x14ac:dyDescent="0.3">
      <c r="A20" s="57">
        <v>4</v>
      </c>
      <c r="B20" s="78" t="s">
        <v>60</v>
      </c>
      <c r="C20" s="75" t="s">
        <v>18</v>
      </c>
      <c r="D20" s="28" t="s">
        <v>11</v>
      </c>
      <c r="E20" s="76">
        <v>1</v>
      </c>
    </row>
    <row r="21" spans="1:5" s="77" customFormat="1" ht="31.2" x14ac:dyDescent="0.3">
      <c r="A21" s="57">
        <v>5</v>
      </c>
      <c r="B21" s="69" t="s">
        <v>89</v>
      </c>
      <c r="C21" s="81" t="s">
        <v>18</v>
      </c>
      <c r="D21" s="28" t="s">
        <v>11</v>
      </c>
      <c r="E21" s="76">
        <v>1</v>
      </c>
    </row>
    <row r="22" spans="1:5" s="77" customFormat="1" ht="31.2" x14ac:dyDescent="0.3">
      <c r="A22" s="57">
        <v>6</v>
      </c>
      <c r="B22" s="74" t="s">
        <v>90</v>
      </c>
      <c r="C22" s="81" t="s">
        <v>18</v>
      </c>
      <c r="D22" s="28" t="s">
        <v>11</v>
      </c>
      <c r="E22" s="76">
        <v>1</v>
      </c>
    </row>
    <row r="23" spans="1:5" s="77" customFormat="1" ht="31.2" x14ac:dyDescent="0.3">
      <c r="A23" s="57">
        <v>7</v>
      </c>
      <c r="B23" s="74" t="s">
        <v>91</v>
      </c>
      <c r="C23" s="79" t="s">
        <v>18</v>
      </c>
      <c r="D23" s="28" t="s">
        <v>11</v>
      </c>
      <c r="E23" s="76">
        <v>1</v>
      </c>
    </row>
    <row r="24" spans="1:5" s="77" customFormat="1" ht="31.2" x14ac:dyDescent="0.3">
      <c r="A24" s="57">
        <v>8</v>
      </c>
      <c r="B24" s="80" t="s">
        <v>54</v>
      </c>
      <c r="C24" s="79" t="s">
        <v>18</v>
      </c>
      <c r="D24" s="28" t="s">
        <v>11</v>
      </c>
      <c r="E24" s="76">
        <v>1</v>
      </c>
    </row>
    <row r="25" spans="1:5" s="77" customFormat="1" ht="31.2" x14ac:dyDescent="0.3">
      <c r="A25" s="57">
        <v>9</v>
      </c>
      <c r="B25" s="74" t="s">
        <v>92</v>
      </c>
      <c r="C25" s="79" t="s">
        <v>18</v>
      </c>
      <c r="D25" s="28" t="s">
        <v>11</v>
      </c>
      <c r="E25" s="76">
        <v>1</v>
      </c>
    </row>
    <row r="26" spans="1:5" s="77" customFormat="1" ht="31.2" x14ac:dyDescent="0.3">
      <c r="A26" s="57">
        <v>10</v>
      </c>
      <c r="B26" s="74" t="s">
        <v>62</v>
      </c>
      <c r="C26" s="48" t="s">
        <v>18</v>
      </c>
      <c r="D26" s="28" t="s">
        <v>11</v>
      </c>
      <c r="E26" s="76">
        <v>1</v>
      </c>
    </row>
    <row r="27" spans="1:5" s="77" customFormat="1" ht="31.2" x14ac:dyDescent="0.3">
      <c r="A27" s="57">
        <v>11</v>
      </c>
      <c r="B27" s="74" t="s">
        <v>64</v>
      </c>
      <c r="C27" s="48" t="s">
        <v>18</v>
      </c>
      <c r="D27" s="28" t="s">
        <v>11</v>
      </c>
      <c r="E27" s="76">
        <v>1</v>
      </c>
    </row>
    <row r="28" spans="1:5" s="77" customFormat="1" ht="31.2" x14ac:dyDescent="0.3">
      <c r="A28" s="57">
        <v>12</v>
      </c>
      <c r="B28" s="80" t="s">
        <v>93</v>
      </c>
      <c r="C28" s="79" t="s">
        <v>18</v>
      </c>
      <c r="D28" s="28" t="s">
        <v>11</v>
      </c>
      <c r="E28" s="76">
        <v>1</v>
      </c>
    </row>
    <row r="29" spans="1:5" s="77" customFormat="1" ht="31.2" x14ac:dyDescent="0.3">
      <c r="A29" s="57">
        <v>13</v>
      </c>
      <c r="B29" s="66" t="s">
        <v>94</v>
      </c>
      <c r="C29" s="79" t="s">
        <v>18</v>
      </c>
      <c r="D29" s="28" t="s">
        <v>11</v>
      </c>
      <c r="E29" s="76">
        <v>1</v>
      </c>
    </row>
    <row r="30" spans="1:5" s="77" customFormat="1" ht="31.2" x14ac:dyDescent="0.3">
      <c r="A30" s="57">
        <v>14</v>
      </c>
      <c r="B30" s="74" t="s">
        <v>95</v>
      </c>
      <c r="C30" s="79" t="s">
        <v>18</v>
      </c>
      <c r="D30" s="28" t="s">
        <v>11</v>
      </c>
      <c r="E30" s="76">
        <v>1</v>
      </c>
    </row>
    <row r="31" spans="1:5" s="77" customFormat="1" ht="31.2" x14ac:dyDescent="0.3">
      <c r="A31" s="57">
        <v>15</v>
      </c>
      <c r="B31" s="74" t="s">
        <v>96</v>
      </c>
      <c r="C31" s="79" t="s">
        <v>18</v>
      </c>
      <c r="D31" s="28" t="s">
        <v>11</v>
      </c>
      <c r="E31" s="76">
        <v>1</v>
      </c>
    </row>
    <row r="32" spans="1:5" s="77" customFormat="1" ht="31.2" x14ac:dyDescent="0.3">
      <c r="A32" s="57">
        <v>16</v>
      </c>
      <c r="B32" s="69" t="s">
        <v>97</v>
      </c>
      <c r="C32" s="79" t="s">
        <v>18</v>
      </c>
      <c r="D32" s="28" t="s">
        <v>11</v>
      </c>
      <c r="E32" s="76">
        <v>1</v>
      </c>
    </row>
    <row r="33" spans="1:5" s="77" customFormat="1" ht="31.2" x14ac:dyDescent="0.3">
      <c r="A33" s="57">
        <v>17</v>
      </c>
      <c r="B33" s="32" t="s">
        <v>98</v>
      </c>
      <c r="C33" s="79" t="s">
        <v>18</v>
      </c>
      <c r="D33" s="28" t="s">
        <v>11</v>
      </c>
      <c r="E33" s="76">
        <v>1</v>
      </c>
    </row>
    <row r="34" spans="1:5" s="77" customFormat="1" ht="31.2" x14ac:dyDescent="0.3">
      <c r="A34" s="57">
        <v>18</v>
      </c>
      <c r="B34" s="38" t="s">
        <v>63</v>
      </c>
      <c r="C34" s="48" t="s">
        <v>18</v>
      </c>
      <c r="D34" s="28" t="s">
        <v>11</v>
      </c>
      <c r="E34" s="76">
        <v>1</v>
      </c>
    </row>
    <row r="35" spans="1:5" s="77" customFormat="1" ht="31.2" x14ac:dyDescent="0.3">
      <c r="A35" s="57">
        <v>19</v>
      </c>
      <c r="B35" s="69" t="s">
        <v>99</v>
      </c>
      <c r="C35" s="79" t="s">
        <v>18</v>
      </c>
      <c r="D35" s="28" t="s">
        <v>11</v>
      </c>
      <c r="E35" s="76">
        <v>1</v>
      </c>
    </row>
    <row r="36" spans="1:5" s="77" customFormat="1" ht="31.2" x14ac:dyDescent="0.3">
      <c r="A36" s="57">
        <v>20</v>
      </c>
      <c r="B36" s="74" t="s">
        <v>59</v>
      </c>
      <c r="C36" s="48" t="s">
        <v>18</v>
      </c>
      <c r="D36" s="28" t="s">
        <v>11</v>
      </c>
      <c r="E36" s="76">
        <v>1</v>
      </c>
    </row>
  </sheetData>
  <sortState xmlns:xlrd2="http://schemas.microsoft.com/office/spreadsheetml/2017/richdata2" ref="B17:E36">
    <sortCondition ref="B17:B36"/>
  </sortState>
  <mergeCells count="3">
    <mergeCell ref="A2:E2"/>
    <mergeCell ref="A9:E9"/>
    <mergeCell ref="A16:E16"/>
  </mergeCells>
  <conditionalFormatting sqref="D3:D8">
    <cfRule type="expression" dxfId="33" priority="1">
      <formula>EXACT("Учебное пособие",D3)</formula>
    </cfRule>
    <cfRule type="expression" dxfId="32" priority="2">
      <formula>EXACT("СИЗ",D3)</formula>
    </cfRule>
    <cfRule type="expression" dxfId="31" priority="3">
      <formula>EXACT("Охрана труда",D3)</formula>
    </cfRule>
    <cfRule type="expression" dxfId="30" priority="4">
      <formula>EXACT("Программное обеспечение",D3)</formula>
    </cfRule>
    <cfRule type="expression" dxfId="29" priority="5">
      <formula>EXACT("Оборудование IT",D3)</formula>
    </cfRule>
    <cfRule type="expression" dxfId="28" priority="6">
      <formula>EXACT("Мебель",D3)</formula>
    </cfRule>
    <cfRule type="expression" dxfId="27" priority="7">
      <formula>EXACT("Оборудование",D3)</formula>
    </cfRule>
  </conditionalFormatting>
  <conditionalFormatting sqref="D10:D15">
    <cfRule type="expression" dxfId="26" priority="8">
      <formula>EXACT("Учебное пособие",D10)</formula>
    </cfRule>
    <cfRule type="expression" dxfId="25" priority="9">
      <formula>EXACT("СИЗ",D10)</formula>
    </cfRule>
    <cfRule type="expression" dxfId="24" priority="10">
      <formula>EXACT("Охрана труда",D10)</formula>
    </cfRule>
    <cfRule type="expression" dxfId="23" priority="11">
      <formula>EXACT("Программное обеспечение",D10)</formula>
    </cfRule>
    <cfRule type="expression" dxfId="22" priority="12">
      <formula>EXACT("Оборудование IT",D10)</formula>
    </cfRule>
    <cfRule type="expression" dxfId="21" priority="13">
      <formula>EXACT("Мебель",D10)</formula>
    </cfRule>
    <cfRule type="expression" dxfId="20" priority="14">
      <formula>EXACT("Оборудование",D10)</formula>
    </cfRule>
  </conditionalFormatting>
  <conditionalFormatting sqref="D17:D36">
    <cfRule type="expression" dxfId="19" priority="15">
      <formula>EXACT("Учебное пособие",D17)</formula>
    </cfRule>
    <cfRule type="expression" dxfId="18" priority="16">
      <formula>EXACT("СИЗ",D17)</formula>
    </cfRule>
    <cfRule type="expression" dxfId="17" priority="17">
      <formula>EXACT("Охрана труда",D17)</formula>
    </cfRule>
    <cfRule type="expression" dxfId="16" priority="18">
      <formula>EXACT("Программное обеспечение",D17)</formula>
    </cfRule>
    <cfRule type="expression" dxfId="15" priority="19">
      <formula>EXACT("Оборудование IT",D17)</formula>
    </cfRule>
    <cfRule type="expression" dxfId="14" priority="20">
      <formula>EXACT("Мебель",D17)</formula>
    </cfRule>
    <cfRule type="expression" dxfId="13" priority="21">
      <formula>EXACT("Оборудование",D17)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7:B36" xr:uid="{09B8CC49-6EDC-4B18-9ED8-E692965A0838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D16:D22 D1:D14 D37:D1048576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28" t="s">
        <v>7</v>
      </c>
    </row>
    <row r="2" spans="1:1" ht="15.6" x14ac:dyDescent="0.3">
      <c r="A2" s="28" t="s">
        <v>11</v>
      </c>
    </row>
    <row r="3" spans="1:1" ht="15.6" x14ac:dyDescent="0.3">
      <c r="A3" s="28" t="s">
        <v>5</v>
      </c>
    </row>
    <row r="4" spans="1:1" ht="15.6" x14ac:dyDescent="0.3">
      <c r="A4" s="28" t="s">
        <v>20</v>
      </c>
    </row>
    <row r="5" spans="1:1" ht="15.6" x14ac:dyDescent="0.3">
      <c r="A5" s="28" t="s">
        <v>9</v>
      </c>
    </row>
    <row r="6" spans="1:1" ht="15.6" x14ac:dyDescent="0.3">
      <c r="A6" s="28" t="s">
        <v>66</v>
      </c>
    </row>
    <row r="7" spans="1:1" ht="15.6" x14ac:dyDescent="0.3">
      <c r="A7" s="28" t="s">
        <v>67</v>
      </c>
    </row>
    <row r="8" spans="1:1" x14ac:dyDescent="0.3">
      <c r="A8"/>
    </row>
    <row r="9" spans="1:1" x14ac:dyDescent="0.3">
      <c r="A9"/>
    </row>
    <row r="10" spans="1:1" x14ac:dyDescent="0.3">
      <c r="A10"/>
    </row>
    <row r="11" spans="1:1" x14ac:dyDescent="0.3">
      <c r="A11"/>
    </row>
    <row r="12" spans="1:1" x14ac:dyDescent="0.3">
      <c r="A12"/>
    </row>
    <row r="13" spans="1:1" x14ac:dyDescent="0.3">
      <c r="A13"/>
    </row>
    <row r="14" spans="1:1" x14ac:dyDescent="0.3">
      <c r="A14"/>
    </row>
    <row r="15" spans="1:1" x14ac:dyDescent="0.3">
      <c r="A15"/>
    </row>
    <row r="16" spans="1:1" x14ac:dyDescent="0.3">
      <c r="A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</sheetData>
  <sortState xmlns:xlrd2="http://schemas.microsoft.com/office/spreadsheetml/2017/richdata2" ref="A1:A77">
    <sortCondition ref="A1:A77"/>
  </sortState>
  <conditionalFormatting sqref="A1:A7">
    <cfRule type="expression" dxfId="12" priority="1">
      <formula>EXACT("Учебное пособие",A1)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conditionalFormatting sqref="A8:A9999">
    <cfRule type="cellIs" dxfId="5" priority="8" operator="equal">
      <formula>"Техника безопасности"</formula>
    </cfRule>
    <cfRule type="cellIs" dxfId="4" priority="9" operator="equal">
      <formula>"Охрана труда"</formula>
    </cfRule>
    <cfRule type="endsWith" dxfId="3" priority="10" operator="endsWith" text="Оборудование">
      <formula>RIGHT(A8,LEN("Оборудование"))="Оборудование"</formula>
    </cfRule>
    <cfRule type="containsText" dxfId="2" priority="11" operator="containsText" text="Программное обеспечение">
      <formula>NOT(ISERROR(SEARCH("Программное обеспечение",A8)))</formula>
    </cfRule>
    <cfRule type="endsWith" dxfId="1" priority="12" operator="endsWith" text="Оборудование IT">
      <formula>RIGHT(A8,LEN("Оборудование IT"))="Оборудование IT"</formula>
    </cfRule>
  </conditionalFormatting>
  <conditionalFormatting sqref="A80:A9996">
    <cfRule type="containsText" dxfId="0" priority="13" operator="containsText" text="Мебель">
      <formula>NOT(ISERROR(SEARCH("Мебель",A80)))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 (old)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2026-03-25T07:52:35Z</dcterms:modified>
</cp:coreProperties>
</file>