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1B9CC5B-9DB0-47EE-B339-88E795D6454A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зона'!$A$1:$H$18</definedName>
    <definedName name="_xlnm._FilterDatabase" localSheetId="5" hidden="1">'Охрана труда'!$A$1:$H$5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6" l="1"/>
  <c r="G41" i="6"/>
  <c r="G40" i="6"/>
  <c r="G39" i="6"/>
  <c r="G38" i="6"/>
  <c r="G37" i="6"/>
  <c r="G36" i="6"/>
  <c r="C3" i="6"/>
  <c r="G35" i="6"/>
  <c r="G34" i="6"/>
  <c r="G33" i="6"/>
  <c r="G32" i="6"/>
  <c r="G30" i="6"/>
  <c r="G31" i="6"/>
  <c r="G29" i="6"/>
  <c r="G28" i="6"/>
  <c r="G4" i="10"/>
  <c r="G7" i="10"/>
  <c r="G15" i="10"/>
  <c r="G3" i="10"/>
  <c r="G17" i="10"/>
  <c r="G12" i="10"/>
  <c r="G16" i="10"/>
  <c r="G11" i="10"/>
  <c r="G8" i="10"/>
  <c r="G5" i="10"/>
  <c r="G18" i="10"/>
  <c r="G2" i="10"/>
  <c r="G14" i="10"/>
  <c r="G10" i="10"/>
  <c r="G9" i="10"/>
  <c r="G13" i="10"/>
  <c r="G3" i="11"/>
  <c r="G9" i="11"/>
  <c r="G8" i="11"/>
  <c r="G2" i="11"/>
  <c r="G5" i="11"/>
  <c r="G6" i="11"/>
  <c r="G4" i="11"/>
  <c r="G4" i="12"/>
  <c r="G3" i="12"/>
  <c r="G2" i="13"/>
  <c r="G5" i="13"/>
  <c r="G3" i="13"/>
  <c r="A72" i="14"/>
  <c r="A73" i="14" s="1"/>
  <c r="A74" i="14" s="1"/>
  <c r="A48" i="14"/>
  <c r="A49" i="14" s="1"/>
  <c r="A50" i="14" s="1"/>
  <c r="A51" i="14" s="1"/>
  <c r="A52" i="14" s="1"/>
  <c r="A53" i="14" s="1"/>
  <c r="A54" i="14" s="1"/>
  <c r="A31" i="14" s="1"/>
  <c r="A32" i="14" s="1"/>
  <c r="A35" i="14"/>
  <c r="A29" i="14"/>
  <c r="A28" i="14"/>
  <c r="A22" i="14"/>
  <c r="A23" i="14" s="1"/>
  <c r="A24" i="14" s="1"/>
  <c r="A20" i="14"/>
  <c r="H1" i="8" l="1"/>
  <c r="G6" i="10" l="1"/>
  <c r="G7" i="11"/>
  <c r="G2" i="12"/>
  <c r="G4" i="13"/>
  <c r="G54" i="6"/>
  <c r="G52" i="6" l="1"/>
</calcChain>
</file>

<file path=xl/sharedStrings.xml><?xml version="1.0" encoding="utf-8"?>
<sst xmlns="http://schemas.openxmlformats.org/spreadsheetml/2006/main" count="690" uniqueCount="196">
  <si>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</si>
  <si>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</si>
  <si>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</si>
  <si>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</si>
  <si>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</si>
  <si>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</si>
  <si>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</si>
  <si>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</si>
  <si>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</si>
  <si>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</si>
  <si>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</si>
  <si>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</si>
  <si>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</si>
  <si>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</si>
  <si>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</si>
  <si>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</si>
  <si>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</si>
  <si>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</si>
  <si>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</si>
  <si>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</si>
  <si>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</si>
  <si>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</si>
  <si>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</si>
  <si>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</si>
  <si>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</si>
  <si>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</si>
  <si>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</si>
  <si>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</si>
  <si>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</si>
  <si>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</si>
  <si>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</si>
  <si>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</si>
  <si>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</si>
  <si>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</si>
  <si>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</si>
  <si>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</si>
  <si>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</si>
  <si>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</si>
  <si>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</si>
  <si>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</si>
  <si>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</si>
  <si>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</si>
  <si>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</si>
  <si>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</si>
  <si>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</si>
  <si>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</si>
  <si>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</si>
  <si>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</si>
  <si>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</si>
  <si>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</si>
  <si>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</si>
  <si>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</si>
  <si>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</si>
  <si>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</si>
  <si>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</si>
  <si>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</si>
  <si>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</si>
  <si>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</si>
  <si>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</si>
  <si>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</si>
  <si>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</si>
  <si>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</si>
  <si>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</si>
  <si>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</si>
  <si>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</si>
  <si>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</si>
  <si>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</si>
  <si>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</si>
  <si>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</si>
  <si>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</si>
  <si>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</si>
  <si>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</si>
  <si>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</si>
  <si>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</si>
  <si>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</si>
  <si>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</si>
  <si>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</si>
  <si>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</si>
  <si>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Брянская область</t>
  </si>
  <si>
    <t>ГАПОУ «Брянский медико-­социальный техникум имени академика Н.М. Амосова»</t>
  </si>
  <si>
    <t>Кабинет медицинской профилактики</t>
  </si>
  <si>
    <t>31.02.01 Лечебное дело
34.02.01 Сестринское дело
31.02.02 Акушерское дело</t>
  </si>
  <si>
    <t>Медицинская профилактика</t>
  </si>
  <si>
    <r>
      <t>Инфраструктурный лист для оснащения образовательного кластера среднего профессионального образования в отрасли «</t>
    </r>
    <r>
      <rPr>
        <b/>
        <i/>
        <sz val="12"/>
        <color theme="0"/>
        <rFont val="Times New Roman"/>
        <family val="1"/>
        <charset val="204"/>
      </rPr>
      <t>Клиническая и профилактическая медицина» Брянской области</t>
    </r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</si>
  <si>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</si>
  <si>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Брянская область</t>
    </r>
  </si>
  <si>
    <r>
      <t xml:space="preserve">Ядро кластера: </t>
    </r>
    <r>
      <rPr>
        <sz val="11"/>
        <rFont val="Times New Roman"/>
        <family val="1"/>
        <charset val="204"/>
      </rPr>
      <t>ГАПОУ "Брянский медико-социальный техникум имени академика Н.М. Амосова"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</si>
  <si>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 xml:space="preserve">г. Брянск, ул. Калинина, 86 </t>
    </r>
  </si>
  <si>
    <r>
      <t>6. Зона под вид работ</t>
    </r>
    <r>
      <rPr>
        <b/>
        <sz val="12"/>
        <color theme="0"/>
        <rFont val="Times New Roman"/>
        <family val="1"/>
        <charset val="204"/>
      </rPr>
      <t xml:space="preserve"> </t>
    </r>
    <r>
      <rPr>
        <b/>
        <i/>
        <sz val="12"/>
        <color theme="0"/>
        <rFont val="Times New Roman"/>
        <family val="1"/>
        <charset val="204"/>
      </rPr>
      <t>№6 «Кабинет медицинской профилактики»</t>
    </r>
    <r>
      <rPr>
        <sz val="12"/>
        <color theme="0"/>
        <rFont val="Times New Roman"/>
        <family val="1"/>
        <charset val="204"/>
      </rPr>
      <t xml:space="preserve"> (12 рабочих мест)</t>
    </r>
  </si>
  <si>
    <t>Код и наименование профессии или специальности согласно ФГОС СПО</t>
  </si>
  <si>
    <t xml:space="preserve">31.02.01 Лечебное дело, 34.02.01 Сестринское дело, 
31.02.02. Акушерское дело
</t>
  </si>
  <si>
    <t xml:space="preserve">Требования к обеспечению зоны (коммуникации, площадь, сети и др.): </t>
  </si>
  <si>
    <t>Площадь зоны: не менее 12 кв.м.</t>
  </si>
  <si>
    <t xml:space="preserve">Освещение: Допустимо верхнее освещение 300 люкс </t>
  </si>
  <si>
    <t xml:space="preserve">Интернет : Подключение к проводному интернету </t>
  </si>
  <si>
    <t xml:space="preserve">Электричество: Подключения к сети 220 В </t>
  </si>
  <si>
    <t xml:space="preserve">Контур заземления для электропитания и сети слаботочных подключений : не требуется </t>
  </si>
  <si>
    <t>Покрытие пола: кафель - 12 м2 на всю зону</t>
  </si>
  <si>
    <t>Подведение/ отведение ГХВС: требуется к холодной</t>
  </si>
  <si>
    <t>Подведение сжатого воздуха: не требуется</t>
  </si>
  <si>
    <t>Источник финансирования</t>
  </si>
  <si>
    <t>Камера видеонаблюдения</t>
  </si>
  <si>
    <t>Камера видеонаблюдения DS-I214(B) 2.0mm (LAN, не менее 1920x1080, microSDXC, f=2.0mm, мик, EXIR)</t>
  </si>
  <si>
    <t>ВБ</t>
  </si>
  <si>
    <t>Передвижная магнитно- маркерная доска</t>
  </si>
  <si>
    <t>Доска магнитно-маркерная передвижная. Размеры не менее 1000 х 1100 мм</t>
  </si>
  <si>
    <t>ФБ</t>
  </si>
  <si>
    <t>Кушетка медицинская</t>
  </si>
  <si>
    <t xml:space="preserve">Кушетка медицинская смотровая, не менее 1930*650*520 мм, материал каркаса - стальной, обивка-поролон, обтянутый кожзамом </t>
  </si>
  <si>
    <t xml:space="preserve">Оборудование </t>
  </si>
  <si>
    <t>Медицинский шкаф двухсторчатый</t>
  </si>
  <si>
    <t>Шкаф медицинский для медикаментов. Изготовлен из стали. Верх со стеклянными дверцами. Не менее 4-х полок. Рамер (ВхШхГ) не менее 1700х600х400</t>
  </si>
  <si>
    <t>Ростомер</t>
  </si>
  <si>
    <t>Ростомер медицинский, вертикальный с передвижной планкой. Диапазон измерений см:80-220, габариты, мм: не менее 400х400х2500</t>
  </si>
  <si>
    <t xml:space="preserve">Весы </t>
  </si>
  <si>
    <t>Весы напольные медицинские электронные. Автоматический вывод на дисплей информации о массе взвешиваемого человека (груза) до 150. Выносное табло управления длина шнура до 3 м</t>
  </si>
  <si>
    <t>Универсальная модель-имитатор промежности с мужскими половыми органами</t>
  </si>
  <si>
    <t xml:space="preserve">Полноразмерная нижняя часть торса, встроенный мочевой пузырь для катетеризации </t>
  </si>
  <si>
    <t>Интерактивная доска передвижная</t>
  </si>
  <si>
    <t>Доска интерактивная LCD LED не менее 55" (139,7 см.) 3840x2160 (4K)/ SSD не менее 120 Gb/ DDR4 DIMM не менее 8Gб/ 160W TFX / Socket 1200, H410 Micro-ATX(139,7 см.) 3840x2160 (4K)/ SSD не менее 120 Gb/ DDR4 DIMM не менее 8Gб/ 160W TFX / Socket 1200, H410 Micro-ATX</t>
  </si>
  <si>
    <t>Кресло гинекологическое</t>
  </si>
  <si>
    <t>Специальное медицинское оборудование для проведения обследований, манипуляций или малых оперативных вмешательств в условиях малой операционной на мочеполовых органах, с электропиводом. Размеры (ДхШхВ) не менее 1100х800х450-850 мм, нагрузка не менее 120 кг</t>
  </si>
  <si>
    <t xml:space="preserve">Модель беременной женщины </t>
  </si>
  <si>
    <t>Торс беременной женщины для наружного акушерского осмотра. Имеет правильные анатомические ориентиры, реалистичные тактильные ощущения, натуральный цвет кожных покровов. Размеры не менее 55х27х43 см, в комплекте модель плода</t>
  </si>
  <si>
    <t xml:space="preserve">Тележка для размещения контейнеров в компплекте с контейнетами </t>
  </si>
  <si>
    <t xml:space="preserve"> Для проведения предстерилизационной очистки и химической дезинфекции изделий медицинского назначения непосредственно в местах использования. Размеры с контейнерами не менее 640х400х1000 мм</t>
  </si>
  <si>
    <t>Набор моделей рук для отработки внутривенного доступа с насосом</t>
  </si>
  <si>
    <t>Тренажер для обучения технике выполнения внутривенных инъекций у взрослых, детей и младенцев. В комплекте: 3 модели рук (взрослого, ребенка и новорожденного) со встроенной системой поверхностных вен, насос для циркуляции имитированной крови обеспечивает герметичность, простоту установки и использования системы, дополнительное поле для отработки внутримышечных инъекций в плечо с имитацией костных ориентиров и мышечной ткани</t>
  </si>
  <si>
    <t xml:space="preserve">Тренажер пальпации груди для клинического обучения </t>
  </si>
  <si>
    <t>Симулятор имитирует левую и правую грудь с различными новообразованиями. Учебная платформа, с помощью которой можно демонстрировать приемы обследования груди</t>
  </si>
  <si>
    <t>Детский манекен для аускультации (звуки сердца и легких), 5 лет</t>
  </si>
  <si>
    <t xml:space="preserve">Полноразмерный манекен ребенка с пальпируемыми анатомическими ориентирами, сеть датчиков, внешний динамик, благодаря чему вся аудитория слышит то же, что и стажер </t>
  </si>
  <si>
    <t>Стул офисный. Материал каркаса – металл, материал обивки кожзам. Размеры (ШхГхВ) не менее 53х40х80 см</t>
  </si>
  <si>
    <t>Кресло</t>
  </si>
  <si>
    <t>Кресло мягкое, кожзам, размеры (ШхГхВ) не менее 56х80х60 см</t>
  </si>
  <si>
    <t>Диван</t>
  </si>
  <si>
    <t>Диван прямой, не раскладной, кожзам, размер (ДхГхВ) не менее 100х60х80</t>
  </si>
  <si>
    <t>Рабочее место учащегося</t>
  </si>
  <si>
    <t>Стулья с откидным столом</t>
  </si>
  <si>
    <t>Стул с съемным пюпитром (откидным столом). Кожзам, размеры сиденья (ШхГ) не менее 450х410, спинки не менее 450х300, высота не менее 800 мм</t>
  </si>
  <si>
    <t>шт. (на 1 раб.место)</t>
  </si>
  <si>
    <t>Мобильный инструментальный столик</t>
  </si>
  <si>
    <t>Для медицинских материалов, медикаментов. Размеры (ДхШхВ) не менее 600х400х750 мм. Каркас столика изготовлен из стальной трубы с полимерно-порошковым покрытием цвета "металлик". Столик комплектуется двумя полками и выдвижным ящиком из нержавеющей стали. Опоры- колеса из пластика диаметром 50 мм, 2 колеса- с тормозом, конструкция- разборная</t>
  </si>
  <si>
    <t>шт. (на 4 раб.места)</t>
  </si>
  <si>
    <t>Столик передвижной манипуляционный</t>
  </si>
  <si>
    <t>Медицинский столик не менее 2-х полок, габариты не менее 600*400*850, на колесах. Для медицинских инструментов</t>
  </si>
  <si>
    <t>шт. (на 3 раб.места)</t>
  </si>
  <si>
    <t>Спирометр (пикфлоуметр)</t>
  </si>
  <si>
    <t>Спирометр портативный для функциональной диагностики легких (для измерения и индикации форсированной жизненной емкости и объема форсированного выдоха за первую секунду)</t>
  </si>
  <si>
    <t>шт. (на 2 раб.мест)</t>
  </si>
  <si>
    <t xml:space="preserve">Анализатор крови </t>
  </si>
  <si>
    <t>Портативный экспресс-анализатор уровня глюкозы, холестерина, гемоглобина</t>
  </si>
  <si>
    <t>шт. (на 4 раб.мест)</t>
  </si>
  <si>
    <t>Тренажер для венепункций и инъекций</t>
  </si>
  <si>
    <t>Тренажер для венепункций и инъекций с циркуляционным насосом. Представлен в виде модели правой руки человека в натуральную величину с воспроизведением анатомических ориентиров соответствующей области. Внутримышечные инъекции можно выполнять в дельтовидную мышцу модели. Возможность внутрикожных инъекций на плече модели. Циркуляционная помпа для внутривенных вливаний обеспечивает непрерывный поток крови в полузакрытой системе тренажера</t>
  </si>
  <si>
    <t>Тренажер руки для внутривенных инъекций и пункций, внутримышечных инъекций</t>
  </si>
  <si>
    <t>Фантом руки с возможностями проведения внутривенных инъекций и взятия образца крови. Для проведения подкожных, внутримышечных, внутривенных инъекций, пальпации кровеносных сосудов, находящихся под давлением.</t>
  </si>
  <si>
    <t>Контейнеры для отходов класса А,Б,В.</t>
  </si>
  <si>
    <t>Ведро педальное для медицинских отходов. Емкостью 10-11 л</t>
  </si>
  <si>
    <t>шт ( на 2 рабочих мест)</t>
  </si>
  <si>
    <t>В наличии</t>
  </si>
  <si>
    <t>Площадь зоны: не менее 2,6 кв.м.</t>
  </si>
  <si>
    <t>Покрытие пола: кафель - 2,6 м2 на всю зону</t>
  </si>
  <si>
    <t>Компьютер в комплекте</t>
  </si>
  <si>
    <t>Компьютер: CPU- не менее 2600 МГц, Количество ядер - не менее 6, DDR4 не менее 16гб, SSD M.2 накопитель не менее 250гб, интерфейсы: не менее 2 x USB 3.2, не менее 4x USB 2.0, не менее 1x RJ-45 LAN-не менее 1Гбит/с, встроенный адаптер Wi-Fi, не менее 1x VGA, не менее 1x HDMI, Line-out, Line-in, Mic-in, типоразмер корпуса Mid-Tower, в комплекте с монитором не менее 24" ЖК монитор (LCD, не менее 1920x1080, D-Sub, HDMI, DP), клавиатурой, мышью проводной</t>
  </si>
  <si>
    <t>шт.</t>
  </si>
  <si>
    <t xml:space="preserve">Стол </t>
  </si>
  <si>
    <t>Стол рабочий из ЛДСП. Размер (ДхШхВ) не менее 1200х600х750 мм с двумя выдвижными ящиками</t>
  </si>
  <si>
    <t>Офисное кресло, газлифт. Размеры (ШхГхВ) не менее 50х50х97 см, материал обивки кожзам</t>
  </si>
  <si>
    <t>Аптечка первой помощи универсальная</t>
  </si>
  <si>
    <t>Автоматический сенсорный дозатор для мыла</t>
  </si>
  <si>
    <t>Автоматический сенсорный дозатор для мыла. Наливной, настенный</t>
  </si>
  <si>
    <t xml:space="preserve">Диспенсер для полотенец </t>
  </si>
  <si>
    <t>Диспенсер для бумажных (листовых) полотенец. Настенный</t>
  </si>
  <si>
    <t>Автоматический сенсорный дозатор дезинфицирующих средств</t>
  </si>
  <si>
    <t>Бесконтактный автоматический дозатор для антисептика с противомикробной, противовирусной защитой для обработки рук. Настенный, наливной</t>
  </si>
  <si>
    <t>Диспенсер для полотенец</t>
  </si>
  <si>
    <t>Анализатор крови</t>
  </si>
  <si>
    <t>Весы</t>
  </si>
  <si>
    <t>Модель беременной женщины</t>
  </si>
  <si>
    <t>Тележка для размещения контейнеров в компплекте с контейнетами</t>
  </si>
  <si>
    <t>Тренажер пальпации груди для клинического обучения</t>
  </si>
  <si>
    <t>Столик инструментальный мобильный</t>
  </si>
  <si>
    <t>Анализатор окиси углерода выдыхаемого воздуха с определением карбоксигемоглобина (смокелайзер)</t>
  </si>
  <si>
    <t>Тонометр портативный для измерения внутриглазного давления</t>
  </si>
  <si>
    <t>Спирометр (портативный с одноразовыми мундштуками)</t>
  </si>
  <si>
    <t xml:space="preserve">Кушетка </t>
  </si>
  <si>
    <t>Бактерицидная лампа переносная</t>
  </si>
  <si>
    <t>Тонометр</t>
  </si>
  <si>
    <t>Фонендоскоп</t>
  </si>
  <si>
    <t>Экспресс-анализатор для определения общего холестерина в крови</t>
  </si>
  <si>
    <t>Экспресс-анализатор для определения глюкозы в крови</t>
  </si>
  <si>
    <t>Секундомер</t>
  </si>
  <si>
    <t>Сантиметровая лента</t>
  </si>
  <si>
    <t>Контейнер для замачивания одноразовых мундштуков, тест-полосок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</si>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</sst>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1"/>
      <color rgb="FFFFFFFF"/>
      <name val="Times New Roman"/>
      <family val="1"/>
      <charset val="204"/>
    </font>
    <font>
      <sz val="11"/>
      <color rgb="FF142D37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0" borderId="8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/>
    <xf numFmtId="0" fontId="2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 vertical="top"/>
    </xf>
    <xf numFmtId="0" fontId="4" fillId="0" borderId="8" xfId="0" applyFont="1" applyBorder="1"/>
    <xf numFmtId="0" fontId="35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6" fillId="0" borderId="8" xfId="3" applyFont="1" applyBorder="1" applyAlignment="1">
      <alignment vertical="center" wrapText="1"/>
    </xf>
    <xf numFmtId="0" fontId="16" fillId="0" borderId="17" xfId="3" applyFont="1" applyBorder="1" applyAlignment="1">
      <alignment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6" fillId="0" borderId="1" xfId="3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6" fillId="9" borderId="11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14" borderId="28" xfId="0" applyFont="1" applyFill="1" applyBorder="1" applyAlignment="1">
      <alignment horizontal="left" vertical="top" wrapText="1"/>
    </xf>
    <xf numFmtId="0" fontId="4" fillId="14" borderId="0" xfId="0" applyFont="1" applyFill="1" applyAlignment="1">
      <alignment horizontal="left" vertical="top" wrapText="1"/>
    </xf>
    <xf numFmtId="0" fontId="4" fillId="14" borderId="24" xfId="0" applyFont="1" applyFill="1" applyBorder="1" applyAlignment="1">
      <alignment horizontal="left" vertical="top" wrapText="1"/>
    </xf>
    <xf numFmtId="0" fontId="4" fillId="14" borderId="30" xfId="0" applyFont="1" applyFill="1" applyBorder="1" applyAlignment="1">
      <alignment horizontal="left" vertical="top" wrapText="1"/>
    </xf>
    <xf numFmtId="0" fontId="4" fillId="14" borderId="13" xfId="0" applyFont="1" applyFill="1" applyBorder="1" applyAlignment="1">
      <alignment horizontal="left" vertical="top" wrapText="1"/>
    </xf>
    <xf numFmtId="0" fontId="4" fillId="14" borderId="31" xfId="0" applyFont="1" applyFill="1" applyBorder="1" applyAlignment="1">
      <alignment horizontal="left" vertical="top" wrapText="1"/>
    </xf>
    <xf numFmtId="0" fontId="33" fillId="13" borderId="5" xfId="0" applyFont="1" applyFill="1" applyBorder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0" fontId="4" fillId="2" borderId="2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4" fillId="12" borderId="10" xfId="0" applyFont="1" applyFill="1" applyBorder="1" applyAlignment="1">
      <alignment horizontal="center" vertical="center" wrapText="1"/>
    </xf>
    <xf numFmtId="0" fontId="34" fillId="12" borderId="11" xfId="0" applyFont="1" applyFill="1" applyBorder="1" applyAlignment="1">
      <alignment horizontal="center" vertical="center" wrapText="1"/>
    </xf>
    <xf numFmtId="0" fontId="34" fillId="12" borderId="9" xfId="0" applyFont="1" applyFill="1" applyBorder="1" applyAlignment="1">
      <alignment horizontal="center" vertical="center" wrapText="1"/>
    </xf>
    <xf numFmtId="0" fontId="33" fillId="13" borderId="4" xfId="0" applyFont="1" applyFill="1" applyBorder="1" applyAlignment="1">
      <alignment horizontal="center" vertical="center"/>
    </xf>
    <xf numFmtId="0" fontId="33" fillId="13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left" vertical="center"/>
    </xf>
    <xf numFmtId="0" fontId="24" fillId="4" borderId="1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4" fillId="5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37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60" t="s">
        <v>195</v>
      </c>
      <c r="B1" s="160"/>
      <c r="C1" s="160"/>
      <c r="D1" s="160"/>
      <c r="E1" s="160"/>
      <c r="F1" s="160"/>
      <c r="G1" s="160"/>
    </row>
    <row r="2" spans="1:7" ht="21" x14ac:dyDescent="0.3">
      <c r="A2" s="20" t="s">
        <v>46</v>
      </c>
      <c r="B2" s="19" t="s">
        <v>47</v>
      </c>
      <c r="C2" s="116" t="s">
        <v>82</v>
      </c>
      <c r="D2" s="116"/>
      <c r="E2" s="116"/>
      <c r="F2" s="116"/>
      <c r="G2" s="116"/>
    </row>
    <row r="3" spans="1:7" ht="18" x14ac:dyDescent="0.35">
      <c r="A3" s="117" t="s">
        <v>48</v>
      </c>
      <c r="B3" s="118"/>
      <c r="C3" s="119">
        <f>D26</f>
        <v>12</v>
      </c>
      <c r="D3" s="119"/>
      <c r="E3" s="119"/>
      <c r="F3" s="119"/>
      <c r="G3" s="119"/>
    </row>
    <row r="4" spans="1:7" ht="50.25" customHeight="1" x14ac:dyDescent="0.3">
      <c r="A4" s="120" t="s">
        <v>49</v>
      </c>
      <c r="B4" s="121"/>
      <c r="C4" s="122" t="s">
        <v>81</v>
      </c>
      <c r="D4" s="122"/>
      <c r="E4" s="122"/>
      <c r="F4" s="122"/>
      <c r="G4" s="122"/>
    </row>
    <row r="5" spans="1:7" ht="14.4" x14ac:dyDescent="0.3">
      <c r="A5" s="125" t="s">
        <v>13</v>
      </c>
      <c r="B5" s="126"/>
      <c r="C5" s="126"/>
      <c r="D5" s="126"/>
      <c r="E5" s="126"/>
      <c r="F5" s="126"/>
      <c r="G5" s="126"/>
    </row>
    <row r="6" spans="1:7" ht="14.4" x14ac:dyDescent="0.3">
      <c r="A6" s="123" t="s">
        <v>50</v>
      </c>
      <c r="B6" s="124"/>
      <c r="C6" s="124"/>
      <c r="D6" s="124"/>
      <c r="E6" s="124"/>
      <c r="F6" s="124"/>
      <c r="G6" s="124"/>
    </row>
    <row r="7" spans="1:7" ht="14.4" x14ac:dyDescent="0.3">
      <c r="A7" s="123" t="s">
        <v>51</v>
      </c>
      <c r="B7" s="124"/>
      <c r="C7" s="124"/>
      <c r="D7" s="124"/>
      <c r="E7" s="124"/>
      <c r="F7" s="124"/>
      <c r="G7" s="124"/>
    </row>
    <row r="8" spans="1:7" ht="14.4" x14ac:dyDescent="0.3">
      <c r="A8" s="123" t="s">
        <v>52</v>
      </c>
      <c r="B8" s="124"/>
      <c r="C8" s="124"/>
      <c r="D8" s="124"/>
      <c r="E8" s="124"/>
      <c r="F8" s="124"/>
      <c r="G8" s="124"/>
    </row>
    <row r="9" spans="1:7" ht="14.4" x14ac:dyDescent="0.3">
      <c r="A9" s="123" t="s">
        <v>53</v>
      </c>
      <c r="B9" s="124"/>
      <c r="C9" s="124"/>
      <c r="D9" s="124"/>
      <c r="E9" s="124"/>
      <c r="F9" s="124"/>
      <c r="G9" s="124"/>
    </row>
    <row r="10" spans="1:7" ht="14.4" x14ac:dyDescent="0.3">
      <c r="A10" s="123" t="s">
        <v>54</v>
      </c>
      <c r="B10" s="124"/>
      <c r="C10" s="124"/>
      <c r="D10" s="124"/>
      <c r="E10" s="124"/>
      <c r="F10" s="124"/>
      <c r="G10" s="124"/>
    </row>
    <row r="11" spans="1:7" ht="14.4" x14ac:dyDescent="0.3">
      <c r="A11" s="123" t="s">
        <v>55</v>
      </c>
      <c r="B11" s="124"/>
      <c r="C11" s="124"/>
      <c r="D11" s="124"/>
      <c r="E11" s="124"/>
      <c r="F11" s="124"/>
      <c r="G11" s="124"/>
    </row>
    <row r="12" spans="1:7" ht="14.4" x14ac:dyDescent="0.3">
      <c r="A12" s="123" t="s">
        <v>56</v>
      </c>
      <c r="B12" s="124"/>
      <c r="C12" s="124"/>
      <c r="D12" s="124"/>
      <c r="E12" s="124"/>
      <c r="F12" s="124"/>
      <c r="G12" s="124"/>
    </row>
    <row r="13" spans="1:7" ht="14.4" x14ac:dyDescent="0.3">
      <c r="A13" s="106" t="s">
        <v>19</v>
      </c>
      <c r="B13" s="107"/>
      <c r="C13" s="107"/>
      <c r="D13" s="107"/>
      <c r="E13" s="107"/>
      <c r="F13" s="107"/>
      <c r="G13" s="107"/>
    </row>
    <row r="14" spans="1:7" ht="17.399999999999999" x14ac:dyDescent="0.3">
      <c r="A14" s="108" t="s">
        <v>12</v>
      </c>
      <c r="B14" s="109"/>
      <c r="C14" s="109"/>
      <c r="D14" s="109"/>
      <c r="E14" s="105"/>
      <c r="F14" s="105"/>
      <c r="G14" s="109"/>
    </row>
    <row r="15" spans="1:7" s="27" customFormat="1" ht="46.8" x14ac:dyDescent="0.3">
      <c r="A15" s="25" t="s">
        <v>0</v>
      </c>
      <c r="B15" s="25" t="s">
        <v>1</v>
      </c>
      <c r="C15" s="24" t="s">
        <v>10</v>
      </c>
      <c r="D15" s="24" t="s">
        <v>2</v>
      </c>
      <c r="E15" s="32"/>
      <c r="F15" s="33"/>
      <c r="G15" s="28" t="s">
        <v>57</v>
      </c>
    </row>
    <row r="16" spans="1:7" s="27" customFormat="1" ht="46.8" x14ac:dyDescent="0.3">
      <c r="A16" s="48">
        <v>1</v>
      </c>
      <c r="B16" s="8" t="s">
        <v>183</v>
      </c>
      <c r="C16" s="97" t="s">
        <v>16</v>
      </c>
      <c r="D16" s="10" t="s">
        <v>11</v>
      </c>
      <c r="E16" s="34"/>
      <c r="F16" s="35"/>
      <c r="G16" s="18">
        <v>1</v>
      </c>
    </row>
    <row r="17" spans="1:7" s="27" customFormat="1" ht="31.2" x14ac:dyDescent="0.3">
      <c r="A17" s="47">
        <v>2</v>
      </c>
      <c r="B17" s="101" t="s">
        <v>187</v>
      </c>
      <c r="C17" s="98" t="s">
        <v>16</v>
      </c>
      <c r="D17" s="99" t="s">
        <v>11</v>
      </c>
      <c r="E17" s="34"/>
      <c r="F17" s="35"/>
      <c r="G17" s="29">
        <v>1</v>
      </c>
    </row>
    <row r="18" spans="1:7" ht="31.2" x14ac:dyDescent="0.3">
      <c r="A18" s="48">
        <v>3</v>
      </c>
      <c r="B18" s="8" t="s">
        <v>178</v>
      </c>
      <c r="C18" s="100" t="s">
        <v>16</v>
      </c>
      <c r="D18" s="10" t="s">
        <v>11</v>
      </c>
      <c r="E18" s="34"/>
      <c r="F18" s="35"/>
      <c r="G18" s="29">
        <v>1</v>
      </c>
    </row>
    <row r="19" spans="1:7" ht="31.2" x14ac:dyDescent="0.3">
      <c r="A19" s="47">
        <v>4</v>
      </c>
      <c r="B19" s="11" t="s">
        <v>41</v>
      </c>
      <c r="C19" s="100" t="s">
        <v>16</v>
      </c>
      <c r="D19" s="10" t="s">
        <v>5</v>
      </c>
      <c r="E19" s="34"/>
      <c r="F19" s="35"/>
      <c r="G19" s="29">
        <v>1</v>
      </c>
    </row>
    <row r="20" spans="1:7" ht="31.2" x14ac:dyDescent="0.3">
      <c r="A20" s="48">
        <v>5</v>
      </c>
      <c r="B20" s="8" t="s">
        <v>186</v>
      </c>
      <c r="C20" s="100" t="s">
        <v>16</v>
      </c>
      <c r="D20" s="10" t="s">
        <v>11</v>
      </c>
      <c r="E20" s="34"/>
      <c r="F20" s="35"/>
      <c r="G20" s="29">
        <v>1</v>
      </c>
    </row>
    <row r="21" spans="1:7" ht="31.2" x14ac:dyDescent="0.3">
      <c r="A21" s="47">
        <v>6</v>
      </c>
      <c r="B21" s="91" t="s">
        <v>28</v>
      </c>
      <c r="C21" s="100" t="s">
        <v>16</v>
      </c>
      <c r="D21" s="10" t="s">
        <v>5</v>
      </c>
      <c r="E21" s="34"/>
      <c r="F21" s="35"/>
      <c r="G21" s="29">
        <v>1</v>
      </c>
    </row>
    <row r="22" spans="1:7" ht="31.2" x14ac:dyDescent="0.3">
      <c r="A22" s="48">
        <v>7</v>
      </c>
      <c r="B22" s="8" t="s">
        <v>112</v>
      </c>
      <c r="C22" s="100" t="s">
        <v>16</v>
      </c>
      <c r="D22" s="10" t="s">
        <v>11</v>
      </c>
      <c r="E22" s="34"/>
      <c r="F22" s="35"/>
      <c r="G22" s="29">
        <v>1</v>
      </c>
    </row>
    <row r="23" spans="1:7" ht="31.2" x14ac:dyDescent="0.3">
      <c r="A23" s="47">
        <v>8</v>
      </c>
      <c r="B23" s="8" t="s">
        <v>185</v>
      </c>
      <c r="C23" s="100" t="s">
        <v>16</v>
      </c>
      <c r="D23" s="10" t="s">
        <v>11</v>
      </c>
      <c r="E23" s="34"/>
      <c r="F23" s="35"/>
      <c r="G23" s="29">
        <v>1</v>
      </c>
    </row>
    <row r="24" spans="1:7" ht="31.2" x14ac:dyDescent="0.3">
      <c r="A24" s="48">
        <v>9</v>
      </c>
      <c r="B24" s="8" t="s">
        <v>184</v>
      </c>
      <c r="C24" s="100" t="s">
        <v>16</v>
      </c>
      <c r="D24" s="10" t="s">
        <v>11</v>
      </c>
      <c r="E24" s="34"/>
      <c r="F24" s="35"/>
      <c r="G24" s="29">
        <v>1</v>
      </c>
    </row>
    <row r="25" spans="1:7" ht="17.399999999999999" x14ac:dyDescent="0.3">
      <c r="A25" s="113" t="s">
        <v>73</v>
      </c>
      <c r="B25" s="114"/>
      <c r="C25" s="114"/>
      <c r="D25" s="115">
        <v>1</v>
      </c>
      <c r="E25" s="115"/>
      <c r="F25" s="115"/>
      <c r="G25" s="115"/>
    </row>
    <row r="26" spans="1:7" x14ac:dyDescent="0.3">
      <c r="A26" s="110" t="s">
        <v>17</v>
      </c>
      <c r="B26" s="111"/>
      <c r="C26" s="111"/>
      <c r="D26" s="112">
        <v>12</v>
      </c>
      <c r="E26" s="112"/>
      <c r="F26" s="112"/>
      <c r="G26" s="112"/>
    </row>
    <row r="27" spans="1:7" s="27" customFormat="1" ht="46.8" x14ac:dyDescent="0.3">
      <c r="A27" s="25" t="s">
        <v>0</v>
      </c>
      <c r="B27" s="25" t="s">
        <v>1</v>
      </c>
      <c r="C27" s="25" t="s">
        <v>10</v>
      </c>
      <c r="D27" s="25" t="s">
        <v>2</v>
      </c>
      <c r="E27" s="25" t="s">
        <v>58</v>
      </c>
      <c r="F27" s="25" t="s">
        <v>59</v>
      </c>
      <c r="G27" s="25" t="s">
        <v>57</v>
      </c>
    </row>
    <row r="28" spans="1:7" ht="31.2" x14ac:dyDescent="0.3">
      <c r="A28" s="48">
        <v>1</v>
      </c>
      <c r="B28" s="8" t="s">
        <v>177</v>
      </c>
      <c r="C28" s="9" t="s">
        <v>16</v>
      </c>
      <c r="D28" s="10" t="s">
        <v>11</v>
      </c>
      <c r="E28" s="30">
        <v>1</v>
      </c>
      <c r="F28" s="30" t="s">
        <v>60</v>
      </c>
      <c r="G28" s="30">
        <f t="shared" ref="G28:G35" si="0">$D$26*E28/IF(F28="на 1 р.м.",1,IF(F28="на 2 р.м.",2,#VALUE!))</f>
        <v>12</v>
      </c>
    </row>
    <row r="29" spans="1:7" ht="31.2" x14ac:dyDescent="0.3">
      <c r="A29" s="48">
        <v>2</v>
      </c>
      <c r="B29" s="8" t="s">
        <v>194</v>
      </c>
      <c r="C29" s="97" t="s">
        <v>16</v>
      </c>
      <c r="D29" s="10" t="s">
        <v>11</v>
      </c>
      <c r="E29" s="30">
        <v>1</v>
      </c>
      <c r="F29" s="30" t="s">
        <v>60</v>
      </c>
      <c r="G29" s="30">
        <f t="shared" si="0"/>
        <v>12</v>
      </c>
    </row>
    <row r="30" spans="1:7" ht="31.2" x14ac:dyDescent="0.3">
      <c r="A30" s="48">
        <v>3</v>
      </c>
      <c r="B30" s="8" t="s">
        <v>157</v>
      </c>
      <c r="C30" s="9" t="s">
        <v>16</v>
      </c>
      <c r="D30" s="10" t="s">
        <v>11</v>
      </c>
      <c r="E30" s="30">
        <v>1</v>
      </c>
      <c r="F30" s="30" t="s">
        <v>60</v>
      </c>
      <c r="G30" s="30">
        <f t="shared" si="0"/>
        <v>12</v>
      </c>
    </row>
    <row r="31" spans="1:7" ht="31.2" x14ac:dyDescent="0.3">
      <c r="A31" s="48">
        <v>4</v>
      </c>
      <c r="B31" s="8" t="s">
        <v>193</v>
      </c>
      <c r="C31" s="97" t="s">
        <v>16</v>
      </c>
      <c r="D31" s="10" t="s">
        <v>11</v>
      </c>
      <c r="E31" s="30">
        <v>1</v>
      </c>
      <c r="F31" s="30" t="s">
        <v>72</v>
      </c>
      <c r="G31" s="30">
        <f t="shared" si="0"/>
        <v>6</v>
      </c>
    </row>
    <row r="32" spans="1:7" ht="31.2" x14ac:dyDescent="0.3">
      <c r="A32" s="48">
        <v>5</v>
      </c>
      <c r="B32" s="8" t="s">
        <v>192</v>
      </c>
      <c r="C32" s="97" t="s">
        <v>16</v>
      </c>
      <c r="D32" s="10" t="s">
        <v>11</v>
      </c>
      <c r="E32" s="30">
        <v>1</v>
      </c>
      <c r="F32" s="30" t="s">
        <v>72</v>
      </c>
      <c r="G32" s="30">
        <f t="shared" si="0"/>
        <v>6</v>
      </c>
    </row>
    <row r="33" spans="1:7" ht="31.2" x14ac:dyDescent="0.3">
      <c r="A33" s="48">
        <v>6</v>
      </c>
      <c r="B33" s="8" t="s">
        <v>147</v>
      </c>
      <c r="C33" s="9" t="s">
        <v>16</v>
      </c>
      <c r="D33" s="10" t="s">
        <v>11</v>
      </c>
      <c r="E33" s="30">
        <v>1</v>
      </c>
      <c r="F33" s="30" t="s">
        <v>60</v>
      </c>
      <c r="G33" s="30">
        <f t="shared" si="0"/>
        <v>12</v>
      </c>
    </row>
    <row r="34" spans="1:7" ht="31.2" x14ac:dyDescent="0.3">
      <c r="A34" s="48">
        <v>7</v>
      </c>
      <c r="B34" s="8" t="s">
        <v>182</v>
      </c>
      <c r="C34" s="9" t="s">
        <v>16</v>
      </c>
      <c r="D34" s="10" t="s">
        <v>7</v>
      </c>
      <c r="E34" s="30">
        <v>1</v>
      </c>
      <c r="F34" s="30" t="s">
        <v>60</v>
      </c>
      <c r="G34" s="30">
        <f t="shared" si="0"/>
        <v>12</v>
      </c>
    </row>
    <row r="35" spans="1:7" ht="31.2" x14ac:dyDescent="0.3">
      <c r="A35" s="48">
        <v>8</v>
      </c>
      <c r="B35" s="8" t="s">
        <v>144</v>
      </c>
      <c r="C35" s="9" t="s">
        <v>16</v>
      </c>
      <c r="D35" s="10" t="s">
        <v>7</v>
      </c>
      <c r="E35" s="30">
        <v>1</v>
      </c>
      <c r="F35" s="30" t="s">
        <v>60</v>
      </c>
      <c r="G35" s="30">
        <f t="shared" si="0"/>
        <v>12</v>
      </c>
    </row>
    <row r="36" spans="1:7" ht="31.2" x14ac:dyDescent="0.3">
      <c r="A36" s="48">
        <v>9</v>
      </c>
      <c r="B36" s="8" t="s">
        <v>138</v>
      </c>
      <c r="C36" s="13" t="s">
        <v>16</v>
      </c>
      <c r="D36" s="10" t="s">
        <v>7</v>
      </c>
      <c r="E36" s="59">
        <v>1</v>
      </c>
      <c r="F36" s="30" t="s">
        <v>60</v>
      </c>
      <c r="G36" s="30">
        <f t="shared" ref="G36:G42" si="1">$D$26*E36/IF(F36="на 1 р.м.",1,IF(F36="на 2 р.м.",2,#VALUE!))</f>
        <v>12</v>
      </c>
    </row>
    <row r="37" spans="1:7" ht="31.2" x14ac:dyDescent="0.3">
      <c r="A37" s="48">
        <v>10</v>
      </c>
      <c r="B37" s="8" t="s">
        <v>188</v>
      </c>
      <c r="C37" s="100" t="s">
        <v>16</v>
      </c>
      <c r="D37" s="10" t="s">
        <v>11</v>
      </c>
      <c r="E37" s="59">
        <v>1</v>
      </c>
      <c r="F37" s="30" t="s">
        <v>60</v>
      </c>
      <c r="G37" s="30">
        <f t="shared" si="1"/>
        <v>12</v>
      </c>
    </row>
    <row r="38" spans="1:7" ht="31.2" x14ac:dyDescent="0.3">
      <c r="A38" s="48">
        <v>11</v>
      </c>
      <c r="B38" s="8" t="s">
        <v>153</v>
      </c>
      <c r="C38" s="13" t="s">
        <v>16</v>
      </c>
      <c r="D38" s="10" t="s">
        <v>11</v>
      </c>
      <c r="E38" s="59">
        <v>1</v>
      </c>
      <c r="F38" s="30" t="s">
        <v>60</v>
      </c>
      <c r="G38" s="30">
        <f t="shared" si="1"/>
        <v>12</v>
      </c>
    </row>
    <row r="39" spans="1:7" ht="31.2" x14ac:dyDescent="0.3">
      <c r="A39" s="48">
        <v>12</v>
      </c>
      <c r="B39" s="8" t="s">
        <v>155</v>
      </c>
      <c r="C39" s="13" t="s">
        <v>16</v>
      </c>
      <c r="D39" s="10" t="s">
        <v>11</v>
      </c>
      <c r="E39" s="59">
        <v>1</v>
      </c>
      <c r="F39" s="30" t="s">
        <v>60</v>
      </c>
      <c r="G39" s="30">
        <f t="shared" si="1"/>
        <v>12</v>
      </c>
    </row>
    <row r="40" spans="1:7" ht="31.2" x14ac:dyDescent="0.3">
      <c r="A40" s="48">
        <v>13</v>
      </c>
      <c r="B40" s="8" t="s">
        <v>189</v>
      </c>
      <c r="C40" s="100" t="s">
        <v>16</v>
      </c>
      <c r="D40" s="10" t="s">
        <v>11</v>
      </c>
      <c r="E40" s="59">
        <v>1</v>
      </c>
      <c r="F40" s="30" t="s">
        <v>60</v>
      </c>
      <c r="G40" s="30">
        <f t="shared" si="1"/>
        <v>12</v>
      </c>
    </row>
    <row r="41" spans="1:7" ht="31.2" x14ac:dyDescent="0.3">
      <c r="A41" s="48">
        <v>14</v>
      </c>
      <c r="B41" s="8" t="s">
        <v>191</v>
      </c>
      <c r="C41" s="100" t="s">
        <v>16</v>
      </c>
      <c r="D41" s="10" t="s">
        <v>11</v>
      </c>
      <c r="E41" s="59">
        <v>1</v>
      </c>
      <c r="F41" s="30" t="s">
        <v>60</v>
      </c>
      <c r="G41" s="30">
        <f t="shared" si="1"/>
        <v>12</v>
      </c>
    </row>
    <row r="42" spans="1:7" ht="31.2" x14ac:dyDescent="0.3">
      <c r="A42" s="48">
        <v>15</v>
      </c>
      <c r="B42" s="8" t="s">
        <v>190</v>
      </c>
      <c r="C42" s="100" t="s">
        <v>16</v>
      </c>
      <c r="D42" s="10" t="s">
        <v>11</v>
      </c>
      <c r="E42" s="59">
        <v>1</v>
      </c>
      <c r="F42" s="30" t="s">
        <v>60</v>
      </c>
      <c r="G42" s="30">
        <f t="shared" si="1"/>
        <v>12</v>
      </c>
    </row>
    <row r="43" spans="1:7" ht="17.399999999999999" x14ac:dyDescent="0.3">
      <c r="A43" s="102" t="s">
        <v>15</v>
      </c>
      <c r="B43" s="103"/>
      <c r="C43" s="103"/>
      <c r="D43" s="103"/>
      <c r="E43" s="104"/>
      <c r="F43" s="104"/>
      <c r="G43" s="103"/>
    </row>
    <row r="44" spans="1:7" ht="46.8" x14ac:dyDescent="0.3">
      <c r="A44" s="25" t="s">
        <v>0</v>
      </c>
      <c r="B44" s="25" t="s">
        <v>1</v>
      </c>
      <c r="C44" s="24" t="s">
        <v>10</v>
      </c>
      <c r="D44" s="24" t="s">
        <v>2</v>
      </c>
      <c r="E44" s="32"/>
      <c r="F44" s="33"/>
      <c r="G44" s="28" t="s">
        <v>57</v>
      </c>
    </row>
    <row r="45" spans="1:7" s="27" customFormat="1" ht="31.2" x14ac:dyDescent="0.3">
      <c r="A45" s="51">
        <v>1</v>
      </c>
      <c r="B45" s="11" t="s">
        <v>43</v>
      </c>
      <c r="C45" s="9" t="s">
        <v>16</v>
      </c>
      <c r="D45" s="17" t="s">
        <v>5</v>
      </c>
      <c r="E45" s="36"/>
      <c r="F45" s="37"/>
      <c r="G45" s="18">
        <v>1</v>
      </c>
    </row>
    <row r="46" spans="1:7" s="27" customFormat="1" ht="31.2" x14ac:dyDescent="0.3">
      <c r="A46" s="51">
        <v>2</v>
      </c>
      <c r="B46" s="8" t="s">
        <v>42</v>
      </c>
      <c r="C46" s="9" t="s">
        <v>16</v>
      </c>
      <c r="D46" s="17" t="s">
        <v>7</v>
      </c>
      <c r="E46" s="36"/>
      <c r="F46" s="37"/>
      <c r="G46" s="18">
        <v>1</v>
      </c>
    </row>
    <row r="47" spans="1:7" s="27" customFormat="1" ht="31.2" x14ac:dyDescent="0.3">
      <c r="A47" s="51">
        <v>3</v>
      </c>
      <c r="B47" s="8" t="s">
        <v>24</v>
      </c>
      <c r="C47" s="9" t="s">
        <v>16</v>
      </c>
      <c r="D47" s="17" t="s">
        <v>7</v>
      </c>
      <c r="E47" s="38"/>
      <c r="F47" s="39"/>
      <c r="G47" s="18">
        <v>1</v>
      </c>
    </row>
    <row r="48" spans="1:7" s="27" customFormat="1" ht="17.399999999999999" x14ac:dyDescent="0.3">
      <c r="A48" s="102" t="s">
        <v>14</v>
      </c>
      <c r="B48" s="103"/>
      <c r="C48" s="103"/>
      <c r="D48" s="103"/>
      <c r="E48" s="105"/>
      <c r="F48" s="105"/>
      <c r="G48" s="103"/>
    </row>
    <row r="49" spans="1:7" s="27" customFormat="1" ht="46.8" x14ac:dyDescent="0.3">
      <c r="A49" s="25" t="s">
        <v>0</v>
      </c>
      <c r="B49" s="25" t="s">
        <v>1</v>
      </c>
      <c r="C49" s="24" t="s">
        <v>10</v>
      </c>
      <c r="D49" s="24" t="s">
        <v>2</v>
      </c>
      <c r="E49" s="32"/>
      <c r="F49" s="33"/>
      <c r="G49" s="28" t="s">
        <v>57</v>
      </c>
    </row>
    <row r="50" spans="1:7" ht="31.2" x14ac:dyDescent="0.3">
      <c r="A50" s="51">
        <v>1</v>
      </c>
      <c r="B50" s="11" t="s">
        <v>20</v>
      </c>
      <c r="C50" s="21" t="s">
        <v>16</v>
      </c>
      <c r="D50" s="26" t="s">
        <v>9</v>
      </c>
      <c r="E50" s="34"/>
      <c r="F50" s="35"/>
      <c r="G50" s="31">
        <v>1</v>
      </c>
    </row>
    <row r="51" spans="1:7" s="27" customFormat="1" ht="31.2" x14ac:dyDescent="0.3">
      <c r="A51" s="51">
        <v>2</v>
      </c>
      <c r="B51" s="8" t="s">
        <v>23</v>
      </c>
      <c r="C51" s="21" t="s">
        <v>16</v>
      </c>
      <c r="D51" s="26" t="s">
        <v>9</v>
      </c>
      <c r="E51" s="34"/>
      <c r="F51" s="35"/>
      <c r="G51" s="31">
        <v>1</v>
      </c>
    </row>
    <row r="52" spans="1:7" s="27" customFormat="1" ht="31.2" x14ac:dyDescent="0.3">
      <c r="A52" s="51">
        <v>3</v>
      </c>
      <c r="B52" s="22" t="s">
        <v>36</v>
      </c>
      <c r="C52" s="21" t="s">
        <v>16</v>
      </c>
      <c r="D52" s="17" t="s">
        <v>32</v>
      </c>
      <c r="E52" s="34"/>
      <c r="F52" s="35"/>
      <c r="G52" s="18">
        <f>$C$3</f>
        <v>12</v>
      </c>
    </row>
    <row r="53" spans="1:7" s="27" customFormat="1" ht="31.2" x14ac:dyDescent="0.3">
      <c r="A53" s="51">
        <v>4</v>
      </c>
      <c r="B53" s="11" t="s">
        <v>21</v>
      </c>
      <c r="C53" s="21" t="s">
        <v>16</v>
      </c>
      <c r="D53" s="26" t="s">
        <v>9</v>
      </c>
      <c r="E53" s="40"/>
      <c r="F53" s="41"/>
      <c r="G53" s="31">
        <v>1</v>
      </c>
    </row>
    <row r="54" spans="1:7" s="27" customFormat="1" ht="31.2" x14ac:dyDescent="0.3">
      <c r="A54" s="51">
        <v>5</v>
      </c>
      <c r="B54" s="23" t="s">
        <v>40</v>
      </c>
      <c r="C54" s="21" t="s">
        <v>16</v>
      </c>
      <c r="D54" s="17" t="s">
        <v>32</v>
      </c>
      <c r="E54" s="40"/>
      <c r="F54" s="41"/>
      <c r="G54" s="18">
        <f>$C$3</f>
        <v>12</v>
      </c>
    </row>
    <row r="55" spans="1:7" ht="31.2" x14ac:dyDescent="0.3">
      <c r="A55" s="51">
        <v>6</v>
      </c>
      <c r="B55" s="8" t="s">
        <v>22</v>
      </c>
      <c r="C55" s="21" t="s">
        <v>16</v>
      </c>
      <c r="D55" s="26" t="s">
        <v>9</v>
      </c>
      <c r="E55" s="42"/>
      <c r="F55" s="43"/>
      <c r="G55" s="31">
        <v>1</v>
      </c>
    </row>
    <row r="56" spans="1:7" s="27" customFormat="1" x14ac:dyDescent="0.3">
      <c r="A56" s="1"/>
      <c r="B56"/>
      <c r="C56"/>
    </row>
    <row r="57" spans="1:7" s="27" customFormat="1" x14ac:dyDescent="0.3">
      <c r="A57" s="1"/>
      <c r="B57"/>
      <c r="C57"/>
    </row>
    <row r="58" spans="1:7" s="27" customFormat="1" x14ac:dyDescent="0.3">
      <c r="A58" s="1"/>
      <c r="B58"/>
      <c r="C58"/>
    </row>
    <row r="59" spans="1:7" s="27" customFormat="1" x14ac:dyDescent="0.3">
      <c r="A59" s="1"/>
      <c r="B59"/>
      <c r="C59"/>
    </row>
    <row r="60" spans="1:7" s="27" customFormat="1" x14ac:dyDescent="0.3">
      <c r="A60" s="1"/>
      <c r="B60"/>
      <c r="C60"/>
    </row>
    <row r="61" spans="1:7" s="27" customFormat="1" x14ac:dyDescent="0.3">
      <c r="A61" s="1"/>
      <c r="B61"/>
      <c r="C61"/>
    </row>
    <row r="62" spans="1:7" s="27" customFormat="1" x14ac:dyDescent="0.3">
      <c r="A62" s="1"/>
      <c r="B62"/>
      <c r="C62"/>
    </row>
  </sheetData>
  <sortState xmlns:xlrd2="http://schemas.microsoft.com/office/spreadsheetml/2017/richdata2" ref="B28:E42">
    <sortCondition ref="B28:B42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3:G43"/>
    <mergeCell ref="A48:G48"/>
    <mergeCell ref="A13:G13"/>
    <mergeCell ref="A14:G14"/>
    <mergeCell ref="A26:C26"/>
    <mergeCell ref="D26:G26"/>
    <mergeCell ref="A25:C25"/>
    <mergeCell ref="D25:G25"/>
  </mergeCells>
  <dataValidations count="2">
    <dataValidation type="list" allowBlank="1" showInputMessage="1" showErrorMessage="1" sqref="F28:F42" xr:uid="{860AB650-7BE1-4DA1-902C-ACE91A8B4EA4}">
      <formula1>"на 1 р.м.,на 2 р.м."</formula1>
    </dataValidation>
    <dataValidation allowBlank="1" showErrorMessage="1" sqref="B2:C17 D25 B26:C35 B43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D16:D24 D50:D1048576 D5:D14 D45:D48 D3 D28:D43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57</v>
      </c>
    </row>
    <row r="2" spans="1:5" ht="21" x14ac:dyDescent="0.3">
      <c r="A2" s="127" t="s">
        <v>7</v>
      </c>
      <c r="B2" s="127"/>
      <c r="C2" s="127"/>
      <c r="D2" s="127"/>
      <c r="E2" s="127"/>
    </row>
    <row r="3" spans="1:5" s="27" customFormat="1" ht="31.2" x14ac:dyDescent="0.3">
      <c r="A3" s="48">
        <v>1</v>
      </c>
      <c r="B3" s="11" t="s">
        <v>31</v>
      </c>
      <c r="C3" s="21" t="s">
        <v>16</v>
      </c>
      <c r="D3" s="10" t="s">
        <v>7</v>
      </c>
      <c r="E3" s="54">
        <v>1</v>
      </c>
    </row>
    <row r="4" spans="1:5" s="27" customFormat="1" ht="31.2" x14ac:dyDescent="0.3">
      <c r="A4" s="48">
        <v>2</v>
      </c>
      <c r="B4" s="11" t="s">
        <v>30</v>
      </c>
      <c r="C4" s="21" t="s">
        <v>16</v>
      </c>
      <c r="D4" s="10" t="s">
        <v>7</v>
      </c>
      <c r="E4" s="54">
        <v>1</v>
      </c>
    </row>
    <row r="5" spans="1:5" s="27" customFormat="1" ht="31.2" x14ac:dyDescent="0.3">
      <c r="A5" s="48">
        <v>3</v>
      </c>
      <c r="B5" s="53" t="s">
        <v>68</v>
      </c>
      <c r="C5" s="21" t="s">
        <v>16</v>
      </c>
      <c r="D5" s="10" t="s">
        <v>7</v>
      </c>
      <c r="E5" s="55">
        <v>1</v>
      </c>
    </row>
    <row r="6" spans="1:5" s="27" customFormat="1" ht="31.2" x14ac:dyDescent="0.3">
      <c r="A6" s="48">
        <v>4</v>
      </c>
      <c r="B6" s="8" t="s">
        <v>76</v>
      </c>
      <c r="C6" s="21" t="s">
        <v>16</v>
      </c>
      <c r="D6" s="10" t="s">
        <v>7</v>
      </c>
      <c r="E6" s="55">
        <v>1</v>
      </c>
    </row>
    <row r="7" spans="1:5" s="27" customFormat="1" ht="31.2" x14ac:dyDescent="0.3">
      <c r="A7" s="48">
        <v>5</v>
      </c>
      <c r="B7" s="56" t="s">
        <v>39</v>
      </c>
      <c r="C7" s="21" t="s">
        <v>16</v>
      </c>
      <c r="D7" s="10" t="s">
        <v>7</v>
      </c>
      <c r="E7" s="54">
        <v>1</v>
      </c>
    </row>
    <row r="8" spans="1:5" s="27" customFormat="1" ht="31.2" x14ac:dyDescent="0.3">
      <c r="A8" s="48">
        <v>6</v>
      </c>
      <c r="B8" s="57" t="s">
        <v>35</v>
      </c>
      <c r="C8" s="21" t="s">
        <v>16</v>
      </c>
      <c r="D8" s="10" t="s">
        <v>7</v>
      </c>
      <c r="E8" s="55">
        <v>1</v>
      </c>
    </row>
    <row r="9" spans="1:5" s="27" customFormat="1" ht="31.2" x14ac:dyDescent="0.3">
      <c r="A9" s="48">
        <v>7</v>
      </c>
      <c r="B9" s="11" t="s">
        <v>63</v>
      </c>
      <c r="C9" s="21" t="s">
        <v>16</v>
      </c>
      <c r="D9" s="10" t="s">
        <v>7</v>
      </c>
      <c r="E9" s="55">
        <v>1</v>
      </c>
    </row>
    <row r="10" spans="1:5" ht="31.2" x14ac:dyDescent="0.3">
      <c r="A10" s="48">
        <v>8</v>
      </c>
      <c r="B10" s="11" t="s">
        <v>62</v>
      </c>
      <c r="C10" s="21" t="s">
        <v>16</v>
      </c>
      <c r="D10" s="10" t="s">
        <v>7</v>
      </c>
      <c r="E10" s="55">
        <v>1</v>
      </c>
    </row>
    <row r="11" spans="1:5" ht="31.2" x14ac:dyDescent="0.3">
      <c r="A11" s="48">
        <v>9</v>
      </c>
      <c r="B11" s="8" t="s">
        <v>75</v>
      </c>
      <c r="C11" s="21" t="s">
        <v>16</v>
      </c>
      <c r="D11" s="10" t="s">
        <v>7</v>
      </c>
      <c r="E11" s="55">
        <v>1</v>
      </c>
    </row>
    <row r="12" spans="1:5" s="27" customFormat="1" ht="21" x14ac:dyDescent="0.3">
      <c r="A12" s="127" t="s">
        <v>5</v>
      </c>
      <c r="B12" s="127"/>
      <c r="C12" s="127"/>
      <c r="D12" s="127"/>
      <c r="E12" s="127"/>
    </row>
    <row r="13" spans="1:5" s="27" customFormat="1" ht="31.2" x14ac:dyDescent="0.3">
      <c r="A13" s="49">
        <v>1</v>
      </c>
      <c r="B13" s="58" t="s">
        <v>26</v>
      </c>
      <c r="C13" s="50" t="s">
        <v>16</v>
      </c>
      <c r="D13" s="10" t="s">
        <v>5</v>
      </c>
      <c r="E13" s="59">
        <v>1</v>
      </c>
    </row>
    <row r="14" spans="1:5" s="27" customFormat="1" ht="31.2" x14ac:dyDescent="0.3">
      <c r="A14" s="49">
        <v>2</v>
      </c>
      <c r="B14" s="12" t="s">
        <v>25</v>
      </c>
      <c r="C14" s="50" t="s">
        <v>16</v>
      </c>
      <c r="D14" s="10" t="s">
        <v>5</v>
      </c>
      <c r="E14" s="59">
        <v>1</v>
      </c>
    </row>
    <row r="15" spans="1:5" s="27" customFormat="1" ht="31.2" x14ac:dyDescent="0.3">
      <c r="A15" s="49">
        <v>3</v>
      </c>
      <c r="B15" s="12" t="s">
        <v>43</v>
      </c>
      <c r="C15" s="13" t="s">
        <v>16</v>
      </c>
      <c r="D15" s="10" t="s">
        <v>5</v>
      </c>
      <c r="E15" s="59">
        <v>1</v>
      </c>
    </row>
    <row r="16" spans="1:5" s="27" customFormat="1" ht="31.2" x14ac:dyDescent="0.3">
      <c r="A16" s="49">
        <v>4</v>
      </c>
      <c r="B16" s="58" t="s">
        <v>28</v>
      </c>
      <c r="C16" s="50" t="s">
        <v>16</v>
      </c>
      <c r="D16" s="10" t="s">
        <v>5</v>
      </c>
      <c r="E16" s="59">
        <v>1</v>
      </c>
    </row>
    <row r="17" spans="1:5" s="27" customFormat="1" ht="31.2" x14ac:dyDescent="0.3">
      <c r="A17" s="49">
        <v>5</v>
      </c>
      <c r="B17" s="12" t="s">
        <v>29</v>
      </c>
      <c r="C17" s="50" t="s">
        <v>16</v>
      </c>
      <c r="D17" s="10" t="s">
        <v>5</v>
      </c>
      <c r="E17" s="59">
        <v>1</v>
      </c>
    </row>
    <row r="18" spans="1:5" s="27" customFormat="1" ht="31.2" x14ac:dyDescent="0.3">
      <c r="A18" s="49">
        <v>6</v>
      </c>
      <c r="B18" s="8" t="s">
        <v>27</v>
      </c>
      <c r="C18" s="21" t="s">
        <v>16</v>
      </c>
      <c r="D18" s="10" t="s">
        <v>5</v>
      </c>
      <c r="E18" s="59">
        <v>1</v>
      </c>
    </row>
    <row r="19" spans="1:5" s="27" customFormat="1" ht="31.2" x14ac:dyDescent="0.3">
      <c r="A19" s="49">
        <v>7</v>
      </c>
      <c r="B19" s="22" t="s">
        <v>45</v>
      </c>
      <c r="C19" s="21" t="s">
        <v>16</v>
      </c>
      <c r="D19" s="10" t="s">
        <v>5</v>
      </c>
      <c r="E19" s="59">
        <v>1</v>
      </c>
    </row>
    <row r="20" spans="1:5" s="27" customFormat="1" ht="31.2" x14ac:dyDescent="0.3">
      <c r="A20" s="49">
        <v>8</v>
      </c>
      <c r="B20" s="22" t="s">
        <v>44</v>
      </c>
      <c r="C20" s="50" t="s">
        <v>16</v>
      </c>
      <c r="D20" s="10" t="s">
        <v>11</v>
      </c>
      <c r="E20" s="59">
        <v>1</v>
      </c>
    </row>
    <row r="21" spans="1:5" ht="62.4" x14ac:dyDescent="0.3">
      <c r="A21" s="49">
        <v>9</v>
      </c>
      <c r="B21" s="12" t="s">
        <v>61</v>
      </c>
      <c r="C21" s="50" t="s">
        <v>69</v>
      </c>
      <c r="D21" s="10" t="s">
        <v>5</v>
      </c>
      <c r="E21" s="52">
        <v>1</v>
      </c>
    </row>
    <row r="22" spans="1:5" s="27" customFormat="1" ht="21" x14ac:dyDescent="0.3">
      <c r="A22" s="128" t="s">
        <v>38</v>
      </c>
      <c r="B22" s="129"/>
      <c r="C22" s="129"/>
      <c r="D22" s="129"/>
      <c r="E22" s="130"/>
    </row>
    <row r="23" spans="1:5" ht="31.2" x14ac:dyDescent="0.3">
      <c r="A23" s="48">
        <v>1</v>
      </c>
      <c r="B23" s="8" t="s">
        <v>179</v>
      </c>
      <c r="C23" s="50" t="s">
        <v>16</v>
      </c>
      <c r="D23" s="10" t="s">
        <v>11</v>
      </c>
      <c r="E23" s="59">
        <v>1</v>
      </c>
    </row>
    <row r="24" spans="1:5" ht="31.2" x14ac:dyDescent="0.3">
      <c r="A24" s="48">
        <v>2</v>
      </c>
      <c r="B24" s="8" t="s">
        <v>126</v>
      </c>
      <c r="C24" s="50" t="s">
        <v>16</v>
      </c>
      <c r="D24" s="10" t="s">
        <v>11</v>
      </c>
      <c r="E24" s="59">
        <v>1</v>
      </c>
    </row>
    <row r="25" spans="1:5" ht="31.2" x14ac:dyDescent="0.3">
      <c r="A25" s="48">
        <v>3</v>
      </c>
      <c r="B25" s="8" t="s">
        <v>181</v>
      </c>
      <c r="C25" s="50" t="s">
        <v>16</v>
      </c>
      <c r="D25" s="10" t="s">
        <v>11</v>
      </c>
      <c r="E25" s="59">
        <v>1</v>
      </c>
    </row>
    <row r="26" spans="1:5" ht="31.2" x14ac:dyDescent="0.3">
      <c r="A26" s="48">
        <v>4</v>
      </c>
      <c r="B26" s="8" t="s">
        <v>116</v>
      </c>
      <c r="C26" s="50" t="s">
        <v>16</v>
      </c>
      <c r="D26" s="10" t="s">
        <v>11</v>
      </c>
      <c r="E26" s="59">
        <v>1</v>
      </c>
    </row>
    <row r="27" spans="1:5" s="27" customFormat="1" ht="21" x14ac:dyDescent="0.3">
      <c r="A27" s="128" t="s">
        <v>11</v>
      </c>
      <c r="B27" s="129"/>
      <c r="C27" s="129"/>
      <c r="D27" s="129"/>
      <c r="E27" s="130"/>
    </row>
    <row r="28" spans="1:5" ht="31.2" x14ac:dyDescent="0.3">
      <c r="A28" s="60">
        <v>1</v>
      </c>
      <c r="B28" s="8" t="s">
        <v>130</v>
      </c>
      <c r="C28" s="50" t="s">
        <v>16</v>
      </c>
      <c r="D28" s="10" t="s">
        <v>11</v>
      </c>
      <c r="E28" s="59">
        <v>1</v>
      </c>
    </row>
    <row r="29" spans="1:5" ht="31.2" x14ac:dyDescent="0.3">
      <c r="A29" s="60">
        <v>2</v>
      </c>
      <c r="B29" s="8" t="s">
        <v>120</v>
      </c>
      <c r="C29" s="50" t="s">
        <v>16</v>
      </c>
      <c r="D29" s="10" t="s">
        <v>11</v>
      </c>
      <c r="E29" s="59">
        <v>1</v>
      </c>
    </row>
    <row r="30" spans="1:5" ht="31.2" x14ac:dyDescent="0.3">
      <c r="A30" s="60">
        <v>3</v>
      </c>
      <c r="B30" s="8" t="s">
        <v>107</v>
      </c>
      <c r="C30" s="50" t="s">
        <v>16</v>
      </c>
      <c r="D30" s="10" t="s">
        <v>11</v>
      </c>
      <c r="E30" s="59">
        <v>1</v>
      </c>
    </row>
    <row r="31" spans="1:5" ht="31.2" x14ac:dyDescent="0.3">
      <c r="A31" s="60">
        <v>4</v>
      </c>
      <c r="B31" s="8" t="s">
        <v>112</v>
      </c>
      <c r="C31" s="50" t="s">
        <v>16</v>
      </c>
      <c r="D31" s="10" t="s">
        <v>11</v>
      </c>
      <c r="E31" s="59">
        <v>1</v>
      </c>
    </row>
    <row r="32" spans="1:5" ht="31.2" x14ac:dyDescent="0.3">
      <c r="A32" s="60">
        <v>5</v>
      </c>
      <c r="B32" s="8" t="s">
        <v>180</v>
      </c>
      <c r="C32" s="50" t="s">
        <v>16</v>
      </c>
      <c r="D32" s="10" t="s">
        <v>11</v>
      </c>
      <c r="E32" s="59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2:E12"/>
    <mergeCell ref="A22:E22"/>
    <mergeCell ref="A27:E27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B11 B28:B32 B23:B26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D27 D40:D1048576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D23:D26 D28:D32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4" activePane="bottomLeft" state="frozen"/>
      <selection activeCell="B16" sqref="B16"/>
      <selection pane="bottomLeft" activeCell="B16" sqref="B16"/>
    </sheetView>
  </sheetViews>
  <sheetFormatPr defaultRowHeight="15.6" x14ac:dyDescent="0.3"/>
  <cols>
    <col min="1" max="1" width="32.6640625" style="93" customWidth="1"/>
    <col min="2" max="2" width="100.6640625" style="89" customWidth="1"/>
    <col min="3" max="3" width="25.6640625" style="96" bestFit="1" customWidth="1"/>
    <col min="4" max="4" width="14.44140625" style="96" customWidth="1"/>
    <col min="5" max="5" width="25.6640625" style="96" customWidth="1"/>
    <col min="6" max="6" width="14.33203125" style="96" customWidth="1"/>
    <col min="7" max="7" width="13.88671875" style="88" customWidth="1"/>
    <col min="8" max="8" width="20.88671875" style="88" customWidth="1"/>
    <col min="9" max="16384" width="8.88671875" style="89"/>
  </cols>
  <sheetData>
    <row r="1" spans="1:8" ht="31.2" x14ac:dyDescent="0.3">
      <c r="A1" s="85" t="s">
        <v>1</v>
      </c>
      <c r="B1" s="86" t="s">
        <v>10</v>
      </c>
      <c r="C1" s="90" t="s">
        <v>2</v>
      </c>
      <c r="D1" s="85" t="s">
        <v>4</v>
      </c>
      <c r="E1" s="85" t="s">
        <v>3</v>
      </c>
      <c r="F1" s="85" t="s">
        <v>8</v>
      </c>
      <c r="G1" s="85" t="s">
        <v>33</v>
      </c>
      <c r="H1" s="85" t="s">
        <v>34</v>
      </c>
    </row>
    <row r="2" spans="1:8" x14ac:dyDescent="0.3">
      <c r="A2" s="8" t="s">
        <v>178</v>
      </c>
      <c r="B2" s="91" t="s">
        <v>115</v>
      </c>
      <c r="C2" s="10" t="s">
        <v>11</v>
      </c>
      <c r="D2" s="92">
        <v>1</v>
      </c>
      <c r="E2" s="92" t="s">
        <v>6</v>
      </c>
      <c r="F2" s="92">
        <v>1</v>
      </c>
      <c r="G2" s="88">
        <f t="shared" ref="G2:G18" si="0">COUNTIF($A$2:$A$999,A2)</f>
        <v>1</v>
      </c>
      <c r="H2" s="88" t="s">
        <v>37</v>
      </c>
    </row>
    <row r="3" spans="1:8" ht="46.8" x14ac:dyDescent="0.3">
      <c r="A3" s="8" t="s">
        <v>130</v>
      </c>
      <c r="B3" s="91" t="s">
        <v>131</v>
      </c>
      <c r="C3" s="10" t="s">
        <v>11</v>
      </c>
      <c r="D3" s="92">
        <v>1</v>
      </c>
      <c r="E3" s="92" t="s">
        <v>6</v>
      </c>
      <c r="F3" s="92">
        <v>1</v>
      </c>
      <c r="G3" s="88">
        <f t="shared" si="0"/>
        <v>1</v>
      </c>
      <c r="H3" s="88" t="s">
        <v>37</v>
      </c>
    </row>
    <row r="4" spans="1:8" x14ac:dyDescent="0.3">
      <c r="A4" s="8" t="s">
        <v>135</v>
      </c>
      <c r="B4" s="91" t="s">
        <v>136</v>
      </c>
      <c r="C4" s="10" t="s">
        <v>7</v>
      </c>
      <c r="D4" s="92">
        <v>1</v>
      </c>
      <c r="E4" s="92" t="s">
        <v>6</v>
      </c>
      <c r="F4" s="92">
        <v>1</v>
      </c>
      <c r="G4" s="88">
        <f t="shared" si="0"/>
        <v>1</v>
      </c>
      <c r="H4" s="88" t="s">
        <v>37</v>
      </c>
    </row>
    <row r="5" spans="1:8" ht="31.2" x14ac:dyDescent="0.3">
      <c r="A5" s="8" t="s">
        <v>118</v>
      </c>
      <c r="B5" s="91" t="s">
        <v>119</v>
      </c>
      <c r="C5" s="10" t="s">
        <v>5</v>
      </c>
      <c r="D5" s="92">
        <v>1</v>
      </c>
      <c r="E5" s="92" t="s">
        <v>6</v>
      </c>
      <c r="F5" s="92">
        <v>1</v>
      </c>
      <c r="G5" s="88">
        <f t="shared" si="0"/>
        <v>1</v>
      </c>
      <c r="H5" s="88" t="s">
        <v>37</v>
      </c>
    </row>
    <row r="6" spans="1:8" x14ac:dyDescent="0.3">
      <c r="A6" s="8" t="s">
        <v>101</v>
      </c>
      <c r="B6" s="91" t="s">
        <v>102</v>
      </c>
      <c r="C6" s="10" t="s">
        <v>5</v>
      </c>
      <c r="D6" s="92">
        <v>2</v>
      </c>
      <c r="E6" s="92" t="s">
        <v>6</v>
      </c>
      <c r="F6" s="92">
        <v>2</v>
      </c>
      <c r="G6" s="88">
        <f t="shared" si="0"/>
        <v>1</v>
      </c>
      <c r="H6" s="88" t="s">
        <v>37</v>
      </c>
    </row>
    <row r="7" spans="1:8" x14ac:dyDescent="0.3">
      <c r="A7" s="8" t="s">
        <v>133</v>
      </c>
      <c r="B7" s="91" t="s">
        <v>134</v>
      </c>
      <c r="C7" s="10" t="s">
        <v>7</v>
      </c>
      <c r="D7" s="92">
        <v>1</v>
      </c>
      <c r="E7" s="92" t="s">
        <v>6</v>
      </c>
      <c r="F7" s="92">
        <v>1</v>
      </c>
      <c r="G7" s="88">
        <f t="shared" si="0"/>
        <v>1</v>
      </c>
      <c r="H7" s="88" t="s">
        <v>37</v>
      </c>
    </row>
    <row r="8" spans="1:8" x14ac:dyDescent="0.3">
      <c r="A8" s="8" t="s">
        <v>120</v>
      </c>
      <c r="B8" s="91" t="s">
        <v>121</v>
      </c>
      <c r="C8" s="10" t="s">
        <v>11</v>
      </c>
      <c r="D8" s="92">
        <v>1</v>
      </c>
      <c r="E8" s="92" t="s">
        <v>6</v>
      </c>
      <c r="F8" s="92">
        <v>1</v>
      </c>
      <c r="G8" s="88">
        <f t="shared" si="0"/>
        <v>1</v>
      </c>
      <c r="H8" s="88" t="s">
        <v>37</v>
      </c>
    </row>
    <row r="9" spans="1:8" x14ac:dyDescent="0.3">
      <c r="A9" s="8" t="s">
        <v>107</v>
      </c>
      <c r="B9" s="91" t="s">
        <v>108</v>
      </c>
      <c r="C9" s="10" t="s">
        <v>11</v>
      </c>
      <c r="D9" s="92">
        <v>1</v>
      </c>
      <c r="E9" s="92" t="s">
        <v>6</v>
      </c>
      <c r="F9" s="92">
        <v>1</v>
      </c>
      <c r="G9" s="88">
        <f t="shared" si="0"/>
        <v>1</v>
      </c>
      <c r="H9" s="88" t="s">
        <v>37</v>
      </c>
    </row>
    <row r="10" spans="1:8" ht="31.2" x14ac:dyDescent="0.3">
      <c r="A10" s="8" t="s">
        <v>110</v>
      </c>
      <c r="B10" s="91" t="s">
        <v>111</v>
      </c>
      <c r="C10" s="10" t="s">
        <v>11</v>
      </c>
      <c r="D10" s="92">
        <v>1</v>
      </c>
      <c r="E10" s="92" t="s">
        <v>6</v>
      </c>
      <c r="F10" s="92">
        <v>1</v>
      </c>
      <c r="G10" s="88">
        <f t="shared" si="0"/>
        <v>1</v>
      </c>
      <c r="H10" s="88" t="s">
        <v>37</v>
      </c>
    </row>
    <row r="11" spans="1:8" x14ac:dyDescent="0.3">
      <c r="A11" s="8" t="s">
        <v>179</v>
      </c>
      <c r="B11" s="91" t="s">
        <v>123</v>
      </c>
      <c r="C11" s="10" t="s">
        <v>11</v>
      </c>
      <c r="D11" s="92">
        <v>1</v>
      </c>
      <c r="E11" s="92" t="s">
        <v>6</v>
      </c>
      <c r="F11" s="92">
        <v>1</v>
      </c>
      <c r="G11" s="88">
        <f t="shared" si="0"/>
        <v>1</v>
      </c>
      <c r="H11" s="88" t="s">
        <v>37</v>
      </c>
    </row>
    <row r="12" spans="1:8" ht="46.8" x14ac:dyDescent="0.3">
      <c r="A12" s="8" t="s">
        <v>126</v>
      </c>
      <c r="B12" s="91" t="s">
        <v>127</v>
      </c>
      <c r="C12" s="10" t="s">
        <v>11</v>
      </c>
      <c r="D12" s="92">
        <v>1</v>
      </c>
      <c r="E12" s="92" t="s">
        <v>6</v>
      </c>
      <c r="F12" s="92">
        <v>1</v>
      </c>
      <c r="G12" s="88">
        <f t="shared" si="0"/>
        <v>1</v>
      </c>
      <c r="H12" s="88" t="s">
        <v>37</v>
      </c>
    </row>
    <row r="13" spans="1:8" ht="31.2" x14ac:dyDescent="0.3">
      <c r="A13" s="8" t="s">
        <v>104</v>
      </c>
      <c r="B13" s="91" t="s">
        <v>105</v>
      </c>
      <c r="C13" s="10" t="s">
        <v>7</v>
      </c>
      <c r="D13" s="92">
        <v>1</v>
      </c>
      <c r="E13" s="92" t="s">
        <v>6</v>
      </c>
      <c r="F13" s="92">
        <v>1</v>
      </c>
      <c r="G13" s="88">
        <f t="shared" si="0"/>
        <v>1</v>
      </c>
      <c r="H13" s="88" t="s">
        <v>37</v>
      </c>
    </row>
    <row r="14" spans="1:8" x14ac:dyDescent="0.3">
      <c r="A14" s="8" t="s">
        <v>112</v>
      </c>
      <c r="B14" s="91" t="s">
        <v>113</v>
      </c>
      <c r="C14" s="10" t="s">
        <v>11</v>
      </c>
      <c r="D14" s="92">
        <v>1</v>
      </c>
      <c r="E14" s="92" t="s">
        <v>6</v>
      </c>
      <c r="F14" s="92">
        <v>1</v>
      </c>
      <c r="G14" s="88">
        <f t="shared" si="0"/>
        <v>1</v>
      </c>
      <c r="H14" s="88" t="s">
        <v>37</v>
      </c>
    </row>
    <row r="15" spans="1:8" x14ac:dyDescent="0.3">
      <c r="A15" s="8" t="s">
        <v>24</v>
      </c>
      <c r="B15" s="91" t="s">
        <v>132</v>
      </c>
      <c r="C15" s="10" t="s">
        <v>7</v>
      </c>
      <c r="D15" s="92">
        <v>1</v>
      </c>
      <c r="E15" s="92" t="s">
        <v>6</v>
      </c>
      <c r="F15" s="92">
        <v>1</v>
      </c>
      <c r="G15" s="88">
        <f t="shared" si="0"/>
        <v>1</v>
      </c>
      <c r="H15" s="88" t="s">
        <v>37</v>
      </c>
    </row>
    <row r="16" spans="1:8" ht="46.8" x14ac:dyDescent="0.3">
      <c r="A16" s="8" t="s">
        <v>180</v>
      </c>
      <c r="B16" s="91" t="s">
        <v>125</v>
      </c>
      <c r="C16" s="10" t="s">
        <v>11</v>
      </c>
      <c r="D16" s="92">
        <v>1</v>
      </c>
      <c r="E16" s="92" t="s">
        <v>6</v>
      </c>
      <c r="F16" s="92">
        <v>1</v>
      </c>
      <c r="G16" s="88">
        <f t="shared" si="0"/>
        <v>1</v>
      </c>
      <c r="H16" s="88" t="s">
        <v>37</v>
      </c>
    </row>
    <row r="17" spans="1:8" ht="31.2" x14ac:dyDescent="0.3">
      <c r="A17" s="8" t="s">
        <v>181</v>
      </c>
      <c r="B17" s="91" t="s">
        <v>129</v>
      </c>
      <c r="C17" s="10" t="s">
        <v>11</v>
      </c>
      <c r="D17" s="92">
        <v>1</v>
      </c>
      <c r="E17" s="92" t="s">
        <v>6</v>
      </c>
      <c r="F17" s="92">
        <v>1</v>
      </c>
      <c r="G17" s="88">
        <f t="shared" si="0"/>
        <v>1</v>
      </c>
      <c r="H17" s="88" t="s">
        <v>37</v>
      </c>
    </row>
    <row r="18" spans="1:8" ht="46.8" x14ac:dyDescent="0.3">
      <c r="A18" s="8" t="s">
        <v>116</v>
      </c>
      <c r="B18" s="91" t="s">
        <v>117</v>
      </c>
      <c r="C18" s="10" t="s">
        <v>11</v>
      </c>
      <c r="D18" s="92">
        <v>1</v>
      </c>
      <c r="E18" s="92" t="s">
        <v>6</v>
      </c>
      <c r="F18" s="92">
        <v>1</v>
      </c>
      <c r="G18" s="88">
        <f t="shared" si="0"/>
        <v>1</v>
      </c>
      <c r="H18" s="88" t="s">
        <v>37</v>
      </c>
    </row>
    <row r="19" spans="1:8" x14ac:dyDescent="0.3">
      <c r="C19" s="95"/>
    </row>
    <row r="20" spans="1:8" x14ac:dyDescent="0.3">
      <c r="C20" s="95"/>
    </row>
    <row r="21" spans="1:8" x14ac:dyDescent="0.3">
      <c r="C21" s="95"/>
    </row>
    <row r="22" spans="1:8" x14ac:dyDescent="0.3">
      <c r="C22" s="95"/>
    </row>
    <row r="23" spans="1:8" x14ac:dyDescent="0.3">
      <c r="C23" s="95"/>
    </row>
    <row r="24" spans="1:8" x14ac:dyDescent="0.3">
      <c r="C24" s="95"/>
    </row>
    <row r="25" spans="1:8" x14ac:dyDescent="0.3">
      <c r="C25" s="95"/>
    </row>
    <row r="26" spans="1:8" x14ac:dyDescent="0.3">
      <c r="C26" s="95"/>
    </row>
    <row r="27" spans="1:8" x14ac:dyDescent="0.3">
      <c r="C27" s="95"/>
    </row>
    <row r="28" spans="1:8" x14ac:dyDescent="0.3">
      <c r="C28" s="95"/>
    </row>
    <row r="29" spans="1:8" x14ac:dyDescent="0.3">
      <c r="C29" s="95"/>
    </row>
    <row r="30" spans="1:8" x14ac:dyDescent="0.3">
      <c r="C30" s="95"/>
    </row>
    <row r="31" spans="1:8" x14ac:dyDescent="0.3">
      <c r="C31" s="95"/>
    </row>
    <row r="32" spans="1:8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18" xr:uid="{B23CC546-2D1F-4D77-8557-6B74FEFF857B}">
    <sortState xmlns:xlrd2="http://schemas.microsoft.com/office/spreadsheetml/2017/richdata2" ref="A2:H18">
      <sortCondition ref="A2:A18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8" xr:uid="{D21DAE20-EAB0-4C6B-AEC9-307264B14F56}">
      <formula1>"Базовая часть, Вариативная часть"</formula1>
    </dataValidation>
    <dataValidation allowBlank="1" showErrorMessage="1" sqref="A2:B18" xr:uid="{00BDF047-F127-4B78-8251-F4C45072863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RowHeight="15.6" x14ac:dyDescent="0.3"/>
  <cols>
    <col min="1" max="1" width="32.6640625" style="93" customWidth="1"/>
    <col min="2" max="2" width="100.6640625" style="89" customWidth="1"/>
    <col min="3" max="3" width="25.6640625" style="96" bestFit="1" customWidth="1"/>
    <col min="4" max="4" width="14.44140625" style="96" customWidth="1"/>
    <col min="5" max="5" width="25.6640625" style="96" customWidth="1"/>
    <col min="6" max="6" width="14.33203125" style="96" customWidth="1"/>
    <col min="7" max="7" width="13.88671875" style="88" customWidth="1"/>
    <col min="8" max="8" width="20.88671875" style="88" customWidth="1"/>
    <col min="9" max="16384" width="8.88671875" style="89"/>
  </cols>
  <sheetData>
    <row r="1" spans="1:8" ht="31.2" x14ac:dyDescent="0.3">
      <c r="A1" s="85" t="s">
        <v>1</v>
      </c>
      <c r="B1" s="86" t="s">
        <v>10</v>
      </c>
      <c r="C1" s="90" t="s">
        <v>2</v>
      </c>
      <c r="D1" s="85" t="s">
        <v>4</v>
      </c>
      <c r="E1" s="85" t="s">
        <v>3</v>
      </c>
      <c r="F1" s="85" t="s">
        <v>8</v>
      </c>
      <c r="G1" s="85" t="s">
        <v>33</v>
      </c>
      <c r="H1" s="85" t="s">
        <v>34</v>
      </c>
    </row>
    <row r="2" spans="1:8" x14ac:dyDescent="0.3">
      <c r="A2" s="8" t="s">
        <v>177</v>
      </c>
      <c r="B2" s="91" t="s">
        <v>151</v>
      </c>
      <c r="C2" s="10" t="s">
        <v>11</v>
      </c>
      <c r="D2" s="92">
        <v>1</v>
      </c>
      <c r="E2" s="92" t="s">
        <v>152</v>
      </c>
      <c r="F2" s="92">
        <v>3</v>
      </c>
      <c r="G2" s="87">
        <f t="shared" ref="G2:G9" si="0">COUNTIF($A$2:$A$999,A2)</f>
        <v>1</v>
      </c>
      <c r="H2" s="87" t="s">
        <v>37</v>
      </c>
    </row>
    <row r="3" spans="1:8" ht="31.2" x14ac:dyDescent="0.3">
      <c r="A3" s="8" t="s">
        <v>157</v>
      </c>
      <c r="B3" s="91" t="s">
        <v>158</v>
      </c>
      <c r="C3" s="10" t="s">
        <v>11</v>
      </c>
      <c r="D3" s="92">
        <v>1</v>
      </c>
      <c r="E3" s="92" t="s">
        <v>159</v>
      </c>
      <c r="F3" s="92">
        <v>6</v>
      </c>
      <c r="G3" s="87">
        <f t="shared" si="0"/>
        <v>1</v>
      </c>
      <c r="H3" s="87" t="s">
        <v>37</v>
      </c>
    </row>
    <row r="4" spans="1:8" ht="31.2" x14ac:dyDescent="0.3">
      <c r="A4" s="8" t="s">
        <v>141</v>
      </c>
      <c r="B4" s="91" t="s">
        <v>142</v>
      </c>
      <c r="C4" s="10" t="s">
        <v>11</v>
      </c>
      <c r="D4" s="92">
        <v>1</v>
      </c>
      <c r="E4" s="92" t="s">
        <v>143</v>
      </c>
      <c r="F4" s="92">
        <v>3</v>
      </c>
      <c r="G4" s="87">
        <f t="shared" si="0"/>
        <v>1</v>
      </c>
      <c r="H4" s="87" t="s">
        <v>37</v>
      </c>
    </row>
    <row r="5" spans="1:8" x14ac:dyDescent="0.3">
      <c r="A5" s="8" t="s">
        <v>147</v>
      </c>
      <c r="B5" s="91" t="s">
        <v>148</v>
      </c>
      <c r="C5" s="10" t="s">
        <v>11</v>
      </c>
      <c r="D5" s="92">
        <v>1</v>
      </c>
      <c r="E5" s="92" t="s">
        <v>149</v>
      </c>
      <c r="F5" s="92">
        <v>6</v>
      </c>
      <c r="G5" s="87">
        <f t="shared" si="0"/>
        <v>1</v>
      </c>
      <c r="H5" s="87" t="s">
        <v>37</v>
      </c>
    </row>
    <row r="6" spans="1:8" ht="31.2" x14ac:dyDescent="0.3">
      <c r="A6" s="8" t="s">
        <v>144</v>
      </c>
      <c r="B6" s="91" t="s">
        <v>145</v>
      </c>
      <c r="C6" s="10" t="s">
        <v>11</v>
      </c>
      <c r="D6" s="92">
        <v>1</v>
      </c>
      <c r="E6" s="92" t="s">
        <v>146</v>
      </c>
      <c r="F6" s="92">
        <v>4</v>
      </c>
      <c r="G6" s="87">
        <f t="shared" si="0"/>
        <v>1</v>
      </c>
      <c r="H6" s="87" t="s">
        <v>37</v>
      </c>
    </row>
    <row r="7" spans="1:8" x14ac:dyDescent="0.3">
      <c r="A7" s="8" t="s">
        <v>138</v>
      </c>
      <c r="B7" s="91" t="s">
        <v>139</v>
      </c>
      <c r="C7" s="10" t="s">
        <v>7</v>
      </c>
      <c r="D7" s="92">
        <v>1</v>
      </c>
      <c r="E7" s="92" t="s">
        <v>140</v>
      </c>
      <c r="F7" s="92">
        <v>12</v>
      </c>
      <c r="G7" s="87">
        <f t="shared" si="0"/>
        <v>1</v>
      </c>
      <c r="H7" s="87" t="s">
        <v>37</v>
      </c>
    </row>
    <row r="8" spans="1:8" ht="31.2" x14ac:dyDescent="0.3">
      <c r="A8" s="8" t="s">
        <v>153</v>
      </c>
      <c r="B8" s="91" t="s">
        <v>154</v>
      </c>
      <c r="C8" s="10" t="s">
        <v>11</v>
      </c>
      <c r="D8" s="92">
        <v>1</v>
      </c>
      <c r="E8" s="92" t="s">
        <v>143</v>
      </c>
      <c r="F8" s="92">
        <v>3</v>
      </c>
      <c r="G8" s="87">
        <f t="shared" si="0"/>
        <v>1</v>
      </c>
      <c r="H8" s="87" t="s">
        <v>37</v>
      </c>
    </row>
    <row r="9" spans="1:8" ht="62.4" x14ac:dyDescent="0.3">
      <c r="A9" s="8" t="s">
        <v>155</v>
      </c>
      <c r="B9" s="91" t="s">
        <v>156</v>
      </c>
      <c r="C9" s="10" t="s">
        <v>11</v>
      </c>
      <c r="D9" s="92">
        <v>1</v>
      </c>
      <c r="E9" s="92" t="s">
        <v>143</v>
      </c>
      <c r="F9" s="92">
        <v>3</v>
      </c>
      <c r="G9" s="87">
        <f t="shared" si="0"/>
        <v>1</v>
      </c>
      <c r="H9" s="87" t="s">
        <v>37</v>
      </c>
    </row>
    <row r="10" spans="1:8" x14ac:dyDescent="0.3">
      <c r="C10" s="95"/>
    </row>
    <row r="11" spans="1:8" x14ac:dyDescent="0.3">
      <c r="C11" s="95"/>
    </row>
    <row r="12" spans="1:8" x14ac:dyDescent="0.3">
      <c r="C12" s="95"/>
    </row>
    <row r="13" spans="1:8" x14ac:dyDescent="0.3">
      <c r="C13" s="95"/>
    </row>
    <row r="14" spans="1:8" x14ac:dyDescent="0.3">
      <c r="C14" s="95"/>
    </row>
    <row r="15" spans="1:8" x14ac:dyDescent="0.3">
      <c r="C15" s="95"/>
    </row>
    <row r="16" spans="1:8" x14ac:dyDescent="0.3">
      <c r="C16" s="95"/>
    </row>
    <row r="17" spans="3:3" x14ac:dyDescent="0.3">
      <c r="C17" s="95"/>
    </row>
    <row r="18" spans="3:3" x14ac:dyDescent="0.3">
      <c r="C18" s="95"/>
    </row>
    <row r="19" spans="3:3" x14ac:dyDescent="0.3">
      <c r="C19" s="95"/>
    </row>
    <row r="20" spans="3:3" x14ac:dyDescent="0.3">
      <c r="C20" s="95"/>
    </row>
    <row r="21" spans="3:3" x14ac:dyDescent="0.3">
      <c r="C21" s="95"/>
    </row>
    <row r="22" spans="3:3" x14ac:dyDescent="0.3">
      <c r="C22" s="95"/>
    </row>
    <row r="23" spans="3:3" x14ac:dyDescent="0.3">
      <c r="C23" s="95"/>
    </row>
    <row r="24" spans="3:3" x14ac:dyDescent="0.3">
      <c r="C24" s="95"/>
    </row>
    <row r="25" spans="3:3" x14ac:dyDescent="0.3">
      <c r="C25" s="95"/>
    </row>
    <row r="26" spans="3:3" x14ac:dyDescent="0.3">
      <c r="C26" s="95"/>
    </row>
    <row r="27" spans="3:3" x14ac:dyDescent="0.3">
      <c r="C27" s="95"/>
    </row>
    <row r="28" spans="3:3" x14ac:dyDescent="0.3">
      <c r="C28" s="95"/>
    </row>
    <row r="29" spans="3:3" x14ac:dyDescent="0.3">
      <c r="C29" s="95"/>
    </row>
    <row r="30" spans="3:3" x14ac:dyDescent="0.3">
      <c r="C30" s="95"/>
    </row>
    <row r="31" spans="3:3" x14ac:dyDescent="0.3">
      <c r="C31" s="95"/>
    </row>
    <row r="32" spans="3:3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" xr:uid="{5DDC11A1-C8CE-404C-9FA7-6729663F3E7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47ADBC-8CA9-4F79-9549-2B5505E4D5B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RowHeight="15.6" x14ac:dyDescent="0.3"/>
  <cols>
    <col min="1" max="1" width="32.6640625" style="93" customWidth="1"/>
    <col min="2" max="2" width="100.6640625" style="89" customWidth="1"/>
    <col min="3" max="3" width="20.44140625" style="96" customWidth="1"/>
    <col min="4" max="4" width="14.44140625" style="96" customWidth="1"/>
    <col min="5" max="5" width="25.6640625" style="96" customWidth="1"/>
    <col min="6" max="6" width="14.33203125" style="96" customWidth="1"/>
    <col min="7" max="7" width="13.88671875" style="88" customWidth="1"/>
    <col min="8" max="8" width="20.88671875" style="88" customWidth="1"/>
    <col min="9" max="16384" width="8.88671875" style="89"/>
  </cols>
  <sheetData>
    <row r="1" spans="1:8" ht="31.2" x14ac:dyDescent="0.3">
      <c r="A1" s="85" t="s">
        <v>1</v>
      </c>
      <c r="B1" s="86" t="s">
        <v>10</v>
      </c>
      <c r="C1" s="90" t="s">
        <v>2</v>
      </c>
      <c r="D1" s="85" t="s">
        <v>4</v>
      </c>
      <c r="E1" s="85" t="s">
        <v>3</v>
      </c>
      <c r="F1" s="85" t="s">
        <v>8</v>
      </c>
      <c r="G1" s="86" t="s">
        <v>33</v>
      </c>
      <c r="H1" s="85" t="s">
        <v>34</v>
      </c>
    </row>
    <row r="2" spans="1:8" x14ac:dyDescent="0.3">
      <c r="A2" s="8" t="s">
        <v>163</v>
      </c>
      <c r="B2" s="91" t="s">
        <v>164</v>
      </c>
      <c r="C2" s="10" t="s">
        <v>5</v>
      </c>
      <c r="D2" s="92">
        <v>1</v>
      </c>
      <c r="E2" s="10" t="s">
        <v>165</v>
      </c>
      <c r="F2" s="92">
        <v>1</v>
      </c>
      <c r="G2" s="88">
        <f>COUNTIF($A$2:$A$999,A2)</f>
        <v>1</v>
      </c>
      <c r="H2" s="88" t="s">
        <v>37</v>
      </c>
    </row>
    <row r="3" spans="1:8" x14ac:dyDescent="0.3">
      <c r="A3" s="8" t="s">
        <v>42</v>
      </c>
      <c r="B3" s="91" t="s">
        <v>167</v>
      </c>
      <c r="C3" s="10" t="s">
        <v>7</v>
      </c>
      <c r="D3" s="92">
        <v>1</v>
      </c>
      <c r="E3" s="10" t="s">
        <v>165</v>
      </c>
      <c r="F3" s="92">
        <v>1</v>
      </c>
      <c r="G3" s="88">
        <f>COUNTIF($A$2:$A$999,A3)</f>
        <v>1</v>
      </c>
      <c r="H3" s="88" t="s">
        <v>37</v>
      </c>
    </row>
    <row r="4" spans="1:8" x14ac:dyDescent="0.3">
      <c r="A4" s="8" t="s">
        <v>24</v>
      </c>
      <c r="B4" s="91" t="s">
        <v>168</v>
      </c>
      <c r="C4" s="10" t="s">
        <v>7</v>
      </c>
      <c r="D4" s="92">
        <v>1</v>
      </c>
      <c r="E4" s="10" t="s">
        <v>165</v>
      </c>
      <c r="F4" s="92">
        <v>1</v>
      </c>
      <c r="G4" s="88">
        <f>COUNTIF($A$2:$A$999,A4)</f>
        <v>1</v>
      </c>
      <c r="H4" s="88" t="s">
        <v>37</v>
      </c>
    </row>
    <row r="5" spans="1:8" x14ac:dyDescent="0.3">
      <c r="C5" s="95"/>
    </row>
    <row r="6" spans="1:8" x14ac:dyDescent="0.3">
      <c r="C6" s="95"/>
    </row>
    <row r="7" spans="1:8" x14ac:dyDescent="0.3">
      <c r="C7" s="95"/>
    </row>
    <row r="8" spans="1:8" x14ac:dyDescent="0.3">
      <c r="C8" s="95"/>
    </row>
    <row r="9" spans="1:8" x14ac:dyDescent="0.3">
      <c r="C9" s="95"/>
    </row>
    <row r="10" spans="1:8" x14ac:dyDescent="0.3">
      <c r="C10" s="95"/>
    </row>
    <row r="11" spans="1:8" x14ac:dyDescent="0.3">
      <c r="C11" s="95"/>
    </row>
    <row r="12" spans="1:8" x14ac:dyDescent="0.3">
      <c r="C12" s="95"/>
    </row>
    <row r="13" spans="1:8" x14ac:dyDescent="0.3">
      <c r="C13" s="95"/>
    </row>
    <row r="14" spans="1:8" x14ac:dyDescent="0.3">
      <c r="C14" s="95"/>
    </row>
    <row r="15" spans="1:8" x14ac:dyDescent="0.3">
      <c r="C15" s="95"/>
    </row>
    <row r="16" spans="1:8" x14ac:dyDescent="0.3">
      <c r="C16" s="95"/>
    </row>
    <row r="17" spans="3:3" x14ac:dyDescent="0.3">
      <c r="C17" s="95"/>
    </row>
    <row r="18" spans="3:3" x14ac:dyDescent="0.3">
      <c r="C18" s="95"/>
    </row>
    <row r="19" spans="3:3" x14ac:dyDescent="0.3">
      <c r="C19" s="95"/>
    </row>
    <row r="20" spans="3:3" x14ac:dyDescent="0.3">
      <c r="C20" s="95"/>
    </row>
    <row r="21" spans="3:3" x14ac:dyDescent="0.3">
      <c r="C21" s="95"/>
    </row>
    <row r="22" spans="3:3" x14ac:dyDescent="0.3">
      <c r="C22" s="95"/>
    </row>
    <row r="23" spans="3:3" x14ac:dyDescent="0.3">
      <c r="C23" s="95"/>
    </row>
    <row r="24" spans="3:3" x14ac:dyDescent="0.3">
      <c r="C24" s="95"/>
    </row>
    <row r="25" spans="3:3" x14ac:dyDescent="0.3">
      <c r="C25" s="95"/>
    </row>
    <row r="26" spans="3:3" x14ac:dyDescent="0.3">
      <c r="C26" s="95"/>
    </row>
    <row r="27" spans="3:3" x14ac:dyDescent="0.3">
      <c r="C27" s="95"/>
    </row>
    <row r="28" spans="3:3" x14ac:dyDescent="0.3">
      <c r="C28" s="95"/>
    </row>
    <row r="29" spans="3:3" x14ac:dyDescent="0.3">
      <c r="C29" s="95"/>
    </row>
    <row r="30" spans="3:3" x14ac:dyDescent="0.3">
      <c r="C30" s="95"/>
    </row>
    <row r="31" spans="3:3" x14ac:dyDescent="0.3">
      <c r="C31" s="95"/>
    </row>
    <row r="32" spans="3:3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ErrorMessage="1" sqref="A2:B4" xr:uid="{5E98B1F5-6D54-4E31-9DF0-9290EEF2017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A12638-9712-4BEF-BD9D-8AC619422E1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RowHeight="15.6" x14ac:dyDescent="0.3"/>
  <cols>
    <col min="1" max="1" width="32.6640625" style="93" customWidth="1"/>
    <col min="2" max="2" width="100.6640625" style="89" customWidth="1"/>
    <col min="3" max="3" width="29.33203125" style="96" customWidth="1"/>
    <col min="4" max="4" width="14.44140625" style="96" customWidth="1"/>
    <col min="5" max="5" width="25.6640625" style="96" customWidth="1"/>
    <col min="6" max="6" width="14.33203125" style="96" customWidth="1"/>
    <col min="7" max="7" width="13.88671875" style="88" customWidth="1"/>
    <col min="8" max="8" width="20.88671875" style="88" customWidth="1"/>
    <col min="9" max="16384" width="8.88671875" style="89"/>
  </cols>
  <sheetData>
    <row r="1" spans="1:8" ht="31.2" x14ac:dyDescent="0.3">
      <c r="A1" s="85" t="s">
        <v>1</v>
      </c>
      <c r="B1" s="86" t="s">
        <v>10</v>
      </c>
      <c r="C1" s="90" t="s">
        <v>2</v>
      </c>
      <c r="D1" s="85" t="s">
        <v>4</v>
      </c>
      <c r="E1" s="85" t="s">
        <v>3</v>
      </c>
      <c r="F1" s="85" t="s">
        <v>8</v>
      </c>
      <c r="G1" s="85" t="s">
        <v>33</v>
      </c>
      <c r="H1" s="85" t="s">
        <v>34</v>
      </c>
    </row>
    <row r="2" spans="1:8" ht="46.8" x14ac:dyDescent="0.3">
      <c r="A2" s="8" t="s">
        <v>174</v>
      </c>
      <c r="B2" s="91" t="s">
        <v>175</v>
      </c>
      <c r="C2" s="10" t="s">
        <v>9</v>
      </c>
      <c r="D2" s="92">
        <v>1</v>
      </c>
      <c r="E2" s="92" t="s">
        <v>6</v>
      </c>
      <c r="F2" s="92">
        <v>1</v>
      </c>
      <c r="G2" s="88">
        <f>COUNTIF($A$2:$A$999,A2)</f>
        <v>1</v>
      </c>
      <c r="H2" s="88" t="s">
        <v>37</v>
      </c>
    </row>
    <row r="3" spans="1:8" ht="31.2" x14ac:dyDescent="0.3">
      <c r="A3" s="8" t="s">
        <v>170</v>
      </c>
      <c r="B3" s="91" t="s">
        <v>171</v>
      </c>
      <c r="C3" s="10" t="s">
        <v>9</v>
      </c>
      <c r="D3" s="92">
        <v>1</v>
      </c>
      <c r="E3" s="92" t="s">
        <v>6</v>
      </c>
      <c r="F3" s="92">
        <v>1</v>
      </c>
      <c r="G3" s="88">
        <f>COUNTIF($A$2:$A$999,A3)</f>
        <v>1</v>
      </c>
      <c r="H3" s="88" t="s">
        <v>37</v>
      </c>
    </row>
    <row r="4" spans="1:8" x14ac:dyDescent="0.3">
      <c r="A4" s="8" t="s">
        <v>20</v>
      </c>
      <c r="B4" s="91" t="s">
        <v>169</v>
      </c>
      <c r="C4" s="10" t="s">
        <v>9</v>
      </c>
      <c r="D4" s="92">
        <v>1</v>
      </c>
      <c r="E4" s="92" t="s">
        <v>6</v>
      </c>
      <c r="F4" s="92">
        <v>1</v>
      </c>
      <c r="G4" s="88">
        <f>COUNTIF($A$2:$A$999,A4)</f>
        <v>1</v>
      </c>
      <c r="H4" s="88" t="s">
        <v>37</v>
      </c>
    </row>
    <row r="5" spans="1:8" x14ac:dyDescent="0.3">
      <c r="A5" s="8" t="s">
        <v>176</v>
      </c>
      <c r="B5" s="91" t="s">
        <v>173</v>
      </c>
      <c r="C5" s="10" t="s">
        <v>9</v>
      </c>
      <c r="D5" s="92">
        <v>1</v>
      </c>
      <c r="E5" s="92" t="s">
        <v>6</v>
      </c>
      <c r="F5" s="92">
        <v>1</v>
      </c>
      <c r="G5" s="88">
        <f>COUNTIF($A$2:$A$999,A5)</f>
        <v>1</v>
      </c>
      <c r="H5" s="88" t="s">
        <v>37</v>
      </c>
    </row>
    <row r="6" spans="1:8" x14ac:dyDescent="0.3">
      <c r="B6" s="94"/>
      <c r="C6" s="95"/>
      <c r="D6" s="95"/>
      <c r="F6" s="95"/>
    </row>
    <row r="7" spans="1:8" x14ac:dyDescent="0.3">
      <c r="B7" s="94"/>
      <c r="C7" s="95"/>
      <c r="D7" s="95"/>
      <c r="F7" s="95"/>
    </row>
    <row r="8" spans="1:8" x14ac:dyDescent="0.3">
      <c r="B8" s="94"/>
      <c r="C8" s="95"/>
      <c r="D8" s="95"/>
      <c r="F8" s="95"/>
    </row>
    <row r="9" spans="1:8" x14ac:dyDescent="0.3">
      <c r="B9" s="94"/>
      <c r="C9" s="95"/>
      <c r="D9" s="95"/>
    </row>
    <row r="10" spans="1:8" x14ac:dyDescent="0.3">
      <c r="B10" s="94"/>
      <c r="C10" s="95"/>
      <c r="D10" s="95"/>
    </row>
    <row r="11" spans="1:8" x14ac:dyDescent="0.3">
      <c r="B11" s="94"/>
      <c r="C11" s="95"/>
      <c r="D11" s="95"/>
    </row>
    <row r="12" spans="1:8" x14ac:dyDescent="0.3">
      <c r="B12" s="94"/>
      <c r="C12" s="95"/>
      <c r="D12" s="95"/>
    </row>
    <row r="13" spans="1:8" x14ac:dyDescent="0.3">
      <c r="B13" s="94"/>
      <c r="C13" s="95"/>
    </row>
    <row r="14" spans="1:8" x14ac:dyDescent="0.3">
      <c r="B14" s="94"/>
      <c r="C14" s="95"/>
    </row>
    <row r="15" spans="1:8" x14ac:dyDescent="0.3">
      <c r="B15" s="94"/>
      <c r="C15" s="95"/>
    </row>
    <row r="16" spans="1:8" x14ac:dyDescent="0.3">
      <c r="B16" s="94"/>
      <c r="C16" s="95"/>
    </row>
    <row r="17" spans="2:3" x14ac:dyDescent="0.3">
      <c r="B17" s="94"/>
      <c r="C17" s="95"/>
    </row>
    <row r="18" spans="2:3" x14ac:dyDescent="0.3">
      <c r="B18" s="94"/>
      <c r="C18" s="95"/>
    </row>
    <row r="19" spans="2:3" x14ac:dyDescent="0.3">
      <c r="B19" s="94"/>
      <c r="C19" s="95"/>
    </row>
    <row r="20" spans="2:3" x14ac:dyDescent="0.3">
      <c r="B20" s="94"/>
      <c r="C20" s="95"/>
    </row>
    <row r="21" spans="2:3" x14ac:dyDescent="0.3">
      <c r="B21" s="94"/>
      <c r="C21" s="95"/>
    </row>
    <row r="22" spans="2:3" x14ac:dyDescent="0.3">
      <c r="B22" s="94"/>
      <c r="C22" s="95"/>
    </row>
    <row r="23" spans="2:3" x14ac:dyDescent="0.3">
      <c r="B23" s="94"/>
      <c r="C23" s="95"/>
    </row>
    <row r="24" spans="2:3" x14ac:dyDescent="0.3">
      <c r="B24" s="94"/>
      <c r="C24" s="95"/>
    </row>
    <row r="25" spans="2:3" x14ac:dyDescent="0.3">
      <c r="B25" s="94"/>
      <c r="C25" s="95"/>
    </row>
    <row r="26" spans="2:3" x14ac:dyDescent="0.3">
      <c r="B26" s="94"/>
      <c r="C26" s="95"/>
    </row>
    <row r="27" spans="2:3" x14ac:dyDescent="0.3">
      <c r="B27" s="94"/>
      <c r="C27" s="95"/>
    </row>
    <row r="28" spans="2:3" x14ac:dyDescent="0.3">
      <c r="B28" s="94"/>
      <c r="C28" s="95"/>
    </row>
    <row r="29" spans="2:3" x14ac:dyDescent="0.3">
      <c r="B29" s="94"/>
      <c r="C29" s="95"/>
    </row>
    <row r="30" spans="2:3" x14ac:dyDescent="0.3">
      <c r="B30" s="94"/>
      <c r="C30" s="95"/>
    </row>
    <row r="31" spans="2:3" x14ac:dyDescent="0.3">
      <c r="B31" s="94"/>
      <c r="C31" s="95"/>
    </row>
    <row r="32" spans="2:3" x14ac:dyDescent="0.3">
      <c r="B32" s="94"/>
      <c r="C32" s="95"/>
    </row>
    <row r="33" spans="2:3" x14ac:dyDescent="0.3">
      <c r="B33" s="94"/>
      <c r="C33" s="95"/>
    </row>
    <row r="34" spans="2:3" x14ac:dyDescent="0.3">
      <c r="B34" s="94"/>
      <c r="C34" s="95"/>
    </row>
    <row r="35" spans="2:3" x14ac:dyDescent="0.3">
      <c r="B35" s="94"/>
      <c r="C35" s="95"/>
    </row>
    <row r="36" spans="2:3" x14ac:dyDescent="0.3">
      <c r="B36" s="94"/>
      <c r="C36" s="95"/>
    </row>
    <row r="37" spans="2:3" x14ac:dyDescent="0.3">
      <c r="B37" s="94"/>
      <c r="C37" s="95"/>
    </row>
    <row r="38" spans="2:3" x14ac:dyDescent="0.3">
      <c r="B38" s="94"/>
      <c r="C38" s="95"/>
    </row>
    <row r="39" spans="2:3" x14ac:dyDescent="0.3">
      <c r="C39" s="95"/>
    </row>
    <row r="40" spans="2:3" x14ac:dyDescent="0.3">
      <c r="C40" s="95"/>
    </row>
    <row r="41" spans="2:3" x14ac:dyDescent="0.3">
      <c r="C41" s="95"/>
    </row>
    <row r="42" spans="2:3" x14ac:dyDescent="0.3">
      <c r="C42" s="95"/>
    </row>
    <row r="43" spans="2:3" x14ac:dyDescent="0.3">
      <c r="C43" s="95"/>
    </row>
    <row r="44" spans="2:3" x14ac:dyDescent="0.3">
      <c r="C44" s="95"/>
    </row>
    <row r="45" spans="2:3" x14ac:dyDescent="0.3">
      <c r="C45" s="95"/>
    </row>
    <row r="46" spans="2:3" x14ac:dyDescent="0.3">
      <c r="C46" s="95"/>
    </row>
    <row r="47" spans="2:3" x14ac:dyDescent="0.3">
      <c r="C47" s="95"/>
    </row>
    <row r="48" spans="2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78990DCA-C298-4595-B408-738591A2766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76585-F768-49BF-9935-7D4D0385F2B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16" sqref="B16"/>
    </sheetView>
  </sheetViews>
  <sheetFormatPr defaultColWidth="9.109375" defaultRowHeight="15.6" x14ac:dyDescent="0.3"/>
  <cols>
    <col min="1" max="1" width="22" style="44" customWidth="1"/>
    <col min="2" max="2" width="19.88671875" style="44" customWidth="1"/>
    <col min="3" max="3" width="54.88671875" style="44" customWidth="1"/>
    <col min="4" max="4" width="8.109375" style="44" bestFit="1" customWidth="1"/>
    <col min="5" max="5" width="49.33203125" style="44" customWidth="1"/>
    <col min="6" max="6" width="68.5546875" style="44" customWidth="1"/>
    <col min="7" max="7" width="31.44140625" style="44" customWidth="1"/>
    <col min="8" max="8" width="101.5546875" style="44" customWidth="1"/>
    <col min="9" max="16384" width="9.109375" style="44"/>
  </cols>
  <sheetData>
    <row r="1" spans="1:8" x14ac:dyDescent="0.3">
      <c r="A1" s="61" t="s">
        <v>70</v>
      </c>
      <c r="B1" s="61" t="s">
        <v>64</v>
      </c>
      <c r="C1" s="61" t="s">
        <v>65</v>
      </c>
      <c r="D1" s="62" t="s">
        <v>74</v>
      </c>
      <c r="E1" s="61" t="s">
        <v>47</v>
      </c>
      <c r="F1" s="61" t="s">
        <v>66</v>
      </c>
      <c r="G1" s="61" t="s">
        <v>67</v>
      </c>
      <c r="H1" s="44" t="str">
        <f>_xlfn.TEXTJOIN("
",TRUE,F2:F99)</f>
        <v>31.02.01 Лечебное дело
34.02.01 Сестринское дело
31.02.02 Акушерское дело</v>
      </c>
    </row>
    <row r="2" spans="1:8" ht="41.4" x14ac:dyDescent="0.3">
      <c r="A2" s="63" t="s">
        <v>77</v>
      </c>
      <c r="B2" s="64" t="s">
        <v>78</v>
      </c>
      <c r="C2" s="64" t="s">
        <v>79</v>
      </c>
      <c r="D2" s="65">
        <v>6</v>
      </c>
      <c r="E2" s="66" t="s">
        <v>80</v>
      </c>
      <c r="F2" s="67" t="s">
        <v>81</v>
      </c>
      <c r="G2" s="68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4"/>
  <sheetViews>
    <sheetView topLeftCell="A6" workbookViewId="0">
      <selection activeCell="B16" sqref="B16"/>
    </sheetView>
  </sheetViews>
  <sheetFormatPr defaultRowHeight="14.4" x14ac:dyDescent="0.3"/>
  <cols>
    <col min="1" max="1" width="5.109375" customWidth="1"/>
    <col min="2" max="2" width="41.33203125" customWidth="1"/>
    <col min="3" max="3" width="46.44140625" customWidth="1"/>
    <col min="4" max="4" width="16.33203125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16.2" thickBot="1" x14ac:dyDescent="0.35">
      <c r="A1" s="153" t="s">
        <v>83</v>
      </c>
      <c r="B1" s="153"/>
      <c r="C1" s="153"/>
      <c r="D1" s="153"/>
      <c r="E1" s="153"/>
      <c r="F1" s="153"/>
      <c r="G1" s="153"/>
      <c r="H1" s="153"/>
    </row>
    <row r="2" spans="1:8" x14ac:dyDescent="0.3">
      <c r="A2" s="154" t="s">
        <v>84</v>
      </c>
      <c r="B2" s="155"/>
      <c r="C2" s="155"/>
      <c r="D2" s="155"/>
      <c r="E2" s="155"/>
      <c r="F2" s="155"/>
      <c r="G2" s="155"/>
      <c r="H2" s="156"/>
    </row>
    <row r="3" spans="1:8" x14ac:dyDescent="0.3">
      <c r="A3" s="157" t="s">
        <v>85</v>
      </c>
      <c r="B3" s="158"/>
      <c r="C3" s="158"/>
      <c r="D3" s="158"/>
      <c r="E3" s="158"/>
      <c r="F3" s="158"/>
      <c r="G3" s="158"/>
      <c r="H3" s="159"/>
    </row>
    <row r="4" spans="1:8" x14ac:dyDescent="0.3">
      <c r="A4" s="157" t="s">
        <v>86</v>
      </c>
      <c r="B4" s="158"/>
      <c r="C4" s="158"/>
      <c r="D4" s="158"/>
      <c r="E4" s="158"/>
      <c r="F4" s="158"/>
      <c r="G4" s="158"/>
      <c r="H4" s="159"/>
    </row>
    <row r="5" spans="1:8" x14ac:dyDescent="0.3">
      <c r="A5" s="157" t="s">
        <v>87</v>
      </c>
      <c r="B5" s="158"/>
      <c r="C5" s="158"/>
      <c r="D5" s="158"/>
      <c r="E5" s="158"/>
      <c r="F5" s="158"/>
      <c r="G5" s="158"/>
      <c r="H5" s="159"/>
    </row>
    <row r="6" spans="1:8" ht="16.2" x14ac:dyDescent="0.3">
      <c r="A6" s="152" t="s">
        <v>88</v>
      </c>
      <c r="B6" s="152"/>
      <c r="C6" s="152"/>
      <c r="D6" s="152"/>
      <c r="E6" s="152"/>
      <c r="F6" s="152"/>
      <c r="G6" s="152"/>
      <c r="H6" s="152"/>
    </row>
    <row r="7" spans="1:8" x14ac:dyDescent="0.3">
      <c r="A7" s="145" t="s">
        <v>89</v>
      </c>
      <c r="B7" s="146"/>
      <c r="C7" s="147" t="s">
        <v>90</v>
      </c>
      <c r="D7" s="148"/>
      <c r="E7" s="148"/>
      <c r="F7" s="148"/>
      <c r="G7" s="148"/>
      <c r="H7" s="149"/>
    </row>
    <row r="8" spans="1:8" ht="15" thickBot="1" x14ac:dyDescent="0.35">
      <c r="A8" s="150" t="s">
        <v>12</v>
      </c>
      <c r="B8" s="151"/>
      <c r="C8" s="151"/>
      <c r="D8" s="151"/>
      <c r="E8" s="151"/>
      <c r="F8" s="151"/>
      <c r="G8" s="151"/>
      <c r="H8" s="151"/>
    </row>
    <row r="9" spans="1:8" x14ac:dyDescent="0.3">
      <c r="A9" s="142" t="s">
        <v>91</v>
      </c>
      <c r="B9" s="143"/>
      <c r="C9" s="143"/>
      <c r="D9" s="143"/>
      <c r="E9" s="143"/>
      <c r="F9" s="143"/>
      <c r="G9" s="143"/>
      <c r="H9" s="144"/>
    </row>
    <row r="10" spans="1:8" x14ac:dyDescent="0.3">
      <c r="A10" s="139" t="s">
        <v>92</v>
      </c>
      <c r="B10" s="140"/>
      <c r="C10" s="140"/>
      <c r="D10" s="140"/>
      <c r="E10" s="140"/>
      <c r="F10" s="140"/>
      <c r="G10" s="140"/>
      <c r="H10" s="141"/>
    </row>
    <row r="11" spans="1:8" x14ac:dyDescent="0.3">
      <c r="A11" s="131" t="s">
        <v>93</v>
      </c>
      <c r="B11" s="132"/>
      <c r="C11" s="132"/>
      <c r="D11" s="132"/>
      <c r="E11" s="132"/>
      <c r="F11" s="132"/>
      <c r="G11" s="132"/>
      <c r="H11" s="133"/>
    </row>
    <row r="12" spans="1:8" x14ac:dyDescent="0.3">
      <c r="A12" s="131" t="s">
        <v>94</v>
      </c>
      <c r="B12" s="132"/>
      <c r="C12" s="132"/>
      <c r="D12" s="132"/>
      <c r="E12" s="132"/>
      <c r="F12" s="132"/>
      <c r="G12" s="132"/>
      <c r="H12" s="133"/>
    </row>
    <row r="13" spans="1:8" x14ac:dyDescent="0.3">
      <c r="A13" s="131" t="s">
        <v>95</v>
      </c>
      <c r="B13" s="132"/>
      <c r="C13" s="132"/>
      <c r="D13" s="132"/>
      <c r="E13" s="132"/>
      <c r="F13" s="132"/>
      <c r="G13" s="132"/>
      <c r="H13" s="133"/>
    </row>
    <row r="14" spans="1:8" x14ac:dyDescent="0.3">
      <c r="A14" s="131" t="s">
        <v>96</v>
      </c>
      <c r="B14" s="132"/>
      <c r="C14" s="132"/>
      <c r="D14" s="132"/>
      <c r="E14" s="132"/>
      <c r="F14" s="132"/>
      <c r="G14" s="132"/>
      <c r="H14" s="133"/>
    </row>
    <row r="15" spans="1:8" x14ac:dyDescent="0.3">
      <c r="A15" s="131" t="s">
        <v>97</v>
      </c>
      <c r="B15" s="132"/>
      <c r="C15" s="132"/>
      <c r="D15" s="132"/>
      <c r="E15" s="132"/>
      <c r="F15" s="132"/>
      <c r="G15" s="132"/>
      <c r="H15" s="133"/>
    </row>
    <row r="16" spans="1:8" x14ac:dyDescent="0.3">
      <c r="A16" s="131" t="s">
        <v>98</v>
      </c>
      <c r="B16" s="132"/>
      <c r="C16" s="132"/>
      <c r="D16" s="132"/>
      <c r="E16" s="132"/>
      <c r="F16" s="132"/>
      <c r="G16" s="132"/>
      <c r="H16" s="133"/>
    </row>
    <row r="17" spans="1:8" x14ac:dyDescent="0.3">
      <c r="A17" s="134" t="s">
        <v>99</v>
      </c>
      <c r="B17" s="135"/>
      <c r="C17" s="135"/>
      <c r="D17" s="135"/>
      <c r="E17" s="135"/>
      <c r="F17" s="135"/>
      <c r="G17" s="135"/>
      <c r="H17" s="136"/>
    </row>
    <row r="18" spans="1:8" ht="41.4" x14ac:dyDescent="0.3">
      <c r="A18" s="69" t="s">
        <v>0</v>
      </c>
      <c r="B18" s="69" t="s">
        <v>1</v>
      </c>
      <c r="C18" s="79" t="s">
        <v>10</v>
      </c>
      <c r="D18" s="69" t="s">
        <v>2</v>
      </c>
      <c r="E18" s="69" t="s">
        <v>4</v>
      </c>
      <c r="F18" s="69" t="s">
        <v>3</v>
      </c>
      <c r="G18" s="69" t="s">
        <v>8</v>
      </c>
      <c r="H18" s="69" t="s">
        <v>100</v>
      </c>
    </row>
    <row r="19" spans="1:8" x14ac:dyDescent="0.3">
      <c r="A19" s="6">
        <v>1</v>
      </c>
      <c r="B19" s="46" t="s">
        <v>101</v>
      </c>
      <c r="C19" s="75" t="s">
        <v>102</v>
      </c>
      <c r="D19" s="6" t="s">
        <v>5</v>
      </c>
      <c r="E19" s="6">
        <v>2</v>
      </c>
      <c r="F19" s="6" t="s">
        <v>6</v>
      </c>
      <c r="G19" s="6">
        <v>2</v>
      </c>
      <c r="H19" s="71" t="s">
        <v>103</v>
      </c>
    </row>
    <row r="20" spans="1:8" x14ac:dyDescent="0.3">
      <c r="A20" s="6">
        <f>A19+1</f>
        <v>2</v>
      </c>
      <c r="B20" s="46" t="s">
        <v>104</v>
      </c>
      <c r="C20" s="77" t="s">
        <v>105</v>
      </c>
      <c r="D20" s="6" t="s">
        <v>7</v>
      </c>
      <c r="E20" s="6">
        <v>1</v>
      </c>
      <c r="F20" s="6" t="s">
        <v>6</v>
      </c>
      <c r="G20" s="6">
        <v>1</v>
      </c>
      <c r="H20" s="71" t="s">
        <v>106</v>
      </c>
    </row>
    <row r="21" spans="1:8" x14ac:dyDescent="0.3">
      <c r="A21" s="71">
        <v>3</v>
      </c>
      <c r="B21" s="73" t="s">
        <v>107</v>
      </c>
      <c r="C21" s="77" t="s">
        <v>108</v>
      </c>
      <c r="D21" s="6" t="s">
        <v>109</v>
      </c>
      <c r="E21" s="71">
        <v>1</v>
      </c>
      <c r="F21" s="6" t="s">
        <v>6</v>
      </c>
      <c r="G21" s="71">
        <v>1</v>
      </c>
      <c r="H21" s="71" t="s">
        <v>106</v>
      </c>
    </row>
    <row r="22" spans="1:8" x14ac:dyDescent="0.3">
      <c r="A22" s="71">
        <f>A21+1</f>
        <v>4</v>
      </c>
      <c r="B22" s="73" t="s">
        <v>110</v>
      </c>
      <c r="C22" s="80" t="s">
        <v>111</v>
      </c>
      <c r="D22" s="6" t="s">
        <v>109</v>
      </c>
      <c r="E22" s="71">
        <v>1</v>
      </c>
      <c r="F22" s="6" t="s">
        <v>6</v>
      </c>
      <c r="G22" s="71">
        <v>1</v>
      </c>
      <c r="H22" s="71" t="s">
        <v>106</v>
      </c>
    </row>
    <row r="23" spans="1:8" x14ac:dyDescent="0.3">
      <c r="A23" s="71">
        <f>A22+1</f>
        <v>5</v>
      </c>
      <c r="B23" s="73" t="s">
        <v>112</v>
      </c>
      <c r="C23" s="81" t="s">
        <v>113</v>
      </c>
      <c r="D23" s="6" t="s">
        <v>109</v>
      </c>
      <c r="E23" s="71">
        <v>1</v>
      </c>
      <c r="F23" s="6" t="s">
        <v>6</v>
      </c>
      <c r="G23" s="71">
        <v>1</v>
      </c>
      <c r="H23" s="71" t="s">
        <v>106</v>
      </c>
    </row>
    <row r="24" spans="1:8" x14ac:dyDescent="0.3">
      <c r="A24" s="71">
        <f>A23+1</f>
        <v>6</v>
      </c>
      <c r="B24" s="73" t="s">
        <v>114</v>
      </c>
      <c r="C24" s="77" t="s">
        <v>115</v>
      </c>
      <c r="D24" s="6" t="s">
        <v>109</v>
      </c>
      <c r="E24" s="71">
        <v>1</v>
      </c>
      <c r="F24" s="6" t="s">
        <v>6</v>
      </c>
      <c r="G24" s="71">
        <v>1</v>
      </c>
      <c r="H24" s="71" t="s">
        <v>106</v>
      </c>
    </row>
    <row r="25" spans="1:8" ht="41.4" x14ac:dyDescent="0.3">
      <c r="A25" s="71">
        <v>7</v>
      </c>
      <c r="B25" s="73" t="s">
        <v>116</v>
      </c>
      <c r="C25" s="75" t="s">
        <v>117</v>
      </c>
      <c r="D25" s="6" t="s">
        <v>109</v>
      </c>
      <c r="E25" s="71">
        <v>1</v>
      </c>
      <c r="F25" s="6" t="s">
        <v>6</v>
      </c>
      <c r="G25" s="71">
        <v>1</v>
      </c>
      <c r="H25" s="71" t="s">
        <v>106</v>
      </c>
    </row>
    <row r="26" spans="1:8" x14ac:dyDescent="0.3">
      <c r="A26" s="6">
        <v>8</v>
      </c>
      <c r="B26" s="46" t="s">
        <v>118</v>
      </c>
      <c r="C26" s="80" t="s">
        <v>119</v>
      </c>
      <c r="D26" s="6" t="s">
        <v>5</v>
      </c>
      <c r="E26" s="6">
        <v>1</v>
      </c>
      <c r="F26" s="6" t="s">
        <v>6</v>
      </c>
      <c r="G26" s="6">
        <v>1</v>
      </c>
      <c r="H26" s="71" t="s">
        <v>106</v>
      </c>
    </row>
    <row r="27" spans="1:8" x14ac:dyDescent="0.3">
      <c r="A27" s="71">
        <v>9</v>
      </c>
      <c r="B27" s="73" t="s">
        <v>120</v>
      </c>
      <c r="C27" s="75" t="s">
        <v>121</v>
      </c>
      <c r="D27" s="6" t="s">
        <v>109</v>
      </c>
      <c r="E27" s="6">
        <v>1</v>
      </c>
      <c r="F27" s="6" t="s">
        <v>6</v>
      </c>
      <c r="G27" s="6">
        <v>1</v>
      </c>
      <c r="H27" s="71" t="s">
        <v>106</v>
      </c>
    </row>
    <row r="28" spans="1:8" x14ac:dyDescent="0.3">
      <c r="A28" s="71">
        <f>A27+1</f>
        <v>10</v>
      </c>
      <c r="B28" s="73" t="s">
        <v>122</v>
      </c>
      <c r="C28" s="75" t="s">
        <v>123</v>
      </c>
      <c r="D28" s="6" t="s">
        <v>109</v>
      </c>
      <c r="E28" s="6">
        <v>1</v>
      </c>
      <c r="F28" s="6" t="s">
        <v>6</v>
      </c>
      <c r="G28" s="6">
        <v>1</v>
      </c>
      <c r="H28" s="71" t="s">
        <v>106</v>
      </c>
    </row>
    <row r="29" spans="1:8" ht="27.6" x14ac:dyDescent="0.3">
      <c r="A29" s="71">
        <f>A28+1</f>
        <v>11</v>
      </c>
      <c r="B29" s="73" t="s">
        <v>124</v>
      </c>
      <c r="C29" s="6" t="s">
        <v>125</v>
      </c>
      <c r="D29" s="6" t="s">
        <v>109</v>
      </c>
      <c r="E29" s="6">
        <v>1</v>
      </c>
      <c r="F29" s="6" t="s">
        <v>6</v>
      </c>
      <c r="G29" s="71">
        <v>1</v>
      </c>
      <c r="H29" s="71" t="s">
        <v>106</v>
      </c>
    </row>
    <row r="30" spans="1:8" ht="27.6" x14ac:dyDescent="0.3">
      <c r="A30" s="71">
        <v>12</v>
      </c>
      <c r="B30" s="73" t="s">
        <v>126</v>
      </c>
      <c r="C30" s="75" t="s">
        <v>127</v>
      </c>
      <c r="D30" s="6" t="s">
        <v>109</v>
      </c>
      <c r="E30" s="71">
        <v>1</v>
      </c>
      <c r="F30" s="6" t="s">
        <v>6</v>
      </c>
      <c r="G30" s="71">
        <v>1</v>
      </c>
      <c r="H30" s="71" t="s">
        <v>106</v>
      </c>
    </row>
    <row r="31" spans="1:8" ht="27.6" x14ac:dyDescent="0.3">
      <c r="A31" s="71">
        <f>A54+1</f>
        <v>9</v>
      </c>
      <c r="B31" s="74" t="s">
        <v>128</v>
      </c>
      <c r="C31" s="75" t="s">
        <v>129</v>
      </c>
      <c r="D31" s="6" t="s">
        <v>109</v>
      </c>
      <c r="E31" s="71">
        <v>1</v>
      </c>
      <c r="F31" s="6" t="s">
        <v>6</v>
      </c>
      <c r="G31" s="71">
        <v>1</v>
      </c>
      <c r="H31" s="71" t="s">
        <v>106</v>
      </c>
    </row>
    <row r="32" spans="1:8" ht="27.6" x14ac:dyDescent="0.3">
      <c r="A32" s="71">
        <f>A31+1</f>
        <v>10</v>
      </c>
      <c r="B32" s="73" t="s">
        <v>130</v>
      </c>
      <c r="C32" s="75" t="s">
        <v>131</v>
      </c>
      <c r="D32" s="6" t="s">
        <v>109</v>
      </c>
      <c r="E32" s="71">
        <v>1</v>
      </c>
      <c r="F32" s="6" t="s">
        <v>6</v>
      </c>
      <c r="G32" s="71">
        <v>1</v>
      </c>
      <c r="H32" s="71" t="s">
        <v>106</v>
      </c>
    </row>
    <row r="33" spans="1:8" x14ac:dyDescent="0.3">
      <c r="A33" s="71">
        <v>15</v>
      </c>
      <c r="B33" s="73" t="s">
        <v>24</v>
      </c>
      <c r="C33" s="82" t="s">
        <v>132</v>
      </c>
      <c r="D33" s="6" t="s">
        <v>7</v>
      </c>
      <c r="E33" s="71">
        <v>1</v>
      </c>
      <c r="F33" s="6" t="s">
        <v>6</v>
      </c>
      <c r="G33" s="71">
        <v>1</v>
      </c>
      <c r="H33" s="71" t="s">
        <v>106</v>
      </c>
    </row>
    <row r="34" spans="1:8" x14ac:dyDescent="0.3">
      <c r="A34" s="6">
        <v>16</v>
      </c>
      <c r="B34" s="46" t="s">
        <v>133</v>
      </c>
      <c r="C34" s="75" t="s">
        <v>134</v>
      </c>
      <c r="D34" s="75" t="s">
        <v>7</v>
      </c>
      <c r="E34" s="6">
        <v>1</v>
      </c>
      <c r="F34" s="6" t="s">
        <v>6</v>
      </c>
      <c r="G34" s="6">
        <v>1</v>
      </c>
      <c r="H34" s="70" t="s">
        <v>106</v>
      </c>
    </row>
    <row r="35" spans="1:8" x14ac:dyDescent="0.3">
      <c r="A35" s="6">
        <f t="shared" ref="A35" si="0">A34+1</f>
        <v>17</v>
      </c>
      <c r="B35" s="73" t="s">
        <v>135</v>
      </c>
      <c r="C35" s="81" t="s">
        <v>136</v>
      </c>
      <c r="D35" s="75" t="s">
        <v>7</v>
      </c>
      <c r="E35" s="6">
        <v>1</v>
      </c>
      <c r="F35" s="6" t="s">
        <v>6</v>
      </c>
      <c r="G35" s="6">
        <v>1</v>
      </c>
      <c r="H35" s="70" t="s">
        <v>106</v>
      </c>
    </row>
    <row r="36" spans="1:8" ht="15" thickBot="1" x14ac:dyDescent="0.35">
      <c r="A36" s="137" t="s">
        <v>137</v>
      </c>
      <c r="B36" s="138"/>
      <c r="C36" s="138"/>
      <c r="D36" s="138"/>
      <c r="E36" s="138"/>
      <c r="F36" s="138"/>
      <c r="G36" s="138"/>
      <c r="H36" s="138"/>
    </row>
    <row r="37" spans="1:8" x14ac:dyDescent="0.3">
      <c r="A37" s="142" t="s">
        <v>91</v>
      </c>
      <c r="B37" s="143"/>
      <c r="C37" s="143"/>
      <c r="D37" s="143"/>
      <c r="E37" s="143"/>
      <c r="F37" s="143"/>
      <c r="G37" s="143"/>
      <c r="H37" s="144"/>
    </row>
    <row r="38" spans="1:8" x14ac:dyDescent="0.3">
      <c r="A38" s="139" t="s">
        <v>92</v>
      </c>
      <c r="B38" s="140"/>
      <c r="C38" s="140"/>
      <c r="D38" s="140"/>
      <c r="E38" s="140"/>
      <c r="F38" s="140"/>
      <c r="G38" s="140"/>
      <c r="H38" s="141"/>
    </row>
    <row r="39" spans="1:8" x14ac:dyDescent="0.3">
      <c r="A39" s="131" t="s">
        <v>93</v>
      </c>
      <c r="B39" s="132"/>
      <c r="C39" s="132"/>
      <c r="D39" s="132"/>
      <c r="E39" s="132"/>
      <c r="F39" s="132"/>
      <c r="G39" s="132"/>
      <c r="H39" s="133"/>
    </row>
    <row r="40" spans="1:8" x14ac:dyDescent="0.3">
      <c r="A40" s="131" t="s">
        <v>94</v>
      </c>
      <c r="B40" s="132"/>
      <c r="C40" s="132"/>
      <c r="D40" s="132"/>
      <c r="E40" s="132"/>
      <c r="F40" s="132"/>
      <c r="G40" s="132"/>
      <c r="H40" s="133"/>
    </row>
    <row r="41" spans="1:8" x14ac:dyDescent="0.3">
      <c r="A41" s="131" t="s">
        <v>95</v>
      </c>
      <c r="B41" s="132"/>
      <c r="C41" s="132"/>
      <c r="D41" s="132"/>
      <c r="E41" s="132"/>
      <c r="F41" s="132"/>
      <c r="G41" s="132"/>
      <c r="H41" s="133"/>
    </row>
    <row r="42" spans="1:8" x14ac:dyDescent="0.3">
      <c r="A42" s="131" t="s">
        <v>96</v>
      </c>
      <c r="B42" s="132"/>
      <c r="C42" s="132"/>
      <c r="D42" s="132"/>
      <c r="E42" s="132"/>
      <c r="F42" s="132"/>
      <c r="G42" s="132"/>
      <c r="H42" s="133"/>
    </row>
    <row r="43" spans="1:8" x14ac:dyDescent="0.3">
      <c r="A43" s="131" t="s">
        <v>97</v>
      </c>
      <c r="B43" s="132"/>
      <c r="C43" s="132"/>
      <c r="D43" s="132"/>
      <c r="E43" s="132"/>
      <c r="F43" s="132"/>
      <c r="G43" s="132"/>
      <c r="H43" s="133"/>
    </row>
    <row r="44" spans="1:8" x14ac:dyDescent="0.3">
      <c r="A44" s="131" t="s">
        <v>98</v>
      </c>
      <c r="B44" s="132"/>
      <c r="C44" s="132"/>
      <c r="D44" s="132"/>
      <c r="E44" s="132"/>
      <c r="F44" s="132"/>
      <c r="G44" s="132"/>
      <c r="H44" s="133"/>
    </row>
    <row r="45" spans="1:8" x14ac:dyDescent="0.3">
      <c r="A45" s="134" t="s">
        <v>99</v>
      </c>
      <c r="B45" s="135"/>
      <c r="C45" s="135"/>
      <c r="D45" s="135"/>
      <c r="E45" s="135"/>
      <c r="F45" s="135"/>
      <c r="G45" s="135"/>
      <c r="H45" s="136"/>
    </row>
    <row r="46" spans="1:8" ht="41.4" x14ac:dyDescent="0.3">
      <c r="A46" s="69" t="s">
        <v>0</v>
      </c>
      <c r="B46" s="69" t="s">
        <v>1</v>
      </c>
      <c r="C46" s="79" t="s">
        <v>10</v>
      </c>
      <c r="D46" s="69" t="s">
        <v>2</v>
      </c>
      <c r="E46" s="69" t="s">
        <v>4</v>
      </c>
      <c r="F46" s="69" t="s">
        <v>3</v>
      </c>
      <c r="G46" s="69" t="s">
        <v>8</v>
      </c>
      <c r="H46" s="69" t="s">
        <v>100</v>
      </c>
    </row>
    <row r="47" spans="1:8" ht="27.6" x14ac:dyDescent="0.3">
      <c r="A47" s="71">
        <v>1</v>
      </c>
      <c r="B47" s="73" t="s">
        <v>138</v>
      </c>
      <c r="C47" s="83" t="s">
        <v>139</v>
      </c>
      <c r="D47" s="75" t="s">
        <v>7</v>
      </c>
      <c r="E47" s="6">
        <v>1</v>
      </c>
      <c r="F47" s="71" t="s">
        <v>140</v>
      </c>
      <c r="G47" s="6">
        <v>12</v>
      </c>
      <c r="H47" s="70" t="s">
        <v>106</v>
      </c>
    </row>
    <row r="48" spans="1:8" ht="27.6" x14ac:dyDescent="0.3">
      <c r="A48" s="71">
        <f t="shared" ref="A48:A54" si="1">A47+1</f>
        <v>2</v>
      </c>
      <c r="B48" s="73" t="s">
        <v>141</v>
      </c>
      <c r="C48" s="77" t="s">
        <v>142</v>
      </c>
      <c r="D48" s="6" t="s">
        <v>109</v>
      </c>
      <c r="E48" s="71">
        <v>1</v>
      </c>
      <c r="F48" s="71" t="s">
        <v>143</v>
      </c>
      <c r="G48" s="71">
        <v>3</v>
      </c>
      <c r="H48" s="71" t="s">
        <v>106</v>
      </c>
    </row>
    <row r="49" spans="1:8" ht="27.6" x14ac:dyDescent="0.3">
      <c r="A49" s="71">
        <f t="shared" si="1"/>
        <v>3</v>
      </c>
      <c r="B49" s="73" t="s">
        <v>144</v>
      </c>
      <c r="C49" s="6" t="s">
        <v>145</v>
      </c>
      <c r="D49" s="6" t="s">
        <v>109</v>
      </c>
      <c r="E49" s="71">
        <v>1</v>
      </c>
      <c r="F49" s="71" t="s">
        <v>146</v>
      </c>
      <c r="G49" s="71">
        <v>4</v>
      </c>
      <c r="H49" s="71" t="s">
        <v>106</v>
      </c>
    </row>
    <row r="50" spans="1:8" ht="27.6" x14ac:dyDescent="0.3">
      <c r="A50" s="71">
        <f t="shared" si="1"/>
        <v>4</v>
      </c>
      <c r="B50" s="73" t="s">
        <v>147</v>
      </c>
      <c r="C50" s="75" t="s">
        <v>148</v>
      </c>
      <c r="D50" s="6" t="s">
        <v>109</v>
      </c>
      <c r="E50" s="71">
        <v>1</v>
      </c>
      <c r="F50" s="72" t="s">
        <v>149</v>
      </c>
      <c r="G50" s="71">
        <v>6</v>
      </c>
      <c r="H50" s="71" t="s">
        <v>106</v>
      </c>
    </row>
    <row r="51" spans="1:8" ht="27.6" x14ac:dyDescent="0.3">
      <c r="A51" s="71">
        <f t="shared" si="1"/>
        <v>5</v>
      </c>
      <c r="B51" s="73" t="s">
        <v>150</v>
      </c>
      <c r="C51" s="75" t="s">
        <v>151</v>
      </c>
      <c r="D51" s="6" t="s">
        <v>109</v>
      </c>
      <c r="E51" s="71">
        <v>1</v>
      </c>
      <c r="F51" s="72" t="s">
        <v>152</v>
      </c>
      <c r="G51" s="71">
        <v>3</v>
      </c>
      <c r="H51" s="71" t="s">
        <v>106</v>
      </c>
    </row>
    <row r="52" spans="1:8" ht="27.6" x14ac:dyDescent="0.3">
      <c r="A52" s="71">
        <f t="shared" si="1"/>
        <v>6</v>
      </c>
      <c r="B52" s="73" t="s">
        <v>153</v>
      </c>
      <c r="C52" s="84" t="s">
        <v>154</v>
      </c>
      <c r="D52" s="6" t="s">
        <v>109</v>
      </c>
      <c r="E52" s="71">
        <v>1</v>
      </c>
      <c r="F52" s="71" t="s">
        <v>143</v>
      </c>
      <c r="G52" s="71">
        <v>3</v>
      </c>
      <c r="H52" s="71" t="s">
        <v>106</v>
      </c>
    </row>
    <row r="53" spans="1:8" ht="27.6" x14ac:dyDescent="0.3">
      <c r="A53" s="71">
        <f t="shared" si="1"/>
        <v>7</v>
      </c>
      <c r="B53" s="76" t="s">
        <v>155</v>
      </c>
      <c r="C53" s="84" t="s">
        <v>156</v>
      </c>
      <c r="D53" s="6" t="s">
        <v>109</v>
      </c>
      <c r="E53" s="71">
        <v>1</v>
      </c>
      <c r="F53" s="71" t="s">
        <v>143</v>
      </c>
      <c r="G53" s="71">
        <v>3</v>
      </c>
      <c r="H53" s="71" t="s">
        <v>106</v>
      </c>
    </row>
    <row r="54" spans="1:8" ht="27.6" x14ac:dyDescent="0.3">
      <c r="A54" s="71">
        <f t="shared" si="1"/>
        <v>8</v>
      </c>
      <c r="B54" s="74" t="s">
        <v>157</v>
      </c>
      <c r="C54" s="5" t="s">
        <v>158</v>
      </c>
      <c r="D54" s="71" t="s">
        <v>11</v>
      </c>
      <c r="E54" s="71">
        <v>1</v>
      </c>
      <c r="F54" s="71" t="s">
        <v>159</v>
      </c>
      <c r="G54" s="71">
        <v>6</v>
      </c>
      <c r="H54" s="71" t="s">
        <v>160</v>
      </c>
    </row>
    <row r="55" spans="1:8" ht="15" thickBot="1" x14ac:dyDescent="0.35">
      <c r="A55" s="137" t="s">
        <v>15</v>
      </c>
      <c r="B55" s="138"/>
      <c r="C55" s="138"/>
      <c r="D55" s="138"/>
      <c r="E55" s="138"/>
      <c r="F55" s="138"/>
      <c r="G55" s="138"/>
      <c r="H55" s="138"/>
    </row>
    <row r="56" spans="1:8" x14ac:dyDescent="0.3">
      <c r="A56" s="142" t="s">
        <v>91</v>
      </c>
      <c r="B56" s="143"/>
      <c r="C56" s="143"/>
      <c r="D56" s="143"/>
      <c r="E56" s="143"/>
      <c r="F56" s="143"/>
      <c r="G56" s="143"/>
      <c r="H56" s="144"/>
    </row>
    <row r="57" spans="1:8" x14ac:dyDescent="0.3">
      <c r="A57" s="139" t="s">
        <v>161</v>
      </c>
      <c r="B57" s="140"/>
      <c r="C57" s="140"/>
      <c r="D57" s="140"/>
      <c r="E57" s="140"/>
      <c r="F57" s="140"/>
      <c r="G57" s="140"/>
      <c r="H57" s="141"/>
    </row>
    <row r="58" spans="1:8" x14ac:dyDescent="0.3">
      <c r="A58" s="131" t="s">
        <v>93</v>
      </c>
      <c r="B58" s="132"/>
      <c r="C58" s="132"/>
      <c r="D58" s="132"/>
      <c r="E58" s="132"/>
      <c r="F58" s="132"/>
      <c r="G58" s="132"/>
      <c r="H58" s="133"/>
    </row>
    <row r="59" spans="1:8" x14ac:dyDescent="0.3">
      <c r="A59" s="131" t="s">
        <v>94</v>
      </c>
      <c r="B59" s="132"/>
      <c r="C59" s="132"/>
      <c r="D59" s="132"/>
      <c r="E59" s="132"/>
      <c r="F59" s="132"/>
      <c r="G59" s="132"/>
      <c r="H59" s="133"/>
    </row>
    <row r="60" spans="1:8" x14ac:dyDescent="0.3">
      <c r="A60" s="131" t="s">
        <v>95</v>
      </c>
      <c r="B60" s="132"/>
      <c r="C60" s="132"/>
      <c r="D60" s="132"/>
      <c r="E60" s="132"/>
      <c r="F60" s="132"/>
      <c r="G60" s="132"/>
      <c r="H60" s="133"/>
    </row>
    <row r="61" spans="1:8" x14ac:dyDescent="0.3">
      <c r="A61" s="131" t="s">
        <v>96</v>
      </c>
      <c r="B61" s="132"/>
      <c r="C61" s="132"/>
      <c r="D61" s="132"/>
      <c r="E61" s="132"/>
      <c r="F61" s="132"/>
      <c r="G61" s="132"/>
      <c r="H61" s="133"/>
    </row>
    <row r="62" spans="1:8" x14ac:dyDescent="0.3">
      <c r="A62" s="131" t="s">
        <v>162</v>
      </c>
      <c r="B62" s="132"/>
      <c r="C62" s="132"/>
      <c r="D62" s="132"/>
      <c r="E62" s="132"/>
      <c r="F62" s="132"/>
      <c r="G62" s="132"/>
      <c r="H62" s="133"/>
    </row>
    <row r="63" spans="1:8" x14ac:dyDescent="0.3">
      <c r="A63" s="131" t="s">
        <v>98</v>
      </c>
      <c r="B63" s="132"/>
      <c r="C63" s="132"/>
      <c r="D63" s="132"/>
      <c r="E63" s="132"/>
      <c r="F63" s="132"/>
      <c r="G63" s="132"/>
      <c r="H63" s="133"/>
    </row>
    <row r="64" spans="1:8" x14ac:dyDescent="0.3">
      <c r="A64" s="134" t="s">
        <v>99</v>
      </c>
      <c r="B64" s="135"/>
      <c r="C64" s="135"/>
      <c r="D64" s="135"/>
      <c r="E64" s="135"/>
      <c r="F64" s="135"/>
      <c r="G64" s="135"/>
      <c r="H64" s="136"/>
    </row>
    <row r="65" spans="1:8" ht="41.4" x14ac:dyDescent="0.3">
      <c r="A65" s="69" t="s">
        <v>0</v>
      </c>
      <c r="B65" s="69" t="s">
        <v>1</v>
      </c>
      <c r="C65" s="79" t="s">
        <v>10</v>
      </c>
      <c r="D65" s="69" t="s">
        <v>2</v>
      </c>
      <c r="E65" s="69" t="s">
        <v>4</v>
      </c>
      <c r="F65" s="69" t="s">
        <v>3</v>
      </c>
      <c r="G65" s="69" t="s">
        <v>8</v>
      </c>
      <c r="H65" s="69" t="s">
        <v>100</v>
      </c>
    </row>
    <row r="66" spans="1:8" x14ac:dyDescent="0.3">
      <c r="A66" s="77">
        <v>1</v>
      </c>
      <c r="B66" s="45" t="s">
        <v>163</v>
      </c>
      <c r="C66" s="81" t="s">
        <v>164</v>
      </c>
      <c r="D66" s="77" t="s">
        <v>5</v>
      </c>
      <c r="E66" s="77">
        <v>1</v>
      </c>
      <c r="F66" s="78" t="s">
        <v>165</v>
      </c>
      <c r="G66" s="77">
        <v>1</v>
      </c>
      <c r="H66" s="77" t="s">
        <v>106</v>
      </c>
    </row>
    <row r="67" spans="1:8" x14ac:dyDescent="0.3">
      <c r="A67" s="71">
        <v>2</v>
      </c>
      <c r="B67" s="73" t="s">
        <v>166</v>
      </c>
      <c r="C67" s="6" t="s">
        <v>167</v>
      </c>
      <c r="D67" s="6" t="s">
        <v>7</v>
      </c>
      <c r="E67" s="71">
        <v>1</v>
      </c>
      <c r="F67" s="78" t="s">
        <v>165</v>
      </c>
      <c r="G67" s="71">
        <v>1</v>
      </c>
      <c r="H67" s="71" t="s">
        <v>106</v>
      </c>
    </row>
    <row r="68" spans="1:8" x14ac:dyDescent="0.3">
      <c r="A68" s="71">
        <v>3</v>
      </c>
      <c r="B68" s="73" t="s">
        <v>24</v>
      </c>
      <c r="C68" s="82" t="s">
        <v>168</v>
      </c>
      <c r="D68" s="6" t="s">
        <v>7</v>
      </c>
      <c r="E68" s="71">
        <v>1</v>
      </c>
      <c r="F68" s="78" t="s">
        <v>165</v>
      </c>
      <c r="G68" s="71">
        <v>1</v>
      </c>
      <c r="H68" s="71" t="s">
        <v>106</v>
      </c>
    </row>
    <row r="69" spans="1:8" x14ac:dyDescent="0.3">
      <c r="A69" s="137" t="s">
        <v>14</v>
      </c>
      <c r="B69" s="138"/>
      <c r="C69" s="138"/>
      <c r="D69" s="138"/>
      <c r="E69" s="138"/>
      <c r="F69" s="138"/>
      <c r="G69" s="138"/>
      <c r="H69" s="138"/>
    </row>
    <row r="70" spans="1:8" ht="41.4" x14ac:dyDescent="0.3">
      <c r="A70" s="69" t="s">
        <v>0</v>
      </c>
      <c r="B70" s="69" t="s">
        <v>1</v>
      </c>
      <c r="C70" s="79" t="s">
        <v>10</v>
      </c>
      <c r="D70" s="69" t="s">
        <v>2</v>
      </c>
      <c r="E70" s="69" t="s">
        <v>4</v>
      </c>
      <c r="F70" s="69" t="s">
        <v>3</v>
      </c>
      <c r="G70" s="69" t="s">
        <v>8</v>
      </c>
      <c r="H70" s="69" t="s">
        <v>100</v>
      </c>
    </row>
    <row r="71" spans="1:8" x14ac:dyDescent="0.3">
      <c r="A71" s="6">
        <v>1</v>
      </c>
      <c r="B71" s="46" t="s">
        <v>20</v>
      </c>
      <c r="C71" s="83" t="s">
        <v>169</v>
      </c>
      <c r="D71" s="6" t="s">
        <v>9</v>
      </c>
      <c r="E71" s="6">
        <v>1</v>
      </c>
      <c r="F71" s="6" t="s">
        <v>6</v>
      </c>
      <c r="G71" s="6">
        <v>1</v>
      </c>
      <c r="H71" s="77" t="s">
        <v>160</v>
      </c>
    </row>
    <row r="72" spans="1:8" ht="27.6" x14ac:dyDescent="0.3">
      <c r="A72" s="6">
        <f>A71+1</f>
        <v>2</v>
      </c>
      <c r="B72" s="74" t="s">
        <v>170</v>
      </c>
      <c r="C72" s="83" t="s">
        <v>171</v>
      </c>
      <c r="D72" s="71" t="s">
        <v>9</v>
      </c>
      <c r="E72" s="71">
        <v>1</v>
      </c>
      <c r="F72" s="71" t="s">
        <v>6</v>
      </c>
      <c r="G72" s="71">
        <v>1</v>
      </c>
      <c r="H72" s="71" t="s">
        <v>160</v>
      </c>
    </row>
    <row r="73" spans="1:8" x14ac:dyDescent="0.3">
      <c r="A73" s="6">
        <f>A72+1</f>
        <v>3</v>
      </c>
      <c r="B73" s="74" t="s">
        <v>172</v>
      </c>
      <c r="C73" s="83" t="s">
        <v>173</v>
      </c>
      <c r="D73" s="71" t="s">
        <v>9</v>
      </c>
      <c r="E73" s="71">
        <v>1</v>
      </c>
      <c r="F73" s="71" t="s">
        <v>6</v>
      </c>
      <c r="G73" s="71">
        <v>1</v>
      </c>
      <c r="H73" s="71" t="s">
        <v>160</v>
      </c>
    </row>
    <row r="74" spans="1:8" ht="27.6" x14ac:dyDescent="0.3">
      <c r="A74" s="6">
        <f>A73+1</f>
        <v>4</v>
      </c>
      <c r="B74" s="74" t="s">
        <v>174</v>
      </c>
      <c r="C74" s="83" t="s">
        <v>175</v>
      </c>
      <c r="D74" s="71" t="s">
        <v>9</v>
      </c>
      <c r="E74" s="71">
        <v>1</v>
      </c>
      <c r="F74" s="71" t="s">
        <v>6</v>
      </c>
      <c r="G74" s="71">
        <v>1</v>
      </c>
      <c r="H74" s="77" t="s">
        <v>160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6:H56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55:H55"/>
    <mergeCell ref="A63:H63"/>
    <mergeCell ref="A64:H64"/>
    <mergeCell ref="A69:H69"/>
    <mergeCell ref="A57:H57"/>
    <mergeCell ref="A58:H58"/>
    <mergeCell ref="A59:H59"/>
    <mergeCell ref="A60:H60"/>
    <mergeCell ref="A61:H61"/>
    <mergeCell ref="A62:H6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6" sqref="B16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10" t="s">
        <v>7</v>
      </c>
    </row>
    <row r="2" spans="1:1" ht="15.6" x14ac:dyDescent="0.3">
      <c r="A2" s="10" t="s">
        <v>11</v>
      </c>
    </row>
    <row r="3" spans="1:1" ht="15.6" x14ac:dyDescent="0.3">
      <c r="A3" s="10" t="s">
        <v>5</v>
      </c>
    </row>
    <row r="4" spans="1:1" ht="15.6" x14ac:dyDescent="0.3">
      <c r="A4" s="10" t="s">
        <v>18</v>
      </c>
    </row>
    <row r="5" spans="1:1" ht="15.6" x14ac:dyDescent="0.3">
      <c r="A5" s="10" t="s">
        <v>9</v>
      </c>
    </row>
    <row r="6" spans="1:1" ht="15.6" x14ac:dyDescent="0.3">
      <c r="A6" s="10" t="s">
        <v>32</v>
      </c>
    </row>
    <row r="7" spans="1:1" ht="15.6" x14ac:dyDescent="0.3">
      <c r="A7" s="10" t="s">
        <v>71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2026-03-25T12:27:35Z</dcterms:modified>
</cp:coreProperties>
</file>