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6B4C640-75CF-422E-99DC-F531469769BD}"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зона'!$A$1:$H$38</definedName>
    <definedName name="_xlnm._FilterDatabase" localSheetId="5" hidden="1">'Охрана труда'!$A$1:$H$9</definedName>
    <definedName name="_xlnm._FilterDatabase" localSheetId="4" hidden="1">'Рабочее место преподавателя'!$A$1:$H$17</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c r="G27" i="6"/>
  <c r="G26" i="6"/>
  <c r="G25" i="6"/>
  <c r="G31" i="10"/>
  <c r="G32" i="10"/>
  <c r="G33" i="10"/>
  <c r="G30" i="10"/>
  <c r="G8" i="10"/>
  <c r="G28" i="10"/>
  <c r="G27" i="10"/>
  <c r="G26" i="10"/>
  <c r="G25" i="10"/>
  <c r="G19" i="10"/>
  <c r="G23" i="10"/>
  <c r="G5" i="10"/>
  <c r="G9" i="10"/>
  <c r="G4" i="10"/>
  <c r="G34" i="10"/>
  <c r="G21" i="10"/>
  <c r="G29" i="10"/>
  <c r="G38" i="10"/>
  <c r="G36" i="10"/>
  <c r="G15" i="10"/>
  <c r="G18" i="10"/>
  <c r="G3" i="10"/>
  <c r="G11" i="10"/>
  <c r="G6" i="10"/>
  <c r="G13" i="10"/>
  <c r="G24" i="10"/>
  <c r="G20" i="10"/>
  <c r="G14" i="10"/>
  <c r="G22" i="10"/>
  <c r="G10" i="10"/>
  <c r="G37" i="10"/>
  <c r="G35" i="10"/>
  <c r="G16" i="10"/>
  <c r="G2" i="10"/>
  <c r="G17" i="10"/>
  <c r="G12" i="10"/>
  <c r="F31" i="10"/>
  <c r="F32" i="10"/>
  <c r="F33" i="10"/>
  <c r="F30" i="10"/>
  <c r="F8" i="10"/>
  <c r="F28" i="10"/>
  <c r="F27" i="10"/>
  <c r="F26" i="10"/>
  <c r="F25" i="10"/>
  <c r="F19" i="10"/>
  <c r="F23" i="10"/>
  <c r="F5" i="10"/>
  <c r="F9" i="10"/>
  <c r="F4" i="10"/>
  <c r="F34" i="10"/>
  <c r="F3" i="10"/>
  <c r="F6" i="10"/>
  <c r="F7" i="10"/>
  <c r="G7" i="10"/>
  <c r="G9" i="11"/>
  <c r="G2" i="11"/>
  <c r="G13" i="11"/>
  <c r="G10" i="11"/>
  <c r="G14" i="11"/>
  <c r="G12" i="11"/>
  <c r="G4" i="11"/>
  <c r="G6" i="11"/>
  <c r="G8" i="11"/>
  <c r="G5" i="11"/>
  <c r="G7" i="11"/>
  <c r="G3" i="11"/>
  <c r="G11" i="11"/>
  <c r="G17" i="11"/>
  <c r="G18" i="11"/>
  <c r="G15" i="11"/>
  <c r="G7" i="12"/>
  <c r="G11" i="12"/>
  <c r="G2" i="12"/>
  <c r="G17" i="12"/>
  <c r="G14" i="12"/>
  <c r="G13" i="12"/>
  <c r="G5" i="12"/>
  <c r="G16" i="12"/>
  <c r="G9" i="12"/>
  <c r="G6" i="12"/>
  <c r="G10" i="12"/>
  <c r="G12" i="12"/>
  <c r="G4" i="12"/>
  <c r="G15" i="12"/>
  <c r="G8" i="12"/>
  <c r="G7" i="13"/>
  <c r="G4" i="13"/>
  <c r="G9" i="13"/>
  <c r="G6" i="13"/>
  <c r="G3" i="13"/>
  <c r="G8" i="13"/>
  <c r="G5" i="13"/>
  <c r="F7" i="13"/>
  <c r="F4" i="13"/>
  <c r="F7" i="12"/>
  <c r="F2" i="12"/>
  <c r="F17" i="12"/>
  <c r="F14" i="12"/>
  <c r="F10" i="12"/>
  <c r="F3" i="12"/>
  <c r="G210" i="14"/>
  <c r="G209" i="14"/>
  <c r="G206" i="14"/>
  <c r="G204" i="14"/>
  <c r="G203" i="14"/>
  <c r="G202" i="14"/>
  <c r="G173" i="14"/>
  <c r="G172" i="14"/>
  <c r="G171" i="14"/>
  <c r="G170" i="14"/>
  <c r="G169" i="14"/>
  <c r="G168" i="14"/>
  <c r="G167" i="14"/>
  <c r="G166" i="14"/>
  <c r="G165" i="14"/>
  <c r="G164" i="14"/>
  <c r="G163" i="14"/>
  <c r="G162" i="14"/>
  <c r="G161" i="14"/>
  <c r="G160" i="14"/>
  <c r="G159" i="14"/>
  <c r="G119" i="14" l="1"/>
  <c r="G86" i="14"/>
  <c r="G84" i="14"/>
  <c r="G61" i="14"/>
  <c r="G19" i="14"/>
  <c r="H1" i="8" l="1"/>
  <c r="G24" i="6"/>
  <c r="G21" i="6"/>
  <c r="G22" i="6"/>
  <c r="G23" i="6"/>
  <c r="G16" i="11" l="1"/>
  <c r="G3" i="12"/>
  <c r="G2" i="13"/>
  <c r="G40" i="6"/>
  <c r="G38" i="6" l="1"/>
</calcChain>
</file>

<file path=xl/sharedStrings.xml><?xml version="1.0" encoding="utf-8"?>
<sst xmlns="http://schemas.openxmlformats.org/spreadsheetml/2006/main" count="1244" uniqueCount="279">
  <si>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</si>
  <si>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</si>
  <si>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</si>
  <si>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</si>
  <si>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</si>
  <si>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</si>
  <si>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</si>
  <si>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</si>
  <si>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</si>
  <si>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</si>
  <si>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</si>
  <si>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</si>
  <si>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</si>
  <si>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</si>
  <si>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</si>
  <si>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</si>
  <si>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</si>
  <si>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</si>
  <si>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</si>
  <si>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</si>
  <si>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</si>
  <si>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</si>
  <si>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</si>
  <si>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</si>
  <si>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</si>
  <si>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</si>
  <si>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</si>
  <si>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</si>
  <si>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</si>
  <si>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</si>
  <si>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</si>
  <si>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</si>
  <si>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</si>
  <si>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</si>
  <si>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</si>
  <si>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</si>
  <si>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</si>
  <si>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</si>
  <si>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</si>
  <si>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</si>
  <si>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</si>
  <si>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</si>
  <si>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</si>
  <si>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</si>
  <si>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</si>
  <si>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</si>
  <si>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</si>
  <si>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</si>
  <si>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</si>
  <si>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</si>
  <si>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</si>
  <si>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</si>
  <si>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</si>
  <si>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</si>
  <si>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</si>
  <si>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</si>
  <si>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</si>
  <si>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</si>
  <si>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</si>
  <si>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</si>
  <si>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</si>
  <si>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</si>
  <si>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</si>
  <si>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</si>
  <si>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</si>
  <si>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</si>
  <si>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</si>
  <si>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</si>
  <si>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</si>
  <si>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</si>
  <si>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</si>
  <si>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</si>
  <si>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</si>
  <si>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</si>
  <si>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</si>
  <si>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</si>
  <si>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</si>
  <si>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</si>
  <si>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Астраханская область</t>
  </si>
  <si>
    <t>ГБПОУ Астраханской области «Астраханский государственный политехнический колледж»</t>
  </si>
  <si>
    <t>Центр логистических решений</t>
  </si>
  <si>
    <t>38.02.03 Операционная деятельность в логистике</t>
  </si>
  <si>
    <t>Логистика</t>
  </si>
  <si>
    <t>Лаборатория комплексной логистики</t>
  </si>
  <si>
    <t>Республика Башкортостан</t>
  </si>
  <si>
    <t>ГБПОУ «Уфимский колледж отраслевых технологий»</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</si>
  <si>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</si>
  <si>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</si>
  <si>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</si>
  <si>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</si>
  <si>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</si>
  <si>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13. Зона под вид работ </t>
    </r>
    <r>
      <rPr>
        <i/>
        <sz val="12"/>
        <color rgb="FFFFFFFF"/>
        <rFont val="Times New Roman"/>
        <family val="1"/>
        <charset val="204"/>
      </rPr>
      <t>Центр логистических решений</t>
    </r>
    <r>
      <rPr>
        <sz val="12"/>
        <color rgb="FFFFFFFF"/>
        <rFont val="Times New Roman"/>
        <family val="1"/>
        <charset val="204"/>
      </rPr>
      <t xml:space="preserve"> </t>
    </r>
    <r>
      <rPr>
        <sz val="12"/>
        <color theme="0"/>
        <rFont val="Times New Roman"/>
        <family val="1"/>
        <charset val="204"/>
      </rPr>
      <t>(10 рабочих места)</t>
    </r>
  </si>
  <si>
    <t>Код и наименование профессии или специальности согласно ФГОС СПО</t>
  </si>
  <si>
    <t xml:space="preserve">Требования к обеспечению зоны (коммуникации, площадь, сети и др.): </t>
  </si>
  <si>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</si>
  <si>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</si>
  <si>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 xml:space="preserve">Интернет : Подключение к проводному интернету                                                        </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</si>
  <si>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</si>
  <si>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</si>
  <si>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</si>
  <si>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</si>
  <si>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r>
      <rPr>
        <sz val="12"/>
        <color theme="1"/>
        <rFont val="Times New Roman"/>
        <family val="1"/>
        <charset val="204"/>
      </rPr>
      <t xml:space="preserve">Подведение сжатого воздуха: не </t>
    </r>
    <r>
      <rPr>
        <sz val="12"/>
        <color theme="1"/>
        <rFont val="Times New Roman"/>
        <family val="1"/>
        <charset val="204"/>
      </rPr>
      <t>требуется</t>
    </r>
  </si>
  <si>
    <t>Источник финансирования</t>
  </si>
  <si>
    <t>Интерактивная панель 86"</t>
  </si>
  <si>
    <t>Размер экрана, дюйм (") 86"
Аспектное соотношение 16:9
Разрешение 3840х2160
Угол (град°) обзора экрана (h/v) 178/178
Количество динамиков акустической системы (шт.) 2
Энергопотребление (вт) 250
HDMI вход</t>
  </si>
  <si>
    <t>шт.</t>
  </si>
  <si>
    <t>ФБ</t>
  </si>
  <si>
    <t>Мобильная стойка</t>
  </si>
  <si>
    <t>Тип установки - напольный
Макс. Вес нагрузки - до 200 кг.
Диагональ от 50" до 86"
Тип материала - закалёная сталь</t>
  </si>
  <si>
    <t xml:space="preserve">Сплит-система </t>
  </si>
  <si>
    <t>Режим работы обогрев, охлаждение, Осушение. Для помещения площадью не менее 35 м.кв.</t>
  </si>
  <si>
    <t>РБ</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</si>
  <si>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</si>
  <si>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</si>
  <si>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ВБ</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</si>
  <si>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</si>
  <si>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</si>
  <si>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Шкаф стеллаж для хранения закрытый</t>
  </si>
  <si>
    <t>Габаритные размеры: (ШхГхВ) не менее 1000x400x1050 мм</t>
  </si>
  <si>
    <t>Шкаф стеллаж для хранения открытый</t>
  </si>
  <si>
    <t>Интерактивный стол 55"</t>
  </si>
  <si>
    <t xml:space="preserve">
Комплектация итерактивный стол, встроенный ПК
Мультитач не менее 10 одновременных касаний
Диагональ экрана 55"
Разрешение экрана        3840x2160 точек
Угол наклона        изменяемый
</t>
  </si>
  <si>
    <t>Стенд-планшет электрифицированный «Логистика складского хозяйства»</t>
  </si>
  <si>
    <t>— каркасная конструкция (ПВХ профиль шириной не более 90 мм; МДФ толщиной не более 8мм; пленка ПВХ с полноцветным изображением разрешением не менее 1400 dpi;
— комплект подвесов;
— электронно-логическое устройство на базе контроллера ADCS-P-5, реализующего режимы работы стенда;
— комплекс светодиодной индикации элементов;
— магниточувствительные элементы;
— магнитная указка;
— паспорт.</t>
  </si>
  <si>
    <t>Программное обеспечение проектирования цепей поставок</t>
  </si>
  <si>
    <t>Количество лицензий - 10.
Поддержка графического языка моделирования, позволяет расширять созданные модели с помощью языка Java. создание Java апплетов, которые могут быть открыты любым браузером. поддержка парадигм имитационного моделирования: дискретно-событийное моделирование, системная динамика, и агентное моделирование.</t>
  </si>
  <si>
    <t>Стенд-планшет светодинамический «Классификация грузов»</t>
  </si>
  <si>
    <t>Стол модульный</t>
  </si>
  <si>
    <t>Габаритные размеры: Высота, мм не менее 750. Ширина, мм не менее 1200. Глубина, мм не менее 500. Тип стола прямой. Материал ЛДСП. Толщина столешницы, мм 38. Без тумбы.</t>
  </si>
  <si>
    <t xml:space="preserve">Офисный стул </t>
  </si>
  <si>
    <t xml:space="preserve">Габаритные размеры (ШxГxВ): не менее 540х610х800 мм </t>
  </si>
  <si>
    <t>Рабочее место учащегося</t>
  </si>
  <si>
    <r>
      <rPr>
        <sz val="12"/>
        <color theme="1"/>
        <rFont val="Times New Roman"/>
        <family val="1"/>
        <charset val="204"/>
      </rPr>
      <t xml:space="preserve">Площадь зоны: не менее </t>
    </r>
    <r>
      <rPr>
        <sz val="12"/>
        <color theme="1"/>
        <rFont val="Times New Roman"/>
        <family val="1"/>
        <charset val="204"/>
      </rPr>
      <t>37,85</t>
    </r>
    <r>
      <rPr>
        <sz val="12"/>
        <color theme="1"/>
        <rFont val="Times New Roman"/>
        <family val="1"/>
        <charset val="204"/>
      </rPr>
      <t xml:space="preserve"> кв.м.</t>
    </r>
  </si>
  <si>
    <t xml:space="preserve">Интернет : Подключение к беспроводному интернету							</t>
  </si>
  <si>
    <t>Электричество: Подключения к сети 220 В</t>
  </si>
  <si>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</si>
  <si>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t>Учебный тренажер «Принтер этикеток»</t>
  </si>
  <si>
    <t>Состав: принтер этикеток, кейс, паспорт.
Характеристики принтера:
— технология печати — тенрмотрансферная;
— скорость печати, не менее 6 мм/с;
— ширина печати, не более 12 мм;
— габаритные размеры, не более, мм 150х145х55</t>
  </si>
  <si>
    <t>шт (на 5 раб.мест)</t>
  </si>
  <si>
    <t>Учебный тренажер «Маркировочное оборудование»</t>
  </si>
  <si>
    <t>Состав: этикет-пистолет, этикетки самоклеющиеся защитные, ручной апликатор этикеток, игольчатый пистолет, кейс, паспорт.</t>
  </si>
  <si>
    <t xml:space="preserve">Учебный тренажер «Терминал сбора данных» </t>
  </si>
  <si>
    <t>Состав: терминал сбора данных, комплект этикеток для фиксирования данных, кейс, паспорт.
Характеристики терминала:
— память, не менее 1 Гбайт;
— экран, не менее 4,0";
— клавиатура, не менее 16 клавиш;
— индикация: репродуктор, световой индикатор, вибрация.</t>
  </si>
  <si>
    <t>Учебный тренажер «Сканер штрих-кода»</t>
  </si>
  <si>
    <t>Состав: сканер шрих-кода, кейс, паспорт.
Характеристики сканера:
— тип сканирования — лазерный;
— ширина сканирования, не более 180 мм;
— тип подключения — беспроводной;
— габаритные размеры, не более, мм 150х70х100</t>
  </si>
  <si>
    <t>шт (на 1 раб.место)</t>
  </si>
  <si>
    <t>Компьютер в сборе</t>
  </si>
  <si>
    <t>Частота процессора: 3.3 ГГц, L3 - 12 МБ/ оперативная память DDR5 32Gb/ 512Gb-SSD 2Tb-HDD/ Видеокарта не менее 6Gb оперативной памяти/ Монитор 27" разрешение 1920x1080, HDMI/ Клавиатура и мышь проводные/ операционная система включённая в реестр российского ПО</t>
  </si>
  <si>
    <r>
      <rPr>
        <sz val="12"/>
        <color theme="1"/>
        <rFont val="Times New Roman"/>
        <family val="1"/>
        <charset val="204"/>
      </rPr>
      <t xml:space="preserve">Площадь зоны: не менее </t>
    </r>
    <r>
      <rPr>
        <sz val="12"/>
        <color theme="1"/>
        <rFont val="Times New Roman"/>
        <family val="1"/>
        <charset val="204"/>
      </rPr>
      <t xml:space="preserve">5 </t>
    </r>
    <r>
      <rPr>
        <sz val="12"/>
        <color theme="1"/>
        <rFont val="Times New Roman"/>
        <family val="1"/>
        <charset val="204"/>
      </rPr>
      <t>кв.м.</t>
    </r>
  </si>
  <si>
    <r>
      <rPr>
        <sz val="12"/>
        <color theme="1"/>
        <rFont val="Times New Roman"/>
        <family val="1"/>
        <charset val="204"/>
      </rPr>
      <t xml:space="preserve">Электричество: Подключения к сети </t>
    </r>
    <r>
      <rPr>
        <sz val="12"/>
        <color theme="1"/>
        <rFont val="Times New Roman"/>
        <family val="1"/>
        <charset val="204"/>
      </rPr>
      <t>220 В</t>
    </r>
  </si>
  <si>
    <t>МФУ А4 цветное сетевое лазерное</t>
  </si>
  <si>
    <t>Возможность автоматической двухсторонней печати – Да
Возможность двухстороннего сканирования – Да
Возможность сканирования в форматах – А4
Время выхода первого цветного отпечатка – не более 12 секунд
Количество комплектов оригинальных цветных картриджей (включая стартовый), поставляемых с оборудованием не менее 2 штук
Количество печати страниц в месяц – не менее 30000 штука.
Максимальное разрешение цветной печати по вертикали, dpi – не менее 1200
Максимальное разрешение цветной печати по горизонтали, dpi– не менее 1200
Максимальный формат печати – не ниже А4
Наличие кабеля электропитания для подключения к сети 220В в комплекте поставки – Да
Наличие модуля WI-FI – Да
Наличие разъема USB – Да
Наличие устройства автоподачи сканера – Да
Режим сканирования –  В сетевую папку, На электронную почту
Скорость сканирования, стр/мин – не менее 18
Скорость цветной печати в формате А4 по ISO/IEC 24734, стр/мин – не менее 18
Способ подключения -  Ethernet (RJ-45), USB, Wi-Fi
Цветность печати – Цветная</t>
  </si>
  <si>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</si>
  <si>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</si>
  <si>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</si>
  <si>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</si>
  <si>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 xml:space="preserve">Светильник </t>
  </si>
  <si>
    <t>Лампа настольная цоколь Е27</t>
  </si>
  <si>
    <t>В наличии</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</si>
  <si>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</si>
  <si>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</si>
  <si>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Дозатор локтевой для антисептика и мыла антивандальный ABS-пластик еврофлакон 1000 мл. с замком</t>
  </si>
  <si>
    <r>
      <rPr>
        <sz val="12"/>
        <color rgb="FFFFFFFF"/>
        <rFont val="Times New Roman"/>
        <family val="1"/>
        <charset val="204"/>
      </rPr>
      <t xml:space="preserve">14. Зона под вид работ </t>
    </r>
    <r>
      <rPr>
        <i/>
        <sz val="12"/>
        <color rgb="FFFFFFFF"/>
        <rFont val="Times New Roman"/>
        <family val="1"/>
        <charset val="204"/>
      </rPr>
      <t>Лаборатория комплексной логистики</t>
    </r>
    <r>
      <rPr>
        <sz val="12"/>
        <color rgb="FFFFFFFF"/>
        <rFont val="Times New Roman"/>
        <family val="1"/>
        <charset val="204"/>
      </rPr>
      <t xml:space="preserve">  (24 рабочих мест)</t>
    </r>
  </si>
  <si>
    <t>Интернет : Подключение к проводному интернету</t>
  </si>
  <si>
    <t>Интерактивная панель 65"</t>
  </si>
  <si>
    <t xml:space="preserve">Размер экрана, дюйм 65″
Аспектное соотношение 16:9
Разрешение не менее 3840х2160
Наличие антибликового защитного стекла - да
Количество точек касания не менее 20
Объем оперативной памяти не менее 4Гб
Объем накопителя встроенного не менее 128Гб
Количество HDMI входов не менее 3
Количество HDMI выходов не менее 1
Количество портов USB 3.0 не менее 4
Возможность удаленного управления и мониторинга через Ethernet -да
Наличие крепления в комплекте - да
</t>
  </si>
  <si>
    <t>Кронштейн для ТВ настенный</t>
  </si>
  <si>
    <t>Место крепления - на стену
Материал - металл
Мин. Диагональ экрана, дюймы - 42
Макс. Диагональ экрана, дюймы - 65
Максимальная нагрузка - 60 кг
Регулировка крепления - наклон</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</si>
  <si>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</si>
  <si>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</si>
  <si>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Количество лицензий - 12.
Поддержка графического языка моделирования, позволяет расширять созданные модели с помощью языка Java. создание Java апплетов, которые могут быть открыты любым браузером. поддержка парадигм имитационного моделирования: дискретно-событийное моделирование, системная динамика, и агентное моделирование.</t>
  </si>
  <si>
    <t>Габаритные размеры: (ШхГхВ) не менее 1000x400x1950 мм</t>
  </si>
  <si>
    <t>Количество мест для зарядки не менее 12
Режим быстрой подзарядки (зарядка каждой группы в течении 30 минут);
Режим «Авария» (при утечке тока на землю, коротком замыкании, потреблении тока свыше 12А)
Напряжение питания: 220В\50Гц
Потребляемая мощность, Вт (максимум): 2200
Потребляемый ток, А (максимум): 12</t>
  </si>
  <si>
    <t>Стенд-планшет светодинамический «Маршрутизация перевозок»</t>
  </si>
  <si>
    <r>
      <rPr>
        <sz val="12"/>
        <color theme="1"/>
        <rFont val="Times New Roman"/>
        <family val="1"/>
        <charset val="204"/>
      </rPr>
      <t xml:space="preserve">Площадь зоны: не менее </t>
    </r>
    <r>
      <rPr>
        <sz val="12"/>
        <color theme="1"/>
        <rFont val="Times New Roman"/>
        <family val="1"/>
        <charset val="204"/>
      </rPr>
      <t>20,25</t>
    </r>
    <r>
      <rPr>
        <sz val="12"/>
        <color theme="1"/>
        <rFont val="Times New Roman"/>
        <family val="1"/>
        <charset val="204"/>
      </rPr>
      <t xml:space="preserve"> кв.м.</t>
    </r>
  </si>
  <si>
    <t>Интернет : Подключение к беспроводному интернету</t>
  </si>
  <si>
    <t>Модульный стол</t>
  </si>
  <si>
    <t>шт. (на 2 рабочих места)</t>
  </si>
  <si>
    <t>шт. (на 1 рабочих места)</t>
  </si>
  <si>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</si>
  <si>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</si>
  <si>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</si>
  <si>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r>
      <rPr>
        <sz val="12"/>
        <color theme="1"/>
        <rFont val="Times New Roman"/>
        <family val="1"/>
        <charset val="204"/>
      </rPr>
      <t xml:space="preserve">Электричество: Подключения к сети </t>
    </r>
    <r>
      <rPr>
        <sz val="12"/>
        <color theme="1"/>
        <rFont val="Times New Roman"/>
        <family val="1"/>
        <charset val="204"/>
      </rPr>
      <t>220</t>
    </r>
    <r>
      <rPr>
        <sz val="12"/>
        <color theme="1"/>
        <rFont val="Times New Roman"/>
        <family val="1"/>
        <charset val="204"/>
      </rPr>
      <t xml:space="preserve"> В</t>
    </r>
  </si>
  <si>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</si>
  <si>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</si>
  <si>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</si>
  <si>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</si>
  <si>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</si>
  <si>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</si>
  <si>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</si>
  <si>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</si>
  <si>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</si>
  <si>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</si>
  <si>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</si>
  <si>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</si>
  <si>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</si>
  <si>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</si>
  <si>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</si>
  <si>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</si>
  <si>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</si>
  <si>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</si>
  <si>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2. Зона под вид работ</t>
    </r>
    <r>
      <rPr>
        <sz val="16"/>
        <rFont val="Times New Roman"/>
        <family val="1"/>
        <charset val="204"/>
      </rPr>
      <t xml:space="preserve"> </t>
    </r>
    <r>
      <rPr>
        <b/>
        <i/>
        <sz val="16"/>
        <rFont val="Times New Roman"/>
        <family val="1"/>
        <charset val="204"/>
      </rPr>
      <t>Логистика</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</si>
  <si>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rFont val="Times New Roman"/>
        <family val="1"/>
        <charset val="204"/>
      </rPr>
      <t>63,0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</si>
  <si>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(не менее 500 люкс) </t>
    </r>
  </si>
  <si>
    <t xml:space="preserve">Интернет :  Подключение  компьютеров к проводному интернету </t>
  </si>
  <si>
    <r>
      <t xml:space="preserve">Электричество: Подключения к сети </t>
    </r>
    <r>
      <rPr>
        <sz val="11"/>
        <rFont val="Times New Roman"/>
        <family val="1"/>
        <charset val="204"/>
      </rPr>
      <t>220</t>
    </r>
    <r>
      <rPr>
        <sz val="11"/>
        <color theme="1"/>
        <rFont val="Times New Roman"/>
        <family val="1"/>
        <charset val="204"/>
      </rPr>
      <t xml:space="preserve"> В</t>
    </r>
  </si>
  <si>
    <r>
      <t xml:space="preserve">Контур заземления для электропитания и сети слаботочных подключений : </t>
    </r>
    <r>
      <rPr>
        <sz val="11"/>
        <rFont val="Times New Roman"/>
        <family val="1"/>
        <charset val="204"/>
      </rPr>
      <t>не требуется</t>
    </r>
  </si>
  <si>
    <r>
      <t xml:space="preserve">Покрытие пола:Антистатическое покрытие </t>
    </r>
    <r>
      <rPr>
        <sz val="11"/>
        <color rgb="FFFF0000"/>
        <rFont val="Times New Roman"/>
        <family val="1"/>
        <charset val="204"/>
      </rPr>
      <t xml:space="preserve"> </t>
    </r>
    <r>
      <rPr>
        <sz val="11"/>
        <rFont val="Times New Roman"/>
        <family val="1"/>
        <charset val="204"/>
      </rPr>
      <t>-</t>
    </r>
    <r>
      <rPr>
        <sz val="11"/>
        <color theme="1"/>
        <rFont val="Times New Roman"/>
        <family val="1"/>
        <charset val="204"/>
      </rPr>
      <t>63,0 м2 на всю зону</t>
    </r>
  </si>
  <si>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</si>
  <si>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 </t>
    </r>
  </si>
  <si>
    <t>Шкаф</t>
  </si>
  <si>
    <t>размеры не менее : ширина-1000мм, глубина-600 мм, высота-2300 мм.</t>
  </si>
  <si>
    <t>Доска</t>
  </si>
  <si>
    <t>Пробковая доска, габариты не менее 30х40см</t>
  </si>
  <si>
    <t>оборудование</t>
  </si>
  <si>
    <t>Интерактивный комплекс</t>
  </si>
  <si>
    <t>Диагональ не менее 65'', 4K</t>
  </si>
  <si>
    <t>оборудование IT</t>
  </si>
  <si>
    <t>Магнитно-маркерная доска, габариты не менее 1500*1000 мм.</t>
  </si>
  <si>
    <t>Стол для сборки</t>
  </si>
  <si>
    <t>Металлический, длина не менее 900 мм, ширина не менее 650 мм, высота до рабочей поверхности не менее 660 мм</t>
  </si>
  <si>
    <t>Стеллаж металлический</t>
  </si>
  <si>
    <t>Стеллаж , габариты не менее 1600х1500х600 мм (от 4 полок)</t>
  </si>
  <si>
    <t>Тара Пластиковая</t>
  </si>
  <si>
    <t>Евроконтейнер сплошной с закрытыми ручками  не менее 800х600х620мм</t>
  </si>
  <si>
    <t>Евроконтейнер с габаритами не менее 800х600х320мм</t>
  </si>
  <si>
    <t>Ящик пластиковый, габариты не менее 500х300х200мм</t>
  </si>
  <si>
    <t>Ящик пластиковый, габариты не менее 340х250х100мм</t>
  </si>
  <si>
    <t>Интерактивная политическая карта мира</t>
  </si>
  <si>
    <t>Размер не менее 150х100 см</t>
  </si>
  <si>
    <t>Тренажер «Маркировочное оборудование»</t>
  </si>
  <si>
    <t xml:space="preserve"> для проведения практических работ по изучению общего устройства и принципов работы маркировочного оборудования</t>
  </si>
  <si>
    <t>Тренажер «Терминал сбора данных»</t>
  </si>
  <si>
    <t>для проведения практических работ по изучению общего устройства и принципов работы терминала сбора данных</t>
  </si>
  <si>
    <t>Тренажер «Сканер штрих-кода»</t>
  </si>
  <si>
    <t>для проведения практических работ по изучению общего устройства и принципов работы сканера штрих-кода</t>
  </si>
  <si>
    <t>Тренажер «Принтер этикеток»</t>
  </si>
  <si>
    <t>для проведения практических работ по изучению общего устройства и принципов работы принтера этикеток</t>
  </si>
  <si>
    <t>Площадь зоны: не менее 2 кв.м.</t>
  </si>
  <si>
    <r>
      <t xml:space="preserve">Освещение: </t>
    </r>
    <r>
      <rPr>
        <sz val="11"/>
        <rFont val="Times New Roman"/>
        <family val="1"/>
        <charset val="204"/>
      </rPr>
      <t xml:space="preserve">Допустимо верхнее искусственное освещение (не менее 500 люкс) </t>
    </r>
  </si>
  <si>
    <t xml:space="preserve">Интернет : Подключение компьютеров к беспроводному интернету (с возможностью подключения к проводному интернету) </t>
  </si>
  <si>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</si>
  <si>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не </t>
    </r>
    <r>
      <rPr>
        <sz val="11"/>
        <rFont val="Times New Roman"/>
        <family val="1"/>
        <charset val="204"/>
      </rPr>
      <t xml:space="preserve">требуется </t>
    </r>
  </si>
  <si>
    <r>
      <t xml:space="preserve">Покрытие пола: </t>
    </r>
    <r>
      <rPr>
        <sz val="11"/>
        <rFont val="Times New Roman"/>
        <family val="1"/>
        <charset val="204"/>
      </rPr>
      <t>Антистатическое покрытие - 63,0</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</si>
  <si>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 не 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</si>
  <si>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</si>
  <si>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Стол ученический</t>
  </si>
  <si>
    <t>Стол ученический двухместный, габариты не менее 1200*600 мм</t>
  </si>
  <si>
    <t xml:space="preserve">шт ( на 2 раб.места) </t>
  </si>
  <si>
    <t>Стул ученический</t>
  </si>
  <si>
    <t>Стул пластиковый, каркас металлический 25*25 мм</t>
  </si>
  <si>
    <t>Одноместный, габариты не менее 900*600*700мм</t>
  </si>
  <si>
    <t>Стул офисный</t>
  </si>
  <si>
    <t>Стул, каркас металлический. Габариты не менее  540-550-810 мм  (ширина*глубина*высота)</t>
  </si>
  <si>
    <t>Автоматизированное рабочее место</t>
  </si>
  <si>
    <t xml:space="preserve">Количество ядер процессора не менее 2x, ОЗУ не менее 4 ГБ, SSD не менее 120 ГБ
Монитор: Диагональ не менее 23'', разрешение не менее  1920*1080
Клавиатура полноразмерная
Мышь - Длина кабеля не менее 1,5м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
</t>
  </si>
  <si>
    <t>Программное обеспечение для работы со сканерами штрих кодов и принтерами этикеток</t>
  </si>
  <si>
    <t>Системные требования к автоматизированному рабочему месту - процессор не менее 2х ядер с частотой не менее 1,6ГГц, ОЗУ не менее 2Гб, место на диске не мене 1Гб, требования к дисплею - разрешение не менее 800х600 пикселей</t>
  </si>
  <si>
    <t>программное обеспечение</t>
  </si>
  <si>
    <r>
      <t xml:space="preserve">Площадь зоны: не менее </t>
    </r>
    <r>
      <rPr>
        <sz val="11"/>
        <rFont val="Times New Roman"/>
        <family val="1"/>
        <charset val="204"/>
      </rPr>
      <t xml:space="preserve">4 </t>
    </r>
    <r>
      <rPr>
        <sz val="11"/>
        <color theme="1"/>
        <rFont val="Times New Roman"/>
        <family val="1"/>
        <charset val="204"/>
      </rPr>
      <t>кв.м.</t>
    </r>
  </si>
  <si>
    <t xml:space="preserve">Интернет : Подключение к проводному интернету </t>
  </si>
  <si>
    <r>
      <t>Электричество: Подключения к сети</t>
    </r>
    <r>
      <rPr>
        <sz val="11"/>
        <rFont val="Times New Roman"/>
        <family val="1"/>
        <charset val="204"/>
      </rPr>
      <t xml:space="preserve"> 220</t>
    </r>
    <r>
      <rPr>
        <sz val="11"/>
        <color theme="1"/>
        <rFont val="Times New Roman"/>
        <family val="1"/>
        <charset val="204"/>
      </rPr>
      <t xml:space="preserve"> В</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</si>
  <si>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</si>
  <si>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преподавателя</t>
  </si>
  <si>
    <t>Однотумбовый, габариты не менее  1200*600*600 мм</t>
  </si>
  <si>
    <t>Стул преподавателя</t>
  </si>
  <si>
    <t>макс.нагрузка не менее 100кг , габариты не менее 540-560-1010 мм (ширина*глубина*высота)</t>
  </si>
  <si>
    <t xml:space="preserve">шт </t>
  </si>
  <si>
    <t>Лазерное (принтер+сканер+копир) черно-белая печать, A4</t>
  </si>
  <si>
    <t>Аптечка первой помощи
изготовлена в соответствии с приказом Министерства Здравоохранения РФ от 15.12.202 г. № 1331н</t>
  </si>
  <si>
    <t>ГОСТ 51057-2001</t>
  </si>
  <si>
    <t>Стол руководителя письменный</t>
  </si>
  <si>
    <t>Конференц-кресло</t>
  </si>
  <si>
    <t>Светильник</t>
  </si>
  <si>
    <t>Учебный тренажер «Терминал сбора данных»</t>
  </si>
  <si>
    <t>Офисный стул</t>
  </si>
  <si>
    <t>Сплит-система</t>
  </si>
  <si>
    <t>Доска пробковая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</si>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</sst>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2"/>
      <color rgb="FFFFFFFF"/>
      <name val="Times New Roman"/>
      <family val="1"/>
      <charset val="204"/>
    </font>
    <font>
      <sz val="10"/>
      <name val="Arial"/>
      <family val="2"/>
      <charset val="204"/>
    </font>
    <font>
      <i/>
      <sz val="12"/>
      <color theme="1"/>
      <name val="Times New Roman"/>
      <family val="1"/>
      <charset val="204"/>
    </font>
    <font>
      <sz val="12"/>
      <color rgb="FFFFFFFF"/>
      <name val="Times New Roman"/>
      <family val="1"/>
      <charset val="204"/>
    </font>
    <font>
      <sz val="12"/>
      <color theme="0"/>
      <name val="Times New Roman"/>
      <family val="1"/>
      <charset val="204"/>
    </font>
    <font>
      <sz val="16"/>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i/>
      <sz val="14"/>
      <name val="Times New Roman"/>
      <family val="1"/>
      <charset val="204"/>
    </font>
    <font>
      <i/>
      <sz val="12"/>
      <color rgb="FF000000"/>
      <name val="Times New Roman"/>
      <family val="1"/>
      <charset val="204"/>
    </font>
    <font>
      <b/>
      <i/>
      <sz val="14"/>
      <name val="Times New Roman"/>
      <family val="1"/>
      <charset val="204"/>
    </font>
    <font>
      <i/>
      <sz val="14"/>
      <color rgb="FFFF0000"/>
      <name val="Times New Roman"/>
      <family val="1"/>
      <charset val="204"/>
    </font>
    <font>
      <b/>
      <sz val="14"/>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2F5496"/>
        <bgColor rgb="FF2F5496"/>
      </patternFill>
    </fill>
    <fill>
      <patternFill patternType="solid">
        <fgColor rgb="FFAEABAB"/>
        <bgColor rgb="FFAEABAB"/>
      </patternFill>
    </fill>
    <fill>
      <patternFill patternType="solid">
        <fgColor rgb="FF8FD7DC"/>
        <bgColor rgb="FF8FD7DC"/>
      </patternFill>
    </fill>
    <fill>
      <patternFill patternType="solid">
        <fgColor rgb="FFFF0000"/>
        <bgColor rgb="FFFF0000"/>
      </patternFill>
    </fill>
    <fill>
      <patternFill patternType="solid">
        <fgColor rgb="FF00B0F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9C7C7"/>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7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8" xfId="0" applyFont="1" applyBorder="1" applyAlignment="1">
      <alignment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3" fillId="10"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4"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4"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4"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15"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9" borderId="16" xfId="0" applyFont="1" applyFill="1" applyBorder="1" applyAlignment="1">
      <alignment horizontal="center" vertical="center" wrapText="1"/>
    </xf>
    <xf numFmtId="0" fontId="16" fillId="9" borderId="5" xfId="0" applyFont="1" applyFill="1" applyBorder="1" applyAlignment="1">
      <alignment vertical="center"/>
    </xf>
    <xf numFmtId="0" fontId="13" fillId="9" borderId="15" xfId="0" applyFont="1" applyFill="1" applyBorder="1" applyAlignment="1">
      <alignment horizontal="center" vertical="center" wrapText="1"/>
    </xf>
    <xf numFmtId="0" fontId="16" fillId="9" borderId="12" xfId="0" applyFont="1" applyFill="1" applyBorder="1" applyAlignment="1">
      <alignment vertical="center"/>
    </xf>
    <xf numFmtId="0" fontId="13" fillId="9" borderId="16" xfId="0" applyFont="1" applyFill="1" applyBorder="1" applyAlignment="1">
      <alignment horizontal="center" vertical="center" wrapText="1"/>
    </xf>
    <xf numFmtId="0" fontId="13" fillId="0" borderId="0" xfId="0" applyFont="1" applyAlignment="1">
      <alignment horizontal="left" vertical="center"/>
    </xf>
    <xf numFmtId="0" fontId="14"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26" fillId="0" borderId="8" xfId="0" applyFont="1" applyBorder="1" applyAlignment="1">
      <alignment horizontal="center" vertical="center" wrapText="1"/>
    </xf>
    <xf numFmtId="0" fontId="27"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2" fillId="13" borderId="19" xfId="0" applyFont="1" applyFill="1" applyBorder="1" applyAlignment="1">
      <alignment horizontal="center" vertical="center" wrapText="1"/>
    </xf>
    <xf numFmtId="0" fontId="13" fillId="0" borderId="35" xfId="0" applyFont="1" applyBorder="1" applyAlignment="1">
      <alignment horizontal="center" vertical="top"/>
    </xf>
    <xf numFmtId="0" fontId="13" fillId="0" borderId="36" xfId="0" applyFont="1" applyBorder="1" applyAlignment="1">
      <alignment horizontal="center" vertical="top"/>
    </xf>
    <xf numFmtId="0" fontId="13" fillId="0" borderId="36" xfId="0" applyFont="1" applyBorder="1" applyAlignment="1">
      <alignment horizontal="center" vertical="center"/>
    </xf>
    <xf numFmtId="0" fontId="13" fillId="0" borderId="29" xfId="0" applyFont="1" applyBorder="1" applyAlignment="1">
      <alignment horizontal="center" vertical="top"/>
    </xf>
    <xf numFmtId="0" fontId="13" fillId="0" borderId="19" xfId="0" applyFont="1" applyBorder="1" applyAlignment="1">
      <alignment vertical="top"/>
    </xf>
    <xf numFmtId="0" fontId="13" fillId="0" borderId="19" xfId="0" applyFont="1" applyBorder="1" applyAlignment="1">
      <alignment horizontal="center" vertical="top"/>
    </xf>
    <xf numFmtId="0" fontId="13" fillId="0" borderId="19" xfId="0" applyFont="1" applyBorder="1" applyAlignment="1">
      <alignment vertical="center"/>
    </xf>
    <xf numFmtId="0" fontId="13" fillId="0" borderId="37" xfId="0" applyFont="1" applyBorder="1" applyAlignment="1">
      <alignment horizontal="center" vertical="top"/>
    </xf>
    <xf numFmtId="0" fontId="13" fillId="0" borderId="19" xfId="0" applyFont="1" applyBorder="1" applyAlignment="1">
      <alignment horizontal="center" vertical="center"/>
    </xf>
    <xf numFmtId="0" fontId="13" fillId="0" borderId="38" xfId="0" applyFont="1" applyBorder="1" applyAlignment="1">
      <alignment horizontal="center" vertical="top"/>
    </xf>
    <xf numFmtId="0" fontId="13" fillId="16" borderId="38" xfId="0" applyFont="1" applyFill="1" applyBorder="1" applyAlignment="1">
      <alignment horizontal="center" vertical="top"/>
    </xf>
    <xf numFmtId="0" fontId="13" fillId="0" borderId="39" xfId="0" applyFont="1" applyBorder="1" applyAlignment="1">
      <alignment horizontal="center" vertical="top"/>
    </xf>
    <xf numFmtId="0" fontId="13" fillId="16" borderId="39" xfId="0" applyFont="1" applyFill="1" applyBorder="1" applyAlignment="1">
      <alignment horizontal="center" vertical="top"/>
    </xf>
    <xf numFmtId="0" fontId="22" fillId="0" borderId="19" xfId="0" applyFont="1" applyBorder="1" applyAlignment="1">
      <alignment vertical="top"/>
    </xf>
    <xf numFmtId="0" fontId="22" fillId="0" borderId="19" xfId="0" applyFont="1" applyBorder="1" applyAlignment="1">
      <alignment horizontal="center" vertical="top"/>
    </xf>
    <xf numFmtId="0" fontId="13" fillId="0" borderId="40" xfId="0" applyFont="1" applyBorder="1" applyAlignment="1">
      <alignment vertical="top"/>
    </xf>
    <xf numFmtId="0" fontId="13" fillId="0" borderId="40" xfId="0" applyFont="1" applyBorder="1" applyAlignment="1">
      <alignment horizontal="left" vertical="top"/>
    </xf>
    <xf numFmtId="0" fontId="13" fillId="0" borderId="40" xfId="0" applyFont="1" applyBorder="1" applyAlignment="1">
      <alignment horizontal="center" vertical="top"/>
    </xf>
    <xf numFmtId="0" fontId="13" fillId="0" borderId="19" xfId="0" applyFont="1" applyBorder="1" applyAlignment="1">
      <alignment horizontal="left" vertical="center"/>
    </xf>
    <xf numFmtId="0" fontId="13" fillId="0" borderId="41" xfId="0" applyFont="1" applyBorder="1" applyAlignment="1">
      <alignment horizontal="center" vertical="top"/>
    </xf>
    <xf numFmtId="0" fontId="13" fillId="0" borderId="20" xfId="0" applyFont="1" applyBorder="1" applyAlignment="1">
      <alignment vertical="center"/>
    </xf>
    <xf numFmtId="0" fontId="13" fillId="6" borderId="19" xfId="0" applyFont="1" applyFill="1" applyBorder="1" applyAlignment="1">
      <alignment vertical="center"/>
    </xf>
    <xf numFmtId="0" fontId="13" fillId="0" borderId="37" xfId="0" applyFont="1" applyBorder="1" applyAlignment="1">
      <alignment horizontal="center" vertical="center"/>
    </xf>
    <xf numFmtId="0" fontId="13" fillId="0" borderId="37" xfId="0" applyFont="1" applyBorder="1" applyAlignment="1">
      <alignment vertical="top"/>
    </xf>
    <xf numFmtId="0" fontId="13" fillId="0" borderId="42" xfId="0" applyFont="1" applyBorder="1" applyAlignment="1">
      <alignment horizontal="center" vertical="top"/>
    </xf>
    <xf numFmtId="0" fontId="13" fillId="0" borderId="43" xfId="0" applyFont="1" applyBorder="1" applyAlignment="1">
      <alignment horizontal="center" vertical="top"/>
    </xf>
    <xf numFmtId="0" fontId="13" fillId="0" borderId="44" xfId="0" applyFont="1" applyBorder="1" applyAlignment="1">
      <alignment vertical="top"/>
    </xf>
    <xf numFmtId="0" fontId="13" fillId="0" borderId="44" xfId="0" applyFont="1" applyBorder="1" applyAlignment="1">
      <alignment vertical="center"/>
    </xf>
    <xf numFmtId="0" fontId="13" fillId="0" borderId="44" xfId="0" applyFont="1" applyBorder="1" applyAlignment="1">
      <alignment horizontal="center" vertical="top"/>
    </xf>
    <xf numFmtId="0" fontId="13" fillId="0" borderId="45" xfId="0" applyFont="1" applyBorder="1" applyAlignment="1">
      <alignment horizontal="center" vertical="top"/>
    </xf>
    <xf numFmtId="0" fontId="13" fillId="0" borderId="46" xfId="0" applyFont="1" applyBorder="1" applyAlignment="1">
      <alignment horizontal="center" vertical="top"/>
    </xf>
    <xf numFmtId="0" fontId="13" fillId="0" borderId="38" xfId="0" applyFont="1" applyBorder="1" applyAlignment="1">
      <alignment vertical="center"/>
    </xf>
    <xf numFmtId="0" fontId="13" fillId="0" borderId="47" xfId="0" applyFont="1" applyBorder="1" applyAlignment="1">
      <alignment horizontal="center" vertical="top"/>
    </xf>
    <xf numFmtId="0" fontId="13" fillId="17" borderId="19" xfId="0" applyFont="1" applyFill="1" applyBorder="1" applyAlignment="1">
      <alignment horizontal="center" vertical="top"/>
    </xf>
    <xf numFmtId="0" fontId="13" fillId="0" borderId="48" xfId="0" applyFont="1" applyBorder="1" applyAlignment="1">
      <alignment horizontal="center" vertical="top"/>
    </xf>
    <xf numFmtId="0" fontId="13" fillId="0" borderId="20" xfId="0" applyFont="1" applyBorder="1" applyAlignment="1">
      <alignment horizontal="center" vertical="top"/>
    </xf>
    <xf numFmtId="0" fontId="13" fillId="3" borderId="35" xfId="0" applyFont="1" applyFill="1" applyBorder="1" applyAlignment="1">
      <alignment horizontal="center" vertical="top"/>
    </xf>
    <xf numFmtId="0" fontId="13" fillId="3" borderId="19" xfId="0" applyFont="1" applyFill="1" applyBorder="1" applyAlignment="1">
      <alignment vertical="top"/>
    </xf>
    <xf numFmtId="0" fontId="13" fillId="3" borderId="19" xfId="0" applyFont="1" applyFill="1" applyBorder="1" applyAlignment="1">
      <alignment horizontal="center" vertical="top"/>
    </xf>
    <xf numFmtId="0" fontId="22" fillId="3" borderId="19" xfId="0" applyFont="1" applyFill="1" applyBorder="1" applyAlignment="1">
      <alignment horizontal="center" vertical="top"/>
    </xf>
    <xf numFmtId="0" fontId="15" fillId="0" borderId="38" xfId="0" applyFont="1" applyBorder="1" applyAlignment="1">
      <alignment horizontal="center" vertical="top"/>
    </xf>
    <xf numFmtId="0" fontId="36" fillId="0" borderId="0" xfId="0" applyFont="1"/>
    <xf numFmtId="0" fontId="39" fillId="0" borderId="0" xfId="0" applyFont="1"/>
    <xf numFmtId="0" fontId="39" fillId="0" borderId="15" xfId="0" applyFont="1" applyBorder="1"/>
    <xf numFmtId="0" fontId="37" fillId="0" borderId="0" xfId="0" applyFont="1"/>
    <xf numFmtId="0" fontId="40" fillId="0" borderId="0" xfId="0" applyFont="1"/>
    <xf numFmtId="0" fontId="41" fillId="0" borderId="0" xfId="0" applyFont="1" applyAlignment="1">
      <alignment vertical="center"/>
    </xf>
    <xf numFmtId="0" fontId="37" fillId="0" borderId="13" xfId="0" applyFont="1" applyBorder="1"/>
    <xf numFmtId="0" fontId="4" fillId="0" borderId="13" xfId="0" applyFont="1" applyBorder="1"/>
    <xf numFmtId="0" fontId="4" fillId="0" borderId="16" xfId="0" applyFont="1" applyBorder="1"/>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0" xfId="0" applyFont="1" applyBorder="1" applyAlignment="1" applyProtection="1">
      <alignment horizontal="left" vertical="center"/>
      <protection locked="0"/>
    </xf>
    <xf numFmtId="0" fontId="14" fillId="0" borderId="9"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3" fillId="0" borderId="8" xfId="0" applyFont="1" applyBorder="1" applyAlignment="1">
      <alignment horizontal="justify" vertical="top" wrapText="1"/>
    </xf>
    <xf numFmtId="0" fontId="14" fillId="2" borderId="9" xfId="0" applyFont="1" applyFill="1" applyBorder="1" applyAlignment="1" applyProtection="1">
      <alignment horizontal="center" vertical="center"/>
      <protection locked="0"/>
    </xf>
    <xf numFmtId="0" fontId="4" fillId="0" borderId="10" xfId="0" applyFont="1" applyBorder="1" applyAlignment="1" applyProtection="1">
      <alignment horizontal="left"/>
      <protection locked="0"/>
    </xf>
    <xf numFmtId="0" fontId="13" fillId="0" borderId="8" xfId="0" applyFont="1" applyBorder="1"/>
    <xf numFmtId="0" fontId="13" fillId="0" borderId="8" xfId="0" applyFont="1" applyBorder="1" applyAlignment="1">
      <alignment horizontal="center"/>
    </xf>
    <xf numFmtId="0" fontId="13" fillId="0" borderId="8" xfId="0" applyFont="1" applyBorder="1" applyAlignment="1">
      <alignment horizontal="justify" vertical="center" wrapText="1"/>
    </xf>
    <xf numFmtId="0" fontId="13" fillId="0" borderId="8" xfId="0" applyFont="1" applyBorder="1" applyAlignment="1">
      <alignment vertical="top"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9" xfId="0" applyFont="1" applyBorder="1" applyAlignment="1">
      <alignment horizontal="center" vertical="center"/>
    </xf>
    <xf numFmtId="0" fontId="13" fillId="20" borderId="8" xfId="0" applyFont="1" applyFill="1" applyBorder="1" applyAlignment="1">
      <alignment vertical="center" wrapText="1"/>
    </xf>
    <xf numFmtId="0" fontId="14" fillId="20" borderId="8" xfId="0" applyFont="1" applyFill="1" applyBorder="1" applyAlignment="1">
      <alignment horizontal="center" vertical="center" wrapText="1"/>
    </xf>
    <xf numFmtId="0" fontId="14"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2" fillId="0" borderId="10" xfId="0" applyFont="1" applyBorder="1" applyAlignment="1">
      <alignment horizontal="left"/>
    </xf>
    <xf numFmtId="0" fontId="2" fillId="0" borderId="12" xfId="0" applyFont="1" applyBorder="1" applyAlignment="1">
      <alignment horizontal="left" vertical="center"/>
    </xf>
    <xf numFmtId="0" fontId="14" fillId="0" borderId="16" xfId="0" applyFont="1" applyBorder="1" applyAlignment="1">
      <alignment horizontal="center" vertical="center"/>
    </xf>
    <xf numFmtId="0" fontId="2" fillId="0" borderId="8" xfId="0" applyFont="1" applyBorder="1" applyAlignment="1">
      <alignment horizontal="left" vertical="center" wrapText="1"/>
    </xf>
    <xf numFmtId="0" fontId="13" fillId="2" borderId="3" xfId="0" applyFont="1" applyFill="1" applyBorder="1" applyAlignment="1">
      <alignment horizontal="left" vertical="center"/>
    </xf>
    <xf numFmtId="0" fontId="13" fillId="2" borderId="3" xfId="0" applyFont="1" applyFill="1" applyBorder="1" applyAlignment="1">
      <alignment vertical="center"/>
    </xf>
    <xf numFmtId="0" fontId="13"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3" fillId="2" borderId="8" xfId="0" applyFont="1" applyFill="1" applyBorder="1" applyAlignment="1">
      <alignment horizontal="left"/>
    </xf>
    <xf numFmtId="0" fontId="13" fillId="2" borderId="8" xfId="0" applyFont="1" applyFill="1" applyBorder="1"/>
    <xf numFmtId="0" fontId="2" fillId="0" borderId="17" xfId="0" applyFont="1" applyBorder="1" applyAlignment="1">
      <alignment horizontal="center" vertical="center"/>
    </xf>
    <xf numFmtId="0" fontId="13" fillId="2" borderId="8" xfId="0" applyFont="1" applyFill="1" applyBorder="1" applyAlignment="1">
      <alignment horizontal="justify" vertical="top"/>
    </xf>
    <xf numFmtId="0" fontId="13" fillId="0" borderId="8" xfId="0" applyFont="1" applyBorder="1" applyAlignment="1">
      <alignment horizontal="justify" vertical="top"/>
    </xf>
    <xf numFmtId="0" fontId="13" fillId="0" borderId="8" xfId="0" applyFont="1" applyBorder="1" applyAlignment="1">
      <alignment horizontal="left" vertical="top"/>
    </xf>
    <xf numFmtId="0" fontId="13" fillId="0" borderId="8" xfId="0" applyFont="1" applyBorder="1" applyAlignment="1">
      <alignment vertical="top"/>
    </xf>
    <xf numFmtId="0" fontId="13" fillId="2" borderId="8" xfId="0" applyFont="1" applyFill="1" applyBorder="1" applyAlignment="1">
      <alignment vertical="top"/>
    </xf>
    <xf numFmtId="0" fontId="13" fillId="20" borderId="8" xfId="0" applyFont="1" applyFill="1" applyBorder="1" applyAlignment="1">
      <alignment vertical="top"/>
    </xf>
    <xf numFmtId="0" fontId="14" fillId="2" borderId="19"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8" xfId="0" applyFont="1" applyBorder="1" applyAlignment="1">
      <alignment horizontal="center" vertical="center" wrapText="1"/>
    </xf>
    <xf numFmtId="0" fontId="14" fillId="0" borderId="19" xfId="0" applyFont="1" applyBorder="1" applyAlignment="1">
      <alignment horizontal="left" vertical="center"/>
    </xf>
    <xf numFmtId="0" fontId="14" fillId="0" borderId="44"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37" xfId="0" applyFont="1" applyBorder="1" applyAlignment="1">
      <alignment horizontal="left" vertical="center" wrapText="1"/>
    </xf>
    <xf numFmtId="0" fontId="14" fillId="0" borderId="19"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 xfId="0" applyFont="1" applyBorder="1" applyAlignment="1">
      <alignment horizontal="left" vertical="center" wrapText="1"/>
    </xf>
    <xf numFmtId="0" fontId="14" fillId="0" borderId="20" xfId="0" applyFont="1" applyBorder="1" applyAlignment="1">
      <alignment horizontal="left" vertical="center"/>
    </xf>
    <xf numFmtId="0" fontId="14" fillId="0" borderId="38" xfId="0" applyFont="1" applyBorder="1" applyAlignment="1">
      <alignment horizontal="center" vertical="center" wrapText="1"/>
    </xf>
    <xf numFmtId="0" fontId="14" fillId="0" borderId="19" xfId="0" applyFont="1" applyBorder="1" applyAlignment="1" applyProtection="1">
      <alignment horizontal="center" vertical="center" wrapText="1"/>
      <protection locked="0"/>
    </xf>
    <xf numFmtId="0" fontId="14" fillId="0" borderId="40" xfId="0" applyFont="1" applyBorder="1" applyAlignment="1">
      <alignment horizontal="left" vertical="center"/>
    </xf>
    <xf numFmtId="0" fontId="14" fillId="0" borderId="38" xfId="0" applyFont="1" applyBorder="1" applyAlignment="1">
      <alignment horizontal="left" vertical="center"/>
    </xf>
    <xf numFmtId="0" fontId="14" fillId="0" borderId="40" xfId="0" applyFont="1" applyBorder="1" applyAlignment="1">
      <alignment horizontal="left" vertical="center" wrapText="1"/>
    </xf>
    <xf numFmtId="0" fontId="14" fillId="0" borderId="48"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8"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39" xfId="0" applyFont="1" applyBorder="1" applyAlignment="1">
      <alignment horizontal="center"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5"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17"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8"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7" borderId="4" xfId="0" applyFont="1" applyFill="1" applyBorder="1" applyAlignment="1">
      <alignment vertical="center" wrapText="1"/>
    </xf>
    <xf numFmtId="0" fontId="19"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8" fillId="14" borderId="21" xfId="0" applyFont="1" applyFill="1" applyBorder="1" applyAlignment="1">
      <alignment horizontal="left" vertical="center"/>
    </xf>
    <xf numFmtId="0" fontId="29" fillId="0" borderId="22" xfId="0" applyFont="1" applyBorder="1"/>
    <xf numFmtId="0" fontId="29" fillId="0" borderId="23" xfId="0" applyFont="1" applyBorder="1"/>
    <xf numFmtId="0" fontId="11" fillId="0" borderId="24" xfId="0" applyFont="1" applyBorder="1" applyAlignment="1">
      <alignment horizontal="left" vertical="center"/>
    </xf>
    <xf numFmtId="0" fontId="29" fillId="0" borderId="25" xfId="0" applyFont="1" applyBorder="1"/>
    <xf numFmtId="0" fontId="29" fillId="0" borderId="26" xfId="0" applyFont="1" applyBorder="1"/>
    <xf numFmtId="0" fontId="11" fillId="0" borderId="27" xfId="0" applyFont="1" applyBorder="1" applyAlignment="1">
      <alignment horizontal="left" vertical="center"/>
    </xf>
    <xf numFmtId="0" fontId="0" fillId="0" borderId="0" xfId="0"/>
    <xf numFmtId="0" fontId="29" fillId="0" borderId="28" xfId="0" applyFont="1" applyBorder="1"/>
    <xf numFmtId="0" fontId="29" fillId="0" borderId="0" xfId="0" applyFont="1"/>
    <xf numFmtId="0" fontId="31" fillId="14" borderId="29" xfId="0" applyFont="1" applyFill="1" applyBorder="1" applyAlignment="1">
      <alignment horizontal="left" vertical="center"/>
    </xf>
    <xf numFmtId="0" fontId="29" fillId="0" borderId="30" xfId="0" applyFont="1" applyBorder="1"/>
    <xf numFmtId="0" fontId="29" fillId="0" borderId="31" xfId="0" applyFont="1" applyBorder="1"/>
    <xf numFmtId="0" fontId="13" fillId="0" borderId="27" xfId="0" applyFont="1" applyBorder="1" applyAlignment="1">
      <alignment horizontal="left" vertical="top"/>
    </xf>
    <xf numFmtId="0" fontId="13" fillId="0" borderId="32" xfId="0" applyFont="1" applyBorder="1" applyAlignment="1">
      <alignment horizontal="left" vertical="top"/>
    </xf>
    <xf numFmtId="0" fontId="29" fillId="0" borderId="33" xfId="0" applyFont="1" applyBorder="1"/>
    <xf numFmtId="0" fontId="29" fillId="0" borderId="34" xfId="0" applyFont="1" applyBorder="1"/>
    <xf numFmtId="0" fontId="31" fillId="14" borderId="20" xfId="0" applyFont="1" applyFill="1" applyBorder="1" applyAlignment="1">
      <alignment horizontal="center" vertical="center"/>
    </xf>
    <xf numFmtId="0" fontId="13" fillId="15" borderId="29" xfId="0" applyFont="1" applyFill="1" applyBorder="1" applyAlignment="1">
      <alignment horizontal="left" vertical="center"/>
    </xf>
    <xf numFmtId="0" fontId="11" fillId="6" borderId="24" xfId="0" applyFont="1" applyFill="1" applyBorder="1" applyAlignment="1">
      <alignment horizontal="left" vertical="top"/>
    </xf>
    <xf numFmtId="0" fontId="13" fillId="6" borderId="27" xfId="0" applyFont="1" applyFill="1" applyBorder="1" applyAlignment="1">
      <alignment horizontal="left" vertical="top"/>
    </xf>
    <xf numFmtId="0" fontId="13" fillId="6" borderId="32" xfId="0" applyFont="1" applyFill="1" applyBorder="1" applyAlignment="1">
      <alignment horizontal="left" vertical="top"/>
    </xf>
    <xf numFmtId="0" fontId="11" fillId="6" borderId="27" xfId="0" applyFont="1" applyFill="1" applyBorder="1" applyAlignment="1">
      <alignment horizontal="left" vertical="top"/>
    </xf>
    <xf numFmtId="0" fontId="32" fillId="14" borderId="29" xfId="0" applyFont="1" applyFill="1" applyBorder="1" applyAlignment="1">
      <alignment horizontal="left" vertical="center"/>
    </xf>
    <xf numFmtId="0" fontId="33" fillId="18" borderId="18" xfId="0" applyFont="1" applyFill="1" applyBorder="1" applyAlignment="1">
      <alignment horizontal="center" vertical="center" wrapText="1"/>
    </xf>
    <xf numFmtId="0" fontId="36" fillId="6" borderId="27" xfId="0" applyFont="1" applyFill="1" applyBorder="1" applyAlignment="1">
      <alignment horizontal="left" vertical="center" wrapText="1"/>
    </xf>
    <xf numFmtId="0" fontId="38" fillId="0" borderId="0" xfId="0" applyFont="1"/>
    <xf numFmtId="0" fontId="38" fillId="0" borderId="28" xfId="0" applyFont="1" applyBorder="1"/>
    <xf numFmtId="0" fontId="38" fillId="0" borderId="15" xfId="0" applyFont="1" applyBorder="1"/>
    <xf numFmtId="0" fontId="33" fillId="18" borderId="8" xfId="0" applyFont="1" applyFill="1" applyBorder="1" applyAlignment="1">
      <alignment horizontal="left" vertical="center"/>
    </xf>
    <xf numFmtId="0" fontId="2" fillId="2" borderId="52" xfId="0" applyFont="1" applyFill="1" applyBorder="1" applyAlignment="1">
      <alignment horizontal="left" vertical="top" wrapText="1"/>
    </xf>
    <xf numFmtId="0" fontId="2" fillId="2" borderId="0" xfId="0" applyFont="1" applyFill="1" applyAlignment="1">
      <alignment horizontal="left" vertical="top" wrapText="1"/>
    </xf>
    <xf numFmtId="0" fontId="2" fillId="2"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55" xfId="0" applyFont="1" applyFill="1" applyBorder="1" applyAlignment="1">
      <alignment horizontal="left" vertical="top" wrapText="1"/>
    </xf>
    <xf numFmtId="0" fontId="2" fillId="2" borderId="56" xfId="0" applyFont="1" applyFill="1" applyBorder="1" applyAlignment="1">
      <alignment horizontal="left" vertical="top" wrapText="1"/>
    </xf>
    <xf numFmtId="0" fontId="10" fillId="18" borderId="10"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42" fillId="18" borderId="10" xfId="0" applyFont="1" applyFill="1" applyBorder="1" applyAlignment="1">
      <alignment horizontal="center" vertical="center"/>
    </xf>
    <xf numFmtId="0" fontId="43" fillId="18" borderId="11" xfId="0" applyFont="1" applyFill="1" applyBorder="1" applyAlignment="1">
      <alignment horizontal="center" vertical="center"/>
    </xf>
    <xf numFmtId="0" fontId="43" fillId="18" borderId="9" xfId="0" applyFont="1" applyFill="1" applyBorder="1" applyAlignment="1">
      <alignment horizontal="center" vertical="center"/>
    </xf>
    <xf numFmtId="0" fontId="10" fillId="19" borderId="4" xfId="0" applyFont="1" applyFill="1" applyBorder="1" applyAlignment="1">
      <alignment horizontal="center" vertical="center"/>
    </xf>
    <xf numFmtId="0" fontId="10" fillId="19" borderId="2" xfId="0" applyFont="1" applyFill="1" applyBorder="1" applyAlignment="1">
      <alignment horizontal="center" vertical="center"/>
    </xf>
    <xf numFmtId="0" fontId="3" fillId="2" borderId="49" xfId="0" applyFont="1" applyFill="1" applyBorder="1" applyAlignment="1">
      <alignment horizontal="left" vertical="top" wrapText="1"/>
    </xf>
    <xf numFmtId="0" fontId="3" fillId="2" borderId="50" xfId="0" applyFont="1" applyFill="1" applyBorder="1" applyAlignment="1">
      <alignment horizontal="left" vertical="top" wrapText="1"/>
    </xf>
    <xf numFmtId="0" fontId="3" fillId="2" borderId="51" xfId="0" applyFont="1" applyFill="1" applyBorder="1" applyAlignment="1">
      <alignment horizontal="left" vertical="top" wrapText="1"/>
    </xf>
    <xf numFmtId="0" fontId="10" fillId="19" borderId="0" xfId="0" applyFont="1" applyFill="1" applyAlignment="1">
      <alignment horizontal="center" vertical="center"/>
    </xf>
    <xf numFmtId="0" fontId="45" fillId="21"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83C92"/>
      </font>
      <fill>
        <patternFill patternType="solid">
          <fgColor rgb="FFD9E6FC"/>
          <bgColor rgb="FFD9E6F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78" t="s">
        <v>278</v>
      </c>
      <c r="B1" s="278"/>
      <c r="C1" s="278"/>
      <c r="D1" s="278"/>
      <c r="E1" s="278"/>
      <c r="F1" s="278"/>
      <c r="G1" s="278"/>
    </row>
    <row r="2" spans="1:7" ht="21" x14ac:dyDescent="0.3">
      <c r="A2" s="22" t="s">
        <v>45</v>
      </c>
      <c r="B2" s="21" t="s">
        <v>46</v>
      </c>
      <c r="C2" s="216" t="s">
        <v>82</v>
      </c>
      <c r="D2" s="216"/>
      <c r="E2" s="216"/>
      <c r="F2" s="216"/>
      <c r="G2" s="216"/>
    </row>
    <row r="3" spans="1:7" ht="18" x14ac:dyDescent="0.35">
      <c r="A3" s="217" t="s">
        <v>47</v>
      </c>
      <c r="B3" s="218"/>
      <c r="C3" s="219">
        <f>D19</f>
        <v>12</v>
      </c>
      <c r="D3" s="219"/>
      <c r="E3" s="219"/>
      <c r="F3" s="219"/>
      <c r="G3" s="219"/>
    </row>
    <row r="4" spans="1:7" ht="50.25" customHeight="1" x14ac:dyDescent="0.3">
      <c r="A4" s="220" t="s">
        <v>48</v>
      </c>
      <c r="B4" s="221"/>
      <c r="C4" s="222" t="s">
        <v>81</v>
      </c>
      <c r="D4" s="222"/>
      <c r="E4" s="222"/>
      <c r="F4" s="222"/>
      <c r="G4" s="222"/>
    </row>
    <row r="5" spans="1:7" ht="14.4" x14ac:dyDescent="0.3">
      <c r="A5" s="225" t="s">
        <v>12</v>
      </c>
      <c r="B5" s="226"/>
      <c r="C5" s="226"/>
      <c r="D5" s="226"/>
      <c r="E5" s="226"/>
      <c r="F5" s="226"/>
      <c r="G5" s="226"/>
    </row>
    <row r="6" spans="1:7" ht="14.4" x14ac:dyDescent="0.3">
      <c r="A6" s="223" t="s">
        <v>49</v>
      </c>
      <c r="B6" s="224"/>
      <c r="C6" s="224"/>
      <c r="D6" s="224"/>
      <c r="E6" s="224"/>
      <c r="F6" s="224"/>
      <c r="G6" s="224"/>
    </row>
    <row r="7" spans="1:7" ht="14.4" x14ac:dyDescent="0.3">
      <c r="A7" s="223" t="s">
        <v>50</v>
      </c>
      <c r="B7" s="224"/>
      <c r="C7" s="224"/>
      <c r="D7" s="224"/>
      <c r="E7" s="224"/>
      <c r="F7" s="224"/>
      <c r="G7" s="224"/>
    </row>
    <row r="8" spans="1:7" ht="14.4" x14ac:dyDescent="0.3">
      <c r="A8" s="223" t="s">
        <v>51</v>
      </c>
      <c r="B8" s="224"/>
      <c r="C8" s="224"/>
      <c r="D8" s="224"/>
      <c r="E8" s="224"/>
      <c r="F8" s="224"/>
      <c r="G8" s="224"/>
    </row>
    <row r="9" spans="1:7" ht="14.4" x14ac:dyDescent="0.3">
      <c r="A9" s="223" t="s">
        <v>52</v>
      </c>
      <c r="B9" s="224"/>
      <c r="C9" s="224"/>
      <c r="D9" s="224"/>
      <c r="E9" s="224"/>
      <c r="F9" s="224"/>
      <c r="G9" s="224"/>
    </row>
    <row r="10" spans="1:7" ht="14.4" x14ac:dyDescent="0.3">
      <c r="A10" s="223" t="s">
        <v>53</v>
      </c>
      <c r="B10" s="224"/>
      <c r="C10" s="224"/>
      <c r="D10" s="224"/>
      <c r="E10" s="224"/>
      <c r="F10" s="224"/>
      <c r="G10" s="224"/>
    </row>
    <row r="11" spans="1:7" ht="14.4" x14ac:dyDescent="0.3">
      <c r="A11" s="223" t="s">
        <v>54</v>
      </c>
      <c r="B11" s="224"/>
      <c r="C11" s="224"/>
      <c r="D11" s="224"/>
      <c r="E11" s="224"/>
      <c r="F11" s="224"/>
      <c r="G11" s="224"/>
    </row>
    <row r="12" spans="1:7" ht="14.4" x14ac:dyDescent="0.3">
      <c r="A12" s="223" t="s">
        <v>55</v>
      </c>
      <c r="B12" s="224"/>
      <c r="C12" s="224"/>
      <c r="D12" s="224"/>
      <c r="E12" s="224"/>
      <c r="F12" s="224"/>
      <c r="G12" s="224"/>
    </row>
    <row r="13" spans="1:7" ht="14.4" x14ac:dyDescent="0.3">
      <c r="A13" s="206" t="s">
        <v>18</v>
      </c>
      <c r="B13" s="207"/>
      <c r="C13" s="207"/>
      <c r="D13" s="207"/>
      <c r="E13" s="207"/>
      <c r="F13" s="207"/>
      <c r="G13" s="207"/>
    </row>
    <row r="14" spans="1:7" ht="17.399999999999999" x14ac:dyDescent="0.3">
      <c r="A14" s="208" t="s">
        <v>11</v>
      </c>
      <c r="B14" s="209"/>
      <c r="C14" s="209"/>
      <c r="D14" s="209"/>
      <c r="E14" s="205"/>
      <c r="F14" s="205"/>
      <c r="G14" s="209"/>
    </row>
    <row r="15" spans="1:7" s="30" customFormat="1" ht="46.8" x14ac:dyDescent="0.3">
      <c r="A15" s="28" t="s">
        <v>0</v>
      </c>
      <c r="B15" s="28" t="s">
        <v>1</v>
      </c>
      <c r="C15" s="26" t="s">
        <v>9</v>
      </c>
      <c r="D15" s="26" t="s">
        <v>2</v>
      </c>
      <c r="E15" s="35"/>
      <c r="F15" s="36"/>
      <c r="G15" s="31" t="s">
        <v>56</v>
      </c>
    </row>
    <row r="16" spans="1:7" s="30" customFormat="1" ht="31.2" x14ac:dyDescent="0.3">
      <c r="A16" s="49">
        <v>1</v>
      </c>
      <c r="B16" s="10" t="s">
        <v>40</v>
      </c>
      <c r="C16" s="23" t="s">
        <v>15</v>
      </c>
      <c r="D16" s="9" t="s">
        <v>5</v>
      </c>
      <c r="E16" s="37"/>
      <c r="F16" s="38"/>
      <c r="G16" s="20">
        <v>1</v>
      </c>
    </row>
    <row r="17" spans="1:7" s="30" customFormat="1" ht="31.2" x14ac:dyDescent="0.3">
      <c r="A17" s="50">
        <v>2</v>
      </c>
      <c r="B17" s="51" t="s">
        <v>27</v>
      </c>
      <c r="C17" s="52" t="s">
        <v>15</v>
      </c>
      <c r="D17" s="27" t="s">
        <v>5</v>
      </c>
      <c r="E17" s="37"/>
      <c r="F17" s="38"/>
      <c r="G17" s="32">
        <v>1</v>
      </c>
    </row>
    <row r="18" spans="1:7" ht="17.399999999999999" x14ac:dyDescent="0.3">
      <c r="A18" s="213" t="s">
        <v>75</v>
      </c>
      <c r="B18" s="214"/>
      <c r="C18" s="214"/>
      <c r="D18" s="215">
        <v>1</v>
      </c>
      <c r="E18" s="215"/>
      <c r="F18" s="215"/>
      <c r="G18" s="215"/>
    </row>
    <row r="19" spans="1:7" x14ac:dyDescent="0.3">
      <c r="A19" s="210" t="s">
        <v>16</v>
      </c>
      <c r="B19" s="211"/>
      <c r="C19" s="211"/>
      <c r="D19" s="212">
        <v>12</v>
      </c>
      <c r="E19" s="212"/>
      <c r="F19" s="212"/>
      <c r="G19" s="212"/>
    </row>
    <row r="20" spans="1:7" s="30" customFormat="1" ht="46.8" x14ac:dyDescent="0.3">
      <c r="A20" s="28" t="s">
        <v>0</v>
      </c>
      <c r="B20" s="28" t="s">
        <v>1</v>
      </c>
      <c r="C20" s="28" t="s">
        <v>9</v>
      </c>
      <c r="D20" s="28" t="s">
        <v>2</v>
      </c>
      <c r="E20" s="28" t="s">
        <v>57</v>
      </c>
      <c r="F20" s="28" t="s">
        <v>58</v>
      </c>
      <c r="G20" s="28" t="s">
        <v>56</v>
      </c>
    </row>
    <row r="21" spans="1:7" s="30" customFormat="1" ht="93.6" x14ac:dyDescent="0.3">
      <c r="A21" s="53">
        <v>1</v>
      </c>
      <c r="B21" s="10" t="s">
        <v>42</v>
      </c>
      <c r="C21" s="23" t="s">
        <v>70</v>
      </c>
      <c r="D21" s="15" t="s">
        <v>5</v>
      </c>
      <c r="E21" s="33">
        <v>1</v>
      </c>
      <c r="F21" s="33" t="s">
        <v>59</v>
      </c>
      <c r="G21" s="33">
        <f t="shared" ref="G21:G28" si="0">$D$19*E21/IF(F21="на 1 р.м.",1,IF(F21="на 2 р.м.",2,#VALUE!))</f>
        <v>12</v>
      </c>
    </row>
    <row r="22" spans="1:7" s="30" customFormat="1" ht="46.8" x14ac:dyDescent="0.3">
      <c r="A22" s="53">
        <v>2</v>
      </c>
      <c r="B22" s="184" t="s">
        <v>124</v>
      </c>
      <c r="C22" s="8" t="s">
        <v>74</v>
      </c>
      <c r="D22" s="15" t="s">
        <v>17</v>
      </c>
      <c r="E22" s="33">
        <v>1</v>
      </c>
      <c r="F22" s="33" t="s">
        <v>59</v>
      </c>
      <c r="G22" s="33">
        <f t="shared" si="0"/>
        <v>12</v>
      </c>
    </row>
    <row r="23" spans="1:7" ht="31.2" x14ac:dyDescent="0.3">
      <c r="A23" s="54">
        <v>3</v>
      </c>
      <c r="B23" s="63" t="s">
        <v>60</v>
      </c>
      <c r="C23" s="14" t="s">
        <v>15</v>
      </c>
      <c r="D23" s="15" t="s">
        <v>6</v>
      </c>
      <c r="E23" s="33">
        <v>1</v>
      </c>
      <c r="F23" s="33" t="s">
        <v>59</v>
      </c>
      <c r="G23" s="33">
        <f t="shared" si="0"/>
        <v>12</v>
      </c>
    </row>
    <row r="24" spans="1:7" ht="31.2" x14ac:dyDescent="0.3">
      <c r="A24" s="53">
        <v>4</v>
      </c>
      <c r="B24" s="67" t="s">
        <v>61</v>
      </c>
      <c r="C24" s="14" t="s">
        <v>15</v>
      </c>
      <c r="D24" s="15" t="s">
        <v>6</v>
      </c>
      <c r="E24" s="33">
        <v>1</v>
      </c>
      <c r="F24" s="33" t="s">
        <v>59</v>
      </c>
      <c r="G24" s="33">
        <f t="shared" si="0"/>
        <v>12</v>
      </c>
    </row>
    <row r="25" spans="1:7" s="30" customFormat="1" ht="31.2" x14ac:dyDescent="0.3">
      <c r="A25" s="53">
        <v>5</v>
      </c>
      <c r="B25" s="7" t="s">
        <v>139</v>
      </c>
      <c r="C25" s="14" t="s">
        <v>15</v>
      </c>
      <c r="D25" s="9" t="s">
        <v>10</v>
      </c>
      <c r="E25" s="33">
        <v>1</v>
      </c>
      <c r="F25" s="33" t="s">
        <v>59</v>
      </c>
      <c r="G25" s="33">
        <f t="shared" si="0"/>
        <v>12</v>
      </c>
    </row>
    <row r="26" spans="1:7" s="30" customFormat="1" ht="31.2" x14ac:dyDescent="0.3">
      <c r="A26" s="53">
        <v>6</v>
      </c>
      <c r="B26" s="7" t="s">
        <v>136</v>
      </c>
      <c r="C26" s="14" t="s">
        <v>15</v>
      </c>
      <c r="D26" s="9" t="s">
        <v>10</v>
      </c>
      <c r="E26" s="33">
        <v>1</v>
      </c>
      <c r="F26" s="33" t="s">
        <v>59</v>
      </c>
      <c r="G26" s="33">
        <f t="shared" si="0"/>
        <v>12</v>
      </c>
    </row>
    <row r="27" spans="1:7" s="30" customFormat="1" ht="31.2" x14ac:dyDescent="0.3">
      <c r="A27" s="54">
        <v>7</v>
      </c>
      <c r="B27" s="7" t="s">
        <v>143</v>
      </c>
      <c r="C27" s="14" t="s">
        <v>15</v>
      </c>
      <c r="D27" s="9" t="s">
        <v>10</v>
      </c>
      <c r="E27" s="33">
        <v>1</v>
      </c>
      <c r="F27" s="33" t="s">
        <v>59</v>
      </c>
      <c r="G27" s="33">
        <f t="shared" si="0"/>
        <v>12</v>
      </c>
    </row>
    <row r="28" spans="1:7" s="30" customFormat="1" ht="31.2" x14ac:dyDescent="0.3">
      <c r="A28" s="53">
        <v>8</v>
      </c>
      <c r="B28" s="7" t="s">
        <v>274</v>
      </c>
      <c r="C28" s="14" t="s">
        <v>15</v>
      </c>
      <c r="D28" s="9" t="s">
        <v>10</v>
      </c>
      <c r="E28" s="33">
        <v>1</v>
      </c>
      <c r="F28" s="33" t="s">
        <v>59</v>
      </c>
      <c r="G28" s="33">
        <f t="shared" si="0"/>
        <v>12</v>
      </c>
    </row>
    <row r="29" spans="1:7" s="30" customFormat="1" ht="17.399999999999999" x14ac:dyDescent="0.3">
      <c r="A29" s="202" t="s">
        <v>14</v>
      </c>
      <c r="B29" s="203"/>
      <c r="C29" s="203"/>
      <c r="D29" s="203"/>
      <c r="E29" s="204"/>
      <c r="F29" s="204"/>
      <c r="G29" s="203"/>
    </row>
    <row r="30" spans="1:7" ht="46.8" x14ac:dyDescent="0.3">
      <c r="A30" s="28" t="s">
        <v>0</v>
      </c>
      <c r="B30" s="28" t="s">
        <v>1</v>
      </c>
      <c r="C30" s="26" t="s">
        <v>9</v>
      </c>
      <c r="D30" s="26" t="s">
        <v>2</v>
      </c>
      <c r="E30" s="35"/>
      <c r="F30" s="36"/>
      <c r="G30" s="31" t="s">
        <v>56</v>
      </c>
    </row>
    <row r="31" spans="1:7" ht="31.2" x14ac:dyDescent="0.3">
      <c r="A31" s="56">
        <v>1</v>
      </c>
      <c r="B31" s="10" t="s">
        <v>42</v>
      </c>
      <c r="C31" s="8" t="s">
        <v>15</v>
      </c>
      <c r="D31" s="19" t="s">
        <v>5</v>
      </c>
      <c r="E31" s="39"/>
      <c r="F31" s="40"/>
      <c r="G31" s="20">
        <v>1</v>
      </c>
    </row>
    <row r="32" spans="1:7" ht="31.2" x14ac:dyDescent="0.3">
      <c r="A32" s="56">
        <v>2</v>
      </c>
      <c r="B32" s="7" t="s">
        <v>41</v>
      </c>
      <c r="C32" s="8" t="s">
        <v>15</v>
      </c>
      <c r="D32" s="19" t="s">
        <v>6</v>
      </c>
      <c r="E32" s="39"/>
      <c r="F32" s="40"/>
      <c r="G32" s="20">
        <v>1</v>
      </c>
    </row>
    <row r="33" spans="1:7" ht="31.2" x14ac:dyDescent="0.3">
      <c r="A33" s="56">
        <v>3</v>
      </c>
      <c r="B33" s="7" t="s">
        <v>23</v>
      </c>
      <c r="C33" s="8" t="s">
        <v>15</v>
      </c>
      <c r="D33" s="19" t="s">
        <v>6</v>
      </c>
      <c r="E33" s="41"/>
      <c r="F33" s="42"/>
      <c r="G33" s="20">
        <v>1</v>
      </c>
    </row>
    <row r="34" spans="1:7" ht="17.399999999999999" x14ac:dyDescent="0.3">
      <c r="A34" s="202" t="s">
        <v>13</v>
      </c>
      <c r="B34" s="203"/>
      <c r="C34" s="203"/>
      <c r="D34" s="203"/>
      <c r="E34" s="205"/>
      <c r="F34" s="205"/>
      <c r="G34" s="203"/>
    </row>
    <row r="35" spans="1:7" s="30" customFormat="1" ht="46.8" x14ac:dyDescent="0.3">
      <c r="A35" s="28" t="s">
        <v>0</v>
      </c>
      <c r="B35" s="28" t="s">
        <v>1</v>
      </c>
      <c r="C35" s="26" t="s">
        <v>9</v>
      </c>
      <c r="D35" s="26" t="s">
        <v>2</v>
      </c>
      <c r="E35" s="35"/>
      <c r="F35" s="36"/>
      <c r="G35" s="31" t="s">
        <v>56</v>
      </c>
    </row>
    <row r="36" spans="1:7" s="30" customFormat="1" ht="31.2" x14ac:dyDescent="0.3">
      <c r="A36" s="56">
        <v>1</v>
      </c>
      <c r="B36" s="10" t="s">
        <v>19</v>
      </c>
      <c r="C36" s="23" t="s">
        <v>15</v>
      </c>
      <c r="D36" s="29" t="s">
        <v>8</v>
      </c>
      <c r="E36" s="37"/>
      <c r="F36" s="38"/>
      <c r="G36" s="34">
        <v>1</v>
      </c>
    </row>
    <row r="37" spans="1:7" s="30" customFormat="1" ht="31.2" x14ac:dyDescent="0.3">
      <c r="A37" s="56">
        <v>2</v>
      </c>
      <c r="B37" s="7" t="s">
        <v>22</v>
      </c>
      <c r="C37" s="23" t="s">
        <v>15</v>
      </c>
      <c r="D37" s="29" t="s">
        <v>8</v>
      </c>
      <c r="E37" s="37"/>
      <c r="F37" s="38"/>
      <c r="G37" s="34">
        <v>1</v>
      </c>
    </row>
    <row r="38" spans="1:7" s="30" customFormat="1" ht="31.2" x14ac:dyDescent="0.3">
      <c r="A38" s="56">
        <v>3</v>
      </c>
      <c r="B38" s="24" t="s">
        <v>35</v>
      </c>
      <c r="C38" s="23" t="s">
        <v>15</v>
      </c>
      <c r="D38" s="19" t="s">
        <v>31</v>
      </c>
      <c r="E38" s="37"/>
      <c r="F38" s="38"/>
      <c r="G38" s="20">
        <f>$C$3</f>
        <v>12</v>
      </c>
    </row>
    <row r="39" spans="1:7" ht="31.2" x14ac:dyDescent="0.3">
      <c r="A39" s="56">
        <v>4</v>
      </c>
      <c r="B39" s="10" t="s">
        <v>20</v>
      </c>
      <c r="C39" s="23" t="s">
        <v>15</v>
      </c>
      <c r="D39" s="29" t="s">
        <v>8</v>
      </c>
      <c r="E39" s="43"/>
      <c r="F39" s="44"/>
      <c r="G39" s="34">
        <v>1</v>
      </c>
    </row>
    <row r="40" spans="1:7" s="30" customFormat="1" ht="31.2" x14ac:dyDescent="0.3">
      <c r="A40" s="56">
        <v>5</v>
      </c>
      <c r="B40" s="25" t="s">
        <v>39</v>
      </c>
      <c r="C40" s="23" t="s">
        <v>15</v>
      </c>
      <c r="D40" s="19" t="s">
        <v>31</v>
      </c>
      <c r="E40" s="43"/>
      <c r="F40" s="44"/>
      <c r="G40" s="20">
        <f>$C$3</f>
        <v>12</v>
      </c>
    </row>
    <row r="41" spans="1:7" s="30" customFormat="1" ht="31.2" x14ac:dyDescent="0.3">
      <c r="A41" s="56">
        <v>6</v>
      </c>
      <c r="B41" s="7" t="s">
        <v>21</v>
      </c>
      <c r="C41" s="23" t="s">
        <v>15</v>
      </c>
      <c r="D41" s="29" t="s">
        <v>8</v>
      </c>
      <c r="E41" s="45"/>
      <c r="F41" s="46"/>
      <c r="G41" s="34">
        <v>1</v>
      </c>
    </row>
    <row r="42" spans="1:7" s="30" customFormat="1" x14ac:dyDescent="0.3">
      <c r="A42" s="1"/>
      <c r="B42"/>
      <c r="C42"/>
    </row>
    <row r="43" spans="1:7" s="30" customFormat="1" x14ac:dyDescent="0.3">
      <c r="A43" s="1"/>
      <c r="B43"/>
      <c r="C43"/>
    </row>
    <row r="44" spans="1:7" s="30" customFormat="1" x14ac:dyDescent="0.3">
      <c r="A44" s="1"/>
      <c r="B44"/>
      <c r="C44"/>
    </row>
    <row r="45" spans="1:7" s="30" customFormat="1" x14ac:dyDescent="0.3">
      <c r="A45" s="1"/>
      <c r="B45"/>
      <c r="C45"/>
    </row>
    <row r="46" spans="1:7" s="30" customFormat="1" x14ac:dyDescent="0.3">
      <c r="A46" s="1"/>
      <c r="B46"/>
      <c r="C46"/>
    </row>
  </sheetData>
  <sortState xmlns:xlrd2="http://schemas.microsoft.com/office/spreadsheetml/2017/richdata2" ref="B21:G28">
    <sortCondition ref="B21:B28"/>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4:G34"/>
    <mergeCell ref="A13:G13"/>
    <mergeCell ref="A14:G14"/>
    <mergeCell ref="A19:C19"/>
    <mergeCell ref="D19:G19"/>
    <mergeCell ref="A18:C18"/>
    <mergeCell ref="D18:G18"/>
  </mergeCells>
  <dataValidations count="2">
    <dataValidation type="list" allowBlank="1" showInputMessage="1" showErrorMessage="1" sqref="F21:F28"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D36:D1048576 D5:D14 D31:D34 D3 D21:D29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8" t="s">
        <v>56</v>
      </c>
    </row>
    <row r="2" spans="1:5" ht="21" x14ac:dyDescent="0.3">
      <c r="A2" s="227" t="s">
        <v>6</v>
      </c>
      <c r="B2" s="227"/>
      <c r="C2" s="227"/>
      <c r="D2" s="227"/>
      <c r="E2" s="227"/>
    </row>
    <row r="3" spans="1:5" s="30" customFormat="1" ht="31.2" x14ac:dyDescent="0.3">
      <c r="A3" s="54">
        <v>1</v>
      </c>
      <c r="B3" s="10" t="s">
        <v>30</v>
      </c>
      <c r="C3" s="55" t="s">
        <v>15</v>
      </c>
      <c r="D3" s="9" t="s">
        <v>6</v>
      </c>
      <c r="E3" s="57">
        <v>1</v>
      </c>
    </row>
    <row r="4" spans="1:5" s="30" customFormat="1" ht="31.2" x14ac:dyDescent="0.3">
      <c r="A4" s="54">
        <v>2</v>
      </c>
      <c r="B4" s="10" t="s">
        <v>29</v>
      </c>
      <c r="C4" s="55" t="s">
        <v>15</v>
      </c>
      <c r="D4" s="9" t="s">
        <v>6</v>
      </c>
      <c r="E4" s="57">
        <v>1</v>
      </c>
    </row>
    <row r="5" spans="1:5" s="30" customFormat="1" ht="31.2" x14ac:dyDescent="0.3">
      <c r="A5" s="53">
        <v>3</v>
      </c>
      <c r="B5" s="58" t="s">
        <v>69</v>
      </c>
      <c r="C5" s="23" t="s">
        <v>15</v>
      </c>
      <c r="D5" s="9" t="s">
        <v>6</v>
      </c>
      <c r="E5" s="59">
        <v>1</v>
      </c>
    </row>
    <row r="6" spans="1:5" s="30" customFormat="1" ht="31.2" x14ac:dyDescent="0.3">
      <c r="A6" s="54">
        <v>4</v>
      </c>
      <c r="B6" s="60" t="s">
        <v>38</v>
      </c>
      <c r="C6" s="55" t="s">
        <v>15</v>
      </c>
      <c r="D6" s="9" t="s">
        <v>6</v>
      </c>
      <c r="E6" s="57">
        <v>1</v>
      </c>
    </row>
    <row r="7" spans="1:5" s="30" customFormat="1" ht="31.2" x14ac:dyDescent="0.3">
      <c r="A7" s="54">
        <v>5</v>
      </c>
      <c r="B7" s="61" t="s">
        <v>34</v>
      </c>
      <c r="C7" s="55" t="s">
        <v>15</v>
      </c>
      <c r="D7" s="9" t="s">
        <v>6</v>
      </c>
      <c r="E7" s="62">
        <v>1</v>
      </c>
    </row>
    <row r="8" spans="1:5" s="30" customFormat="1" ht="31.2" x14ac:dyDescent="0.3">
      <c r="A8" s="53">
        <v>6</v>
      </c>
      <c r="B8" s="10" t="s">
        <v>64</v>
      </c>
      <c r="C8" s="55" t="s">
        <v>15</v>
      </c>
      <c r="D8" s="9" t="s">
        <v>6</v>
      </c>
      <c r="E8" s="62">
        <v>1</v>
      </c>
    </row>
    <row r="9" spans="1:5" s="30" customFormat="1" ht="31.2" x14ac:dyDescent="0.3">
      <c r="A9" s="54">
        <v>7</v>
      </c>
      <c r="B9" s="10" t="s">
        <v>63</v>
      </c>
      <c r="C9" s="55" t="s">
        <v>15</v>
      </c>
      <c r="D9" s="9" t="s">
        <v>6</v>
      </c>
      <c r="E9" s="62">
        <v>1</v>
      </c>
    </row>
    <row r="10" spans="1:5" ht="21" x14ac:dyDescent="0.3">
      <c r="A10" s="227" t="s">
        <v>5</v>
      </c>
      <c r="B10" s="227"/>
      <c r="C10" s="227"/>
      <c r="D10" s="227"/>
      <c r="E10" s="227"/>
    </row>
    <row r="11" spans="1:5" s="30" customFormat="1" ht="31.2" x14ac:dyDescent="0.3">
      <c r="A11" s="54">
        <v>1</v>
      </c>
      <c r="B11" s="63" t="s">
        <v>25</v>
      </c>
      <c r="C11" s="55" t="s">
        <v>15</v>
      </c>
      <c r="D11" s="9" t="s">
        <v>5</v>
      </c>
      <c r="E11" s="64">
        <v>1</v>
      </c>
    </row>
    <row r="12" spans="1:5" s="30" customFormat="1" ht="31.2" x14ac:dyDescent="0.3">
      <c r="A12" s="54">
        <v>2</v>
      </c>
      <c r="B12" s="13" t="s">
        <v>24</v>
      </c>
      <c r="C12" s="55" t="s">
        <v>15</v>
      </c>
      <c r="D12" s="9" t="s">
        <v>5</v>
      </c>
      <c r="E12" s="64">
        <v>1</v>
      </c>
    </row>
    <row r="13" spans="1:5" s="30" customFormat="1" ht="31.2" x14ac:dyDescent="0.3">
      <c r="A13" s="54">
        <v>3</v>
      </c>
      <c r="B13" s="13" t="s">
        <v>42</v>
      </c>
      <c r="C13" s="14" t="s">
        <v>15</v>
      </c>
      <c r="D13" s="9" t="s">
        <v>5</v>
      </c>
      <c r="E13" s="64">
        <v>1</v>
      </c>
    </row>
    <row r="14" spans="1:5" s="30" customFormat="1" ht="31.2" x14ac:dyDescent="0.3">
      <c r="A14" s="54">
        <v>4</v>
      </c>
      <c r="B14" s="63" t="s">
        <v>27</v>
      </c>
      <c r="C14" s="55" t="s">
        <v>15</v>
      </c>
      <c r="D14" s="9" t="s">
        <v>5</v>
      </c>
      <c r="E14" s="64">
        <v>1</v>
      </c>
    </row>
    <row r="15" spans="1:5" s="30" customFormat="1" ht="31.2" x14ac:dyDescent="0.3">
      <c r="A15" s="54">
        <v>5</v>
      </c>
      <c r="B15" s="13" t="s">
        <v>28</v>
      </c>
      <c r="C15" s="55" t="s">
        <v>15</v>
      </c>
      <c r="D15" s="9" t="s">
        <v>5</v>
      </c>
      <c r="E15" s="64">
        <v>1</v>
      </c>
    </row>
    <row r="16" spans="1:5" s="30" customFormat="1" ht="31.2" x14ac:dyDescent="0.3">
      <c r="A16" s="54">
        <v>6</v>
      </c>
      <c r="B16" s="7" t="s">
        <v>26</v>
      </c>
      <c r="C16" s="23" t="s">
        <v>15</v>
      </c>
      <c r="D16" s="9" t="s">
        <v>5</v>
      </c>
      <c r="E16" s="64">
        <v>1</v>
      </c>
    </row>
    <row r="17" spans="1:5" s="30" customFormat="1" ht="31.2" x14ac:dyDescent="0.3">
      <c r="A17" s="54">
        <v>7</v>
      </c>
      <c r="B17" s="24" t="s">
        <v>44</v>
      </c>
      <c r="C17" s="23" t="s">
        <v>15</v>
      </c>
      <c r="D17" s="9" t="s">
        <v>5</v>
      </c>
      <c r="E17" s="64">
        <v>1</v>
      </c>
    </row>
    <row r="18" spans="1:5" s="30" customFormat="1" ht="31.2" x14ac:dyDescent="0.3">
      <c r="A18" s="54">
        <v>8</v>
      </c>
      <c r="B18" s="24" t="s">
        <v>43</v>
      </c>
      <c r="C18" s="55" t="s">
        <v>15</v>
      </c>
      <c r="D18" s="9" t="s">
        <v>10</v>
      </c>
      <c r="E18" s="64">
        <v>1</v>
      </c>
    </row>
    <row r="19" spans="1:5" s="30" customFormat="1" ht="62.4" x14ac:dyDescent="0.3">
      <c r="A19" s="54">
        <v>9</v>
      </c>
      <c r="B19" s="13" t="s">
        <v>62</v>
      </c>
      <c r="C19" s="55" t="s">
        <v>71</v>
      </c>
      <c r="D19" s="9" t="s">
        <v>5</v>
      </c>
      <c r="E19" s="57">
        <v>1</v>
      </c>
    </row>
    <row r="20" spans="1:5" ht="21" x14ac:dyDescent="0.3">
      <c r="A20" s="228" t="s">
        <v>37</v>
      </c>
      <c r="B20" s="229"/>
      <c r="C20" s="229"/>
      <c r="D20" s="229"/>
      <c r="E20" s="230"/>
    </row>
    <row r="21" spans="1:5" s="30" customFormat="1" ht="31.2" x14ac:dyDescent="0.3">
      <c r="A21" s="53">
        <v>1</v>
      </c>
      <c r="B21" s="184" t="s">
        <v>256</v>
      </c>
      <c r="C21" s="55" t="s">
        <v>15</v>
      </c>
      <c r="D21" s="9" t="s">
        <v>17</v>
      </c>
      <c r="E21" s="64">
        <v>1</v>
      </c>
    </row>
    <row r="22" spans="1:5" ht="31.2" x14ac:dyDescent="0.3">
      <c r="A22" s="53">
        <v>2</v>
      </c>
      <c r="B22" s="184" t="s">
        <v>126</v>
      </c>
      <c r="C22" s="55" t="s">
        <v>15</v>
      </c>
      <c r="D22" s="9" t="s">
        <v>10</v>
      </c>
      <c r="E22" s="64">
        <v>1</v>
      </c>
    </row>
    <row r="23" spans="1:5" ht="31.2" x14ac:dyDescent="0.3">
      <c r="A23" s="53">
        <v>3</v>
      </c>
      <c r="B23" s="184" t="s">
        <v>173</v>
      </c>
      <c r="C23" s="55" t="s">
        <v>15</v>
      </c>
      <c r="D23" s="9" t="s">
        <v>10</v>
      </c>
      <c r="E23" s="64">
        <v>1</v>
      </c>
    </row>
    <row r="24" spans="1:5" ht="31.2" x14ac:dyDescent="0.3">
      <c r="A24" s="53">
        <v>4</v>
      </c>
      <c r="B24" s="183" t="s">
        <v>122</v>
      </c>
      <c r="C24" s="55" t="s">
        <v>15</v>
      </c>
      <c r="D24" s="9" t="s">
        <v>10</v>
      </c>
      <c r="E24" s="64">
        <v>1</v>
      </c>
    </row>
    <row r="25" spans="1:5" ht="21" x14ac:dyDescent="0.3">
      <c r="A25" s="228" t="s">
        <v>10</v>
      </c>
      <c r="B25" s="229"/>
      <c r="C25" s="229"/>
      <c r="D25" s="229"/>
      <c r="E25" s="230"/>
    </row>
    <row r="26" spans="1:5" s="30" customFormat="1" ht="31.2" x14ac:dyDescent="0.3">
      <c r="A26" s="65">
        <v>1</v>
      </c>
      <c r="B26" s="184" t="s">
        <v>277</v>
      </c>
      <c r="C26" s="55" t="s">
        <v>15</v>
      </c>
      <c r="D26" s="9" t="s">
        <v>10</v>
      </c>
      <c r="E26" s="64">
        <v>1</v>
      </c>
    </row>
    <row r="27" spans="1:5" s="30" customFormat="1" ht="31.2" x14ac:dyDescent="0.3">
      <c r="A27" s="65">
        <v>2</v>
      </c>
      <c r="B27" s="184" t="s">
        <v>228</v>
      </c>
      <c r="C27" s="55" t="s">
        <v>15</v>
      </c>
      <c r="D27" s="9" t="s">
        <v>10</v>
      </c>
      <c r="E27" s="64">
        <v>1</v>
      </c>
    </row>
    <row r="28" spans="1:5" ht="31.2" x14ac:dyDescent="0.3">
      <c r="A28" s="65">
        <v>3</v>
      </c>
      <c r="B28" s="196" t="s">
        <v>221</v>
      </c>
      <c r="C28" s="55" t="s">
        <v>15</v>
      </c>
      <c r="D28" s="9" t="s">
        <v>10</v>
      </c>
      <c r="E28" s="64">
        <v>1</v>
      </c>
    </row>
    <row r="29" spans="1:5" ht="31.2" x14ac:dyDescent="0.3">
      <c r="A29" s="65">
        <v>4</v>
      </c>
      <c r="B29" s="184" t="s">
        <v>219</v>
      </c>
      <c r="C29" s="55" t="s">
        <v>15</v>
      </c>
      <c r="D29" s="9" t="s">
        <v>10</v>
      </c>
      <c r="E29" s="64">
        <v>1</v>
      </c>
    </row>
    <row r="30" spans="1:5" ht="31.2" x14ac:dyDescent="0.3">
      <c r="A30" s="65">
        <v>5</v>
      </c>
      <c r="B30" s="7" t="s">
        <v>223</v>
      </c>
      <c r="C30" s="55" t="s">
        <v>15</v>
      </c>
      <c r="D30" s="9" t="s">
        <v>10</v>
      </c>
      <c r="E30" s="64">
        <v>1</v>
      </c>
    </row>
  </sheetData>
  <sortState xmlns:xlrd2="http://schemas.microsoft.com/office/spreadsheetml/2017/richdata2" ref="B26:E30">
    <sortCondition ref="B26:B30"/>
  </sortState>
  <mergeCells count="4">
    <mergeCell ref="A2:E2"/>
    <mergeCell ref="A10:E10"/>
    <mergeCell ref="A20:E20"/>
    <mergeCell ref="A25:E2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6:B30 B21:B24" xr:uid="{B7391935-C1B9-4111-994E-2DE892F5A6A3}"/>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D25 D31:D1048576</xm:sqref>
        </x14:dataValidation>
        <x14:dataValidation type="list" allowBlank="1" showInputMessage="1" showErrorMessage="1" xr:uid="{64B009F1-9C6A-4E7B-AA87-D9067D5E25EA}">
          <x14:formula1>
            <xm:f>Виды!$A$1:$A$7</xm:f>
          </x14:formula1>
          <xm:sqref>D3:D9 D11:D19 D26:D30 D21:D24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2" activePane="bottomLeft" state="frozen"/>
      <selection activeCell="B22" sqref="B22"/>
      <selection pane="bottomLeft" activeCell="B22" sqref="B22"/>
    </sheetView>
  </sheetViews>
  <sheetFormatPr defaultRowHeight="15.6" x14ac:dyDescent="0.3"/>
  <cols>
    <col min="1" max="1" width="32.6640625" style="179" customWidth="1"/>
    <col min="2" max="2" width="100.6640625" style="174" customWidth="1"/>
    <col min="3" max="3" width="25.6640625" style="182" bestFit="1" customWidth="1"/>
    <col min="4" max="4" width="14.44140625" style="182" customWidth="1"/>
    <col min="5" max="5" width="25.6640625" style="182" customWidth="1"/>
    <col min="6" max="6" width="14.33203125" style="182" customWidth="1"/>
    <col min="7" max="7" width="13.88671875" style="173" customWidth="1"/>
    <col min="8" max="8" width="20.88671875" style="173" customWidth="1"/>
    <col min="9" max="16384" width="8.88671875" style="174"/>
  </cols>
  <sheetData>
    <row r="1" spans="1:8" ht="31.2" x14ac:dyDescent="0.3">
      <c r="A1" s="171" t="s">
        <v>1</v>
      </c>
      <c r="B1" s="172" t="s">
        <v>9</v>
      </c>
      <c r="C1" s="175" t="s">
        <v>2</v>
      </c>
      <c r="D1" s="171" t="s">
        <v>4</v>
      </c>
      <c r="E1" s="171" t="s">
        <v>3</v>
      </c>
      <c r="F1" s="171" t="s">
        <v>7</v>
      </c>
      <c r="G1" s="171" t="s">
        <v>32</v>
      </c>
      <c r="H1" s="171" t="s">
        <v>33</v>
      </c>
    </row>
    <row r="2" spans="1:8" x14ac:dyDescent="0.3">
      <c r="A2" s="184" t="s">
        <v>112</v>
      </c>
      <c r="B2" s="176" t="s">
        <v>113</v>
      </c>
      <c r="C2" s="9" t="s">
        <v>5</v>
      </c>
      <c r="D2" s="185">
        <v>1</v>
      </c>
      <c r="E2" s="185" t="s">
        <v>105</v>
      </c>
      <c r="F2" s="185">
        <v>1</v>
      </c>
      <c r="G2" s="173">
        <f t="shared" ref="G2:G38" si="0">COUNTIF($A$2:$A$999,A2)</f>
        <v>1</v>
      </c>
      <c r="H2" s="173" t="s">
        <v>36</v>
      </c>
    </row>
    <row r="3" spans="1:8" x14ac:dyDescent="0.3">
      <c r="A3" s="184" t="s">
        <v>168</v>
      </c>
      <c r="B3" s="176" t="s">
        <v>169</v>
      </c>
      <c r="C3" s="9" t="s">
        <v>5</v>
      </c>
      <c r="D3" s="185">
        <v>1</v>
      </c>
      <c r="E3" s="185" t="s">
        <v>105</v>
      </c>
      <c r="F3" s="185">
        <f t="shared" ref="F3:F9" si="1">D3</f>
        <v>1</v>
      </c>
      <c r="G3" s="173">
        <f t="shared" si="0"/>
        <v>1</v>
      </c>
      <c r="H3" s="173" t="s">
        <v>36</v>
      </c>
    </row>
    <row r="4" spans="1:8" x14ac:dyDescent="0.3">
      <c r="A4" s="184" t="s">
        <v>277</v>
      </c>
      <c r="B4" s="176" t="s">
        <v>213</v>
      </c>
      <c r="C4" s="9" t="s">
        <v>10</v>
      </c>
      <c r="D4" s="193">
        <v>1</v>
      </c>
      <c r="E4" s="193" t="s">
        <v>105</v>
      </c>
      <c r="F4" s="193">
        <f t="shared" si="1"/>
        <v>1</v>
      </c>
      <c r="G4" s="173">
        <f t="shared" si="0"/>
        <v>1</v>
      </c>
      <c r="H4" s="173" t="s">
        <v>36</v>
      </c>
    </row>
    <row r="5" spans="1:8" hidden="1" x14ac:dyDescent="0.3">
      <c r="A5" s="184" t="s">
        <v>30</v>
      </c>
      <c r="B5" s="176" t="s">
        <v>218</v>
      </c>
      <c r="C5" s="9" t="s">
        <v>10</v>
      </c>
      <c r="D5" s="199">
        <v>1</v>
      </c>
      <c r="E5" s="199" t="s">
        <v>105</v>
      </c>
      <c r="F5" s="199">
        <f t="shared" si="1"/>
        <v>1</v>
      </c>
      <c r="G5" s="173">
        <f t="shared" si="0"/>
        <v>1</v>
      </c>
    </row>
    <row r="6" spans="1:8" x14ac:dyDescent="0.3">
      <c r="A6" s="184" t="s">
        <v>164</v>
      </c>
      <c r="B6" s="176" t="s">
        <v>165</v>
      </c>
      <c r="C6" s="9" t="s">
        <v>5</v>
      </c>
      <c r="D6" s="201">
        <v>1</v>
      </c>
      <c r="E6" s="201" t="s">
        <v>105</v>
      </c>
      <c r="F6" s="201">
        <f t="shared" si="1"/>
        <v>1</v>
      </c>
      <c r="G6" s="173">
        <f t="shared" si="0"/>
        <v>1</v>
      </c>
      <c r="H6" s="173" t="s">
        <v>36</v>
      </c>
    </row>
    <row r="7" spans="1:8" x14ac:dyDescent="0.3">
      <c r="A7" s="184" t="s">
        <v>103</v>
      </c>
      <c r="B7" s="176" t="s">
        <v>104</v>
      </c>
      <c r="C7" s="9" t="s">
        <v>5</v>
      </c>
      <c r="D7" s="185">
        <v>1</v>
      </c>
      <c r="E7" s="185" t="s">
        <v>105</v>
      </c>
      <c r="F7" s="185">
        <f t="shared" si="1"/>
        <v>1</v>
      </c>
      <c r="G7" s="173">
        <f t="shared" si="0"/>
        <v>1</v>
      </c>
      <c r="H7" s="173" t="s">
        <v>36</v>
      </c>
    </row>
    <row r="8" spans="1:8" ht="31.2" x14ac:dyDescent="0.3">
      <c r="A8" s="184" t="s">
        <v>228</v>
      </c>
      <c r="B8" s="176" t="s">
        <v>229</v>
      </c>
      <c r="C8" s="9" t="s">
        <v>10</v>
      </c>
      <c r="D8" s="193">
        <v>1</v>
      </c>
      <c r="E8" s="193" t="s">
        <v>105</v>
      </c>
      <c r="F8" s="193">
        <f t="shared" si="1"/>
        <v>1</v>
      </c>
      <c r="G8" s="173">
        <f t="shared" si="0"/>
        <v>1</v>
      </c>
      <c r="H8" s="173" t="s">
        <v>36</v>
      </c>
    </row>
    <row r="9" spans="1:8" x14ac:dyDescent="0.3">
      <c r="A9" s="184" t="s">
        <v>215</v>
      </c>
      <c r="B9" s="176" t="s">
        <v>216</v>
      </c>
      <c r="C9" s="9" t="s">
        <v>5</v>
      </c>
      <c r="D9" s="193">
        <v>1</v>
      </c>
      <c r="E9" s="193" t="s">
        <v>105</v>
      </c>
      <c r="F9" s="193">
        <f t="shared" si="1"/>
        <v>1</v>
      </c>
      <c r="G9" s="173">
        <f t="shared" si="0"/>
        <v>1</v>
      </c>
      <c r="H9" s="173" t="s">
        <v>36</v>
      </c>
    </row>
    <row r="10" spans="1:8" x14ac:dyDescent="0.3">
      <c r="A10" s="184" t="s">
        <v>120</v>
      </c>
      <c r="B10" s="176" t="s">
        <v>121</v>
      </c>
      <c r="C10" s="9" t="s">
        <v>5</v>
      </c>
      <c r="D10" s="185">
        <v>1</v>
      </c>
      <c r="E10" s="185" t="s">
        <v>105</v>
      </c>
      <c r="F10" s="185">
        <v>1</v>
      </c>
      <c r="G10" s="173">
        <f t="shared" si="0"/>
        <v>1</v>
      </c>
      <c r="H10" s="173" t="s">
        <v>36</v>
      </c>
    </row>
    <row r="11" spans="1:8" hidden="1" x14ac:dyDescent="0.3">
      <c r="A11" s="196" t="s">
        <v>166</v>
      </c>
      <c r="B11" s="194" t="s">
        <v>167</v>
      </c>
      <c r="C11" s="9" t="s">
        <v>10</v>
      </c>
      <c r="D11" s="198">
        <v>1</v>
      </c>
      <c r="E11" s="198" t="s">
        <v>105</v>
      </c>
      <c r="F11" s="198">
        <v>1</v>
      </c>
      <c r="G11" s="173">
        <f t="shared" si="0"/>
        <v>1</v>
      </c>
    </row>
    <row r="12" spans="1:8" hidden="1" x14ac:dyDescent="0.3">
      <c r="A12" s="184" t="s">
        <v>107</v>
      </c>
      <c r="B12" s="176" t="s">
        <v>108</v>
      </c>
      <c r="C12" s="9" t="s">
        <v>10</v>
      </c>
      <c r="D12" s="185">
        <v>1</v>
      </c>
      <c r="E12" s="185" t="s">
        <v>105</v>
      </c>
      <c r="F12" s="185">
        <v>1</v>
      </c>
      <c r="G12" s="173">
        <f t="shared" si="0"/>
        <v>1</v>
      </c>
    </row>
    <row r="13" spans="1:8" x14ac:dyDescent="0.3">
      <c r="A13" s="184" t="s">
        <v>275</v>
      </c>
      <c r="B13" s="176" t="s">
        <v>130</v>
      </c>
      <c r="C13" s="9" t="s">
        <v>6</v>
      </c>
      <c r="D13" s="185">
        <v>1</v>
      </c>
      <c r="E13" s="198" t="s">
        <v>105</v>
      </c>
      <c r="F13" s="185">
        <v>12</v>
      </c>
      <c r="G13" s="173">
        <f t="shared" si="0"/>
        <v>1</v>
      </c>
      <c r="H13" s="173" t="s">
        <v>36</v>
      </c>
    </row>
    <row r="14" spans="1:8" ht="31.2" x14ac:dyDescent="0.3">
      <c r="A14" s="184" t="s">
        <v>124</v>
      </c>
      <c r="B14" s="176" t="s">
        <v>125</v>
      </c>
      <c r="C14" s="9" t="s">
        <v>17</v>
      </c>
      <c r="D14" s="185">
        <v>1</v>
      </c>
      <c r="E14" s="198" t="s">
        <v>105</v>
      </c>
      <c r="F14" s="185">
        <v>1</v>
      </c>
      <c r="G14" s="173">
        <f t="shared" si="0"/>
        <v>2</v>
      </c>
      <c r="H14" s="173" t="s">
        <v>36</v>
      </c>
    </row>
    <row r="15" spans="1:8" ht="31.2" x14ac:dyDescent="0.3">
      <c r="A15" s="184" t="s">
        <v>124</v>
      </c>
      <c r="B15" s="195" t="s">
        <v>170</v>
      </c>
      <c r="C15" s="9" t="s">
        <v>17</v>
      </c>
      <c r="D15" s="185">
        <v>1</v>
      </c>
      <c r="E15" s="185" t="s">
        <v>105</v>
      </c>
      <c r="F15" s="185">
        <v>1</v>
      </c>
      <c r="G15" s="173">
        <f t="shared" si="0"/>
        <v>2</v>
      </c>
      <c r="H15" s="173" t="s">
        <v>36</v>
      </c>
    </row>
    <row r="16" spans="1:8" x14ac:dyDescent="0.3">
      <c r="A16" s="184" t="s">
        <v>115</v>
      </c>
      <c r="B16" s="176" t="s">
        <v>116</v>
      </c>
      <c r="C16" s="9" t="s">
        <v>5</v>
      </c>
      <c r="D16" s="185">
        <v>1</v>
      </c>
      <c r="E16" s="185" t="s">
        <v>105</v>
      </c>
      <c r="F16" s="185">
        <v>1</v>
      </c>
      <c r="G16" s="173">
        <f t="shared" si="0"/>
        <v>1</v>
      </c>
      <c r="H16" s="173" t="s">
        <v>36</v>
      </c>
    </row>
    <row r="17" spans="1:8" hidden="1" x14ac:dyDescent="0.3">
      <c r="A17" s="184" t="s">
        <v>276</v>
      </c>
      <c r="B17" s="176" t="s">
        <v>110</v>
      </c>
      <c r="C17" s="9" t="s">
        <v>10</v>
      </c>
      <c r="D17" s="192">
        <v>1</v>
      </c>
      <c r="E17" s="197" t="s">
        <v>105</v>
      </c>
      <c r="F17" s="192">
        <v>1</v>
      </c>
      <c r="G17" s="173">
        <f t="shared" si="0"/>
        <v>2</v>
      </c>
    </row>
    <row r="18" spans="1:8" hidden="1" x14ac:dyDescent="0.3">
      <c r="A18" s="184" t="s">
        <v>276</v>
      </c>
      <c r="B18" s="176" t="s">
        <v>110</v>
      </c>
      <c r="C18" s="9" t="s">
        <v>10</v>
      </c>
      <c r="D18" s="185">
        <v>1</v>
      </c>
      <c r="E18" s="198" t="s">
        <v>105</v>
      </c>
      <c r="F18" s="185">
        <v>1</v>
      </c>
      <c r="G18" s="173">
        <f t="shared" si="0"/>
        <v>2</v>
      </c>
    </row>
    <row r="19" spans="1:8" x14ac:dyDescent="0.3">
      <c r="A19" s="196" t="s">
        <v>221</v>
      </c>
      <c r="B19" s="194" t="s">
        <v>222</v>
      </c>
      <c r="C19" s="9" t="s">
        <v>10</v>
      </c>
      <c r="D19" s="200">
        <v>1</v>
      </c>
      <c r="E19" s="200" t="s">
        <v>105</v>
      </c>
      <c r="F19" s="200">
        <f>D19</f>
        <v>1</v>
      </c>
      <c r="G19" s="173">
        <f t="shared" si="0"/>
        <v>1</v>
      </c>
      <c r="H19" s="173" t="s">
        <v>36</v>
      </c>
    </row>
    <row r="20" spans="1:8" ht="46.8" x14ac:dyDescent="0.3">
      <c r="A20" s="184" t="s">
        <v>126</v>
      </c>
      <c r="B20" s="176" t="s">
        <v>123</v>
      </c>
      <c r="C20" s="9" t="s">
        <v>10</v>
      </c>
      <c r="D20" s="185">
        <v>1</v>
      </c>
      <c r="E20" s="185" t="s">
        <v>105</v>
      </c>
      <c r="F20" s="185">
        <v>1</v>
      </c>
      <c r="G20" s="173">
        <f t="shared" si="0"/>
        <v>1</v>
      </c>
      <c r="H20" s="173" t="s">
        <v>36</v>
      </c>
    </row>
    <row r="21" spans="1:8" ht="46.8" x14ac:dyDescent="0.3">
      <c r="A21" s="184" t="s">
        <v>173</v>
      </c>
      <c r="B21" s="176" t="s">
        <v>123</v>
      </c>
      <c r="C21" s="9" t="s">
        <v>10</v>
      </c>
      <c r="D21" s="185">
        <v>1</v>
      </c>
      <c r="E21" s="185" t="s">
        <v>105</v>
      </c>
      <c r="F21" s="185">
        <v>1</v>
      </c>
      <c r="G21" s="173">
        <f t="shared" si="0"/>
        <v>1</v>
      </c>
      <c r="H21" s="173" t="s">
        <v>36</v>
      </c>
    </row>
    <row r="22" spans="1:8" ht="62.4" x14ac:dyDescent="0.3">
      <c r="A22" s="183" t="s">
        <v>122</v>
      </c>
      <c r="B22" s="176" t="s">
        <v>123</v>
      </c>
      <c r="C22" s="9" t="s">
        <v>10</v>
      </c>
      <c r="D22" s="185">
        <v>1</v>
      </c>
      <c r="E22" s="185" t="s">
        <v>105</v>
      </c>
      <c r="F22" s="185">
        <v>1</v>
      </c>
      <c r="G22" s="173">
        <f t="shared" si="0"/>
        <v>1</v>
      </c>
      <c r="H22" s="173" t="s">
        <v>36</v>
      </c>
    </row>
    <row r="23" spans="1:8" x14ac:dyDescent="0.3">
      <c r="A23" s="184" t="s">
        <v>219</v>
      </c>
      <c r="B23" s="176" t="s">
        <v>220</v>
      </c>
      <c r="C23" s="9" t="s">
        <v>10</v>
      </c>
      <c r="D23" s="193">
        <v>1</v>
      </c>
      <c r="E23" s="200" t="s">
        <v>105</v>
      </c>
      <c r="F23" s="193">
        <f>D23</f>
        <v>1</v>
      </c>
      <c r="G23" s="173">
        <f t="shared" si="0"/>
        <v>1</v>
      </c>
      <c r="H23" s="173" t="s">
        <v>36</v>
      </c>
    </row>
    <row r="24" spans="1:8" x14ac:dyDescent="0.3">
      <c r="A24" s="7" t="s">
        <v>127</v>
      </c>
      <c r="B24" s="178" t="s">
        <v>128</v>
      </c>
      <c r="C24" s="9" t="s">
        <v>6</v>
      </c>
      <c r="D24" s="48">
        <v>1</v>
      </c>
      <c r="E24" s="48" t="s">
        <v>105</v>
      </c>
      <c r="F24" s="48">
        <v>12</v>
      </c>
      <c r="G24" s="173">
        <f t="shared" si="0"/>
        <v>1</v>
      </c>
      <c r="H24" s="173" t="s">
        <v>36</v>
      </c>
    </row>
    <row r="25" spans="1:8" x14ac:dyDescent="0.3">
      <c r="A25" s="7" t="s">
        <v>223</v>
      </c>
      <c r="B25" s="178" t="s">
        <v>224</v>
      </c>
      <c r="C25" s="9" t="s">
        <v>10</v>
      </c>
      <c r="D25" s="9">
        <v>6</v>
      </c>
      <c r="E25" s="9" t="s">
        <v>105</v>
      </c>
      <c r="F25" s="9">
        <f>D25</f>
        <v>6</v>
      </c>
      <c r="G25" s="173">
        <f t="shared" si="0"/>
        <v>4</v>
      </c>
      <c r="H25" s="173" t="s">
        <v>36</v>
      </c>
    </row>
    <row r="26" spans="1:8" x14ac:dyDescent="0.3">
      <c r="A26" s="7" t="s">
        <v>223</v>
      </c>
      <c r="B26" s="178" t="s">
        <v>225</v>
      </c>
      <c r="C26" s="9" t="s">
        <v>10</v>
      </c>
      <c r="D26" s="9">
        <v>2</v>
      </c>
      <c r="E26" s="9" t="s">
        <v>105</v>
      </c>
      <c r="F26" s="9">
        <f>D26</f>
        <v>2</v>
      </c>
      <c r="G26" s="173">
        <f t="shared" si="0"/>
        <v>4</v>
      </c>
      <c r="H26" s="173" t="s">
        <v>36</v>
      </c>
    </row>
    <row r="27" spans="1:8" x14ac:dyDescent="0.3">
      <c r="A27" s="7" t="s">
        <v>223</v>
      </c>
      <c r="B27" s="178" t="s">
        <v>226</v>
      </c>
      <c r="C27" s="9" t="s">
        <v>10</v>
      </c>
      <c r="D27" s="9">
        <v>1</v>
      </c>
      <c r="E27" s="9" t="s">
        <v>105</v>
      </c>
      <c r="F27" s="9">
        <f>D27</f>
        <v>1</v>
      </c>
      <c r="G27" s="173">
        <f t="shared" si="0"/>
        <v>4</v>
      </c>
      <c r="H27" s="173" t="s">
        <v>36</v>
      </c>
    </row>
    <row r="28" spans="1:8" x14ac:dyDescent="0.3">
      <c r="A28" s="7" t="s">
        <v>223</v>
      </c>
      <c r="B28" s="178" t="s">
        <v>227</v>
      </c>
      <c r="C28" s="9" t="s">
        <v>10</v>
      </c>
      <c r="D28" s="9">
        <v>1</v>
      </c>
      <c r="E28" s="9" t="s">
        <v>105</v>
      </c>
      <c r="F28" s="9">
        <f>D28</f>
        <v>1</v>
      </c>
      <c r="G28" s="173">
        <f t="shared" si="0"/>
        <v>4</v>
      </c>
      <c r="H28" s="173" t="s">
        <v>36</v>
      </c>
    </row>
    <row r="29" spans="1:8" ht="31.2" x14ac:dyDescent="0.3">
      <c r="A29" s="7" t="s">
        <v>62</v>
      </c>
      <c r="B29" s="178" t="s">
        <v>172</v>
      </c>
      <c r="C29" s="9" t="s">
        <v>5</v>
      </c>
      <c r="D29" s="48">
        <v>1</v>
      </c>
      <c r="E29" s="48" t="s">
        <v>105</v>
      </c>
      <c r="F29" s="48">
        <v>1</v>
      </c>
      <c r="G29" s="173">
        <f t="shared" si="0"/>
        <v>1</v>
      </c>
      <c r="H29" s="173" t="s">
        <v>36</v>
      </c>
    </row>
    <row r="30" spans="1:8" ht="31.2" x14ac:dyDescent="0.3">
      <c r="A30" s="7" t="s">
        <v>230</v>
      </c>
      <c r="B30" s="178" t="s">
        <v>231</v>
      </c>
      <c r="C30" s="9" t="s">
        <v>10</v>
      </c>
      <c r="D30" s="9">
        <v>1</v>
      </c>
      <c r="E30" s="9" t="s">
        <v>105</v>
      </c>
      <c r="F30" s="9">
        <f>D30</f>
        <v>1</v>
      </c>
      <c r="G30" s="173">
        <f t="shared" si="0"/>
        <v>1</v>
      </c>
      <c r="H30" s="173" t="s">
        <v>36</v>
      </c>
    </row>
    <row r="31" spans="1:8" x14ac:dyDescent="0.3">
      <c r="A31" s="7" t="s">
        <v>236</v>
      </c>
      <c r="B31" s="178" t="s">
        <v>237</v>
      </c>
      <c r="C31" s="9" t="s">
        <v>10</v>
      </c>
      <c r="D31" s="9">
        <v>1</v>
      </c>
      <c r="E31" s="9" t="s">
        <v>105</v>
      </c>
      <c r="F31" s="9">
        <f>D31</f>
        <v>1</v>
      </c>
      <c r="G31" s="173">
        <f t="shared" si="0"/>
        <v>1</v>
      </c>
      <c r="H31" s="173" t="s">
        <v>36</v>
      </c>
    </row>
    <row r="32" spans="1:8" x14ac:dyDescent="0.3">
      <c r="A32" s="7" t="s">
        <v>234</v>
      </c>
      <c r="B32" s="178" t="s">
        <v>235</v>
      </c>
      <c r="C32" s="9" t="s">
        <v>10</v>
      </c>
      <c r="D32" s="9">
        <v>1</v>
      </c>
      <c r="E32" s="9" t="s">
        <v>105</v>
      </c>
      <c r="F32" s="9">
        <f>D32</f>
        <v>1</v>
      </c>
      <c r="G32" s="173">
        <f t="shared" si="0"/>
        <v>1</v>
      </c>
      <c r="H32" s="173" t="s">
        <v>36</v>
      </c>
    </row>
    <row r="33" spans="1:8" ht="31.2" x14ac:dyDescent="0.3">
      <c r="A33" s="7" t="s">
        <v>232</v>
      </c>
      <c r="B33" s="178" t="s">
        <v>233</v>
      </c>
      <c r="C33" s="9" t="s">
        <v>10</v>
      </c>
      <c r="D33" s="9">
        <v>1</v>
      </c>
      <c r="E33" s="9" t="s">
        <v>105</v>
      </c>
      <c r="F33" s="9">
        <f>D33</f>
        <v>1</v>
      </c>
      <c r="G33" s="173">
        <f t="shared" si="0"/>
        <v>1</v>
      </c>
      <c r="H33" s="173" t="s">
        <v>36</v>
      </c>
    </row>
    <row r="34" spans="1:8" x14ac:dyDescent="0.3">
      <c r="A34" s="7" t="s">
        <v>210</v>
      </c>
      <c r="B34" s="178" t="s">
        <v>211</v>
      </c>
      <c r="C34" s="9" t="s">
        <v>6</v>
      </c>
      <c r="D34" s="9">
        <v>1</v>
      </c>
      <c r="E34" s="9" t="s">
        <v>105</v>
      </c>
      <c r="F34" s="9">
        <f>D34</f>
        <v>1</v>
      </c>
      <c r="G34" s="173">
        <f t="shared" si="0"/>
        <v>1</v>
      </c>
      <c r="H34" s="173" t="s">
        <v>36</v>
      </c>
    </row>
    <row r="35" spans="1:8" ht="31.2" x14ac:dyDescent="0.3">
      <c r="A35" s="7" t="s">
        <v>117</v>
      </c>
      <c r="B35" s="178" t="s">
        <v>118</v>
      </c>
      <c r="C35" s="9" t="s">
        <v>6</v>
      </c>
      <c r="D35" s="48">
        <v>1</v>
      </c>
      <c r="E35" s="48" t="s">
        <v>105</v>
      </c>
      <c r="F35" s="48">
        <v>1</v>
      </c>
      <c r="G35" s="173">
        <f t="shared" si="0"/>
        <v>2</v>
      </c>
      <c r="H35" s="173" t="s">
        <v>36</v>
      </c>
    </row>
    <row r="36" spans="1:8" ht="31.2" x14ac:dyDescent="0.3">
      <c r="A36" s="7" t="s">
        <v>117</v>
      </c>
      <c r="B36" s="178" t="s">
        <v>171</v>
      </c>
      <c r="C36" s="9" t="s">
        <v>6</v>
      </c>
      <c r="D36" s="48">
        <v>1</v>
      </c>
      <c r="E36" s="48" t="s">
        <v>105</v>
      </c>
      <c r="F36" s="48">
        <v>1</v>
      </c>
      <c r="G36" s="173">
        <f t="shared" si="0"/>
        <v>2</v>
      </c>
      <c r="H36" s="173" t="s">
        <v>36</v>
      </c>
    </row>
    <row r="37" spans="1:8" ht="31.2" x14ac:dyDescent="0.3">
      <c r="A37" s="7" t="s">
        <v>119</v>
      </c>
      <c r="B37" s="178" t="s">
        <v>118</v>
      </c>
      <c r="C37" s="9" t="s">
        <v>6</v>
      </c>
      <c r="D37" s="48">
        <v>1</v>
      </c>
      <c r="E37" s="48" t="s">
        <v>105</v>
      </c>
      <c r="F37" s="48">
        <v>1</v>
      </c>
      <c r="G37" s="173">
        <f t="shared" si="0"/>
        <v>2</v>
      </c>
      <c r="H37" s="173" t="s">
        <v>36</v>
      </c>
    </row>
    <row r="38" spans="1:8" ht="31.2" x14ac:dyDescent="0.3">
      <c r="A38" s="7" t="s">
        <v>119</v>
      </c>
      <c r="B38" s="178" t="s">
        <v>171</v>
      </c>
      <c r="C38" s="9" t="s">
        <v>6</v>
      </c>
      <c r="D38" s="48">
        <v>1</v>
      </c>
      <c r="E38" s="48" t="s">
        <v>105</v>
      </c>
      <c r="F38" s="48">
        <v>1</v>
      </c>
      <c r="G38" s="173">
        <f t="shared" si="0"/>
        <v>2</v>
      </c>
      <c r="H38" s="173" t="s">
        <v>36</v>
      </c>
    </row>
    <row r="39" spans="1:8" x14ac:dyDescent="0.3">
      <c r="C39" s="181"/>
    </row>
    <row r="40" spans="1:8" x14ac:dyDescent="0.3">
      <c r="C40" s="181"/>
    </row>
    <row r="41" spans="1:8" x14ac:dyDescent="0.3">
      <c r="C41" s="181"/>
    </row>
    <row r="42" spans="1:8" x14ac:dyDescent="0.3">
      <c r="C42" s="181"/>
    </row>
    <row r="43" spans="1:8" x14ac:dyDescent="0.3">
      <c r="C43" s="181"/>
    </row>
    <row r="44" spans="1:8" x14ac:dyDescent="0.3">
      <c r="C44" s="181"/>
    </row>
    <row r="45" spans="1:8" x14ac:dyDescent="0.3">
      <c r="C45" s="181"/>
    </row>
    <row r="46" spans="1:8" x14ac:dyDescent="0.3">
      <c r="C46" s="181"/>
    </row>
    <row r="47" spans="1:8" x14ac:dyDescent="0.3">
      <c r="C47" s="181"/>
    </row>
    <row r="48" spans="1:8"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38" xr:uid="{B23CC546-2D1F-4D77-8557-6B74FEFF857B}">
    <filterColumn colId="7">
      <customFilters>
        <customFilter operator="notEqual" val=" "/>
      </customFilters>
    </filterColumn>
    <sortState xmlns:xlrd2="http://schemas.microsoft.com/office/spreadsheetml/2017/richdata2" ref="A2:H38">
      <sortCondition ref="A2:A38"/>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38">
    <cfRule type="colorScale" priority="349">
      <colorScale>
        <cfvo type="min"/>
        <cfvo type="percentile" val="50"/>
        <cfvo type="max"/>
        <color rgb="FFF8696B"/>
        <color rgb="FFFFEB84"/>
        <color rgb="FF63BE7B"/>
      </colorScale>
    </cfRule>
  </conditionalFormatting>
  <conditionalFormatting sqref="H2:H38">
    <cfRule type="cellIs" dxfId="36" priority="62" operator="equal">
      <formula>"Вариативная часть"</formula>
    </cfRule>
    <cfRule type="cellIs" dxfId="35" priority="63" operator="equal">
      <formula>"Базовая часть"</formula>
    </cfRule>
  </conditionalFormatting>
  <dataValidations count="2">
    <dataValidation type="list" allowBlank="1" showInputMessage="1" showErrorMessage="1" sqref="H2:H38" xr:uid="{D21DAE20-EAB0-4C6B-AEC9-307264B14F56}">
      <formula1>"Базовая часть, Вариативная часть"</formula1>
    </dataValidation>
    <dataValidation allowBlank="1" showErrorMessage="1" sqref="A2:B38" xr:uid="{4AB50A06-3699-45CE-9869-CE5C35AC836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5" activePane="bottomLeft" state="frozen"/>
      <selection activeCell="B22" sqref="B22"/>
      <selection pane="bottomLeft" activeCell="B22" sqref="B22"/>
    </sheetView>
  </sheetViews>
  <sheetFormatPr defaultRowHeight="15.6" x14ac:dyDescent="0.3"/>
  <cols>
    <col min="1" max="1" width="32.6640625" style="179" customWidth="1"/>
    <col min="2" max="2" width="100.6640625" style="174" customWidth="1"/>
    <col min="3" max="3" width="25.6640625" style="182" bestFit="1" customWidth="1"/>
    <col min="4" max="4" width="14.44140625" style="182" customWidth="1"/>
    <col min="5" max="5" width="25.6640625" style="182" customWidth="1"/>
    <col min="6" max="6" width="14.33203125" style="182" customWidth="1"/>
    <col min="7" max="7" width="13.88671875" style="173" customWidth="1"/>
    <col min="8" max="8" width="20.88671875" style="173" customWidth="1"/>
    <col min="9" max="16384" width="8.88671875" style="174"/>
  </cols>
  <sheetData>
    <row r="1" spans="1:8" ht="31.2" x14ac:dyDescent="0.3">
      <c r="A1" s="171" t="s">
        <v>1</v>
      </c>
      <c r="B1" s="172" t="s">
        <v>9</v>
      </c>
      <c r="C1" s="175" t="s">
        <v>2</v>
      </c>
      <c r="D1" s="171" t="s">
        <v>4</v>
      </c>
      <c r="E1" s="171" t="s">
        <v>3</v>
      </c>
      <c r="F1" s="171" t="s">
        <v>7</v>
      </c>
      <c r="G1" s="171" t="s">
        <v>32</v>
      </c>
      <c r="H1" s="171" t="s">
        <v>33</v>
      </c>
    </row>
    <row r="2" spans="1:8" ht="31.2" x14ac:dyDescent="0.3">
      <c r="A2" s="184" t="s">
        <v>254</v>
      </c>
      <c r="B2" s="176" t="s">
        <v>255</v>
      </c>
      <c r="C2" s="9" t="s">
        <v>5</v>
      </c>
      <c r="D2" s="185">
        <v>1</v>
      </c>
      <c r="E2" s="185" t="s">
        <v>145</v>
      </c>
      <c r="F2" s="185">
        <v>12</v>
      </c>
      <c r="G2" s="152">
        <f t="shared" ref="G2:G18" si="0">COUNTIF($A$2:$A$999,A2)</f>
        <v>1</v>
      </c>
      <c r="H2" s="152" t="s">
        <v>36</v>
      </c>
    </row>
    <row r="3" spans="1:8" x14ac:dyDescent="0.3">
      <c r="A3" s="184" t="s">
        <v>146</v>
      </c>
      <c r="B3" s="176" t="s">
        <v>147</v>
      </c>
      <c r="C3" s="9" t="s">
        <v>5</v>
      </c>
      <c r="D3" s="185">
        <v>1</v>
      </c>
      <c r="E3" s="185" t="s">
        <v>145</v>
      </c>
      <c r="F3" s="185">
        <v>10</v>
      </c>
      <c r="G3" s="152">
        <f t="shared" si="0"/>
        <v>1</v>
      </c>
      <c r="H3" s="152" t="s">
        <v>36</v>
      </c>
    </row>
    <row r="4" spans="1:8" ht="31.2" x14ac:dyDescent="0.3">
      <c r="A4" s="184" t="s">
        <v>180</v>
      </c>
      <c r="B4" s="176" t="s">
        <v>181</v>
      </c>
      <c r="C4" s="9" t="s">
        <v>5</v>
      </c>
      <c r="D4" s="185">
        <v>1</v>
      </c>
      <c r="E4" s="185" t="s">
        <v>177</v>
      </c>
      <c r="F4" s="185">
        <v>12</v>
      </c>
      <c r="G4" s="152">
        <f t="shared" si="0"/>
        <v>1</v>
      </c>
      <c r="H4" s="152" t="s">
        <v>36</v>
      </c>
    </row>
    <row r="5" spans="1:8" x14ac:dyDescent="0.3">
      <c r="A5" s="184" t="s">
        <v>176</v>
      </c>
      <c r="B5" s="176" t="s">
        <v>128</v>
      </c>
      <c r="C5" s="9" t="s">
        <v>6</v>
      </c>
      <c r="D5" s="185">
        <v>1</v>
      </c>
      <c r="E5" s="185" t="s">
        <v>177</v>
      </c>
      <c r="F5" s="185">
        <v>12</v>
      </c>
      <c r="G5" s="152">
        <f t="shared" si="0"/>
        <v>1</v>
      </c>
      <c r="H5" s="152" t="s">
        <v>36</v>
      </c>
    </row>
    <row r="6" spans="1:8" x14ac:dyDescent="0.3">
      <c r="A6" s="184" t="s">
        <v>26</v>
      </c>
      <c r="B6" s="176" t="s">
        <v>179</v>
      </c>
      <c r="C6" s="9" t="s">
        <v>5</v>
      </c>
      <c r="D6" s="185">
        <v>1</v>
      </c>
      <c r="E6" s="185" t="s">
        <v>177</v>
      </c>
      <c r="F6" s="185">
        <v>12</v>
      </c>
      <c r="G6" s="152">
        <f t="shared" si="0"/>
        <v>1</v>
      </c>
      <c r="H6" s="152" t="s">
        <v>36</v>
      </c>
    </row>
    <row r="7" spans="1:8" x14ac:dyDescent="0.3">
      <c r="A7" s="184" t="s">
        <v>275</v>
      </c>
      <c r="B7" s="176" t="s">
        <v>130</v>
      </c>
      <c r="C7" s="9" t="s">
        <v>6</v>
      </c>
      <c r="D7" s="186">
        <v>1</v>
      </c>
      <c r="E7" s="185" t="s">
        <v>145</v>
      </c>
      <c r="F7" s="185">
        <v>10</v>
      </c>
      <c r="G7" s="152">
        <f t="shared" si="0"/>
        <v>2</v>
      </c>
      <c r="H7" s="152" t="s">
        <v>36</v>
      </c>
    </row>
    <row r="8" spans="1:8" x14ac:dyDescent="0.3">
      <c r="A8" s="184" t="s">
        <v>275</v>
      </c>
      <c r="B8" s="176" t="s">
        <v>130</v>
      </c>
      <c r="C8" s="9" t="s">
        <v>6</v>
      </c>
      <c r="D8" s="185">
        <v>1</v>
      </c>
      <c r="E8" s="185" t="s">
        <v>178</v>
      </c>
      <c r="F8" s="185">
        <v>24</v>
      </c>
      <c r="G8" s="152">
        <f t="shared" si="0"/>
        <v>2</v>
      </c>
      <c r="H8" s="152" t="s">
        <v>36</v>
      </c>
    </row>
    <row r="9" spans="1:8" ht="46.8" x14ac:dyDescent="0.3">
      <c r="A9" s="184" t="s">
        <v>256</v>
      </c>
      <c r="B9" s="176" t="s">
        <v>257</v>
      </c>
      <c r="C9" s="9" t="s">
        <v>17</v>
      </c>
      <c r="D9" s="185">
        <v>1</v>
      </c>
      <c r="E9" s="185" t="s">
        <v>145</v>
      </c>
      <c r="F9" s="185">
        <v>12</v>
      </c>
      <c r="G9" s="152">
        <f t="shared" si="0"/>
        <v>1</v>
      </c>
      <c r="H9" s="152" t="s">
        <v>36</v>
      </c>
    </row>
    <row r="10" spans="1:8" x14ac:dyDescent="0.3">
      <c r="A10" s="184" t="s">
        <v>60</v>
      </c>
      <c r="B10" s="176" t="s">
        <v>251</v>
      </c>
      <c r="C10" s="9" t="s">
        <v>6</v>
      </c>
      <c r="D10" s="185">
        <v>1</v>
      </c>
      <c r="E10" s="185" t="s">
        <v>145</v>
      </c>
      <c r="F10" s="185">
        <v>12</v>
      </c>
      <c r="G10" s="152">
        <f t="shared" si="0"/>
        <v>1</v>
      </c>
      <c r="H10" s="152" t="s">
        <v>36</v>
      </c>
    </row>
    <row r="11" spans="1:8" x14ac:dyDescent="0.3">
      <c r="A11" s="184" t="s">
        <v>127</v>
      </c>
      <c r="B11" s="176" t="s">
        <v>128</v>
      </c>
      <c r="C11" s="9" t="s">
        <v>6</v>
      </c>
      <c r="D11" s="186">
        <v>1</v>
      </c>
      <c r="E11" s="185" t="s">
        <v>145</v>
      </c>
      <c r="F11" s="185">
        <v>10</v>
      </c>
      <c r="G11" s="152">
        <f t="shared" si="0"/>
        <v>1</v>
      </c>
      <c r="H11" s="152" t="s">
        <v>36</v>
      </c>
    </row>
    <row r="12" spans="1:8" x14ac:dyDescent="0.3">
      <c r="A12" s="184" t="s">
        <v>246</v>
      </c>
      <c r="B12" s="176" t="s">
        <v>247</v>
      </c>
      <c r="C12" s="9" t="s">
        <v>6</v>
      </c>
      <c r="D12" s="185">
        <v>1</v>
      </c>
      <c r="E12" s="185" t="s">
        <v>248</v>
      </c>
      <c r="F12" s="185">
        <v>6</v>
      </c>
      <c r="G12" s="152">
        <f t="shared" si="0"/>
        <v>1</v>
      </c>
      <c r="H12" s="152" t="s">
        <v>36</v>
      </c>
    </row>
    <row r="13" spans="1:8" x14ac:dyDescent="0.3">
      <c r="A13" s="7" t="s">
        <v>252</v>
      </c>
      <c r="B13" s="178" t="s">
        <v>253</v>
      </c>
      <c r="C13" s="9" t="s">
        <v>6</v>
      </c>
      <c r="D13" s="48">
        <v>1</v>
      </c>
      <c r="E13" s="143" t="s">
        <v>145</v>
      </c>
      <c r="F13" s="48">
        <v>12</v>
      </c>
      <c r="G13" s="152">
        <f t="shared" si="0"/>
        <v>1</v>
      </c>
      <c r="H13" s="152" t="s">
        <v>36</v>
      </c>
    </row>
    <row r="14" spans="1:8" x14ac:dyDescent="0.3">
      <c r="A14" s="7" t="s">
        <v>249</v>
      </c>
      <c r="B14" s="178" t="s">
        <v>250</v>
      </c>
      <c r="C14" s="9" t="s">
        <v>6</v>
      </c>
      <c r="D14" s="48">
        <v>1</v>
      </c>
      <c r="E14" s="48" t="s">
        <v>145</v>
      </c>
      <c r="F14" s="48">
        <v>12</v>
      </c>
      <c r="G14" s="152">
        <f t="shared" si="0"/>
        <v>1</v>
      </c>
      <c r="H14" s="152" t="s">
        <v>36</v>
      </c>
    </row>
    <row r="15" spans="1:8" ht="31.2" x14ac:dyDescent="0.3">
      <c r="A15" s="7" t="s">
        <v>139</v>
      </c>
      <c r="B15" s="178" t="s">
        <v>140</v>
      </c>
      <c r="C15" s="9" t="s">
        <v>10</v>
      </c>
      <c r="D15" s="48">
        <v>1</v>
      </c>
      <c r="E15" s="48" t="s">
        <v>138</v>
      </c>
      <c r="F15" s="48">
        <v>2</v>
      </c>
      <c r="G15" s="152">
        <f t="shared" si="0"/>
        <v>1</v>
      </c>
      <c r="H15" s="152" t="s">
        <v>36</v>
      </c>
    </row>
    <row r="16" spans="1:8" ht="31.2" x14ac:dyDescent="0.3">
      <c r="A16" s="7" t="s">
        <v>136</v>
      </c>
      <c r="B16" s="178" t="s">
        <v>137</v>
      </c>
      <c r="C16" s="9" t="s">
        <v>10</v>
      </c>
      <c r="D16" s="48">
        <v>1</v>
      </c>
      <c r="E16" s="48" t="s">
        <v>138</v>
      </c>
      <c r="F16" s="48">
        <v>2</v>
      </c>
      <c r="G16" s="152">
        <f t="shared" si="0"/>
        <v>1</v>
      </c>
      <c r="H16" s="152" t="s">
        <v>36</v>
      </c>
    </row>
    <row r="17" spans="1:8" ht="31.2" x14ac:dyDescent="0.3">
      <c r="A17" s="7" t="s">
        <v>143</v>
      </c>
      <c r="B17" s="178" t="s">
        <v>144</v>
      </c>
      <c r="C17" s="9" t="s">
        <v>10</v>
      </c>
      <c r="D17" s="48">
        <v>1</v>
      </c>
      <c r="E17" s="48" t="s">
        <v>138</v>
      </c>
      <c r="F17" s="48">
        <v>2</v>
      </c>
      <c r="G17" s="152">
        <f t="shared" si="0"/>
        <v>1</v>
      </c>
      <c r="H17" s="152" t="s">
        <v>36</v>
      </c>
    </row>
    <row r="18" spans="1:8" ht="31.2" x14ac:dyDescent="0.3">
      <c r="A18" s="7" t="s">
        <v>274</v>
      </c>
      <c r="B18" s="178" t="s">
        <v>142</v>
      </c>
      <c r="C18" s="9" t="s">
        <v>10</v>
      </c>
      <c r="D18" s="148">
        <v>1</v>
      </c>
      <c r="E18" s="48" t="s">
        <v>138</v>
      </c>
      <c r="F18" s="48">
        <v>2</v>
      </c>
      <c r="G18" s="152">
        <f t="shared" si="0"/>
        <v>1</v>
      </c>
      <c r="H18" s="152" t="s">
        <v>36</v>
      </c>
    </row>
    <row r="19" spans="1:8" x14ac:dyDescent="0.3">
      <c r="C19" s="181"/>
    </row>
    <row r="20" spans="1:8" x14ac:dyDescent="0.3">
      <c r="C20" s="181"/>
    </row>
    <row r="21" spans="1:8" x14ac:dyDescent="0.3">
      <c r="C21" s="181"/>
    </row>
    <row r="22" spans="1:8" x14ac:dyDescent="0.3">
      <c r="C22" s="181"/>
    </row>
    <row r="23" spans="1:8" x14ac:dyDescent="0.3">
      <c r="C23" s="181"/>
    </row>
    <row r="24" spans="1:8" x14ac:dyDescent="0.3">
      <c r="C24" s="181"/>
    </row>
    <row r="25" spans="1:8" x14ac:dyDescent="0.3">
      <c r="C25" s="181"/>
    </row>
    <row r="26" spans="1:8" x14ac:dyDescent="0.3">
      <c r="C26" s="181"/>
    </row>
    <row r="27" spans="1:8" x14ac:dyDescent="0.3">
      <c r="C27" s="181"/>
    </row>
    <row r="28" spans="1:8" x14ac:dyDescent="0.3">
      <c r="C28" s="181"/>
    </row>
    <row r="29" spans="1:8" x14ac:dyDescent="0.3">
      <c r="C29" s="181"/>
    </row>
    <row r="30" spans="1:8" x14ac:dyDescent="0.3">
      <c r="C30" s="181"/>
    </row>
    <row r="31" spans="1:8" x14ac:dyDescent="0.3">
      <c r="C31" s="181"/>
    </row>
    <row r="32" spans="1:8" x14ac:dyDescent="0.3">
      <c r="C32" s="181"/>
    </row>
    <row r="33" spans="3:3" x14ac:dyDescent="0.3">
      <c r="C33" s="181"/>
    </row>
    <row r="34" spans="3:3" x14ac:dyDescent="0.3">
      <c r="C34" s="181"/>
    </row>
    <row r="35" spans="3:3" x14ac:dyDescent="0.3">
      <c r="C35" s="181"/>
    </row>
    <row r="36" spans="3:3" x14ac:dyDescent="0.3">
      <c r="C36" s="181"/>
    </row>
    <row r="37" spans="3:3" x14ac:dyDescent="0.3">
      <c r="C37" s="181"/>
    </row>
    <row r="38" spans="3:3" x14ac:dyDescent="0.3">
      <c r="C38" s="181"/>
    </row>
    <row r="39" spans="3:3" x14ac:dyDescent="0.3">
      <c r="C39" s="181"/>
    </row>
    <row r="40" spans="3:3" x14ac:dyDescent="0.3">
      <c r="C40" s="181"/>
    </row>
    <row r="41" spans="3:3" x14ac:dyDescent="0.3">
      <c r="C41" s="181"/>
    </row>
    <row r="42" spans="3:3" x14ac:dyDescent="0.3">
      <c r="C42" s="181"/>
    </row>
    <row r="43" spans="3:3" x14ac:dyDescent="0.3">
      <c r="C43" s="181"/>
    </row>
    <row r="44" spans="3:3" x14ac:dyDescent="0.3">
      <c r="C44" s="181"/>
    </row>
    <row r="45" spans="3:3" x14ac:dyDescent="0.3">
      <c r="C45" s="181"/>
    </row>
    <row r="46" spans="3:3" x14ac:dyDescent="0.3">
      <c r="C46" s="181"/>
    </row>
    <row r="47" spans="3:3" x14ac:dyDescent="0.3">
      <c r="C47" s="181"/>
    </row>
    <row r="48" spans="3:3"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18" xr:uid="{862AB6E4-929E-4CA8-A82A-84513D3AB1A7}">
    <sortState xmlns:xlrd2="http://schemas.microsoft.com/office/spreadsheetml/2017/richdata2" ref="A2:H18">
      <sortCondition ref="A2:A18"/>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ErrorMessage="1" sqref="A2:B18" xr:uid="{B54A8008-A432-48A1-8A00-3B05EF74A2E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A3AAF91-BB1E-48DA-8616-91B5F3659AC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179" customWidth="1"/>
    <col min="2" max="2" width="100.6640625" style="174" customWidth="1"/>
    <col min="3" max="3" width="20.44140625" style="182" customWidth="1"/>
    <col min="4" max="4" width="14.44140625" style="182" customWidth="1"/>
    <col min="5" max="5" width="25.6640625" style="182" customWidth="1"/>
    <col min="6" max="6" width="14.33203125" style="182" customWidth="1"/>
    <col min="7" max="7" width="13.88671875" style="173" customWidth="1"/>
    <col min="8" max="8" width="20.88671875" style="173" customWidth="1"/>
    <col min="9" max="16384" width="8.88671875" style="174"/>
  </cols>
  <sheetData>
    <row r="1" spans="1:8" ht="31.2" x14ac:dyDescent="0.3">
      <c r="A1" s="171" t="s">
        <v>1</v>
      </c>
      <c r="B1" s="172" t="s">
        <v>9</v>
      </c>
      <c r="C1" s="175" t="s">
        <v>2</v>
      </c>
      <c r="D1" s="171" t="s">
        <v>4</v>
      </c>
      <c r="E1" s="171" t="s">
        <v>3</v>
      </c>
      <c r="F1" s="171" t="s">
        <v>7</v>
      </c>
      <c r="G1" s="172" t="s">
        <v>32</v>
      </c>
      <c r="H1" s="171" t="s">
        <v>33</v>
      </c>
    </row>
    <row r="2" spans="1:8" ht="31.2" x14ac:dyDescent="0.3">
      <c r="A2" s="184" t="s">
        <v>254</v>
      </c>
      <c r="B2" s="176" t="s">
        <v>255</v>
      </c>
      <c r="C2" s="9" t="s">
        <v>5</v>
      </c>
      <c r="D2" s="186">
        <v>1</v>
      </c>
      <c r="E2" s="193" t="s">
        <v>105</v>
      </c>
      <c r="F2" s="185">
        <f>D2</f>
        <v>1</v>
      </c>
      <c r="G2" s="173">
        <f t="shared" ref="G2:G17" si="0">COUNTIF($A$2:$A$999,A2)</f>
        <v>1</v>
      </c>
      <c r="H2" s="173" t="s">
        <v>36</v>
      </c>
    </row>
    <row r="3" spans="1:8" x14ac:dyDescent="0.3">
      <c r="A3" s="184" t="s">
        <v>146</v>
      </c>
      <c r="B3" s="191" t="s">
        <v>147</v>
      </c>
      <c r="C3" s="9" t="s">
        <v>5</v>
      </c>
      <c r="D3" s="185">
        <v>1</v>
      </c>
      <c r="E3" s="185" t="s">
        <v>105</v>
      </c>
      <c r="F3" s="185">
        <f>D3</f>
        <v>1</v>
      </c>
      <c r="G3" s="173">
        <f t="shared" si="0"/>
        <v>1</v>
      </c>
      <c r="H3" s="173" t="s">
        <v>36</v>
      </c>
    </row>
    <row r="4" spans="1:8" x14ac:dyDescent="0.3">
      <c r="A4" s="184" t="s">
        <v>272</v>
      </c>
      <c r="B4" s="176" t="s">
        <v>155</v>
      </c>
      <c r="C4" s="9" t="s">
        <v>6</v>
      </c>
      <c r="D4" s="185">
        <v>1</v>
      </c>
      <c r="E4" s="185" t="s">
        <v>105</v>
      </c>
      <c r="F4" s="185">
        <v>1</v>
      </c>
      <c r="G4" s="173">
        <f t="shared" si="0"/>
        <v>2</v>
      </c>
      <c r="H4" s="173" t="s">
        <v>36</v>
      </c>
    </row>
    <row r="5" spans="1:8" x14ac:dyDescent="0.3">
      <c r="A5" s="184" t="s">
        <v>272</v>
      </c>
      <c r="B5" s="176" t="s">
        <v>155</v>
      </c>
      <c r="C5" s="9" t="s">
        <v>6</v>
      </c>
      <c r="D5" s="185">
        <v>1</v>
      </c>
      <c r="E5" s="185"/>
      <c r="F5" s="185">
        <v>1</v>
      </c>
      <c r="G5" s="173">
        <f t="shared" si="0"/>
        <v>2</v>
      </c>
      <c r="H5" s="173" t="s">
        <v>36</v>
      </c>
    </row>
    <row r="6" spans="1:8" ht="31.2" x14ac:dyDescent="0.3">
      <c r="A6" s="184" t="s">
        <v>183</v>
      </c>
      <c r="B6" s="176" t="s">
        <v>184</v>
      </c>
      <c r="C6" s="9" t="s">
        <v>5</v>
      </c>
      <c r="D6" s="185">
        <v>1</v>
      </c>
      <c r="E6" s="185" t="s">
        <v>105</v>
      </c>
      <c r="F6" s="185">
        <v>1</v>
      </c>
      <c r="G6" s="173">
        <f t="shared" si="0"/>
        <v>1</v>
      </c>
      <c r="H6" s="173" t="s">
        <v>36</v>
      </c>
    </row>
    <row r="7" spans="1:8" x14ac:dyDescent="0.3">
      <c r="A7" s="184" t="s">
        <v>27</v>
      </c>
      <c r="B7" s="176" t="s">
        <v>268</v>
      </c>
      <c r="C7" s="9" t="s">
        <v>5</v>
      </c>
      <c r="D7" s="186">
        <v>1</v>
      </c>
      <c r="E7" s="193" t="s">
        <v>105</v>
      </c>
      <c r="F7" s="185">
        <f>D7</f>
        <v>1</v>
      </c>
      <c r="G7" s="173">
        <f t="shared" si="0"/>
        <v>1</v>
      </c>
      <c r="H7" s="173" t="s">
        <v>36</v>
      </c>
    </row>
    <row r="8" spans="1:8" ht="31.2" x14ac:dyDescent="0.3">
      <c r="A8" s="184" t="s">
        <v>150</v>
      </c>
      <c r="B8" s="191" t="s">
        <v>151</v>
      </c>
      <c r="C8" s="9" t="s">
        <v>5</v>
      </c>
      <c r="D8" s="185">
        <v>1</v>
      </c>
      <c r="E8" s="185" t="s">
        <v>105</v>
      </c>
      <c r="F8" s="185">
        <v>1</v>
      </c>
      <c r="G8" s="173">
        <f t="shared" si="0"/>
        <v>2</v>
      </c>
      <c r="H8" s="173" t="s">
        <v>36</v>
      </c>
    </row>
    <row r="9" spans="1:8" ht="31.2" x14ac:dyDescent="0.3">
      <c r="A9" s="184" t="s">
        <v>150</v>
      </c>
      <c r="B9" s="191" t="s">
        <v>151</v>
      </c>
      <c r="C9" s="9" t="s">
        <v>5</v>
      </c>
      <c r="D9" s="185">
        <v>1</v>
      </c>
      <c r="E9" s="185" t="s">
        <v>105</v>
      </c>
      <c r="F9" s="185">
        <v>1</v>
      </c>
      <c r="G9" s="173">
        <f t="shared" si="0"/>
        <v>2</v>
      </c>
      <c r="H9" s="173" t="s">
        <v>36</v>
      </c>
    </row>
    <row r="10" spans="1:8" x14ac:dyDescent="0.3">
      <c r="A10" s="184" t="s">
        <v>26</v>
      </c>
      <c r="B10" s="176" t="s">
        <v>179</v>
      </c>
      <c r="C10" s="9" t="s">
        <v>5</v>
      </c>
      <c r="D10" s="185">
        <v>1</v>
      </c>
      <c r="E10" s="192" t="s">
        <v>105</v>
      </c>
      <c r="F10" s="185">
        <f>D10</f>
        <v>1</v>
      </c>
      <c r="G10" s="173">
        <f t="shared" si="0"/>
        <v>1</v>
      </c>
      <c r="H10" s="173" t="s">
        <v>36</v>
      </c>
    </row>
    <row r="11" spans="1:8" ht="46.8" x14ac:dyDescent="0.3">
      <c r="A11" s="184" t="s">
        <v>256</v>
      </c>
      <c r="B11" s="176" t="s">
        <v>257</v>
      </c>
      <c r="C11" s="9" t="s">
        <v>17</v>
      </c>
      <c r="D11" s="185">
        <v>1</v>
      </c>
      <c r="E11" s="192" t="s">
        <v>267</v>
      </c>
      <c r="F11" s="185">
        <v>1</v>
      </c>
      <c r="G11" s="173">
        <f t="shared" si="0"/>
        <v>1</v>
      </c>
      <c r="H11" s="173" t="s">
        <v>36</v>
      </c>
    </row>
    <row r="12" spans="1:8" x14ac:dyDescent="0.3">
      <c r="A12" s="184" t="s">
        <v>273</v>
      </c>
      <c r="B12" s="176" t="s">
        <v>157</v>
      </c>
      <c r="C12" s="9" t="s">
        <v>6</v>
      </c>
      <c r="D12" s="185">
        <v>1</v>
      </c>
      <c r="E12" s="192" t="s">
        <v>105</v>
      </c>
      <c r="F12" s="185">
        <v>1</v>
      </c>
      <c r="G12" s="173">
        <f t="shared" si="0"/>
        <v>2</v>
      </c>
      <c r="H12" s="173" t="s">
        <v>36</v>
      </c>
    </row>
    <row r="13" spans="1:8" x14ac:dyDescent="0.3">
      <c r="A13" s="7" t="s">
        <v>273</v>
      </c>
      <c r="B13" s="178" t="s">
        <v>157</v>
      </c>
      <c r="C13" s="9" t="s">
        <v>6</v>
      </c>
      <c r="D13" s="143">
        <v>1</v>
      </c>
      <c r="E13" s="48"/>
      <c r="F13" s="48">
        <v>1</v>
      </c>
      <c r="G13" s="173">
        <f t="shared" si="0"/>
        <v>2</v>
      </c>
      <c r="H13" s="173" t="s">
        <v>36</v>
      </c>
    </row>
    <row r="14" spans="1:8" x14ac:dyDescent="0.3">
      <c r="A14" s="7" t="s">
        <v>263</v>
      </c>
      <c r="B14" s="178" t="s">
        <v>264</v>
      </c>
      <c r="C14" s="9" t="s">
        <v>6</v>
      </c>
      <c r="D14" s="48">
        <v>1</v>
      </c>
      <c r="E14" s="9" t="s">
        <v>105</v>
      </c>
      <c r="F14" s="48">
        <f>D14</f>
        <v>1</v>
      </c>
      <c r="G14" s="173">
        <f t="shared" si="0"/>
        <v>1</v>
      </c>
      <c r="H14" s="173" t="s">
        <v>36</v>
      </c>
    </row>
    <row r="15" spans="1:8" x14ac:dyDescent="0.3">
      <c r="A15" s="7" t="s">
        <v>271</v>
      </c>
      <c r="B15" s="178" t="s">
        <v>153</v>
      </c>
      <c r="C15" s="9" t="s">
        <v>6</v>
      </c>
      <c r="D15" s="48">
        <v>1</v>
      </c>
      <c r="E15" s="48" t="s">
        <v>105</v>
      </c>
      <c r="F15" s="48">
        <v>1</v>
      </c>
      <c r="G15" s="173">
        <f t="shared" si="0"/>
        <v>2</v>
      </c>
      <c r="H15" s="173" t="s">
        <v>36</v>
      </c>
    </row>
    <row r="16" spans="1:8" x14ac:dyDescent="0.3">
      <c r="A16" s="7" t="s">
        <v>271</v>
      </c>
      <c r="B16" s="178" t="s">
        <v>153</v>
      </c>
      <c r="C16" s="9" t="s">
        <v>6</v>
      </c>
      <c r="D16" s="148">
        <v>1</v>
      </c>
      <c r="E16" s="48"/>
      <c r="F16" s="48">
        <v>1</v>
      </c>
      <c r="G16" s="173">
        <f t="shared" si="0"/>
        <v>2</v>
      </c>
      <c r="H16" s="173" t="s">
        <v>36</v>
      </c>
    </row>
    <row r="17" spans="1:8" x14ac:dyDescent="0.3">
      <c r="A17" s="7" t="s">
        <v>265</v>
      </c>
      <c r="B17" s="178" t="s">
        <v>266</v>
      </c>
      <c r="C17" s="9" t="s">
        <v>6</v>
      </c>
      <c r="D17" s="48">
        <v>1</v>
      </c>
      <c r="E17" s="9" t="s">
        <v>105</v>
      </c>
      <c r="F17" s="48">
        <f>D17</f>
        <v>1</v>
      </c>
      <c r="G17" s="173">
        <f t="shared" si="0"/>
        <v>1</v>
      </c>
      <c r="H17" s="173" t="s">
        <v>36</v>
      </c>
    </row>
    <row r="18" spans="1:8" x14ac:dyDescent="0.3">
      <c r="C18" s="181"/>
    </row>
    <row r="19" spans="1:8" x14ac:dyDescent="0.3">
      <c r="C19" s="181"/>
    </row>
    <row r="20" spans="1:8" x14ac:dyDescent="0.3">
      <c r="C20" s="181"/>
    </row>
    <row r="21" spans="1:8" x14ac:dyDescent="0.3">
      <c r="C21" s="181"/>
    </row>
    <row r="22" spans="1:8" x14ac:dyDescent="0.3">
      <c r="C22" s="181"/>
    </row>
    <row r="23" spans="1:8" x14ac:dyDescent="0.3">
      <c r="C23" s="181"/>
    </row>
    <row r="24" spans="1:8" x14ac:dyDescent="0.3">
      <c r="C24" s="181"/>
    </row>
    <row r="25" spans="1:8" x14ac:dyDescent="0.3">
      <c r="C25" s="181"/>
    </row>
    <row r="26" spans="1:8" x14ac:dyDescent="0.3">
      <c r="C26" s="181"/>
    </row>
    <row r="27" spans="1:8" x14ac:dyDescent="0.3">
      <c r="C27" s="181"/>
    </row>
    <row r="28" spans="1:8" x14ac:dyDescent="0.3">
      <c r="C28" s="181"/>
    </row>
    <row r="29" spans="1:8" x14ac:dyDescent="0.3">
      <c r="C29" s="181"/>
    </row>
    <row r="30" spans="1:8" x14ac:dyDescent="0.3">
      <c r="C30" s="181"/>
    </row>
    <row r="31" spans="1:8" x14ac:dyDescent="0.3">
      <c r="C31" s="181"/>
    </row>
    <row r="32" spans="1:8" x14ac:dyDescent="0.3">
      <c r="C32" s="181"/>
    </row>
    <row r="33" spans="3:3" x14ac:dyDescent="0.3">
      <c r="C33" s="181"/>
    </row>
    <row r="34" spans="3:3" x14ac:dyDescent="0.3">
      <c r="C34" s="181"/>
    </row>
    <row r="35" spans="3:3" x14ac:dyDescent="0.3">
      <c r="C35" s="181"/>
    </row>
    <row r="36" spans="3:3" x14ac:dyDescent="0.3">
      <c r="C36" s="181"/>
    </row>
    <row r="37" spans="3:3" x14ac:dyDescent="0.3">
      <c r="C37" s="181"/>
    </row>
    <row r="38" spans="3:3" x14ac:dyDescent="0.3">
      <c r="C38" s="181"/>
    </row>
    <row r="39" spans="3:3" x14ac:dyDescent="0.3">
      <c r="C39" s="181"/>
    </row>
    <row r="40" spans="3:3" x14ac:dyDescent="0.3">
      <c r="C40" s="181"/>
    </row>
    <row r="41" spans="3:3" x14ac:dyDescent="0.3">
      <c r="C41" s="181"/>
    </row>
    <row r="42" spans="3:3" x14ac:dyDescent="0.3">
      <c r="C42" s="181"/>
    </row>
    <row r="43" spans="3:3" x14ac:dyDescent="0.3">
      <c r="C43" s="181"/>
    </row>
    <row r="44" spans="3:3" x14ac:dyDescent="0.3">
      <c r="C44" s="181"/>
    </row>
    <row r="45" spans="3:3" x14ac:dyDescent="0.3">
      <c r="C45" s="181"/>
    </row>
    <row r="46" spans="3:3" x14ac:dyDescent="0.3">
      <c r="C46" s="181"/>
    </row>
    <row r="47" spans="3:3" x14ac:dyDescent="0.3">
      <c r="C47" s="181"/>
    </row>
    <row r="48" spans="3:3"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17" xr:uid="{97F10251-FDCB-4286-A465-C747F863DD76}">
    <sortState xmlns:xlrd2="http://schemas.microsoft.com/office/spreadsheetml/2017/richdata2" ref="A2:H17">
      <sortCondition ref="A2:A17"/>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17">
    <cfRule type="colorScale" priority="336">
      <colorScale>
        <cfvo type="min"/>
        <cfvo type="percentile" val="50"/>
        <cfvo type="max"/>
        <color rgb="FFF8696B"/>
        <color rgb="FFFFEB84"/>
        <color rgb="FF63BE7B"/>
      </colorScale>
    </cfRule>
  </conditionalFormatting>
  <conditionalFormatting sqref="H2:H17">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17" xr:uid="{512806FB-9C28-446C-B2DB-622B7C79F8B0}">
      <formula1>"Базовая часть, Вариативная часть"</formula1>
    </dataValidation>
    <dataValidation allowBlank="1" showErrorMessage="1" sqref="A2:B17" xr:uid="{EC376B1A-761B-4BD2-BA30-294F4FD3F75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C55A91-CDB0-46A3-8949-80F0D05235C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2" sqref="B22"/>
      <selection pane="bottomLeft" activeCell="B22" sqref="B22"/>
    </sheetView>
  </sheetViews>
  <sheetFormatPr defaultRowHeight="15.6" x14ac:dyDescent="0.3"/>
  <cols>
    <col min="1" max="1" width="32.6640625" style="179" customWidth="1"/>
    <col min="2" max="2" width="100.6640625" style="174" customWidth="1"/>
    <col min="3" max="3" width="29.33203125" style="182" customWidth="1"/>
    <col min="4" max="4" width="14.44140625" style="182" customWidth="1"/>
    <col min="5" max="5" width="25.6640625" style="182" customWidth="1"/>
    <col min="6" max="6" width="14.33203125" style="182" customWidth="1"/>
    <col min="7" max="7" width="13.88671875" style="173" customWidth="1"/>
    <col min="8" max="8" width="20.88671875" style="173" customWidth="1"/>
    <col min="9" max="16384" width="8.88671875" style="174"/>
  </cols>
  <sheetData>
    <row r="1" spans="1:8" ht="31.2" x14ac:dyDescent="0.3">
      <c r="A1" s="171" t="s">
        <v>1</v>
      </c>
      <c r="B1" s="172" t="s">
        <v>9</v>
      </c>
      <c r="C1" s="175" t="s">
        <v>2</v>
      </c>
      <c r="D1" s="171" t="s">
        <v>4</v>
      </c>
      <c r="E1" s="171" t="s">
        <v>3</v>
      </c>
      <c r="F1" s="171" t="s">
        <v>7</v>
      </c>
      <c r="G1" s="171" t="s">
        <v>32</v>
      </c>
      <c r="H1" s="171" t="s">
        <v>33</v>
      </c>
    </row>
    <row r="2" spans="1:8" x14ac:dyDescent="0.3">
      <c r="A2" s="183" t="s">
        <v>19</v>
      </c>
      <c r="B2" s="176" t="s">
        <v>159</v>
      </c>
      <c r="C2" s="9" t="s">
        <v>8</v>
      </c>
      <c r="D2" s="186">
        <v>1</v>
      </c>
      <c r="E2" s="186" t="s">
        <v>105</v>
      </c>
      <c r="F2" s="185">
        <v>1</v>
      </c>
      <c r="G2" s="173">
        <f t="shared" ref="G2:G9" si="0">COUNTIF($A$2:$A$999,A2)</f>
        <v>3</v>
      </c>
      <c r="H2" s="173" t="s">
        <v>36</v>
      </c>
    </row>
    <row r="3" spans="1:8" x14ac:dyDescent="0.3">
      <c r="A3" s="184" t="s">
        <v>19</v>
      </c>
      <c r="B3" s="176" t="s">
        <v>159</v>
      </c>
      <c r="C3" s="9" t="s">
        <v>8</v>
      </c>
      <c r="D3" s="185">
        <v>1</v>
      </c>
      <c r="E3" s="186" t="s">
        <v>105</v>
      </c>
      <c r="F3" s="185">
        <v>1</v>
      </c>
      <c r="G3" s="173">
        <f t="shared" si="0"/>
        <v>3</v>
      </c>
      <c r="H3" s="173" t="s">
        <v>36</v>
      </c>
    </row>
    <row r="4" spans="1:8" ht="16.2" thickBot="1" x14ac:dyDescent="0.35">
      <c r="A4" s="187" t="s">
        <v>19</v>
      </c>
      <c r="B4" s="177" t="s">
        <v>269</v>
      </c>
      <c r="C4" s="9" t="s">
        <v>8</v>
      </c>
      <c r="D4" s="188">
        <v>1</v>
      </c>
      <c r="E4" s="189" t="s">
        <v>105</v>
      </c>
      <c r="F4" s="188">
        <f>D4</f>
        <v>1</v>
      </c>
      <c r="G4" s="173">
        <f t="shared" si="0"/>
        <v>3</v>
      </c>
      <c r="H4" s="173" t="s">
        <v>36</v>
      </c>
    </row>
    <row r="5" spans="1:8" x14ac:dyDescent="0.3">
      <c r="A5" s="183" t="s">
        <v>20</v>
      </c>
      <c r="B5" s="176" t="s">
        <v>160</v>
      </c>
      <c r="C5" s="9" t="s">
        <v>8</v>
      </c>
      <c r="D5" s="186">
        <v>1</v>
      </c>
      <c r="E5" s="186" t="s">
        <v>105</v>
      </c>
      <c r="F5" s="185">
        <v>1</v>
      </c>
      <c r="G5" s="173">
        <f t="shared" si="0"/>
        <v>3</v>
      </c>
      <c r="H5" s="173" t="s">
        <v>36</v>
      </c>
    </row>
    <row r="6" spans="1:8" x14ac:dyDescent="0.3">
      <c r="A6" s="184" t="s">
        <v>20</v>
      </c>
      <c r="B6" s="176" t="s">
        <v>160</v>
      </c>
      <c r="C6" s="9" t="s">
        <v>8</v>
      </c>
      <c r="D6" s="185">
        <v>1</v>
      </c>
      <c r="E6" s="186" t="s">
        <v>105</v>
      </c>
      <c r="F6" s="185">
        <v>1</v>
      </c>
      <c r="G6" s="173">
        <f t="shared" si="0"/>
        <v>3</v>
      </c>
      <c r="H6" s="173" t="s">
        <v>36</v>
      </c>
    </row>
    <row r="7" spans="1:8" x14ac:dyDescent="0.3">
      <c r="A7" s="184" t="s">
        <v>20</v>
      </c>
      <c r="B7" s="176" t="s">
        <v>270</v>
      </c>
      <c r="C7" s="9" t="s">
        <v>8</v>
      </c>
      <c r="D7" s="185">
        <v>1</v>
      </c>
      <c r="E7" s="186" t="s">
        <v>105</v>
      </c>
      <c r="F7" s="185">
        <f>D7</f>
        <v>1</v>
      </c>
      <c r="G7" s="173">
        <f t="shared" si="0"/>
        <v>3</v>
      </c>
      <c r="H7" s="173" t="s">
        <v>36</v>
      </c>
    </row>
    <row r="8" spans="1:8" x14ac:dyDescent="0.3">
      <c r="A8" s="190" t="s">
        <v>21</v>
      </c>
      <c r="B8" s="176" t="s">
        <v>161</v>
      </c>
      <c r="C8" s="9" t="s">
        <v>8</v>
      </c>
      <c r="D8" s="143">
        <v>1</v>
      </c>
      <c r="E8" s="143" t="s">
        <v>105</v>
      </c>
      <c r="F8" s="48">
        <v>1</v>
      </c>
      <c r="G8" s="173">
        <f t="shared" si="0"/>
        <v>2</v>
      </c>
      <c r="H8" s="173" t="s">
        <v>36</v>
      </c>
    </row>
    <row r="9" spans="1:8" x14ac:dyDescent="0.3">
      <c r="A9" s="7" t="s">
        <v>21</v>
      </c>
      <c r="B9" s="176" t="s">
        <v>161</v>
      </c>
      <c r="C9" s="9" t="s">
        <v>8</v>
      </c>
      <c r="D9" s="48">
        <v>1</v>
      </c>
      <c r="E9" s="143" t="s">
        <v>105</v>
      </c>
      <c r="F9" s="48">
        <v>1</v>
      </c>
      <c r="G9" s="173">
        <f t="shared" si="0"/>
        <v>2</v>
      </c>
      <c r="H9" s="173" t="s">
        <v>36</v>
      </c>
    </row>
    <row r="10" spans="1:8" x14ac:dyDescent="0.3">
      <c r="B10" s="180"/>
      <c r="C10" s="181"/>
      <c r="D10" s="181"/>
    </row>
    <row r="11" spans="1:8" x14ac:dyDescent="0.3">
      <c r="B11" s="180"/>
      <c r="C11" s="181"/>
      <c r="D11" s="181"/>
    </row>
    <row r="12" spans="1:8" x14ac:dyDescent="0.3">
      <c r="B12" s="180"/>
      <c r="C12" s="181"/>
      <c r="D12" s="181"/>
    </row>
    <row r="13" spans="1:8" x14ac:dyDescent="0.3">
      <c r="B13" s="180"/>
      <c r="C13" s="181"/>
    </row>
    <row r="14" spans="1:8" x14ac:dyDescent="0.3">
      <c r="B14" s="180"/>
      <c r="C14" s="181"/>
    </row>
    <row r="15" spans="1:8" x14ac:dyDescent="0.3">
      <c r="B15" s="180"/>
      <c r="C15" s="181"/>
    </row>
    <row r="16" spans="1:8" x14ac:dyDescent="0.3">
      <c r="B16" s="180"/>
      <c r="C16" s="181"/>
    </row>
    <row r="17" spans="2:3" x14ac:dyDescent="0.3">
      <c r="B17" s="180"/>
      <c r="C17" s="181"/>
    </row>
    <row r="18" spans="2:3" x14ac:dyDescent="0.3">
      <c r="B18" s="180"/>
      <c r="C18" s="181"/>
    </row>
    <row r="19" spans="2:3" x14ac:dyDescent="0.3">
      <c r="B19" s="180"/>
      <c r="C19" s="181"/>
    </row>
    <row r="20" spans="2:3" x14ac:dyDescent="0.3">
      <c r="B20" s="180"/>
      <c r="C20" s="181"/>
    </row>
    <row r="21" spans="2:3" x14ac:dyDescent="0.3">
      <c r="B21" s="180"/>
      <c r="C21" s="181"/>
    </row>
    <row r="22" spans="2:3" x14ac:dyDescent="0.3">
      <c r="B22" s="180"/>
      <c r="C22" s="181"/>
    </row>
    <row r="23" spans="2:3" x14ac:dyDescent="0.3">
      <c r="B23" s="180"/>
      <c r="C23" s="181"/>
    </row>
    <row r="24" spans="2:3" x14ac:dyDescent="0.3">
      <c r="B24" s="180"/>
      <c r="C24" s="181"/>
    </row>
    <row r="25" spans="2:3" x14ac:dyDescent="0.3">
      <c r="B25" s="180"/>
      <c r="C25" s="181"/>
    </row>
    <row r="26" spans="2:3" x14ac:dyDescent="0.3">
      <c r="B26" s="180"/>
      <c r="C26" s="181"/>
    </row>
    <row r="27" spans="2:3" x14ac:dyDescent="0.3">
      <c r="B27" s="180"/>
      <c r="C27" s="181"/>
    </row>
    <row r="28" spans="2:3" x14ac:dyDescent="0.3">
      <c r="B28" s="180"/>
      <c r="C28" s="181"/>
    </row>
    <row r="29" spans="2:3" x14ac:dyDescent="0.3">
      <c r="B29" s="180"/>
      <c r="C29" s="181"/>
    </row>
    <row r="30" spans="2:3" x14ac:dyDescent="0.3">
      <c r="B30" s="180"/>
      <c r="C30" s="181"/>
    </row>
    <row r="31" spans="2:3" x14ac:dyDescent="0.3">
      <c r="B31" s="180"/>
      <c r="C31" s="181"/>
    </row>
    <row r="32" spans="2:3" x14ac:dyDescent="0.3">
      <c r="B32" s="180"/>
      <c r="C32" s="181"/>
    </row>
    <row r="33" spans="2:3" x14ac:dyDescent="0.3">
      <c r="B33" s="180"/>
      <c r="C33" s="181"/>
    </row>
    <row r="34" spans="2:3" x14ac:dyDescent="0.3">
      <c r="B34" s="180"/>
      <c r="C34" s="181"/>
    </row>
    <row r="35" spans="2:3" x14ac:dyDescent="0.3">
      <c r="B35" s="180"/>
      <c r="C35" s="181"/>
    </row>
    <row r="36" spans="2:3" x14ac:dyDescent="0.3">
      <c r="B36" s="180"/>
      <c r="C36" s="181"/>
    </row>
    <row r="37" spans="2:3" x14ac:dyDescent="0.3">
      <c r="B37" s="180"/>
      <c r="C37" s="181"/>
    </row>
    <row r="38" spans="2:3" x14ac:dyDescent="0.3">
      <c r="B38" s="180"/>
      <c r="C38" s="181"/>
    </row>
    <row r="39" spans="2:3" x14ac:dyDescent="0.3">
      <c r="C39" s="181"/>
    </row>
    <row r="40" spans="2:3" x14ac:dyDescent="0.3">
      <c r="C40" s="181"/>
    </row>
    <row r="41" spans="2:3" x14ac:dyDescent="0.3">
      <c r="C41" s="181"/>
    </row>
    <row r="42" spans="2:3" x14ac:dyDescent="0.3">
      <c r="C42" s="181"/>
    </row>
    <row r="43" spans="2:3" x14ac:dyDescent="0.3">
      <c r="C43" s="181"/>
    </row>
    <row r="44" spans="2:3" x14ac:dyDescent="0.3">
      <c r="C44" s="181"/>
    </row>
    <row r="45" spans="2:3" x14ac:dyDescent="0.3">
      <c r="C45" s="181"/>
    </row>
    <row r="46" spans="2:3" x14ac:dyDescent="0.3">
      <c r="C46" s="181"/>
    </row>
    <row r="47" spans="2:3" x14ac:dyDescent="0.3">
      <c r="C47" s="181"/>
    </row>
    <row r="48" spans="2:3"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9" xr:uid="{6E043B89-60E6-4362-A6B7-D2324202873B}">
    <sortState xmlns:xlrd2="http://schemas.microsoft.com/office/spreadsheetml/2017/richdata2" ref="A2:H9">
      <sortCondition ref="A2:A9"/>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xr:uid="{588224FE-8213-42A4-A692-DA7962E5EEF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91BA243-DDBB-456F-9EB9-C286AC3ED0B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4"/>
  <sheetViews>
    <sheetView workbookViewId="0">
      <selection activeCell="B22" sqref="B22"/>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6" t="s">
        <v>72</v>
      </c>
      <c r="B1" s="66" t="s">
        <v>65</v>
      </c>
      <c r="C1" s="66" t="s">
        <v>66</v>
      </c>
      <c r="D1" s="68" t="s">
        <v>76</v>
      </c>
      <c r="E1" s="66" t="s">
        <v>46</v>
      </c>
      <c r="F1" s="66" t="s">
        <v>67</v>
      </c>
      <c r="G1" s="66" t="s">
        <v>68</v>
      </c>
      <c r="H1" s="47" t="str">
        <f>_xlfn.TEXTJOIN("
",TRUE,F2:F99)</f>
        <v>38.02.03 Операционная деятельность в логистике
38.02.03 Операционная деятельность в логистике
38.02.03 Операционная деятельность в логистике</v>
      </c>
    </row>
    <row r="2" spans="1:8" ht="27.6" x14ac:dyDescent="0.3">
      <c r="A2" s="69" t="s">
        <v>77</v>
      </c>
      <c r="B2" s="70" t="s">
        <v>78</v>
      </c>
      <c r="C2" s="70" t="s">
        <v>79</v>
      </c>
      <c r="D2" s="71">
        <v>13</v>
      </c>
      <c r="E2" s="72" t="s">
        <v>80</v>
      </c>
      <c r="F2" s="73" t="s">
        <v>81</v>
      </c>
      <c r="G2" s="74" t="s">
        <v>82</v>
      </c>
    </row>
    <row r="3" spans="1:8" ht="27.6" x14ac:dyDescent="0.3">
      <c r="A3" s="69" t="s">
        <v>77</v>
      </c>
      <c r="B3" s="70" t="s">
        <v>78</v>
      </c>
      <c r="C3" s="70" t="s">
        <v>79</v>
      </c>
      <c r="D3" s="71">
        <v>14</v>
      </c>
      <c r="E3" s="72" t="s">
        <v>83</v>
      </c>
      <c r="F3" s="73" t="s">
        <v>81</v>
      </c>
      <c r="G3" s="74" t="s">
        <v>82</v>
      </c>
    </row>
    <row r="4" spans="1:8" ht="27.6" x14ac:dyDescent="0.3">
      <c r="A4" s="69" t="s">
        <v>77</v>
      </c>
      <c r="B4" s="75" t="s">
        <v>84</v>
      </c>
      <c r="C4" s="75" t="s">
        <v>85</v>
      </c>
      <c r="D4" s="71">
        <v>2</v>
      </c>
      <c r="E4" s="72" t="s">
        <v>82</v>
      </c>
      <c r="F4" s="73" t="s">
        <v>81</v>
      </c>
      <c r="G4" s="74"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10"/>
  <sheetViews>
    <sheetView topLeftCell="A36" workbookViewId="0">
      <selection activeCell="B22" sqref="B22"/>
    </sheetView>
  </sheetViews>
  <sheetFormatPr defaultRowHeight="14.4" x14ac:dyDescent="0.3"/>
  <cols>
    <col min="1" max="1" width="3.88671875" customWidth="1"/>
    <col min="2" max="2" width="67.88671875" customWidth="1"/>
    <col min="3" max="3" width="62.33203125" customWidth="1"/>
    <col min="4" max="4" width="16.88671875" customWidth="1"/>
    <col min="5" max="5" width="12" customWidth="1"/>
    <col min="6" max="6" width="13.44140625" customWidth="1"/>
    <col min="7" max="7" width="11.109375" customWidth="1"/>
    <col min="8" max="8" width="11.6640625" customWidth="1"/>
  </cols>
  <sheetData>
    <row r="1" spans="1:8" ht="16.2" thickBot="1" x14ac:dyDescent="0.35">
      <c r="A1" s="231" t="s">
        <v>86</v>
      </c>
      <c r="B1" s="232"/>
      <c r="C1" s="232"/>
      <c r="D1" s="232"/>
      <c r="E1" s="232"/>
      <c r="F1" s="232"/>
      <c r="G1" s="232"/>
      <c r="H1" s="233"/>
    </row>
    <row r="2" spans="1:8" ht="15.6" x14ac:dyDescent="0.3">
      <c r="A2" s="234" t="s">
        <v>87</v>
      </c>
      <c r="B2" s="235"/>
      <c r="C2" s="235"/>
      <c r="D2" s="235"/>
      <c r="E2" s="235"/>
      <c r="F2" s="235"/>
      <c r="G2" s="235"/>
      <c r="H2" s="236"/>
    </row>
    <row r="3" spans="1:8" ht="15.6" x14ac:dyDescent="0.3">
      <c r="A3" s="237" t="s">
        <v>88</v>
      </c>
      <c r="B3" s="238"/>
      <c r="C3" s="238"/>
      <c r="D3" s="238"/>
      <c r="E3" s="238"/>
      <c r="F3" s="238"/>
      <c r="G3" s="238"/>
      <c r="H3" s="239"/>
    </row>
    <row r="4" spans="1:8" ht="15.6" x14ac:dyDescent="0.3">
      <c r="A4" s="237" t="s">
        <v>89</v>
      </c>
      <c r="B4" s="240"/>
      <c r="C4" s="240"/>
      <c r="D4" s="240"/>
      <c r="E4" s="240"/>
      <c r="F4" s="240"/>
      <c r="G4" s="240"/>
      <c r="H4" s="239"/>
    </row>
    <row r="5" spans="1:8" ht="15.6" x14ac:dyDescent="0.3">
      <c r="A5" s="237" t="s">
        <v>90</v>
      </c>
      <c r="B5" s="240"/>
      <c r="C5" s="240"/>
      <c r="D5" s="240"/>
      <c r="E5" s="240"/>
      <c r="F5" s="240"/>
      <c r="G5" s="240"/>
      <c r="H5" s="239"/>
    </row>
    <row r="6" spans="1:8" ht="15.6" x14ac:dyDescent="0.3">
      <c r="A6" s="241" t="s">
        <v>91</v>
      </c>
      <c r="B6" s="242"/>
      <c r="C6" s="242"/>
      <c r="D6" s="242"/>
      <c r="E6" s="242"/>
      <c r="F6" s="242"/>
      <c r="G6" s="242"/>
      <c r="H6" s="243"/>
    </row>
    <row r="7" spans="1:8" ht="15.6" x14ac:dyDescent="0.3">
      <c r="A7" s="241" t="s">
        <v>92</v>
      </c>
      <c r="B7" s="242"/>
      <c r="C7" s="248" t="s">
        <v>81</v>
      </c>
      <c r="D7" s="242"/>
      <c r="E7" s="242"/>
      <c r="F7" s="242"/>
      <c r="G7" s="242"/>
      <c r="H7" s="243"/>
    </row>
    <row r="8" spans="1:8" ht="16.2" thickBot="1" x14ac:dyDescent="0.35">
      <c r="A8" s="249" t="s">
        <v>11</v>
      </c>
      <c r="B8" s="242"/>
      <c r="C8" s="242"/>
      <c r="D8" s="242"/>
      <c r="E8" s="242"/>
      <c r="F8" s="242"/>
      <c r="G8" s="242"/>
      <c r="H8" s="243"/>
    </row>
    <row r="9" spans="1:8" ht="15.6" x14ac:dyDescent="0.3">
      <c r="A9" s="250" t="s">
        <v>93</v>
      </c>
      <c r="B9" s="235"/>
      <c r="C9" s="235"/>
      <c r="D9" s="235"/>
      <c r="E9" s="235"/>
      <c r="F9" s="235"/>
      <c r="G9" s="235"/>
      <c r="H9" s="236"/>
    </row>
    <row r="10" spans="1:8" ht="15.6" x14ac:dyDescent="0.3">
      <c r="A10" s="244" t="s">
        <v>94</v>
      </c>
      <c r="B10" s="238"/>
      <c r="C10" s="238"/>
      <c r="D10" s="238"/>
      <c r="E10" s="238"/>
      <c r="F10" s="238"/>
      <c r="G10" s="238"/>
      <c r="H10" s="239"/>
    </row>
    <row r="11" spans="1:8" ht="15.6" x14ac:dyDescent="0.3">
      <c r="A11" s="244" t="s">
        <v>95</v>
      </c>
      <c r="B11" s="238"/>
      <c r="C11" s="238"/>
      <c r="D11" s="238"/>
      <c r="E11" s="238"/>
      <c r="F11" s="238"/>
      <c r="G11" s="238"/>
      <c r="H11" s="239"/>
    </row>
    <row r="12" spans="1:8" ht="15.6" x14ac:dyDescent="0.3">
      <c r="A12" s="244" t="s">
        <v>96</v>
      </c>
      <c r="B12" s="238"/>
      <c r="C12" s="238"/>
      <c r="D12" s="238"/>
      <c r="E12" s="238"/>
      <c r="F12" s="238"/>
      <c r="G12" s="238"/>
      <c r="H12" s="239"/>
    </row>
    <row r="13" spans="1:8" ht="15.6" x14ac:dyDescent="0.3">
      <c r="A13" s="244" t="s">
        <v>97</v>
      </c>
      <c r="B13" s="238"/>
      <c r="C13" s="238"/>
      <c r="D13" s="238"/>
      <c r="E13" s="238"/>
      <c r="F13" s="238"/>
      <c r="G13" s="238"/>
      <c r="H13" s="239"/>
    </row>
    <row r="14" spans="1:8" ht="15.6" x14ac:dyDescent="0.3">
      <c r="A14" s="244" t="s">
        <v>98</v>
      </c>
      <c r="B14" s="238"/>
      <c r="C14" s="238"/>
      <c r="D14" s="238"/>
      <c r="E14" s="238"/>
      <c r="F14" s="238"/>
      <c r="G14" s="238"/>
      <c r="H14" s="239"/>
    </row>
    <row r="15" spans="1:8" ht="15.6" x14ac:dyDescent="0.3">
      <c r="A15" s="244" t="s">
        <v>99</v>
      </c>
      <c r="B15" s="238"/>
      <c r="C15" s="238"/>
      <c r="D15" s="238"/>
      <c r="E15" s="238"/>
      <c r="F15" s="238"/>
      <c r="G15" s="238"/>
      <c r="H15" s="239"/>
    </row>
    <row r="16" spans="1:8" ht="15.6" x14ac:dyDescent="0.3">
      <c r="A16" s="244" t="s">
        <v>100</v>
      </c>
      <c r="B16" s="238"/>
      <c r="C16" s="238"/>
      <c r="D16" s="238"/>
      <c r="E16" s="238"/>
      <c r="F16" s="238"/>
      <c r="G16" s="238"/>
      <c r="H16" s="239"/>
    </row>
    <row r="17" spans="1:8" ht="16.2" thickBot="1" x14ac:dyDescent="0.35">
      <c r="A17" s="245" t="s">
        <v>101</v>
      </c>
      <c r="B17" s="246"/>
      <c r="C17" s="246"/>
      <c r="D17" s="246"/>
      <c r="E17" s="246"/>
      <c r="F17" s="246"/>
      <c r="G17" s="246"/>
      <c r="H17" s="247"/>
    </row>
    <row r="18" spans="1:8" ht="15.6" x14ac:dyDescent="0.3">
      <c r="A18" s="76" t="s">
        <v>0</v>
      </c>
      <c r="B18" s="77" t="s">
        <v>1</v>
      </c>
      <c r="C18" s="78" t="s">
        <v>9</v>
      </c>
      <c r="D18" s="77" t="s">
        <v>2</v>
      </c>
      <c r="E18" s="77" t="s">
        <v>4</v>
      </c>
      <c r="F18" s="77" t="s">
        <v>3</v>
      </c>
      <c r="G18" s="77" t="s">
        <v>7</v>
      </c>
      <c r="H18" s="77" t="s">
        <v>102</v>
      </c>
    </row>
    <row r="19" spans="1:8" ht="15.6" x14ac:dyDescent="0.3">
      <c r="A19" s="79">
        <v>1</v>
      </c>
      <c r="B19" s="80" t="s">
        <v>103</v>
      </c>
      <c r="C19" s="80" t="s">
        <v>104</v>
      </c>
      <c r="D19" s="81" t="s">
        <v>5</v>
      </c>
      <c r="E19" s="81">
        <v>1</v>
      </c>
      <c r="F19" s="81" t="s">
        <v>105</v>
      </c>
      <c r="G19" s="81">
        <f>E19</f>
        <v>1</v>
      </c>
      <c r="H19" s="81" t="s">
        <v>106</v>
      </c>
    </row>
    <row r="20" spans="1:8" ht="15.6" x14ac:dyDescent="0.3">
      <c r="A20" s="79">
        <v>2</v>
      </c>
      <c r="B20" s="80" t="s">
        <v>107</v>
      </c>
      <c r="C20" s="82" t="s">
        <v>108</v>
      </c>
      <c r="D20" s="83" t="s">
        <v>10</v>
      </c>
      <c r="E20" s="81">
        <v>1</v>
      </c>
      <c r="F20" s="81" t="s">
        <v>105</v>
      </c>
      <c r="G20" s="81">
        <v>1</v>
      </c>
      <c r="H20" s="81" t="s">
        <v>106</v>
      </c>
    </row>
    <row r="21" spans="1:8" ht="15.6" x14ac:dyDescent="0.3">
      <c r="A21" s="79">
        <v>3</v>
      </c>
      <c r="B21" s="80" t="s">
        <v>109</v>
      </c>
      <c r="C21" s="80" t="s">
        <v>110</v>
      </c>
      <c r="D21" s="81" t="s">
        <v>10</v>
      </c>
      <c r="E21" s="81">
        <v>1</v>
      </c>
      <c r="F21" s="81" t="s">
        <v>105</v>
      </c>
      <c r="G21" s="81">
        <v>1</v>
      </c>
      <c r="H21" s="81" t="s">
        <v>111</v>
      </c>
    </row>
    <row r="22" spans="1:8" ht="15.6" x14ac:dyDescent="0.3">
      <c r="A22" s="79">
        <v>4</v>
      </c>
      <c r="B22" s="80" t="s">
        <v>112</v>
      </c>
      <c r="C22" s="82" t="s">
        <v>113</v>
      </c>
      <c r="D22" s="84" t="s">
        <v>5</v>
      </c>
      <c r="E22" s="85">
        <v>1</v>
      </c>
      <c r="F22" s="85" t="s">
        <v>105</v>
      </c>
      <c r="G22" s="85">
        <v>1</v>
      </c>
      <c r="H22" s="86" t="s">
        <v>114</v>
      </c>
    </row>
    <row r="23" spans="1:8" ht="15.6" x14ac:dyDescent="0.3">
      <c r="A23" s="79">
        <v>5</v>
      </c>
      <c r="B23" s="80" t="s">
        <v>115</v>
      </c>
      <c r="C23" s="82" t="s">
        <v>116</v>
      </c>
      <c r="D23" s="84" t="s">
        <v>5</v>
      </c>
      <c r="E23" s="87">
        <v>1</v>
      </c>
      <c r="F23" s="87" t="s">
        <v>105</v>
      </c>
      <c r="G23" s="87">
        <v>1</v>
      </c>
      <c r="H23" s="88" t="s">
        <v>114</v>
      </c>
    </row>
    <row r="24" spans="1:8" ht="15.6" x14ac:dyDescent="0.3">
      <c r="A24" s="79">
        <v>6</v>
      </c>
      <c r="B24" s="80" t="s">
        <v>117</v>
      </c>
      <c r="C24" s="80" t="s">
        <v>118</v>
      </c>
      <c r="D24" s="81" t="s">
        <v>6</v>
      </c>
      <c r="E24" s="81">
        <v>1</v>
      </c>
      <c r="F24" s="81" t="s">
        <v>105</v>
      </c>
      <c r="G24" s="81">
        <v>1</v>
      </c>
      <c r="H24" s="81" t="s">
        <v>106</v>
      </c>
    </row>
    <row r="25" spans="1:8" ht="15.6" x14ac:dyDescent="0.3">
      <c r="A25" s="79">
        <v>7</v>
      </c>
      <c r="B25" s="80" t="s">
        <v>119</v>
      </c>
      <c r="C25" s="80" t="s">
        <v>118</v>
      </c>
      <c r="D25" s="81" t="s">
        <v>6</v>
      </c>
      <c r="E25" s="81">
        <v>1</v>
      </c>
      <c r="F25" s="81" t="s">
        <v>105</v>
      </c>
      <c r="G25" s="81">
        <v>1</v>
      </c>
      <c r="H25" s="81" t="s">
        <v>106</v>
      </c>
    </row>
    <row r="26" spans="1:8" ht="15.6" x14ac:dyDescent="0.3">
      <c r="A26" s="79">
        <v>8</v>
      </c>
      <c r="B26" s="80" t="s">
        <v>120</v>
      </c>
      <c r="C26" s="80" t="s">
        <v>121</v>
      </c>
      <c r="D26" s="81" t="s">
        <v>5</v>
      </c>
      <c r="E26" s="81">
        <v>1</v>
      </c>
      <c r="F26" s="81" t="s">
        <v>105</v>
      </c>
      <c r="G26" s="81">
        <v>1</v>
      </c>
      <c r="H26" s="81" t="s">
        <v>106</v>
      </c>
    </row>
    <row r="27" spans="1:8" ht="15.6" x14ac:dyDescent="0.3">
      <c r="A27" s="79">
        <v>9</v>
      </c>
      <c r="B27" s="89" t="s">
        <v>122</v>
      </c>
      <c r="C27" s="80" t="s">
        <v>123</v>
      </c>
      <c r="D27" s="90" t="s">
        <v>10</v>
      </c>
      <c r="E27" s="90">
        <v>1</v>
      </c>
      <c r="F27" s="81" t="s">
        <v>105</v>
      </c>
      <c r="G27" s="81">
        <v>1</v>
      </c>
      <c r="H27" s="81" t="s">
        <v>106</v>
      </c>
    </row>
    <row r="28" spans="1:8" ht="15.6" x14ac:dyDescent="0.3">
      <c r="A28" s="79">
        <v>10</v>
      </c>
      <c r="B28" s="91" t="s">
        <v>124</v>
      </c>
      <c r="C28" s="92" t="s">
        <v>125</v>
      </c>
      <c r="D28" s="90" t="s">
        <v>17</v>
      </c>
      <c r="E28" s="93">
        <v>1</v>
      </c>
      <c r="F28" s="93" t="s">
        <v>105</v>
      </c>
      <c r="G28" s="93">
        <v>1</v>
      </c>
      <c r="H28" s="81" t="s">
        <v>106</v>
      </c>
    </row>
    <row r="29" spans="1:8" ht="15.6" x14ac:dyDescent="0.3">
      <c r="A29" s="79">
        <v>11</v>
      </c>
      <c r="B29" s="89" t="s">
        <v>126</v>
      </c>
      <c r="C29" s="80" t="s">
        <v>123</v>
      </c>
      <c r="D29" s="90" t="s">
        <v>10</v>
      </c>
      <c r="E29" s="90">
        <v>1</v>
      </c>
      <c r="F29" s="81" t="s">
        <v>105</v>
      </c>
      <c r="G29" s="81">
        <v>1</v>
      </c>
      <c r="H29" s="81" t="s">
        <v>106</v>
      </c>
    </row>
    <row r="30" spans="1:8" ht="15.6" x14ac:dyDescent="0.3">
      <c r="A30" s="79">
        <v>12</v>
      </c>
      <c r="B30" s="89" t="s">
        <v>127</v>
      </c>
      <c r="C30" s="82" t="s">
        <v>128</v>
      </c>
      <c r="D30" s="81" t="s">
        <v>6</v>
      </c>
      <c r="E30" s="81">
        <v>1</v>
      </c>
      <c r="F30" s="93" t="s">
        <v>105</v>
      </c>
      <c r="G30" s="81">
        <v>12</v>
      </c>
      <c r="H30" s="81" t="s">
        <v>106</v>
      </c>
    </row>
    <row r="31" spans="1:8" ht="15.6" x14ac:dyDescent="0.3">
      <c r="A31" s="79">
        <v>13</v>
      </c>
      <c r="B31" s="89" t="s">
        <v>129</v>
      </c>
      <c r="C31" s="94" t="s">
        <v>130</v>
      </c>
      <c r="D31" s="81" t="s">
        <v>6</v>
      </c>
      <c r="E31" s="81">
        <v>1</v>
      </c>
      <c r="F31" s="93" t="s">
        <v>105</v>
      </c>
      <c r="G31" s="81">
        <v>12</v>
      </c>
      <c r="H31" s="81" t="s">
        <v>106</v>
      </c>
    </row>
    <row r="32" spans="1:8" ht="15.6" x14ac:dyDescent="0.3">
      <c r="A32" s="249" t="s">
        <v>131</v>
      </c>
      <c r="B32" s="242"/>
      <c r="C32" s="242"/>
      <c r="D32" s="242"/>
      <c r="E32" s="242"/>
      <c r="F32" s="242"/>
      <c r="G32" s="242"/>
      <c r="H32" s="243"/>
    </row>
    <row r="33" spans="1:8" ht="15.6" x14ac:dyDescent="0.3">
      <c r="A33" s="253" t="s">
        <v>93</v>
      </c>
      <c r="B33" s="240"/>
      <c r="C33" s="240"/>
      <c r="D33" s="240"/>
      <c r="E33" s="240"/>
      <c r="F33" s="240"/>
      <c r="G33" s="240"/>
      <c r="H33" s="239"/>
    </row>
    <row r="34" spans="1:8" ht="15.6" x14ac:dyDescent="0.3">
      <c r="A34" s="251" t="s">
        <v>132</v>
      </c>
      <c r="B34" s="240"/>
      <c r="C34" s="240"/>
      <c r="D34" s="240"/>
      <c r="E34" s="240"/>
      <c r="F34" s="240"/>
      <c r="G34" s="240"/>
      <c r="H34" s="239"/>
    </row>
    <row r="35" spans="1:8" ht="15.6" x14ac:dyDescent="0.3">
      <c r="A35" s="244" t="s">
        <v>95</v>
      </c>
      <c r="B35" s="238"/>
      <c r="C35" s="238"/>
      <c r="D35" s="238"/>
      <c r="E35" s="238"/>
      <c r="F35" s="238"/>
      <c r="G35" s="238"/>
      <c r="H35" s="239"/>
    </row>
    <row r="36" spans="1:8" ht="15.6" x14ac:dyDescent="0.3">
      <c r="A36" s="251" t="s">
        <v>133</v>
      </c>
      <c r="B36" s="240"/>
      <c r="C36" s="240"/>
      <c r="D36" s="240"/>
      <c r="E36" s="240"/>
      <c r="F36" s="240"/>
      <c r="G36" s="240"/>
      <c r="H36" s="239"/>
    </row>
    <row r="37" spans="1:8" ht="15.6" x14ac:dyDescent="0.3">
      <c r="A37" s="251" t="s">
        <v>134</v>
      </c>
      <c r="B37" s="240"/>
      <c r="C37" s="240"/>
      <c r="D37" s="240"/>
      <c r="E37" s="240"/>
      <c r="F37" s="240"/>
      <c r="G37" s="240"/>
      <c r="H37" s="239"/>
    </row>
    <row r="38" spans="1:8" ht="15.6" x14ac:dyDescent="0.3">
      <c r="A38" s="251" t="s">
        <v>98</v>
      </c>
      <c r="B38" s="240"/>
      <c r="C38" s="240"/>
      <c r="D38" s="240"/>
      <c r="E38" s="240"/>
      <c r="F38" s="240"/>
      <c r="G38" s="240"/>
      <c r="H38" s="239"/>
    </row>
    <row r="39" spans="1:8" ht="15.6" x14ac:dyDescent="0.3">
      <c r="A39" s="244" t="s">
        <v>99</v>
      </c>
      <c r="B39" s="238"/>
      <c r="C39" s="238"/>
      <c r="D39" s="238"/>
      <c r="E39" s="238"/>
      <c r="F39" s="238"/>
      <c r="G39" s="238"/>
      <c r="H39" s="239"/>
    </row>
    <row r="40" spans="1:8" ht="15.6" x14ac:dyDescent="0.3">
      <c r="A40" s="251" t="s">
        <v>100</v>
      </c>
      <c r="B40" s="240"/>
      <c r="C40" s="240"/>
      <c r="D40" s="240"/>
      <c r="E40" s="240"/>
      <c r="F40" s="240"/>
      <c r="G40" s="240"/>
      <c r="H40" s="239"/>
    </row>
    <row r="41" spans="1:8" ht="16.2" thickBot="1" x14ac:dyDescent="0.35">
      <c r="A41" s="252" t="s">
        <v>135</v>
      </c>
      <c r="B41" s="246"/>
      <c r="C41" s="246"/>
      <c r="D41" s="246"/>
      <c r="E41" s="246"/>
      <c r="F41" s="246"/>
      <c r="G41" s="246"/>
      <c r="H41" s="247"/>
    </row>
    <row r="42" spans="1:8" ht="15.6" x14ac:dyDescent="0.3">
      <c r="A42" s="76" t="s">
        <v>0</v>
      </c>
      <c r="B42" s="83" t="s">
        <v>1</v>
      </c>
      <c r="C42" s="78" t="s">
        <v>9</v>
      </c>
      <c r="D42" s="83" t="s">
        <v>2</v>
      </c>
      <c r="E42" s="83" t="s">
        <v>4</v>
      </c>
      <c r="F42" s="83" t="s">
        <v>3</v>
      </c>
      <c r="G42" s="83" t="s">
        <v>7</v>
      </c>
      <c r="H42" s="83" t="s">
        <v>102</v>
      </c>
    </row>
    <row r="43" spans="1:8" ht="15.6" x14ac:dyDescent="0.3">
      <c r="A43" s="95">
        <v>1</v>
      </c>
      <c r="B43" s="89" t="s">
        <v>136</v>
      </c>
      <c r="C43" s="80" t="s">
        <v>137</v>
      </c>
      <c r="D43" s="90" t="s">
        <v>10</v>
      </c>
      <c r="E43" s="90">
        <v>1</v>
      </c>
      <c r="F43" s="81" t="s">
        <v>138</v>
      </c>
      <c r="G43" s="81">
        <v>2</v>
      </c>
      <c r="H43" s="81" t="s">
        <v>106</v>
      </c>
    </row>
    <row r="44" spans="1:8" ht="15.6" x14ac:dyDescent="0.3">
      <c r="A44" s="95">
        <v>2</v>
      </c>
      <c r="B44" s="89" t="s">
        <v>139</v>
      </c>
      <c r="C44" s="80" t="s">
        <v>140</v>
      </c>
      <c r="D44" s="90" t="s">
        <v>10</v>
      </c>
      <c r="E44" s="90">
        <v>1</v>
      </c>
      <c r="F44" s="81" t="s">
        <v>138</v>
      </c>
      <c r="G44" s="81">
        <v>2</v>
      </c>
      <c r="H44" s="81" t="s">
        <v>106</v>
      </c>
    </row>
    <row r="45" spans="1:8" ht="15.6" x14ac:dyDescent="0.3">
      <c r="A45" s="95">
        <v>3</v>
      </c>
      <c r="B45" s="89" t="s">
        <v>141</v>
      </c>
      <c r="C45" s="80" t="s">
        <v>142</v>
      </c>
      <c r="D45" s="90" t="s">
        <v>10</v>
      </c>
      <c r="E45" s="90">
        <v>1</v>
      </c>
      <c r="F45" s="81" t="s">
        <v>138</v>
      </c>
      <c r="G45" s="81">
        <v>2</v>
      </c>
      <c r="H45" s="81" t="s">
        <v>106</v>
      </c>
    </row>
    <row r="46" spans="1:8" ht="15.6" x14ac:dyDescent="0.3">
      <c r="A46" s="95">
        <v>4</v>
      </c>
      <c r="B46" s="89" t="s">
        <v>143</v>
      </c>
      <c r="C46" s="80" t="s">
        <v>144</v>
      </c>
      <c r="D46" s="90" t="s">
        <v>10</v>
      </c>
      <c r="E46" s="90">
        <v>1</v>
      </c>
      <c r="F46" s="81" t="s">
        <v>138</v>
      </c>
      <c r="G46" s="81">
        <v>2</v>
      </c>
      <c r="H46" s="81" t="s">
        <v>106</v>
      </c>
    </row>
    <row r="47" spans="1:8" ht="15.6" x14ac:dyDescent="0.3">
      <c r="A47" s="95">
        <v>5</v>
      </c>
      <c r="B47" s="89" t="s">
        <v>127</v>
      </c>
      <c r="C47" s="82" t="s">
        <v>128</v>
      </c>
      <c r="D47" s="81" t="s">
        <v>6</v>
      </c>
      <c r="E47" s="81">
        <v>1</v>
      </c>
      <c r="F47" s="81" t="s">
        <v>145</v>
      </c>
      <c r="G47" s="81">
        <v>10</v>
      </c>
      <c r="H47" s="81" t="s">
        <v>106</v>
      </c>
    </row>
    <row r="48" spans="1:8" ht="15.6" x14ac:dyDescent="0.3">
      <c r="A48" s="95">
        <v>6</v>
      </c>
      <c r="B48" s="89" t="s">
        <v>146</v>
      </c>
      <c r="C48" s="89" t="s">
        <v>147</v>
      </c>
      <c r="D48" s="83" t="s">
        <v>5</v>
      </c>
      <c r="E48" s="83">
        <v>1</v>
      </c>
      <c r="F48" s="81" t="s">
        <v>145</v>
      </c>
      <c r="G48" s="81">
        <v>10</v>
      </c>
      <c r="H48" s="81" t="s">
        <v>106</v>
      </c>
    </row>
    <row r="49" spans="1:8" ht="15.6" x14ac:dyDescent="0.3">
      <c r="A49" s="95">
        <v>7</v>
      </c>
      <c r="B49" s="89" t="s">
        <v>129</v>
      </c>
      <c r="C49" s="94" t="s">
        <v>130</v>
      </c>
      <c r="D49" s="81" t="s">
        <v>6</v>
      </c>
      <c r="E49" s="81">
        <v>1</v>
      </c>
      <c r="F49" s="81" t="s">
        <v>145</v>
      </c>
      <c r="G49" s="81">
        <v>10</v>
      </c>
      <c r="H49" s="81" t="s">
        <v>106</v>
      </c>
    </row>
    <row r="50" spans="1:8" ht="16.2" thickBot="1" x14ac:dyDescent="0.35">
      <c r="A50" s="249" t="s">
        <v>14</v>
      </c>
      <c r="B50" s="242"/>
      <c r="C50" s="242"/>
      <c r="D50" s="242"/>
      <c r="E50" s="242"/>
      <c r="F50" s="242"/>
      <c r="G50" s="242"/>
      <c r="H50" s="243"/>
    </row>
    <row r="51" spans="1:8" ht="15.6" x14ac:dyDescent="0.3">
      <c r="A51" s="250" t="s">
        <v>93</v>
      </c>
      <c r="B51" s="235"/>
      <c r="C51" s="235"/>
      <c r="D51" s="235"/>
      <c r="E51" s="235"/>
      <c r="F51" s="235"/>
      <c r="G51" s="235"/>
      <c r="H51" s="236"/>
    </row>
    <row r="52" spans="1:8" ht="15.6" x14ac:dyDescent="0.3">
      <c r="A52" s="251" t="s">
        <v>148</v>
      </c>
      <c r="B52" s="240"/>
      <c r="C52" s="240"/>
      <c r="D52" s="240"/>
      <c r="E52" s="240"/>
      <c r="F52" s="240"/>
      <c r="G52" s="240"/>
      <c r="H52" s="239"/>
    </row>
    <row r="53" spans="1:8" ht="15.6" x14ac:dyDescent="0.3">
      <c r="A53" s="244" t="s">
        <v>95</v>
      </c>
      <c r="B53" s="238"/>
      <c r="C53" s="238"/>
      <c r="D53" s="238"/>
      <c r="E53" s="238"/>
      <c r="F53" s="238"/>
      <c r="G53" s="238"/>
      <c r="H53" s="239"/>
    </row>
    <row r="54" spans="1:8" ht="15.6" x14ac:dyDescent="0.3">
      <c r="A54" s="251" t="s">
        <v>133</v>
      </c>
      <c r="B54" s="240"/>
      <c r="C54" s="240"/>
      <c r="D54" s="240"/>
      <c r="E54" s="240"/>
      <c r="F54" s="240"/>
      <c r="G54" s="240"/>
      <c r="H54" s="239"/>
    </row>
    <row r="55" spans="1:8" ht="15.6" x14ac:dyDescent="0.3">
      <c r="A55" s="251" t="s">
        <v>149</v>
      </c>
      <c r="B55" s="240"/>
      <c r="C55" s="240"/>
      <c r="D55" s="240"/>
      <c r="E55" s="240"/>
      <c r="F55" s="240"/>
      <c r="G55" s="240"/>
      <c r="H55" s="239"/>
    </row>
    <row r="56" spans="1:8" ht="15.6" x14ac:dyDescent="0.3">
      <c r="A56" s="251" t="s">
        <v>98</v>
      </c>
      <c r="B56" s="240"/>
      <c r="C56" s="240"/>
      <c r="D56" s="240"/>
      <c r="E56" s="240"/>
      <c r="F56" s="240"/>
      <c r="G56" s="240"/>
      <c r="H56" s="239"/>
    </row>
    <row r="57" spans="1:8" ht="15.6" x14ac:dyDescent="0.3">
      <c r="A57" s="244" t="s">
        <v>99</v>
      </c>
      <c r="B57" s="238"/>
      <c r="C57" s="238"/>
      <c r="D57" s="238"/>
      <c r="E57" s="238"/>
      <c r="F57" s="238"/>
      <c r="G57" s="238"/>
      <c r="H57" s="239"/>
    </row>
    <row r="58" spans="1:8" ht="15.6" x14ac:dyDescent="0.3">
      <c r="A58" s="251" t="s">
        <v>100</v>
      </c>
      <c r="B58" s="240"/>
      <c r="C58" s="240"/>
      <c r="D58" s="240"/>
      <c r="E58" s="240"/>
      <c r="F58" s="240"/>
      <c r="G58" s="240"/>
      <c r="H58" s="239"/>
    </row>
    <row r="59" spans="1:8" ht="16.2" thickBot="1" x14ac:dyDescent="0.35">
      <c r="A59" s="252" t="s">
        <v>135</v>
      </c>
      <c r="B59" s="246"/>
      <c r="C59" s="246"/>
      <c r="D59" s="246"/>
      <c r="E59" s="246"/>
      <c r="F59" s="246"/>
      <c r="G59" s="246"/>
      <c r="H59" s="247"/>
    </row>
    <row r="60" spans="1:8" ht="15.6" x14ac:dyDescent="0.3">
      <c r="A60" s="76" t="s">
        <v>0</v>
      </c>
      <c r="B60" s="83" t="s">
        <v>1</v>
      </c>
      <c r="C60" s="78" t="s">
        <v>9</v>
      </c>
      <c r="D60" s="83" t="s">
        <v>2</v>
      </c>
      <c r="E60" s="83" t="s">
        <v>4</v>
      </c>
      <c r="F60" s="83" t="s">
        <v>3</v>
      </c>
      <c r="G60" s="83" t="s">
        <v>7</v>
      </c>
      <c r="H60" s="83" t="s">
        <v>102</v>
      </c>
    </row>
    <row r="61" spans="1:8" ht="15.6" x14ac:dyDescent="0.3">
      <c r="A61" s="76">
        <v>1</v>
      </c>
      <c r="B61" s="89" t="s">
        <v>146</v>
      </c>
      <c r="C61" s="89" t="s">
        <v>147</v>
      </c>
      <c r="D61" s="83" t="s">
        <v>5</v>
      </c>
      <c r="E61" s="83">
        <v>1</v>
      </c>
      <c r="F61" s="81" t="s">
        <v>105</v>
      </c>
      <c r="G61" s="81">
        <f>E61</f>
        <v>1</v>
      </c>
      <c r="H61" s="81" t="s">
        <v>106</v>
      </c>
    </row>
    <row r="62" spans="1:8" ht="15.6" x14ac:dyDescent="0.3">
      <c r="A62" s="76">
        <v>2</v>
      </c>
      <c r="B62" s="80" t="s">
        <v>150</v>
      </c>
      <c r="C62" s="96" t="s">
        <v>151</v>
      </c>
      <c r="D62" s="81" t="s">
        <v>5</v>
      </c>
      <c r="E62" s="90">
        <v>1</v>
      </c>
      <c r="F62" s="81" t="s">
        <v>105</v>
      </c>
      <c r="G62" s="90">
        <v>1</v>
      </c>
      <c r="H62" s="81" t="s">
        <v>106</v>
      </c>
    </row>
    <row r="63" spans="1:8" ht="15.6" x14ac:dyDescent="0.3">
      <c r="A63" s="76">
        <v>3</v>
      </c>
      <c r="B63" s="80" t="s">
        <v>152</v>
      </c>
      <c r="C63" s="97" t="s">
        <v>153</v>
      </c>
      <c r="D63" s="81" t="s">
        <v>6</v>
      </c>
      <c r="E63" s="81">
        <v>1</v>
      </c>
      <c r="F63" s="81" t="s">
        <v>105</v>
      </c>
      <c r="G63" s="90">
        <v>1</v>
      </c>
      <c r="H63" s="81" t="s">
        <v>106</v>
      </c>
    </row>
    <row r="64" spans="1:8" ht="15.6" x14ac:dyDescent="0.3">
      <c r="A64" s="95">
        <v>4</v>
      </c>
      <c r="B64" s="80" t="s">
        <v>154</v>
      </c>
      <c r="C64" s="82" t="s">
        <v>155</v>
      </c>
      <c r="D64" s="81" t="s">
        <v>6</v>
      </c>
      <c r="E64" s="81">
        <v>1</v>
      </c>
      <c r="F64" s="81" t="s">
        <v>105</v>
      </c>
      <c r="G64" s="90">
        <v>1</v>
      </c>
      <c r="H64" s="81" t="s">
        <v>106</v>
      </c>
    </row>
    <row r="65" spans="1:8" ht="15.6" x14ac:dyDescent="0.3">
      <c r="A65" s="76">
        <v>5</v>
      </c>
      <c r="B65" s="80" t="s">
        <v>156</v>
      </c>
      <c r="C65" s="82" t="s">
        <v>157</v>
      </c>
      <c r="D65" s="81" t="s">
        <v>6</v>
      </c>
      <c r="E65" s="81">
        <v>1</v>
      </c>
      <c r="F65" s="81" t="s">
        <v>105</v>
      </c>
      <c r="G65" s="90">
        <v>1</v>
      </c>
      <c r="H65" s="81" t="s">
        <v>158</v>
      </c>
    </row>
    <row r="66" spans="1:8" ht="15.6" x14ac:dyDescent="0.3">
      <c r="A66" s="249" t="s">
        <v>13</v>
      </c>
      <c r="B66" s="242"/>
      <c r="C66" s="242"/>
      <c r="D66" s="242"/>
      <c r="E66" s="242"/>
      <c r="F66" s="242"/>
      <c r="G66" s="242"/>
      <c r="H66" s="243"/>
    </row>
    <row r="67" spans="1:8" ht="15.6" x14ac:dyDescent="0.3">
      <c r="A67" s="76" t="s">
        <v>0</v>
      </c>
      <c r="B67" s="83" t="s">
        <v>1</v>
      </c>
      <c r="C67" s="98" t="s">
        <v>9</v>
      </c>
      <c r="D67" s="83" t="s">
        <v>2</v>
      </c>
      <c r="E67" s="83" t="s">
        <v>4</v>
      </c>
      <c r="F67" s="83" t="s">
        <v>3</v>
      </c>
      <c r="G67" s="83" t="s">
        <v>7</v>
      </c>
      <c r="H67" s="83" t="s">
        <v>102</v>
      </c>
    </row>
    <row r="68" spans="1:8" ht="15.6" x14ac:dyDescent="0.3">
      <c r="A68" s="76">
        <v>1</v>
      </c>
      <c r="B68" s="99" t="s">
        <v>19</v>
      </c>
      <c r="C68" s="82" t="s">
        <v>159</v>
      </c>
      <c r="D68" s="81" t="s">
        <v>8</v>
      </c>
      <c r="E68" s="83">
        <v>1</v>
      </c>
      <c r="F68" s="83" t="s">
        <v>105</v>
      </c>
      <c r="G68" s="81">
        <v>1</v>
      </c>
      <c r="H68" s="81" t="s">
        <v>111</v>
      </c>
    </row>
    <row r="69" spans="1:8" ht="15.6" x14ac:dyDescent="0.3">
      <c r="A69" s="100">
        <v>2</v>
      </c>
      <c r="B69" s="80" t="s">
        <v>20</v>
      </c>
      <c r="C69" s="82" t="s">
        <v>160</v>
      </c>
      <c r="D69" s="81" t="s">
        <v>8</v>
      </c>
      <c r="E69" s="81">
        <v>1</v>
      </c>
      <c r="F69" s="83" t="s">
        <v>105</v>
      </c>
      <c r="G69" s="81">
        <v>1</v>
      </c>
      <c r="H69" s="81" t="s">
        <v>158</v>
      </c>
    </row>
    <row r="70" spans="1:8" ht="16.2" thickBot="1" x14ac:dyDescent="0.35">
      <c r="A70" s="101">
        <v>3</v>
      </c>
      <c r="B70" s="102" t="s">
        <v>21</v>
      </c>
      <c r="C70" s="103" t="s">
        <v>161</v>
      </c>
      <c r="D70" s="104" t="s">
        <v>8</v>
      </c>
      <c r="E70" s="104">
        <v>1</v>
      </c>
      <c r="F70" s="105" t="s">
        <v>105</v>
      </c>
      <c r="G70" s="104">
        <v>1</v>
      </c>
      <c r="H70" s="104" t="s">
        <v>111</v>
      </c>
    </row>
    <row r="71" spans="1:8" ht="15.6" x14ac:dyDescent="0.3">
      <c r="A71" s="241" t="s">
        <v>162</v>
      </c>
      <c r="B71" s="242"/>
      <c r="C71" s="242"/>
      <c r="D71" s="242"/>
      <c r="E71" s="242"/>
      <c r="F71" s="242"/>
      <c r="G71" s="242"/>
      <c r="H71" s="243"/>
    </row>
    <row r="72" spans="1:8" ht="15.6" x14ac:dyDescent="0.3">
      <c r="A72" s="254" t="s">
        <v>92</v>
      </c>
      <c r="B72" s="242"/>
      <c r="C72" s="248" t="s">
        <v>81</v>
      </c>
      <c r="D72" s="242"/>
      <c r="E72" s="242"/>
      <c r="F72" s="242"/>
      <c r="G72" s="242"/>
      <c r="H72" s="243"/>
    </row>
    <row r="73" spans="1:8" ht="16.2" thickBot="1" x14ac:dyDescent="0.35">
      <c r="A73" s="249" t="s">
        <v>11</v>
      </c>
      <c r="B73" s="242"/>
      <c r="C73" s="242"/>
      <c r="D73" s="242"/>
      <c r="E73" s="242"/>
      <c r="F73" s="242"/>
      <c r="G73" s="242"/>
      <c r="H73" s="243"/>
    </row>
    <row r="74" spans="1:8" ht="15.6" x14ac:dyDescent="0.3">
      <c r="A74" s="250" t="s">
        <v>93</v>
      </c>
      <c r="B74" s="235"/>
      <c r="C74" s="235"/>
      <c r="D74" s="235"/>
      <c r="E74" s="235"/>
      <c r="F74" s="235"/>
      <c r="G74" s="235"/>
      <c r="H74" s="236"/>
    </row>
    <row r="75" spans="1:8" ht="15.6" x14ac:dyDescent="0.3">
      <c r="A75" s="251" t="s">
        <v>94</v>
      </c>
      <c r="B75" s="240"/>
      <c r="C75" s="240"/>
      <c r="D75" s="240"/>
      <c r="E75" s="240"/>
      <c r="F75" s="240"/>
      <c r="G75" s="240"/>
      <c r="H75" s="239"/>
    </row>
    <row r="76" spans="1:8" ht="15.6" x14ac:dyDescent="0.3">
      <c r="A76" s="244" t="s">
        <v>95</v>
      </c>
      <c r="B76" s="238"/>
      <c r="C76" s="238"/>
      <c r="D76" s="238"/>
      <c r="E76" s="238"/>
      <c r="F76" s="238"/>
      <c r="G76" s="238"/>
      <c r="H76" s="239"/>
    </row>
    <row r="77" spans="1:8" ht="15.6" x14ac:dyDescent="0.3">
      <c r="A77" s="244" t="s">
        <v>163</v>
      </c>
      <c r="B77" s="238"/>
      <c r="C77" s="238"/>
      <c r="D77" s="238"/>
      <c r="E77" s="238"/>
      <c r="F77" s="238"/>
      <c r="G77" s="238"/>
      <c r="H77" s="239"/>
    </row>
    <row r="78" spans="1:8" ht="15.6" x14ac:dyDescent="0.3">
      <c r="A78" s="251" t="s">
        <v>134</v>
      </c>
      <c r="B78" s="240"/>
      <c r="C78" s="240"/>
      <c r="D78" s="240"/>
      <c r="E78" s="240"/>
      <c r="F78" s="240"/>
      <c r="G78" s="240"/>
      <c r="H78" s="239"/>
    </row>
    <row r="79" spans="1:8" ht="15.6" x14ac:dyDescent="0.3">
      <c r="A79" s="251" t="s">
        <v>98</v>
      </c>
      <c r="B79" s="240"/>
      <c r="C79" s="240"/>
      <c r="D79" s="240"/>
      <c r="E79" s="240"/>
      <c r="F79" s="240"/>
      <c r="G79" s="240"/>
      <c r="H79" s="239"/>
    </row>
    <row r="80" spans="1:8" ht="15.6" x14ac:dyDescent="0.3">
      <c r="A80" s="244" t="s">
        <v>99</v>
      </c>
      <c r="B80" s="238"/>
      <c r="C80" s="238"/>
      <c r="D80" s="238"/>
      <c r="E80" s="238"/>
      <c r="F80" s="238"/>
      <c r="G80" s="238"/>
      <c r="H80" s="239"/>
    </row>
    <row r="81" spans="1:8" ht="15.6" x14ac:dyDescent="0.3">
      <c r="A81" s="251" t="s">
        <v>100</v>
      </c>
      <c r="B81" s="240"/>
      <c r="C81" s="240"/>
      <c r="D81" s="240"/>
      <c r="E81" s="240"/>
      <c r="F81" s="240"/>
      <c r="G81" s="240"/>
      <c r="H81" s="239"/>
    </row>
    <row r="82" spans="1:8" ht="16.2" thickBot="1" x14ac:dyDescent="0.35">
      <c r="A82" s="252" t="s">
        <v>135</v>
      </c>
      <c r="B82" s="246"/>
      <c r="C82" s="246"/>
      <c r="D82" s="246"/>
      <c r="E82" s="246"/>
      <c r="F82" s="246"/>
      <c r="G82" s="246"/>
      <c r="H82" s="247"/>
    </row>
    <row r="83" spans="1:8" ht="15.6" x14ac:dyDescent="0.3">
      <c r="A83" s="76" t="s">
        <v>0</v>
      </c>
      <c r="B83" s="77" t="s">
        <v>1</v>
      </c>
      <c r="C83" s="78" t="s">
        <v>9</v>
      </c>
      <c r="D83" s="106" t="s">
        <v>2</v>
      </c>
      <c r="E83" s="77" t="s">
        <v>4</v>
      </c>
      <c r="F83" s="77" t="s">
        <v>3</v>
      </c>
      <c r="G83" s="77" t="s">
        <v>7</v>
      </c>
      <c r="H83" s="77" t="s">
        <v>102</v>
      </c>
    </row>
    <row r="84" spans="1:8" ht="15.6" x14ac:dyDescent="0.3">
      <c r="A84" s="79">
        <v>1</v>
      </c>
      <c r="B84" s="80" t="s">
        <v>164</v>
      </c>
      <c r="C84" s="107" t="s">
        <v>165</v>
      </c>
      <c r="D84" s="108" t="s">
        <v>5</v>
      </c>
      <c r="E84" s="81">
        <v>1</v>
      </c>
      <c r="F84" s="81" t="s">
        <v>105</v>
      </c>
      <c r="G84" s="81">
        <f>E84</f>
        <v>1</v>
      </c>
      <c r="H84" s="81" t="s">
        <v>106</v>
      </c>
    </row>
    <row r="85" spans="1:8" ht="15.6" x14ac:dyDescent="0.3">
      <c r="A85" s="79">
        <v>2</v>
      </c>
      <c r="B85" s="80" t="s">
        <v>166</v>
      </c>
      <c r="C85" s="80" t="s">
        <v>167</v>
      </c>
      <c r="D85" s="81" t="s">
        <v>10</v>
      </c>
      <c r="E85" s="81">
        <v>1</v>
      </c>
      <c r="F85" s="81" t="s">
        <v>105</v>
      </c>
      <c r="G85" s="81">
        <v>1</v>
      </c>
      <c r="H85" s="109" t="s">
        <v>106</v>
      </c>
    </row>
    <row r="86" spans="1:8" ht="15.6" x14ac:dyDescent="0.3">
      <c r="A86" s="79">
        <v>3</v>
      </c>
      <c r="B86" s="80" t="s">
        <v>168</v>
      </c>
      <c r="C86" s="82" t="s">
        <v>169</v>
      </c>
      <c r="D86" s="85" t="s">
        <v>5</v>
      </c>
      <c r="E86" s="85">
        <v>1</v>
      </c>
      <c r="F86" s="110" t="s">
        <v>105</v>
      </c>
      <c r="G86" s="85">
        <f>E86</f>
        <v>1</v>
      </c>
      <c r="H86" s="86" t="s">
        <v>114</v>
      </c>
    </row>
    <row r="87" spans="1:8" ht="15.6" x14ac:dyDescent="0.3">
      <c r="A87" s="79">
        <v>4</v>
      </c>
      <c r="B87" s="80" t="s">
        <v>109</v>
      </c>
      <c r="C87" s="82" t="s">
        <v>110</v>
      </c>
      <c r="D87" s="81" t="s">
        <v>10</v>
      </c>
      <c r="E87" s="81">
        <v>1</v>
      </c>
      <c r="F87" s="93" t="s">
        <v>105</v>
      </c>
      <c r="G87" s="81">
        <v>1</v>
      </c>
      <c r="H87" s="81" t="s">
        <v>111</v>
      </c>
    </row>
    <row r="88" spans="1:8" ht="15.6" x14ac:dyDescent="0.3">
      <c r="A88" s="79">
        <v>5</v>
      </c>
      <c r="B88" s="91" t="s">
        <v>124</v>
      </c>
      <c r="C88" s="92" t="s">
        <v>170</v>
      </c>
      <c r="D88" s="90" t="s">
        <v>17</v>
      </c>
      <c r="E88" s="93">
        <v>1</v>
      </c>
      <c r="F88" s="93" t="s">
        <v>105</v>
      </c>
      <c r="G88" s="93">
        <v>1</v>
      </c>
      <c r="H88" s="81" t="s">
        <v>106</v>
      </c>
    </row>
    <row r="89" spans="1:8" ht="15.6" x14ac:dyDescent="0.3">
      <c r="A89" s="79">
        <v>6</v>
      </c>
      <c r="B89" s="80" t="s">
        <v>117</v>
      </c>
      <c r="C89" s="94" t="s">
        <v>171</v>
      </c>
      <c r="D89" s="81" t="s">
        <v>6</v>
      </c>
      <c r="E89" s="81">
        <v>1</v>
      </c>
      <c r="F89" s="81" t="s">
        <v>105</v>
      </c>
      <c r="G89" s="81">
        <v>1</v>
      </c>
      <c r="H89" s="81" t="s">
        <v>106</v>
      </c>
    </row>
    <row r="90" spans="1:8" ht="15.6" x14ac:dyDescent="0.3">
      <c r="A90" s="79">
        <v>7</v>
      </c>
      <c r="B90" s="80" t="s">
        <v>119</v>
      </c>
      <c r="C90" s="94" t="s">
        <v>171</v>
      </c>
      <c r="D90" s="81" t="s">
        <v>6</v>
      </c>
      <c r="E90" s="81">
        <v>1</v>
      </c>
      <c r="F90" s="81" t="s">
        <v>105</v>
      </c>
      <c r="G90" s="81">
        <v>1</v>
      </c>
      <c r="H90" s="81" t="s">
        <v>106</v>
      </c>
    </row>
    <row r="91" spans="1:8" ht="15.6" x14ac:dyDescent="0.3">
      <c r="A91" s="79">
        <v>8</v>
      </c>
      <c r="B91" s="99" t="s">
        <v>62</v>
      </c>
      <c r="C91" s="80" t="s">
        <v>172</v>
      </c>
      <c r="D91" s="108" t="s">
        <v>5</v>
      </c>
      <c r="E91" s="81">
        <v>1</v>
      </c>
      <c r="F91" s="81" t="s">
        <v>105</v>
      </c>
      <c r="G91" s="81">
        <v>1</v>
      </c>
      <c r="H91" s="81" t="s">
        <v>106</v>
      </c>
    </row>
    <row r="92" spans="1:8" ht="15.6" x14ac:dyDescent="0.3">
      <c r="A92" s="79">
        <v>9</v>
      </c>
      <c r="B92" s="89" t="s">
        <v>173</v>
      </c>
      <c r="C92" s="94" t="s">
        <v>123</v>
      </c>
      <c r="D92" s="90" t="s">
        <v>10</v>
      </c>
      <c r="E92" s="90">
        <v>1</v>
      </c>
      <c r="F92" s="93" t="s">
        <v>105</v>
      </c>
      <c r="G92" s="81">
        <v>1</v>
      </c>
      <c r="H92" s="81" t="s">
        <v>106</v>
      </c>
    </row>
    <row r="93" spans="1:8" ht="16.2" thickBot="1" x14ac:dyDescent="0.35">
      <c r="A93" s="249" t="s">
        <v>131</v>
      </c>
      <c r="B93" s="242"/>
      <c r="C93" s="242"/>
      <c r="D93" s="242"/>
      <c r="E93" s="242"/>
      <c r="F93" s="242"/>
      <c r="G93" s="242"/>
      <c r="H93" s="243"/>
    </row>
    <row r="94" spans="1:8" ht="15.6" x14ac:dyDescent="0.3">
      <c r="A94" s="250" t="s">
        <v>93</v>
      </c>
      <c r="B94" s="235"/>
      <c r="C94" s="235"/>
      <c r="D94" s="235"/>
      <c r="E94" s="235"/>
      <c r="F94" s="235"/>
      <c r="G94" s="235"/>
      <c r="H94" s="236"/>
    </row>
    <row r="95" spans="1:8" ht="15.6" x14ac:dyDescent="0.3">
      <c r="A95" s="251" t="s">
        <v>174</v>
      </c>
      <c r="B95" s="240"/>
      <c r="C95" s="240"/>
      <c r="D95" s="240"/>
      <c r="E95" s="240"/>
      <c r="F95" s="240"/>
      <c r="G95" s="240"/>
      <c r="H95" s="239"/>
    </row>
    <row r="96" spans="1:8" ht="15.6" x14ac:dyDescent="0.3">
      <c r="A96" s="244" t="s">
        <v>95</v>
      </c>
      <c r="B96" s="238"/>
      <c r="C96" s="238"/>
      <c r="D96" s="238"/>
      <c r="E96" s="238"/>
      <c r="F96" s="238"/>
      <c r="G96" s="238"/>
      <c r="H96" s="239"/>
    </row>
    <row r="97" spans="1:8" ht="15.6" x14ac:dyDescent="0.3">
      <c r="A97" s="244" t="s">
        <v>175</v>
      </c>
      <c r="B97" s="238"/>
      <c r="C97" s="238"/>
      <c r="D97" s="238"/>
      <c r="E97" s="238"/>
      <c r="F97" s="238"/>
      <c r="G97" s="238"/>
      <c r="H97" s="239"/>
    </row>
    <row r="98" spans="1:8" ht="15.6" x14ac:dyDescent="0.3">
      <c r="A98" s="251" t="s">
        <v>97</v>
      </c>
      <c r="B98" s="240"/>
      <c r="C98" s="240"/>
      <c r="D98" s="240"/>
      <c r="E98" s="240"/>
      <c r="F98" s="240"/>
      <c r="G98" s="240"/>
      <c r="H98" s="239"/>
    </row>
    <row r="99" spans="1:8" ht="15.6" x14ac:dyDescent="0.3">
      <c r="A99" s="251" t="s">
        <v>98</v>
      </c>
      <c r="B99" s="240"/>
      <c r="C99" s="240"/>
      <c r="D99" s="240"/>
      <c r="E99" s="240"/>
      <c r="F99" s="240"/>
      <c r="G99" s="240"/>
      <c r="H99" s="239"/>
    </row>
    <row r="100" spans="1:8" ht="15.6" x14ac:dyDescent="0.3">
      <c r="A100" s="244" t="s">
        <v>99</v>
      </c>
      <c r="B100" s="238"/>
      <c r="C100" s="238"/>
      <c r="D100" s="238"/>
      <c r="E100" s="238"/>
      <c r="F100" s="238"/>
      <c r="G100" s="238"/>
      <c r="H100" s="239"/>
    </row>
    <row r="101" spans="1:8" ht="15.6" x14ac:dyDescent="0.3">
      <c r="A101" s="251" t="s">
        <v>100</v>
      </c>
      <c r="B101" s="240"/>
      <c r="C101" s="240"/>
      <c r="D101" s="240"/>
      <c r="E101" s="240"/>
      <c r="F101" s="240"/>
      <c r="G101" s="240"/>
      <c r="H101" s="239"/>
    </row>
    <row r="102" spans="1:8" ht="16.2" thickBot="1" x14ac:dyDescent="0.35">
      <c r="A102" s="252" t="s">
        <v>135</v>
      </c>
      <c r="B102" s="246"/>
      <c r="C102" s="246"/>
      <c r="D102" s="246"/>
      <c r="E102" s="246"/>
      <c r="F102" s="246"/>
      <c r="G102" s="246"/>
      <c r="H102" s="247"/>
    </row>
    <row r="103" spans="1:8" ht="15.6" x14ac:dyDescent="0.3">
      <c r="A103" s="76" t="s">
        <v>0</v>
      </c>
      <c r="B103" s="83" t="s">
        <v>1</v>
      </c>
      <c r="C103" s="78" t="s">
        <v>9</v>
      </c>
      <c r="D103" s="83" t="s">
        <v>2</v>
      </c>
      <c r="E103" s="83" t="s">
        <v>4</v>
      </c>
      <c r="F103" s="83" t="s">
        <v>3</v>
      </c>
      <c r="G103" s="83" t="s">
        <v>7</v>
      </c>
      <c r="H103" s="83" t="s">
        <v>102</v>
      </c>
    </row>
    <row r="104" spans="1:8" ht="15.6" x14ac:dyDescent="0.3">
      <c r="A104" s="95">
        <v>1</v>
      </c>
      <c r="B104" s="80" t="s">
        <v>176</v>
      </c>
      <c r="C104" s="82" t="s">
        <v>128</v>
      </c>
      <c r="D104" s="81" t="s">
        <v>6</v>
      </c>
      <c r="E104" s="81">
        <v>1</v>
      </c>
      <c r="F104" s="81" t="s">
        <v>177</v>
      </c>
      <c r="G104" s="81">
        <v>12</v>
      </c>
      <c r="H104" s="81" t="s">
        <v>106</v>
      </c>
    </row>
    <row r="105" spans="1:8" ht="15.6" x14ac:dyDescent="0.3">
      <c r="A105" s="95">
        <v>2</v>
      </c>
      <c r="B105" s="80" t="s">
        <v>129</v>
      </c>
      <c r="C105" s="94" t="s">
        <v>130</v>
      </c>
      <c r="D105" s="81" t="s">
        <v>6</v>
      </c>
      <c r="E105" s="81">
        <v>1</v>
      </c>
      <c r="F105" s="81" t="s">
        <v>178</v>
      </c>
      <c r="G105" s="81">
        <v>24</v>
      </c>
      <c r="H105" s="81" t="s">
        <v>106</v>
      </c>
    </row>
    <row r="106" spans="1:8" ht="15.6" x14ac:dyDescent="0.3">
      <c r="A106" s="95">
        <v>3</v>
      </c>
      <c r="B106" s="80" t="s">
        <v>26</v>
      </c>
      <c r="C106" s="82" t="s">
        <v>179</v>
      </c>
      <c r="D106" s="83" t="s">
        <v>5</v>
      </c>
      <c r="E106" s="83">
        <v>1</v>
      </c>
      <c r="F106" s="81" t="s">
        <v>177</v>
      </c>
      <c r="G106" s="81">
        <v>12</v>
      </c>
      <c r="H106" s="81" t="s">
        <v>106</v>
      </c>
    </row>
    <row r="107" spans="1:8" ht="15.6" x14ac:dyDescent="0.3">
      <c r="A107" s="95">
        <v>4</v>
      </c>
      <c r="B107" s="80" t="s">
        <v>180</v>
      </c>
      <c r="C107" s="82" t="s">
        <v>181</v>
      </c>
      <c r="D107" s="111" t="s">
        <v>5</v>
      </c>
      <c r="E107" s="90">
        <v>1</v>
      </c>
      <c r="F107" s="81" t="s">
        <v>177</v>
      </c>
      <c r="G107" s="90">
        <v>12</v>
      </c>
      <c r="H107" s="81" t="s">
        <v>111</v>
      </c>
    </row>
    <row r="108" spans="1:8" ht="16.2" thickBot="1" x14ac:dyDescent="0.35">
      <c r="A108" s="249" t="s">
        <v>14</v>
      </c>
      <c r="B108" s="242"/>
      <c r="C108" s="242"/>
      <c r="D108" s="242"/>
      <c r="E108" s="242"/>
      <c r="F108" s="242"/>
      <c r="G108" s="242"/>
      <c r="H108" s="243"/>
    </row>
    <row r="109" spans="1:8" ht="15.6" x14ac:dyDescent="0.3">
      <c r="A109" s="250" t="s">
        <v>93</v>
      </c>
      <c r="B109" s="235"/>
      <c r="C109" s="235"/>
      <c r="D109" s="235"/>
      <c r="E109" s="235"/>
      <c r="F109" s="235"/>
      <c r="G109" s="235"/>
      <c r="H109" s="236"/>
    </row>
    <row r="110" spans="1:8" ht="15.6" x14ac:dyDescent="0.3">
      <c r="A110" s="251" t="s">
        <v>94</v>
      </c>
      <c r="B110" s="240"/>
      <c r="C110" s="240"/>
      <c r="D110" s="240"/>
      <c r="E110" s="240"/>
      <c r="F110" s="240"/>
      <c r="G110" s="240"/>
      <c r="H110" s="239"/>
    </row>
    <row r="111" spans="1:8" ht="15.6" x14ac:dyDescent="0.3">
      <c r="A111" s="244" t="s">
        <v>95</v>
      </c>
      <c r="B111" s="238"/>
      <c r="C111" s="238"/>
      <c r="D111" s="238"/>
      <c r="E111" s="238"/>
      <c r="F111" s="238"/>
      <c r="G111" s="238"/>
      <c r="H111" s="239"/>
    </row>
    <row r="112" spans="1:8" ht="15.6" x14ac:dyDescent="0.3">
      <c r="A112" s="244" t="s">
        <v>175</v>
      </c>
      <c r="B112" s="238"/>
      <c r="C112" s="238"/>
      <c r="D112" s="238"/>
      <c r="E112" s="238"/>
      <c r="F112" s="238"/>
      <c r="G112" s="238"/>
      <c r="H112" s="239"/>
    </row>
    <row r="113" spans="1:8" ht="15.6" x14ac:dyDescent="0.3">
      <c r="A113" s="251" t="s">
        <v>182</v>
      </c>
      <c r="B113" s="240"/>
      <c r="C113" s="240"/>
      <c r="D113" s="240"/>
      <c r="E113" s="240"/>
      <c r="F113" s="240"/>
      <c r="G113" s="240"/>
      <c r="H113" s="239"/>
    </row>
    <row r="114" spans="1:8" ht="15.6" x14ac:dyDescent="0.3">
      <c r="A114" s="251" t="s">
        <v>98</v>
      </c>
      <c r="B114" s="240"/>
      <c r="C114" s="240"/>
      <c r="D114" s="240"/>
      <c r="E114" s="240"/>
      <c r="F114" s="240"/>
      <c r="G114" s="240"/>
      <c r="H114" s="239"/>
    </row>
    <row r="115" spans="1:8" ht="15.6" x14ac:dyDescent="0.3">
      <c r="A115" s="244" t="s">
        <v>99</v>
      </c>
      <c r="B115" s="238"/>
      <c r="C115" s="238"/>
      <c r="D115" s="238"/>
      <c r="E115" s="238"/>
      <c r="F115" s="238"/>
      <c r="G115" s="238"/>
      <c r="H115" s="239"/>
    </row>
    <row r="116" spans="1:8" ht="15.6" x14ac:dyDescent="0.3">
      <c r="A116" s="251" t="s">
        <v>100</v>
      </c>
      <c r="B116" s="240"/>
      <c r="C116" s="240"/>
      <c r="D116" s="240"/>
      <c r="E116" s="240"/>
      <c r="F116" s="240"/>
      <c r="G116" s="240"/>
      <c r="H116" s="239"/>
    </row>
    <row r="117" spans="1:8" ht="16.2" thickBot="1" x14ac:dyDescent="0.35">
      <c r="A117" s="252" t="s">
        <v>135</v>
      </c>
      <c r="B117" s="246"/>
      <c r="C117" s="246"/>
      <c r="D117" s="246"/>
      <c r="E117" s="246"/>
      <c r="F117" s="246"/>
      <c r="G117" s="246"/>
      <c r="H117" s="247"/>
    </row>
    <row r="118" spans="1:8" ht="15.6" x14ac:dyDescent="0.3">
      <c r="A118" s="76" t="s">
        <v>0</v>
      </c>
      <c r="B118" s="83" t="s">
        <v>1</v>
      </c>
      <c r="C118" s="78" t="s">
        <v>9</v>
      </c>
      <c r="D118" s="83" t="s">
        <v>2</v>
      </c>
      <c r="E118" s="83" t="s">
        <v>4</v>
      </c>
      <c r="F118" s="83" t="s">
        <v>3</v>
      </c>
      <c r="G118" s="83" t="s">
        <v>7</v>
      </c>
      <c r="H118" s="83" t="s">
        <v>102</v>
      </c>
    </row>
    <row r="119" spans="1:8" ht="15.6" x14ac:dyDescent="0.3">
      <c r="A119" s="76">
        <v>1</v>
      </c>
      <c r="B119" s="80" t="s">
        <v>26</v>
      </c>
      <c r="C119" s="82" t="s">
        <v>179</v>
      </c>
      <c r="D119" s="83" t="s">
        <v>5</v>
      </c>
      <c r="E119" s="83">
        <v>1</v>
      </c>
      <c r="F119" s="81" t="s">
        <v>105</v>
      </c>
      <c r="G119" s="81">
        <f>E119</f>
        <v>1</v>
      </c>
      <c r="H119" s="81" t="s">
        <v>106</v>
      </c>
    </row>
    <row r="120" spans="1:8" ht="15.6" x14ac:dyDescent="0.3">
      <c r="A120" s="95">
        <v>2</v>
      </c>
      <c r="B120" s="80" t="s">
        <v>183</v>
      </c>
      <c r="C120" s="96" t="s">
        <v>184</v>
      </c>
      <c r="D120" s="81" t="s">
        <v>5</v>
      </c>
      <c r="E120" s="90">
        <v>1</v>
      </c>
      <c r="F120" s="81" t="s">
        <v>105</v>
      </c>
      <c r="G120" s="90">
        <v>1</v>
      </c>
      <c r="H120" s="81" t="s">
        <v>111</v>
      </c>
    </row>
    <row r="121" spans="1:8" ht="15.6" x14ac:dyDescent="0.3">
      <c r="A121" s="112">
        <v>3</v>
      </c>
      <c r="B121" s="113" t="s">
        <v>150</v>
      </c>
      <c r="C121" s="96" t="s">
        <v>151</v>
      </c>
      <c r="D121" s="114" t="s">
        <v>5</v>
      </c>
      <c r="E121" s="115">
        <v>1</v>
      </c>
      <c r="F121" s="114" t="s">
        <v>105</v>
      </c>
      <c r="G121" s="115">
        <v>1</v>
      </c>
      <c r="H121" s="114" t="s">
        <v>106</v>
      </c>
    </row>
    <row r="122" spans="1:8" ht="15.6" x14ac:dyDescent="0.3">
      <c r="A122" s="79">
        <v>4</v>
      </c>
      <c r="B122" s="80" t="s">
        <v>152</v>
      </c>
      <c r="C122" s="97" t="s">
        <v>153</v>
      </c>
      <c r="D122" s="81" t="s">
        <v>6</v>
      </c>
      <c r="E122" s="81">
        <v>1</v>
      </c>
      <c r="F122" s="116"/>
      <c r="G122" s="90">
        <v>1</v>
      </c>
      <c r="H122" s="81" t="s">
        <v>106</v>
      </c>
    </row>
    <row r="123" spans="1:8" ht="15.6" x14ac:dyDescent="0.3">
      <c r="A123" s="79">
        <v>5</v>
      </c>
      <c r="B123" s="80" t="s">
        <v>154</v>
      </c>
      <c r="C123" s="82" t="s">
        <v>155</v>
      </c>
      <c r="D123" s="81" t="s">
        <v>6</v>
      </c>
      <c r="E123" s="81">
        <v>1</v>
      </c>
      <c r="F123" s="116"/>
      <c r="G123" s="90">
        <v>1</v>
      </c>
      <c r="H123" s="81" t="s">
        <v>106</v>
      </c>
    </row>
    <row r="124" spans="1:8" ht="15.6" x14ac:dyDescent="0.3">
      <c r="A124" s="79">
        <v>6</v>
      </c>
      <c r="B124" s="80" t="s">
        <v>156</v>
      </c>
      <c r="C124" s="82" t="s">
        <v>157</v>
      </c>
      <c r="D124" s="81" t="s">
        <v>6</v>
      </c>
      <c r="E124" s="81">
        <v>1</v>
      </c>
      <c r="F124" s="116"/>
      <c r="G124" s="90">
        <v>1</v>
      </c>
      <c r="H124" s="81" t="s">
        <v>158</v>
      </c>
    </row>
    <row r="125" spans="1:8" ht="15.6" x14ac:dyDescent="0.3">
      <c r="A125" s="249" t="s">
        <v>13</v>
      </c>
      <c r="B125" s="242"/>
      <c r="C125" s="242"/>
      <c r="D125" s="242"/>
      <c r="E125" s="242"/>
      <c r="F125" s="242"/>
      <c r="G125" s="242"/>
      <c r="H125" s="243"/>
    </row>
    <row r="126" spans="1:8" ht="15.6" x14ac:dyDescent="0.3">
      <c r="A126" s="76" t="s">
        <v>0</v>
      </c>
      <c r="B126" s="83" t="s">
        <v>1</v>
      </c>
      <c r="C126" s="98" t="s">
        <v>9</v>
      </c>
      <c r="D126" s="83" t="s">
        <v>2</v>
      </c>
      <c r="E126" s="83" t="s">
        <v>4</v>
      </c>
      <c r="F126" s="83" t="s">
        <v>3</v>
      </c>
      <c r="G126" s="83" t="s">
        <v>7</v>
      </c>
      <c r="H126" s="83" t="s">
        <v>102</v>
      </c>
    </row>
    <row r="127" spans="1:8" ht="15.6" x14ac:dyDescent="0.3">
      <c r="A127" s="76">
        <v>1</v>
      </c>
      <c r="B127" s="99" t="s">
        <v>19</v>
      </c>
      <c r="C127" s="82" t="s">
        <v>159</v>
      </c>
      <c r="D127" s="81" t="s">
        <v>8</v>
      </c>
      <c r="E127" s="83">
        <v>1</v>
      </c>
      <c r="F127" s="83" t="s">
        <v>105</v>
      </c>
      <c r="G127" s="81">
        <v>1</v>
      </c>
      <c r="H127" s="81" t="s">
        <v>111</v>
      </c>
    </row>
    <row r="128" spans="1:8" ht="15.6" x14ac:dyDescent="0.3">
      <c r="A128" s="100">
        <v>2</v>
      </c>
      <c r="B128" s="80" t="s">
        <v>20</v>
      </c>
      <c r="C128" s="82" t="s">
        <v>160</v>
      </c>
      <c r="D128" s="81" t="s">
        <v>8</v>
      </c>
      <c r="E128" s="81">
        <v>1</v>
      </c>
      <c r="F128" s="83" t="s">
        <v>105</v>
      </c>
      <c r="G128" s="81">
        <v>1</v>
      </c>
      <c r="H128" s="81" t="s">
        <v>158</v>
      </c>
    </row>
    <row r="129" spans="1:8" ht="15.6" x14ac:dyDescent="0.3">
      <c r="A129" s="100">
        <v>4</v>
      </c>
      <c r="B129" s="80" t="s">
        <v>21</v>
      </c>
      <c r="C129" s="82" t="s">
        <v>161</v>
      </c>
      <c r="D129" s="81" t="s">
        <v>8</v>
      </c>
      <c r="E129" s="81">
        <v>1</v>
      </c>
      <c r="F129" s="83" t="s">
        <v>105</v>
      </c>
      <c r="G129" s="81">
        <v>1</v>
      </c>
      <c r="H129" s="81" t="s">
        <v>111</v>
      </c>
    </row>
    <row r="130" spans="1:8" ht="21" x14ac:dyDescent="0.3">
      <c r="A130" s="255" t="s">
        <v>185</v>
      </c>
      <c r="B130" s="255"/>
      <c r="C130" s="255"/>
      <c r="D130" s="255"/>
      <c r="E130" s="255"/>
      <c r="F130" s="255"/>
      <c r="G130" s="255"/>
      <c r="H130" s="255"/>
    </row>
    <row r="131" spans="1:8" ht="18" x14ac:dyDescent="0.35">
      <c r="A131" s="256" t="s">
        <v>186</v>
      </c>
      <c r="B131" s="257"/>
      <c r="C131" s="257"/>
      <c r="D131" s="257"/>
      <c r="E131" s="257"/>
      <c r="F131" s="257"/>
      <c r="G131" s="257"/>
      <c r="H131" s="258"/>
    </row>
    <row r="132" spans="1:8" ht="18" x14ac:dyDescent="0.35">
      <c r="A132" s="256" t="s">
        <v>187</v>
      </c>
      <c r="B132" s="257"/>
      <c r="C132" s="257"/>
      <c r="D132" s="257"/>
      <c r="E132" s="257"/>
      <c r="F132" s="257"/>
      <c r="G132" s="257"/>
      <c r="H132" s="258"/>
    </row>
    <row r="133" spans="1:8" ht="18" x14ac:dyDescent="0.35">
      <c r="A133" s="256" t="s">
        <v>188</v>
      </c>
      <c r="B133" s="257"/>
      <c r="C133" s="257"/>
      <c r="D133" s="257"/>
      <c r="E133" s="257"/>
      <c r="F133" s="257"/>
      <c r="G133" s="257"/>
      <c r="H133" s="259"/>
    </row>
    <row r="134" spans="1:8" ht="18" x14ac:dyDescent="0.35">
      <c r="A134" s="117" t="s">
        <v>189</v>
      </c>
      <c r="B134" s="118"/>
      <c r="C134" s="118"/>
      <c r="D134" s="118"/>
      <c r="E134" s="118"/>
      <c r="F134" s="118"/>
      <c r="G134" s="118"/>
      <c r="H134" s="119"/>
    </row>
    <row r="135" spans="1:8" ht="18" x14ac:dyDescent="0.35">
      <c r="A135" s="120" t="s">
        <v>190</v>
      </c>
      <c r="B135" s="121"/>
      <c r="C135" s="118"/>
      <c r="D135" s="118"/>
      <c r="E135" s="118"/>
      <c r="F135" s="118"/>
      <c r="G135" s="118"/>
      <c r="H135" s="119"/>
    </row>
    <row r="136" spans="1:8" ht="18" x14ac:dyDescent="0.35">
      <c r="A136" s="120" t="s">
        <v>191</v>
      </c>
      <c r="B136" s="118"/>
      <c r="C136" s="118"/>
      <c r="D136" s="118"/>
      <c r="E136" s="118"/>
      <c r="F136" s="118"/>
      <c r="G136" s="118"/>
      <c r="H136" s="119"/>
    </row>
    <row r="137" spans="1:8" ht="18" x14ac:dyDescent="0.35">
      <c r="A137" s="120" t="s">
        <v>192</v>
      </c>
      <c r="B137" s="118"/>
      <c r="C137" s="118"/>
      <c r="D137" s="118"/>
      <c r="E137" s="118"/>
      <c r="F137" s="118"/>
      <c r="G137" s="118"/>
      <c r="H137" s="119"/>
    </row>
    <row r="138" spans="1:8" ht="18" x14ac:dyDescent="0.35">
      <c r="A138" s="120" t="s">
        <v>193</v>
      </c>
      <c r="B138" s="118"/>
      <c r="C138" s="118"/>
      <c r="D138" s="118"/>
      <c r="E138" s="118"/>
      <c r="F138" s="118"/>
      <c r="G138" s="118"/>
      <c r="H138" s="119"/>
    </row>
    <row r="139" spans="1:8" ht="18" x14ac:dyDescent="0.35">
      <c r="A139" s="121" t="s">
        <v>194</v>
      </c>
      <c r="B139" s="118"/>
      <c r="C139" s="118"/>
      <c r="D139" s="118"/>
      <c r="E139" s="118"/>
      <c r="F139" s="118"/>
      <c r="G139" s="118"/>
      <c r="H139" s="119"/>
    </row>
    <row r="140" spans="1:8" ht="18" x14ac:dyDescent="0.35">
      <c r="A140" s="122" t="s">
        <v>195</v>
      </c>
      <c r="B140" s="118"/>
      <c r="C140" s="118"/>
      <c r="D140" s="118"/>
      <c r="E140" s="118"/>
      <c r="F140" s="118"/>
      <c r="G140" s="118"/>
      <c r="H140" s="119"/>
    </row>
    <row r="141" spans="1:8" ht="18" x14ac:dyDescent="0.35">
      <c r="A141" s="117" t="s">
        <v>196</v>
      </c>
      <c r="B141" s="118"/>
      <c r="C141" s="118"/>
      <c r="D141" s="118"/>
      <c r="E141" s="118"/>
      <c r="F141" s="118"/>
      <c r="G141" s="118"/>
      <c r="H141" s="119"/>
    </row>
    <row r="142" spans="1:8" ht="18" x14ac:dyDescent="0.35">
      <c r="A142" s="120" t="s">
        <v>197</v>
      </c>
      <c r="B142" s="118"/>
      <c r="C142" s="118"/>
      <c r="D142" s="118"/>
      <c r="E142" s="118"/>
      <c r="F142" s="118"/>
      <c r="G142" s="118"/>
      <c r="H142" s="119"/>
    </row>
    <row r="143" spans="1:8" ht="18" x14ac:dyDescent="0.35">
      <c r="A143" s="120" t="s">
        <v>198</v>
      </c>
      <c r="B143" s="118"/>
      <c r="C143" s="118"/>
      <c r="D143" s="118"/>
      <c r="E143" s="118"/>
      <c r="F143" s="118"/>
      <c r="G143" s="118"/>
      <c r="H143" s="119"/>
    </row>
    <row r="144" spans="1:8" ht="18" x14ac:dyDescent="0.35">
      <c r="A144" s="120" t="s">
        <v>199</v>
      </c>
      <c r="B144" s="118"/>
      <c r="C144" s="118"/>
      <c r="D144" s="118"/>
      <c r="E144" s="118"/>
      <c r="F144" s="118"/>
      <c r="G144" s="118"/>
      <c r="H144" s="119"/>
    </row>
    <row r="145" spans="1:8" ht="18" x14ac:dyDescent="0.35">
      <c r="A145" s="123" t="s">
        <v>200</v>
      </c>
      <c r="B145" s="124"/>
      <c r="C145" s="124"/>
      <c r="D145" s="124"/>
      <c r="E145" s="124"/>
      <c r="F145" s="124"/>
      <c r="G145" s="124"/>
      <c r="H145" s="125"/>
    </row>
    <row r="146" spans="1:8" ht="21" x14ac:dyDescent="0.3">
      <c r="A146" s="260" t="s">
        <v>201</v>
      </c>
      <c r="B146" s="260"/>
      <c r="C146" s="260"/>
      <c r="D146" s="260"/>
      <c r="E146" s="260"/>
      <c r="F146" s="260"/>
      <c r="G146" s="260"/>
      <c r="H146" s="260"/>
    </row>
    <row r="147" spans="1:8" ht="18" x14ac:dyDescent="0.3">
      <c r="A147" s="267" t="s">
        <v>92</v>
      </c>
      <c r="B147" s="268"/>
      <c r="C147" s="269" t="s">
        <v>81</v>
      </c>
      <c r="D147" s="270"/>
      <c r="E147" s="270"/>
      <c r="F147" s="270"/>
      <c r="G147" s="270"/>
      <c r="H147" s="271"/>
    </row>
    <row r="148" spans="1:8" ht="18.600000000000001" thickBot="1" x14ac:dyDescent="0.35">
      <c r="A148" s="272" t="s">
        <v>11</v>
      </c>
      <c r="B148" s="273"/>
      <c r="C148" s="273"/>
      <c r="D148" s="273"/>
      <c r="E148" s="273"/>
      <c r="F148" s="273"/>
      <c r="G148" s="273"/>
      <c r="H148" s="273"/>
    </row>
    <row r="149" spans="1:8" x14ac:dyDescent="0.3">
      <c r="A149" s="274" t="s">
        <v>93</v>
      </c>
      <c r="B149" s="275"/>
      <c r="C149" s="275"/>
      <c r="D149" s="275"/>
      <c r="E149" s="275"/>
      <c r="F149" s="275"/>
      <c r="G149" s="275"/>
      <c r="H149" s="276"/>
    </row>
    <row r="150" spans="1:8" x14ac:dyDescent="0.3">
      <c r="A150" s="261" t="s">
        <v>202</v>
      </c>
      <c r="B150" s="262"/>
      <c r="C150" s="262"/>
      <c r="D150" s="262"/>
      <c r="E150" s="262"/>
      <c r="F150" s="262"/>
      <c r="G150" s="262"/>
      <c r="H150" s="263"/>
    </row>
    <row r="151" spans="1:8" x14ac:dyDescent="0.3">
      <c r="A151" s="261" t="s">
        <v>203</v>
      </c>
      <c r="B151" s="262"/>
      <c r="C151" s="262"/>
      <c r="D151" s="262"/>
      <c r="E151" s="262"/>
      <c r="F151" s="262"/>
      <c r="G151" s="262"/>
      <c r="H151" s="263"/>
    </row>
    <row r="152" spans="1:8" x14ac:dyDescent="0.3">
      <c r="A152" s="261" t="s">
        <v>204</v>
      </c>
      <c r="B152" s="262"/>
      <c r="C152" s="262"/>
      <c r="D152" s="262"/>
      <c r="E152" s="262"/>
      <c r="F152" s="262"/>
      <c r="G152" s="262"/>
      <c r="H152" s="263"/>
    </row>
    <row r="153" spans="1:8" x14ac:dyDescent="0.3">
      <c r="A153" s="261" t="s">
        <v>205</v>
      </c>
      <c r="B153" s="262"/>
      <c r="C153" s="262"/>
      <c r="D153" s="262"/>
      <c r="E153" s="262"/>
      <c r="F153" s="262"/>
      <c r="G153" s="262"/>
      <c r="H153" s="263"/>
    </row>
    <row r="154" spans="1:8" x14ac:dyDescent="0.3">
      <c r="A154" s="261" t="s">
        <v>206</v>
      </c>
      <c r="B154" s="262"/>
      <c r="C154" s="262"/>
      <c r="D154" s="262"/>
      <c r="E154" s="262"/>
      <c r="F154" s="262"/>
      <c r="G154" s="262"/>
      <c r="H154" s="263"/>
    </row>
    <row r="155" spans="1:8" x14ac:dyDescent="0.3">
      <c r="A155" s="261" t="s">
        <v>207</v>
      </c>
      <c r="B155" s="262"/>
      <c r="C155" s="262"/>
      <c r="D155" s="262"/>
      <c r="E155" s="262"/>
      <c r="F155" s="262"/>
      <c r="G155" s="262"/>
      <c r="H155" s="263"/>
    </row>
    <row r="156" spans="1:8" x14ac:dyDescent="0.3">
      <c r="A156" s="261" t="s">
        <v>208</v>
      </c>
      <c r="B156" s="262"/>
      <c r="C156" s="262"/>
      <c r="D156" s="262"/>
      <c r="E156" s="262"/>
      <c r="F156" s="262"/>
      <c r="G156" s="262"/>
      <c r="H156" s="263"/>
    </row>
    <row r="157" spans="1:8" ht="15" thickBot="1" x14ac:dyDescent="0.35">
      <c r="A157" s="264" t="s">
        <v>209</v>
      </c>
      <c r="B157" s="265"/>
      <c r="C157" s="265"/>
      <c r="D157" s="265"/>
      <c r="E157" s="265"/>
      <c r="F157" s="265"/>
      <c r="G157" s="265"/>
      <c r="H157" s="266"/>
    </row>
    <row r="158" spans="1:8" ht="41.4" x14ac:dyDescent="0.3">
      <c r="A158" s="126" t="s">
        <v>0</v>
      </c>
      <c r="B158" s="127" t="s">
        <v>1</v>
      </c>
      <c r="C158" s="163" t="s">
        <v>9</v>
      </c>
      <c r="D158" s="128" t="s">
        <v>2</v>
      </c>
      <c r="E158" s="128" t="s">
        <v>4</v>
      </c>
      <c r="F158" s="128" t="s">
        <v>3</v>
      </c>
      <c r="G158" s="128" t="s">
        <v>7</v>
      </c>
      <c r="H158" s="128" t="s">
        <v>102</v>
      </c>
    </row>
    <row r="159" spans="1:8" ht="31.2" x14ac:dyDescent="0.3">
      <c r="A159" s="129">
        <v>1</v>
      </c>
      <c r="B159" s="61" t="s">
        <v>210</v>
      </c>
      <c r="C159" s="164" t="s">
        <v>211</v>
      </c>
      <c r="D159" s="130" t="s">
        <v>6</v>
      </c>
      <c r="E159" s="131">
        <v>1</v>
      </c>
      <c r="F159" s="131" t="s">
        <v>105</v>
      </c>
      <c r="G159" s="131">
        <f t="shared" ref="G159:G173" si="0">E159</f>
        <v>1</v>
      </c>
      <c r="H159" s="11" t="s">
        <v>106</v>
      </c>
    </row>
    <row r="160" spans="1:8" ht="15.6" x14ac:dyDescent="0.3">
      <c r="A160" s="129">
        <v>2</v>
      </c>
      <c r="B160" s="61" t="s">
        <v>212</v>
      </c>
      <c r="C160" s="165" t="s">
        <v>213</v>
      </c>
      <c r="D160" s="133" t="s">
        <v>214</v>
      </c>
      <c r="E160" s="131">
        <v>1</v>
      </c>
      <c r="F160" s="131" t="s">
        <v>105</v>
      </c>
      <c r="G160" s="131">
        <f t="shared" si="0"/>
        <v>1</v>
      </c>
      <c r="H160" s="11" t="s">
        <v>106</v>
      </c>
    </row>
    <row r="161" spans="1:8" ht="15.6" x14ac:dyDescent="0.3">
      <c r="A161" s="134">
        <v>3</v>
      </c>
      <c r="B161" s="135" t="s">
        <v>215</v>
      </c>
      <c r="C161" s="165" t="s">
        <v>216</v>
      </c>
      <c r="D161" s="130" t="s">
        <v>217</v>
      </c>
      <c r="E161" s="131">
        <v>1</v>
      </c>
      <c r="F161" s="131" t="s">
        <v>105</v>
      </c>
      <c r="G161" s="131">
        <f t="shared" si="0"/>
        <v>1</v>
      </c>
      <c r="H161" s="136" t="s">
        <v>106</v>
      </c>
    </row>
    <row r="162" spans="1:8" ht="15.6" x14ac:dyDescent="0.3">
      <c r="A162" s="129">
        <v>4</v>
      </c>
      <c r="B162" s="137" t="s">
        <v>30</v>
      </c>
      <c r="C162" s="165" t="s">
        <v>218</v>
      </c>
      <c r="D162" s="133" t="s">
        <v>214</v>
      </c>
      <c r="E162" s="131">
        <v>1</v>
      </c>
      <c r="F162" s="131" t="s">
        <v>105</v>
      </c>
      <c r="G162" s="131">
        <f t="shared" si="0"/>
        <v>1</v>
      </c>
      <c r="H162" s="11" t="s">
        <v>106</v>
      </c>
    </row>
    <row r="163" spans="1:8" ht="15.6" x14ac:dyDescent="0.3">
      <c r="A163" s="129">
        <v>5</v>
      </c>
      <c r="B163" s="137" t="s">
        <v>219</v>
      </c>
      <c r="C163" s="166" t="s">
        <v>220</v>
      </c>
      <c r="D163" s="133" t="s">
        <v>214</v>
      </c>
      <c r="E163" s="131">
        <v>1</v>
      </c>
      <c r="F163" s="131" t="s">
        <v>105</v>
      </c>
      <c r="G163" s="131">
        <f t="shared" si="0"/>
        <v>1</v>
      </c>
      <c r="H163" s="11" t="s">
        <v>106</v>
      </c>
    </row>
    <row r="164" spans="1:8" ht="15.6" x14ac:dyDescent="0.3">
      <c r="A164" s="129">
        <v>6</v>
      </c>
      <c r="B164" s="137" t="s">
        <v>221</v>
      </c>
      <c r="C164" s="167" t="s">
        <v>222</v>
      </c>
      <c r="D164" s="133" t="s">
        <v>214</v>
      </c>
      <c r="E164" s="131">
        <v>1</v>
      </c>
      <c r="F164" s="131" t="s">
        <v>105</v>
      </c>
      <c r="G164" s="131">
        <f t="shared" si="0"/>
        <v>1</v>
      </c>
      <c r="H164" s="11" t="s">
        <v>106</v>
      </c>
    </row>
    <row r="165" spans="1:8" ht="15.6" x14ac:dyDescent="0.3">
      <c r="A165" s="129">
        <v>7</v>
      </c>
      <c r="B165" s="137" t="s">
        <v>223</v>
      </c>
      <c r="C165" s="168" t="s">
        <v>224</v>
      </c>
      <c r="D165" s="133" t="s">
        <v>214</v>
      </c>
      <c r="E165" s="131">
        <v>6</v>
      </c>
      <c r="F165" s="131" t="s">
        <v>105</v>
      </c>
      <c r="G165" s="131">
        <f t="shared" si="0"/>
        <v>6</v>
      </c>
      <c r="H165" s="11" t="s">
        <v>106</v>
      </c>
    </row>
    <row r="166" spans="1:8" ht="15.6" x14ac:dyDescent="0.3">
      <c r="A166" s="129">
        <v>8</v>
      </c>
      <c r="B166" s="137" t="s">
        <v>223</v>
      </c>
      <c r="C166" s="167" t="s">
        <v>225</v>
      </c>
      <c r="D166" s="133" t="s">
        <v>214</v>
      </c>
      <c r="E166" s="131">
        <v>2</v>
      </c>
      <c r="F166" s="131" t="s">
        <v>105</v>
      </c>
      <c r="G166" s="131">
        <f t="shared" si="0"/>
        <v>2</v>
      </c>
      <c r="H166" s="11" t="s">
        <v>106</v>
      </c>
    </row>
    <row r="167" spans="1:8" ht="15.6" x14ac:dyDescent="0.3">
      <c r="A167" s="129">
        <v>9</v>
      </c>
      <c r="B167" s="137" t="s">
        <v>223</v>
      </c>
      <c r="C167" s="167" t="s">
        <v>226</v>
      </c>
      <c r="D167" s="133" t="s">
        <v>214</v>
      </c>
      <c r="E167" s="131">
        <v>1</v>
      </c>
      <c r="F167" s="131" t="s">
        <v>105</v>
      </c>
      <c r="G167" s="131">
        <f t="shared" si="0"/>
        <v>1</v>
      </c>
      <c r="H167" s="11" t="s">
        <v>106</v>
      </c>
    </row>
    <row r="168" spans="1:8" ht="15.6" x14ac:dyDescent="0.3">
      <c r="A168" s="129">
        <v>10</v>
      </c>
      <c r="B168" s="137" t="s">
        <v>223</v>
      </c>
      <c r="C168" s="167" t="s">
        <v>227</v>
      </c>
      <c r="D168" s="133" t="s">
        <v>214</v>
      </c>
      <c r="E168" s="131">
        <v>1</v>
      </c>
      <c r="F168" s="131" t="s">
        <v>105</v>
      </c>
      <c r="G168" s="131">
        <f t="shared" si="0"/>
        <v>1</v>
      </c>
      <c r="H168" s="11" t="s">
        <v>106</v>
      </c>
    </row>
    <row r="169" spans="1:8" ht="15.6" x14ac:dyDescent="0.3">
      <c r="A169" s="134">
        <v>11</v>
      </c>
      <c r="B169" s="132" t="s">
        <v>228</v>
      </c>
      <c r="C169" s="165" t="s">
        <v>229</v>
      </c>
      <c r="D169" s="133" t="s">
        <v>214</v>
      </c>
      <c r="E169" s="131">
        <v>1</v>
      </c>
      <c r="F169" s="131" t="s">
        <v>105</v>
      </c>
      <c r="G169" s="131">
        <f t="shared" si="0"/>
        <v>1</v>
      </c>
      <c r="H169" s="136" t="s">
        <v>106</v>
      </c>
    </row>
    <row r="170" spans="1:8" ht="15.6" x14ac:dyDescent="0.3">
      <c r="A170" s="129">
        <v>12</v>
      </c>
      <c r="B170" s="137" t="s">
        <v>230</v>
      </c>
      <c r="C170" s="166" t="s">
        <v>231</v>
      </c>
      <c r="D170" s="133" t="s">
        <v>214</v>
      </c>
      <c r="E170" s="131">
        <v>1</v>
      </c>
      <c r="F170" s="131" t="s">
        <v>105</v>
      </c>
      <c r="G170" s="131">
        <f t="shared" si="0"/>
        <v>1</v>
      </c>
      <c r="H170" s="11" t="s">
        <v>106</v>
      </c>
    </row>
    <row r="171" spans="1:8" ht="15.6" x14ac:dyDescent="0.3">
      <c r="A171" s="129">
        <v>13</v>
      </c>
      <c r="B171" s="137" t="s">
        <v>232</v>
      </c>
      <c r="C171" s="166" t="s">
        <v>233</v>
      </c>
      <c r="D171" s="133" t="s">
        <v>214</v>
      </c>
      <c r="E171" s="131">
        <v>1</v>
      </c>
      <c r="F171" s="131" t="s">
        <v>105</v>
      </c>
      <c r="G171" s="131">
        <f t="shared" si="0"/>
        <v>1</v>
      </c>
      <c r="H171" s="11" t="s">
        <v>106</v>
      </c>
    </row>
    <row r="172" spans="1:8" ht="15.6" x14ac:dyDescent="0.3">
      <c r="A172" s="129">
        <v>14</v>
      </c>
      <c r="B172" s="12" t="s">
        <v>234</v>
      </c>
      <c r="C172" s="166" t="s">
        <v>235</v>
      </c>
      <c r="D172" s="133" t="s">
        <v>214</v>
      </c>
      <c r="E172" s="131">
        <v>1</v>
      </c>
      <c r="F172" s="131" t="s">
        <v>105</v>
      </c>
      <c r="G172" s="131">
        <f t="shared" si="0"/>
        <v>1</v>
      </c>
      <c r="H172" s="11" t="s">
        <v>106</v>
      </c>
    </row>
    <row r="173" spans="1:8" ht="15.6" x14ac:dyDescent="0.3">
      <c r="A173" s="129">
        <v>15</v>
      </c>
      <c r="B173" s="12" t="s">
        <v>236</v>
      </c>
      <c r="C173" s="166" t="s">
        <v>237</v>
      </c>
      <c r="D173" s="133" t="s">
        <v>214</v>
      </c>
      <c r="E173" s="131">
        <v>1</v>
      </c>
      <c r="F173" s="131" t="s">
        <v>105</v>
      </c>
      <c r="G173" s="131">
        <f t="shared" si="0"/>
        <v>1</v>
      </c>
      <c r="H173" s="11" t="s">
        <v>106</v>
      </c>
    </row>
    <row r="174" spans="1:8" ht="18.600000000000001" thickBot="1" x14ac:dyDescent="0.35">
      <c r="A174" s="272" t="s">
        <v>131</v>
      </c>
      <c r="B174" s="273"/>
      <c r="C174" s="273"/>
      <c r="D174" s="273"/>
      <c r="E174" s="273"/>
      <c r="F174" s="273"/>
      <c r="G174" s="273"/>
      <c r="H174" s="273"/>
    </row>
    <row r="175" spans="1:8" x14ac:dyDescent="0.3">
      <c r="A175" s="274" t="s">
        <v>93</v>
      </c>
      <c r="B175" s="275"/>
      <c r="C175" s="275"/>
      <c r="D175" s="275"/>
      <c r="E175" s="275"/>
      <c r="F175" s="275"/>
      <c r="G175" s="275"/>
      <c r="H175" s="276"/>
    </row>
    <row r="176" spans="1:8" x14ac:dyDescent="0.3">
      <c r="A176" s="261" t="s">
        <v>238</v>
      </c>
      <c r="B176" s="262"/>
      <c r="C176" s="262"/>
      <c r="D176" s="262"/>
      <c r="E176" s="262"/>
      <c r="F176" s="262"/>
      <c r="G176" s="262"/>
      <c r="H176" s="263"/>
    </row>
    <row r="177" spans="1:8" x14ac:dyDescent="0.3">
      <c r="A177" s="261" t="s">
        <v>239</v>
      </c>
      <c r="B177" s="262"/>
      <c r="C177" s="262"/>
      <c r="D177" s="262"/>
      <c r="E177" s="262"/>
      <c r="F177" s="262"/>
      <c r="G177" s="262"/>
      <c r="H177" s="263"/>
    </row>
    <row r="178" spans="1:8" x14ac:dyDescent="0.3">
      <c r="A178" s="261" t="s">
        <v>240</v>
      </c>
      <c r="B178" s="262"/>
      <c r="C178" s="262"/>
      <c r="D178" s="262"/>
      <c r="E178" s="262"/>
      <c r="F178" s="262"/>
      <c r="G178" s="262"/>
      <c r="H178" s="263"/>
    </row>
    <row r="179" spans="1:8" x14ac:dyDescent="0.3">
      <c r="A179" s="261" t="s">
        <v>241</v>
      </c>
      <c r="B179" s="262"/>
      <c r="C179" s="262"/>
      <c r="D179" s="262"/>
      <c r="E179" s="262"/>
      <c r="F179" s="262"/>
      <c r="G179" s="262"/>
      <c r="H179" s="263"/>
    </row>
    <row r="180" spans="1:8" x14ac:dyDescent="0.3">
      <c r="A180" s="261" t="s">
        <v>242</v>
      </c>
      <c r="B180" s="262"/>
      <c r="C180" s="262"/>
      <c r="D180" s="262"/>
      <c r="E180" s="262"/>
      <c r="F180" s="262"/>
      <c r="G180" s="262"/>
      <c r="H180" s="263"/>
    </row>
    <row r="181" spans="1:8" x14ac:dyDescent="0.3">
      <c r="A181" s="261" t="s">
        <v>243</v>
      </c>
      <c r="B181" s="262"/>
      <c r="C181" s="262"/>
      <c r="D181" s="262"/>
      <c r="E181" s="262"/>
      <c r="F181" s="262"/>
      <c r="G181" s="262"/>
      <c r="H181" s="263"/>
    </row>
    <row r="182" spans="1:8" x14ac:dyDescent="0.3">
      <c r="A182" s="261" t="s">
        <v>244</v>
      </c>
      <c r="B182" s="262"/>
      <c r="C182" s="262"/>
      <c r="D182" s="262"/>
      <c r="E182" s="262"/>
      <c r="F182" s="262"/>
      <c r="G182" s="262"/>
      <c r="H182" s="263"/>
    </row>
    <row r="183" spans="1:8" ht="15" thickBot="1" x14ac:dyDescent="0.35">
      <c r="A183" s="264" t="s">
        <v>245</v>
      </c>
      <c r="B183" s="262"/>
      <c r="C183" s="262"/>
      <c r="D183" s="265"/>
      <c r="E183" s="265"/>
      <c r="F183" s="265"/>
      <c r="G183" s="265"/>
      <c r="H183" s="266"/>
    </row>
    <row r="184" spans="1:8" ht="41.4" x14ac:dyDescent="0.3">
      <c r="A184" s="139" t="s">
        <v>0</v>
      </c>
      <c r="B184" s="140" t="s">
        <v>1</v>
      </c>
      <c r="C184" s="5" t="s">
        <v>9</v>
      </c>
      <c r="D184" s="141" t="s">
        <v>2</v>
      </c>
      <c r="E184" s="140" t="s">
        <v>4</v>
      </c>
      <c r="F184" s="140" t="s">
        <v>3</v>
      </c>
      <c r="G184" s="140" t="s">
        <v>7</v>
      </c>
      <c r="H184" s="140" t="s">
        <v>102</v>
      </c>
    </row>
    <row r="185" spans="1:8" ht="31.2" x14ac:dyDescent="0.3">
      <c r="A185" s="142">
        <v>1</v>
      </c>
      <c r="B185" s="138" t="s">
        <v>246</v>
      </c>
      <c r="C185" s="165" t="s">
        <v>247</v>
      </c>
      <c r="D185" s="130" t="s">
        <v>6</v>
      </c>
      <c r="E185" s="48">
        <v>1</v>
      </c>
      <c r="F185" s="143" t="s">
        <v>248</v>
      </c>
      <c r="G185" s="144">
        <v>6</v>
      </c>
      <c r="H185" s="136" t="s">
        <v>106</v>
      </c>
    </row>
    <row r="186" spans="1:8" ht="31.2" x14ac:dyDescent="0.3">
      <c r="A186" s="142">
        <v>2</v>
      </c>
      <c r="B186" s="138" t="s">
        <v>249</v>
      </c>
      <c r="C186" s="165" t="s">
        <v>250</v>
      </c>
      <c r="D186" s="130" t="s">
        <v>6</v>
      </c>
      <c r="E186" s="48">
        <v>1</v>
      </c>
      <c r="F186" s="48" t="s">
        <v>145</v>
      </c>
      <c r="G186" s="144">
        <v>12</v>
      </c>
      <c r="H186" s="136" t="s">
        <v>106</v>
      </c>
    </row>
    <row r="187" spans="1:8" ht="31.2" x14ac:dyDescent="0.3">
      <c r="A187" s="142">
        <v>3</v>
      </c>
      <c r="B187" s="138" t="s">
        <v>60</v>
      </c>
      <c r="C187" s="165" t="s">
        <v>251</v>
      </c>
      <c r="D187" s="130" t="s">
        <v>6</v>
      </c>
      <c r="E187" s="48">
        <v>1</v>
      </c>
      <c r="F187" s="48" t="s">
        <v>145</v>
      </c>
      <c r="G187" s="144">
        <v>12</v>
      </c>
      <c r="H187" s="136" t="s">
        <v>106</v>
      </c>
    </row>
    <row r="188" spans="1:8" ht="31.2" x14ac:dyDescent="0.3">
      <c r="A188" s="142">
        <v>4</v>
      </c>
      <c r="B188" s="61" t="s">
        <v>252</v>
      </c>
      <c r="C188" s="164" t="s">
        <v>253</v>
      </c>
      <c r="D188" s="130" t="s">
        <v>6</v>
      </c>
      <c r="E188" s="48">
        <v>1</v>
      </c>
      <c r="F188" s="48" t="s">
        <v>145</v>
      </c>
      <c r="G188" s="144">
        <v>12</v>
      </c>
      <c r="H188" s="136" t="s">
        <v>106</v>
      </c>
    </row>
    <row r="189" spans="1:8" ht="31.2" x14ac:dyDescent="0.3">
      <c r="A189" s="142">
        <v>5</v>
      </c>
      <c r="B189" s="61" t="s">
        <v>254</v>
      </c>
      <c r="C189" s="167" t="s">
        <v>255</v>
      </c>
      <c r="D189" s="145" t="s">
        <v>5</v>
      </c>
      <c r="E189" s="48">
        <v>1</v>
      </c>
      <c r="F189" s="48" t="s">
        <v>145</v>
      </c>
      <c r="G189" s="144">
        <v>12</v>
      </c>
      <c r="H189" s="11" t="s">
        <v>106</v>
      </c>
    </row>
    <row r="190" spans="1:8" ht="31.2" x14ac:dyDescent="0.3">
      <c r="A190" s="140">
        <v>6</v>
      </c>
      <c r="B190" s="146" t="s">
        <v>256</v>
      </c>
      <c r="C190" s="169" t="s">
        <v>257</v>
      </c>
      <c r="D190" s="147" t="s">
        <v>258</v>
      </c>
      <c r="E190" s="148">
        <v>1</v>
      </c>
      <c r="F190" s="48" t="s">
        <v>145</v>
      </c>
      <c r="G190" s="144">
        <v>12</v>
      </c>
      <c r="H190" s="11" t="s">
        <v>106</v>
      </c>
    </row>
    <row r="191" spans="1:8" ht="18.600000000000001" thickBot="1" x14ac:dyDescent="0.35">
      <c r="A191" s="272" t="s">
        <v>14</v>
      </c>
      <c r="B191" s="273"/>
      <c r="C191" s="273"/>
      <c r="D191" s="273"/>
      <c r="E191" s="273"/>
      <c r="F191" s="273"/>
      <c r="G191" s="273"/>
      <c r="H191" s="273"/>
    </row>
    <row r="192" spans="1:8" x14ac:dyDescent="0.3">
      <c r="A192" s="274" t="s">
        <v>93</v>
      </c>
      <c r="B192" s="275"/>
      <c r="C192" s="275"/>
      <c r="D192" s="275"/>
      <c r="E192" s="275"/>
      <c r="F192" s="275"/>
      <c r="G192" s="275"/>
      <c r="H192" s="276"/>
    </row>
    <row r="193" spans="1:8" x14ac:dyDescent="0.3">
      <c r="A193" s="261" t="s">
        <v>259</v>
      </c>
      <c r="B193" s="262"/>
      <c r="C193" s="262"/>
      <c r="D193" s="262"/>
      <c r="E193" s="262"/>
      <c r="F193" s="262"/>
      <c r="G193" s="262"/>
      <c r="H193" s="263"/>
    </row>
    <row r="194" spans="1:8" x14ac:dyDescent="0.3">
      <c r="A194" s="261" t="s">
        <v>203</v>
      </c>
      <c r="B194" s="262"/>
      <c r="C194" s="262"/>
      <c r="D194" s="262"/>
      <c r="E194" s="262"/>
      <c r="F194" s="262"/>
      <c r="G194" s="262"/>
      <c r="H194" s="263"/>
    </row>
    <row r="195" spans="1:8" x14ac:dyDescent="0.3">
      <c r="A195" s="261" t="s">
        <v>260</v>
      </c>
      <c r="B195" s="262"/>
      <c r="C195" s="262"/>
      <c r="D195" s="262"/>
      <c r="E195" s="262"/>
      <c r="F195" s="262"/>
      <c r="G195" s="262"/>
      <c r="H195" s="263"/>
    </row>
    <row r="196" spans="1:8" x14ac:dyDescent="0.3">
      <c r="A196" s="261" t="s">
        <v>261</v>
      </c>
      <c r="B196" s="262"/>
      <c r="C196" s="262"/>
      <c r="D196" s="262"/>
      <c r="E196" s="262"/>
      <c r="F196" s="262"/>
      <c r="G196" s="262"/>
      <c r="H196" s="263"/>
    </row>
    <row r="197" spans="1:8" x14ac:dyDescent="0.3">
      <c r="A197" s="261" t="s">
        <v>242</v>
      </c>
      <c r="B197" s="262"/>
      <c r="C197" s="262"/>
      <c r="D197" s="262"/>
      <c r="E197" s="262"/>
      <c r="F197" s="262"/>
      <c r="G197" s="262"/>
      <c r="H197" s="263"/>
    </row>
    <row r="198" spans="1:8" x14ac:dyDescent="0.3">
      <c r="A198" s="261" t="s">
        <v>243</v>
      </c>
      <c r="B198" s="262"/>
      <c r="C198" s="262"/>
      <c r="D198" s="262"/>
      <c r="E198" s="262"/>
      <c r="F198" s="262"/>
      <c r="G198" s="262"/>
      <c r="H198" s="263"/>
    </row>
    <row r="199" spans="1:8" x14ac:dyDescent="0.3">
      <c r="A199" s="261" t="s">
        <v>262</v>
      </c>
      <c r="B199" s="262"/>
      <c r="C199" s="262"/>
      <c r="D199" s="262"/>
      <c r="E199" s="262"/>
      <c r="F199" s="262"/>
      <c r="G199" s="262"/>
      <c r="H199" s="263"/>
    </row>
    <row r="200" spans="1:8" ht="15" thickBot="1" x14ac:dyDescent="0.35">
      <c r="A200" s="264" t="s">
        <v>245</v>
      </c>
      <c r="B200" s="262"/>
      <c r="C200" s="262"/>
      <c r="D200" s="265"/>
      <c r="E200" s="265"/>
      <c r="F200" s="265"/>
      <c r="G200" s="265"/>
      <c r="H200" s="266"/>
    </row>
    <row r="201" spans="1:8" ht="41.4" x14ac:dyDescent="0.3">
      <c r="A201" s="149" t="s">
        <v>0</v>
      </c>
      <c r="B201" s="140" t="s">
        <v>1</v>
      </c>
      <c r="C201" s="5" t="s">
        <v>9</v>
      </c>
      <c r="D201" s="141" t="s">
        <v>2</v>
      </c>
      <c r="E201" s="140" t="s">
        <v>4</v>
      </c>
      <c r="F201" s="140" t="s">
        <v>3</v>
      </c>
      <c r="G201" s="140" t="s">
        <v>7</v>
      </c>
      <c r="H201" s="140" t="s">
        <v>102</v>
      </c>
    </row>
    <row r="202" spans="1:8" ht="15.6" x14ac:dyDescent="0.3">
      <c r="A202" s="150">
        <v>1</v>
      </c>
      <c r="B202" s="138" t="s">
        <v>263</v>
      </c>
      <c r="C202" s="165" t="s">
        <v>264</v>
      </c>
      <c r="D202" s="130" t="s">
        <v>6</v>
      </c>
      <c r="E202" s="151">
        <v>1</v>
      </c>
      <c r="F202" s="131" t="s">
        <v>105</v>
      </c>
      <c r="G202" s="152">
        <f>E202</f>
        <v>1</v>
      </c>
      <c r="H202" s="136" t="s">
        <v>106</v>
      </c>
    </row>
    <row r="203" spans="1:8" ht="31.2" x14ac:dyDescent="0.3">
      <c r="A203" s="153">
        <v>2</v>
      </c>
      <c r="B203" s="138" t="s">
        <v>265</v>
      </c>
      <c r="C203" s="164" t="s">
        <v>266</v>
      </c>
      <c r="D203" s="130" t="s">
        <v>6</v>
      </c>
      <c r="E203" s="152">
        <v>1</v>
      </c>
      <c r="F203" s="131" t="s">
        <v>105</v>
      </c>
      <c r="G203" s="152">
        <f t="shared" ref="G203:G206" si="1">E203</f>
        <v>1</v>
      </c>
      <c r="H203" s="136" t="s">
        <v>106</v>
      </c>
    </row>
    <row r="204" spans="1:8" ht="15.6" x14ac:dyDescent="0.3">
      <c r="A204" s="154">
        <v>3</v>
      </c>
      <c r="B204" s="61" t="s">
        <v>254</v>
      </c>
      <c r="C204" s="167" t="s">
        <v>255</v>
      </c>
      <c r="D204" s="155" t="s">
        <v>5</v>
      </c>
      <c r="E204" s="152">
        <v>1</v>
      </c>
      <c r="F204" s="131" t="s">
        <v>105</v>
      </c>
      <c r="G204" s="152">
        <f t="shared" si="1"/>
        <v>1</v>
      </c>
      <c r="H204" s="11" t="s">
        <v>106</v>
      </c>
    </row>
    <row r="205" spans="1:8" ht="31.2" x14ac:dyDescent="0.3">
      <c r="A205" s="154">
        <v>4</v>
      </c>
      <c r="B205" s="146" t="s">
        <v>256</v>
      </c>
      <c r="C205" s="169" t="s">
        <v>257</v>
      </c>
      <c r="D205" s="147" t="s">
        <v>258</v>
      </c>
      <c r="E205" s="148">
        <v>1</v>
      </c>
      <c r="F205" s="48" t="s">
        <v>267</v>
      </c>
      <c r="G205" s="144">
        <v>1</v>
      </c>
      <c r="H205" s="11" t="s">
        <v>106</v>
      </c>
    </row>
    <row r="206" spans="1:8" ht="15.6" x14ac:dyDescent="0.3">
      <c r="A206" s="154">
        <v>5</v>
      </c>
      <c r="B206" s="137" t="s">
        <v>27</v>
      </c>
      <c r="C206" s="166" t="s">
        <v>268</v>
      </c>
      <c r="D206" s="155" t="s">
        <v>5</v>
      </c>
      <c r="E206" s="152">
        <v>1</v>
      </c>
      <c r="F206" s="131" t="s">
        <v>105</v>
      </c>
      <c r="G206" s="152">
        <f t="shared" si="1"/>
        <v>1</v>
      </c>
      <c r="H206" s="136" t="s">
        <v>106</v>
      </c>
    </row>
    <row r="207" spans="1:8" ht="18" x14ac:dyDescent="0.3">
      <c r="A207" s="272" t="s">
        <v>13</v>
      </c>
      <c r="B207" s="277"/>
      <c r="C207" s="277"/>
      <c r="D207" s="273"/>
      <c r="E207" s="273"/>
      <c r="F207" s="273"/>
      <c r="G207" s="273"/>
      <c r="H207" s="273"/>
    </row>
    <row r="208" spans="1:8" ht="41.4" x14ac:dyDescent="0.3">
      <c r="A208" s="156" t="s">
        <v>0</v>
      </c>
      <c r="B208" s="140" t="s">
        <v>1</v>
      </c>
      <c r="C208" s="5" t="s">
        <v>9</v>
      </c>
      <c r="D208" s="140" t="s">
        <v>2</v>
      </c>
      <c r="E208" s="140" t="s">
        <v>4</v>
      </c>
      <c r="F208" s="140" t="s">
        <v>3</v>
      </c>
      <c r="G208" s="140" t="s">
        <v>7</v>
      </c>
      <c r="H208" s="140" t="s">
        <v>102</v>
      </c>
    </row>
    <row r="209" spans="1:8" ht="15.6" x14ac:dyDescent="0.3">
      <c r="A209" s="157">
        <v>1</v>
      </c>
      <c r="B209" s="158" t="s">
        <v>19</v>
      </c>
      <c r="C209" s="170" t="s">
        <v>269</v>
      </c>
      <c r="D209" s="159" t="s">
        <v>8</v>
      </c>
      <c r="E209" s="160">
        <v>1</v>
      </c>
      <c r="F209" s="160" t="s">
        <v>105</v>
      </c>
      <c r="G209" s="56">
        <f>E209</f>
        <v>1</v>
      </c>
      <c r="H209" s="159" t="s">
        <v>114</v>
      </c>
    </row>
    <row r="210" spans="1:8" ht="15.6" x14ac:dyDescent="0.3">
      <c r="A210" s="161">
        <v>2</v>
      </c>
      <c r="B210" s="162" t="s">
        <v>20</v>
      </c>
      <c r="C210" s="170" t="s">
        <v>270</v>
      </c>
      <c r="D210" s="159" t="s">
        <v>8</v>
      </c>
      <c r="E210" s="56">
        <v>1</v>
      </c>
      <c r="F210" s="160" t="s">
        <v>105</v>
      </c>
      <c r="G210" s="56">
        <f>E210</f>
        <v>1</v>
      </c>
      <c r="H210" s="159" t="s">
        <v>114</v>
      </c>
    </row>
  </sheetData>
  <mergeCells count="111">
    <mergeCell ref="A199:H199"/>
    <mergeCell ref="A200:H200"/>
    <mergeCell ref="A207:H207"/>
    <mergeCell ref="A193:H193"/>
    <mergeCell ref="A194:H194"/>
    <mergeCell ref="A195:H195"/>
    <mergeCell ref="A196:H196"/>
    <mergeCell ref="A197:H197"/>
    <mergeCell ref="A198:H198"/>
    <mergeCell ref="A180:H180"/>
    <mergeCell ref="A181:H181"/>
    <mergeCell ref="A182:H182"/>
    <mergeCell ref="A183:H183"/>
    <mergeCell ref="A191:H191"/>
    <mergeCell ref="A192:H192"/>
    <mergeCell ref="A174:H174"/>
    <mergeCell ref="A175:H175"/>
    <mergeCell ref="A176:H176"/>
    <mergeCell ref="A177:H177"/>
    <mergeCell ref="A178:H178"/>
    <mergeCell ref="A179:H179"/>
    <mergeCell ref="A152:H152"/>
    <mergeCell ref="A153:H153"/>
    <mergeCell ref="A154:H154"/>
    <mergeCell ref="A155:H155"/>
    <mergeCell ref="A156:H156"/>
    <mergeCell ref="A157:H157"/>
    <mergeCell ref="A147:B147"/>
    <mergeCell ref="C147:H147"/>
    <mergeCell ref="A148:H148"/>
    <mergeCell ref="A149:H149"/>
    <mergeCell ref="A150:H150"/>
    <mergeCell ref="A151:H151"/>
    <mergeCell ref="A125:H125"/>
    <mergeCell ref="A130:H130"/>
    <mergeCell ref="A131:H131"/>
    <mergeCell ref="A132:H132"/>
    <mergeCell ref="A133:H133"/>
    <mergeCell ref="A146:H146"/>
    <mergeCell ref="A112:H112"/>
    <mergeCell ref="A113:H113"/>
    <mergeCell ref="A114:H114"/>
    <mergeCell ref="A115:H115"/>
    <mergeCell ref="A116:H116"/>
    <mergeCell ref="A117:H117"/>
    <mergeCell ref="A101:H101"/>
    <mergeCell ref="A102:H102"/>
    <mergeCell ref="A108:H108"/>
    <mergeCell ref="A109:H109"/>
    <mergeCell ref="A110:H110"/>
    <mergeCell ref="A111:H111"/>
    <mergeCell ref="A95:H95"/>
    <mergeCell ref="A96:H96"/>
    <mergeCell ref="A97:H97"/>
    <mergeCell ref="A98:H98"/>
    <mergeCell ref="A99:H99"/>
    <mergeCell ref="A100:H100"/>
    <mergeCell ref="A79:H79"/>
    <mergeCell ref="A80:H80"/>
    <mergeCell ref="A81:H81"/>
    <mergeCell ref="A82:H82"/>
    <mergeCell ref="A93:H93"/>
    <mergeCell ref="A94:H94"/>
    <mergeCell ref="A73:H73"/>
    <mergeCell ref="A74:H74"/>
    <mergeCell ref="A75:H75"/>
    <mergeCell ref="A76:H76"/>
    <mergeCell ref="A77:H77"/>
    <mergeCell ref="A78:H78"/>
    <mergeCell ref="A58:H58"/>
    <mergeCell ref="A59:H59"/>
    <mergeCell ref="A66:H66"/>
    <mergeCell ref="A71:H71"/>
    <mergeCell ref="A72:B72"/>
    <mergeCell ref="C72:H72"/>
    <mergeCell ref="A52:H52"/>
    <mergeCell ref="A53:H53"/>
    <mergeCell ref="A54:H54"/>
    <mergeCell ref="A55:H55"/>
    <mergeCell ref="A56:H56"/>
    <mergeCell ref="A57:H57"/>
    <mergeCell ref="A38:H38"/>
    <mergeCell ref="A39:H39"/>
    <mergeCell ref="A40:H40"/>
    <mergeCell ref="A41:H41"/>
    <mergeCell ref="A50:H50"/>
    <mergeCell ref="A51:H51"/>
    <mergeCell ref="A32:H32"/>
    <mergeCell ref="A33:H33"/>
    <mergeCell ref="A34:H34"/>
    <mergeCell ref="A35:H35"/>
    <mergeCell ref="A36:H36"/>
    <mergeCell ref="A37:H37"/>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conditionalFormatting sqref="H1:H129">
    <cfRule type="containsText" dxfId="7" priority="1" operator="containsText" text="ФБ">
      <formula>NOT(ISERROR(SEARCH(("ФБ"),(H1))))</formula>
    </cfRule>
  </conditionalFormatting>
  <dataValidations count="3">
    <dataValidation type="list" allowBlank="1" showErrorMessage="1" sqref="D18:D31 D42:D49 D60:D65 D67:D70 D83:D92 D103:D107 D118:D124 D126:D129" xr:uid="{A19ED03D-FC69-4324-B1CE-18F2E7EC9430}">
      <formula1>"Оборудование,Оборудование IT,Мебель,Программное обеспечение,Охрана труда,Техника безопасности"</formula1>
    </dataValidation>
    <dataValidation type="list" allowBlank="1" showErrorMessage="1" sqref="H18:H31 H42:H49 H60:H65 H67:H70 H83:H92 H103:H107 H118:H124 H126:H129" xr:uid="{BC6CE08E-A93A-43E3-BF92-572D0B1BA69C}">
      <formula1>"ФБ,РБ,БР,ВБ,В наличии"</formula1>
    </dataValidation>
    <dataValidation allowBlank="1" showErrorMessage="1" sqref="B130:B189 B191:B204 B206:B210" xr:uid="{53009D5A-D4E4-4434-BAAE-42DE81C023F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2" sqref="B22"/>
    </sheetView>
  </sheetViews>
  <sheetFormatPr defaultRowHeight="14.4" x14ac:dyDescent="0.3"/>
  <cols>
    <col min="1" max="1" width="28.6640625" style="17"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73</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2026-03-27T10:55:14Z</dcterms:modified>
</cp:coreProperties>
</file>