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28078683-D9F3-46D2-A9E8-401F43539747}"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definedName>
    <definedName name="_xlnm._FilterDatabase" localSheetId="5" hidden="1">'Охрана труда'!$A$1:$H$3</definedName>
    <definedName name="_xlnm._FilterDatabase" localSheetId="4" hidden="1">'Рабочее место преподавателя'!$A$1:$H$7</definedName>
    <definedName name="_xlnm._FilterDatabase" localSheetId="3" hidden="1">'Рабочее место учащегося'!$A$1:$H$9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3" i="6" l="1"/>
  <c r="G20" i="6"/>
  <c r="G21" i="6"/>
  <c r="G22" i="6"/>
  <c r="G35" i="6"/>
  <c r="G34" i="6"/>
  <c r="G30" i="6"/>
  <c r="G29" i="6"/>
  <c r="G2" i="10"/>
  <c r="G4" i="10"/>
  <c r="G2" i="11"/>
  <c r="G9" i="11"/>
  <c r="G7" i="11"/>
  <c r="G3" i="11"/>
  <c r="G4" i="11"/>
  <c r="G5" i="11"/>
  <c r="G8" i="11"/>
  <c r="G4" i="12"/>
  <c r="G3" i="12"/>
  <c r="G5" i="12"/>
  <c r="G6" i="12"/>
  <c r="G7" i="12"/>
  <c r="G3" i="13"/>
  <c r="G25" i="6"/>
  <c r="G24" i="6"/>
  <c r="G3" i="10" l="1"/>
  <c r="G6" i="11"/>
  <c r="G2" i="12"/>
  <c r="G2" i="13"/>
  <c r="G47" i="6"/>
  <c r="G45" i="6" l="1"/>
</calcChain>
</file>

<file path=xl/sharedStrings.xml><?xml version="1.0" encoding="utf-8"?>
<sst xmlns="http://schemas.openxmlformats.org/spreadsheetml/2006/main" count="501" uniqueCount="152">
  <si>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</si>
  <si>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</si>
  <si>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</si>
  <si>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</si>
  <si>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</si>
  <si>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</si>
  <si>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</si>
  <si>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</si>
  <si>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</si>
  <si>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</si>
  <si>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</si>
  <si>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</si>
  <si>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</si>
  <si>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</si>
  <si>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</si>
  <si>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</si>
  <si>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</si>
  <si>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</si>
  <si>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</si>
  <si>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</si>
  <si>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</si>
  <si>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</si>
  <si>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</si>
  <si>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</si>
  <si>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</si>
  <si>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</si>
  <si>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</si>
  <si>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</si>
  <si>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</si>
  <si>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</si>
  <si>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</si>
  <si>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</si>
  <si>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</si>
  <si>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</si>
  <si>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</si>
  <si>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</si>
  <si>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</si>
  <si>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</si>
  <si>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</si>
  <si>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</si>
  <si>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</si>
  <si>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</si>
  <si>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</si>
  <si>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</si>
  <si>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</si>
  <si>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</si>
  <si>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</si>
  <si>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</si>
  <si>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</si>
  <si>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</si>
  <si>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</si>
  <si>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</si>
  <si>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</si>
  <si>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</si>
  <si>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</si>
  <si>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</si>
  <si>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</si>
  <si>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</si>
  <si>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</si>
  <si>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</si>
  <si>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</si>
  <si>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</si>
  <si>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</si>
  <si>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</si>
  <si>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</si>
  <si>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</si>
  <si>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</si>
  <si>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</si>
  <si>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</si>
  <si>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</si>
  <si>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</si>
  <si>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</si>
  <si>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</si>
  <si>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</si>
  <si>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Топливно-энергетический комплекс</t>
  </si>
  <si>
    <t>Оренбургская область</t>
  </si>
  <si>
    <t>ГАПОУ «Бугурусланский нефтяной колледж» г. Бугуруслана Оренбургской области</t>
  </si>
  <si>
    <t>Участок КИПиА</t>
  </si>
  <si>
    <t>15.01.37 Слесарь-наладчик контрольно-измерительных приборов и автоматики</t>
  </si>
  <si>
    <t>Контрольно-измерительные приборы и автоматика</t>
  </si>
  <si>
    <t>Инфраструктурный лист для оснащения образовательно-производственного центра (кластера) в топливно-энергетической отрасли Оренбургской области</t>
  </si>
  <si>
    <t>Основная информация об образовательно-производственном центре (кластере) :</t>
  </si>
  <si>
    <t>Субъект Российской Федерации: Оренбургская область</t>
  </si>
  <si>
    <t>Ядро кластера: Государственное автономное профессиональное образовательное учреждение "Бугурусланский нефтяной колледж" г. Бугуруслана Оренбургской области</t>
  </si>
  <si>
    <t>Адрес ядра кластера: Оренбургская область, г. Бугуруслан, ул. Челюскина д.41</t>
  </si>
  <si>
    <r>
      <t xml:space="preserve">1. Зона под вид работ </t>
    </r>
    <r>
      <rPr>
        <i/>
        <sz val="16"/>
        <color theme="0"/>
        <rFont val="Times New Roman"/>
        <family val="1"/>
        <charset val="204"/>
      </rPr>
      <t>Участок КИПиА (12 рабочих мест)</t>
    </r>
  </si>
  <si>
    <t>Код и наименование профессии или специальности согласно ФГОС СПО</t>
  </si>
  <si>
    <t>15.01.31 Мастер контрольно-измерительных приборов и автоматики</t>
  </si>
  <si>
    <t>Площадь зоны: не менее  92   кв.м.</t>
  </si>
  <si>
    <t>Освещение: Допустимо верхнее искусственное освещение (не менее 300 люкс)</t>
  </si>
  <si>
    <t>Интернет :  требуется</t>
  </si>
  <si>
    <t>Электричество: подключения к сети  220 Вольт</t>
  </si>
  <si>
    <t>Контур заземления для электропитания и сети слаботочных подключений (при необходимости): не требуется</t>
  </si>
  <si>
    <t xml:space="preserve">Покрытие пола: керамогранит </t>
  </si>
  <si>
    <t>Подведение/ отведение ГХВС (при необходимости) : требуется</t>
  </si>
  <si>
    <t>Подведение сжатого воздуха (при необходимости): не требуется</t>
  </si>
  <si>
    <t>Источник финансирования</t>
  </si>
  <si>
    <t>Стенд "Поиск неисправностей"</t>
  </si>
  <si>
    <t>Типовой комплект учебного оборудования «Электромонтаж, поиск неисправностей и ремонт систем КИПиА»Состав:
Модуль «Питание и кнопка аварийного отключения»
Модуль «Питание 24В»
Модуль «Мультиметр»
Модуль «Однофазные розетки»
Монтажная панель
Каркас с двухуровневой рамой
Набор «Технология электромонтажных работ»
Комплект соединительных проводников и кабелей
Техническое описание
Методические рекомендации</t>
  </si>
  <si>
    <t xml:space="preserve">Оборудование </t>
  </si>
  <si>
    <t>ФБ</t>
  </si>
  <si>
    <t>Стенд Программируемое логическое реле</t>
  </si>
  <si>
    <t>Типовой комплект учебного оборудования «Промышленная автоматика – программируемое реле», исполнение настольное ручное,Состав:
1. Модули: интеллектуального реле; управления микродвигателями; автоматизации помещения.
2. Комплект вспомогательного оборудования для проведения лабораторных работ.
3. Каркас.
4. Комплект соединительных проводов.
5. Техническое описание лабораторного стенда.
6. Методические указания к проведению лабораторных работ.</t>
  </si>
  <si>
    <t>Интерактивная панель (TV панель со стойкой)</t>
  </si>
  <si>
    <r>
      <t>Интерактивный комплекс 75"3840x2160 @ 60 Hz, ИК, 20 касаний, 400 кд/м2, 1200:1, 8GB DDR4 + 64GB,</t>
    </r>
    <r>
      <rPr>
        <sz val="11"/>
        <color theme="1"/>
        <rFont val="Times New Roman"/>
        <family val="1"/>
        <charset val="204"/>
      </rPr>
      <t xml:space="preserve"> операционная система</t>
    </r>
    <r>
      <rPr>
        <sz val="11"/>
        <rFont val="Times New Roman"/>
        <family val="1"/>
        <charset val="204"/>
      </rPr>
      <t>, 2x15 Вт, пульт ДУ, 2 стилуса, встраиваемый ПК (OPS: ядер 12, потоков 16, 1.7 ГГц/ DDR4 8Гб/ SSD 256Гб)</t>
    </r>
  </si>
  <si>
    <t>Рабочее место учащегося</t>
  </si>
  <si>
    <t>Площадь зоны: не менее 7 кв.м.</t>
  </si>
  <si>
    <t xml:space="preserve">Освещение: Допустимо верхнее искусственное освещение ( не менее 300 люкс) </t>
  </si>
  <si>
    <t>Интернет : Подключение к проводному интернету</t>
  </si>
  <si>
    <t>Электричество: подключения к сети  по 220 Вольт</t>
  </si>
  <si>
    <t>Контур заземления для электропитания и сети слаботочных подключений (при необходимости) : требуется</t>
  </si>
  <si>
    <t>Покрытие пола: керамогранит</t>
  </si>
  <si>
    <t>Подведение/ отведение ГХВС (при необходимости) : не требуется</t>
  </si>
  <si>
    <t>Парты</t>
  </si>
  <si>
    <t>Стол ученический, 6 рост. гр. Размеры ШхГхВ не менее 1200*500*760 мм и не более 1250*530*780 мм, толщина столешницы не менее 22 мм</t>
  </si>
  <si>
    <t>шт (на 2 раб. места)</t>
  </si>
  <si>
    <t>Стулья</t>
  </si>
  <si>
    <t>Стул ученический, 6 рост.гр. Не регулируемый. Каркас металл., сидение и спинка пластик, высота сидения стула не менее 460 мм и не более 480 мм</t>
  </si>
  <si>
    <t>шт (на 1 раб. место)</t>
  </si>
  <si>
    <t>Набор электромонтажных инструментов</t>
  </si>
  <si>
    <t xml:space="preserve">Набор инструментов электрика, не менее 18 предметов Набор инструмента предназначен для  проведения электромонтажных работ Состав набора:
    Пресс-клещи СТК-01
    Изолированные ножницы НКи-16
    Стриппер WS-04B
    Стриппер КС-25
    Нож монтерский изолированный
    Изолированные пассатижи не менее 180 мм
    Изолированные бокорезы не менее 160 мм
    Изолированные длинногубцы не менее 200 мм
    Клещи изолированные переставные не менее 250 мм
    Набор изолированных отверткок:
         отвертка: шлиц 3 х 75
         отвертка: шлиц 4 х 100
         отвертка: шлиц 5.5 х 125
         отвертка: шлиц 6.5 х 150
         отвертка: PH0х 75
         отвертка: PH1 х 100
         отвертка: PH2 х 100
         отвертка-индикатор
    Прочная сумка с резиновым дном и большим количеством отделений
</t>
  </si>
  <si>
    <t>Набор слесарных инструментов КИПиА</t>
  </si>
  <si>
    <t>отвертки, плоскогубцы, длинногубцы, нож кабельный — все изолированно до 1000В, ключи гаечные; Ключ гаечный двусторонний рожковый 5,5х7 мм,  
Ключ гаечный двусторонний рожковый 6х7 мм, Ключ гаечный двусторонний рожковый 8х9 мм,  Ключ гаечный двусторонний рожковый 8x10 мм, Ключ гаечный двусторонний рожковый 10х11 мм, Ключ гаечный двусторонний рожковый 12х13 мм, Ключ гаечный двусторонний рожковый 12х14 мм, Ключ гаечный двусторонний рожковый 13x14 мм, Ключ гаечный двусторонний рожковый 17x19 мм, электропаяльник, мультиметр, стриппер, Отвертка крестовая 2x100-125 мм до 1000В, Отвертка крестовая PH1х80-100 мм до 1000В, Отвертка индикаторная, Отвертка шлицевая 4х100 мм до 1000В, Отвертка шлицевая SL5,5х125 мм до 1000В, Отвертка шлицевая 6,5х150 мм до 1000В, Паяльник 220В/40Вт.</t>
  </si>
  <si>
    <t>Набор измерительных инструментов</t>
  </si>
  <si>
    <t>Набор инструментов слесаря  содержит необходимый инструмент для: сборки и проверки приборов не менее 11 шт. Состав; Измеритель резьбы 4-48 
Измеритель резьбы, 0,25 - 6 мм
Щуп измерительный узкий
Рулетка не менее 5 м
Нож
Набор щупов из нержавеющей стали
Штангенциркуль не менее 150 мм 0,01
Транспортир из нержавеющей стали
Линейка из нержавеющей стали не менее 30 см</t>
  </si>
  <si>
    <t>Столы электромонтажные</t>
  </si>
  <si>
    <t>Стол электромонтажный металлический не менее 1200х500 мм</t>
  </si>
  <si>
    <t>В наличии</t>
  </si>
  <si>
    <t>Стулья к электромонтажным столам</t>
  </si>
  <si>
    <t>полиуретановый антистатический + Р607 A, Комплект антистатических колес
для стульев и табуретов</t>
  </si>
  <si>
    <t>Вытяжка</t>
  </si>
  <si>
    <t>Подъемно-поворотное вытяжное устройство предназначено для удаления различных видов дыма, пыли, газов, аэрозолей и других вредных веществ от локального источника выделения, Диаметр воздуховодов не менее Ø160 мм, длина не менее 1,7 м.  Вытяжное устройство состоит из жестких и гибких воздуховодов, внутри которых расположен опорный механизм</t>
  </si>
  <si>
    <t xml:space="preserve">Освещение: Допустимо верхнее искусственное освещение ( не менее 300  люкс) </t>
  </si>
  <si>
    <t>Интернет : Подключение  к проводному интернету</t>
  </si>
  <si>
    <t>Компьютер</t>
  </si>
  <si>
    <t>ПЭВМ (2.5-4.4GHz/6C/12T/18Mb,16GbD4,SSD512Gb,Клавиатура,Мышь,450W,Монитор 23.8' FHD)</t>
  </si>
  <si>
    <t>Набор инструментов электрика, не менее 18 предметов Набор инструмента предназначен для  проведения электромонтажных работ Состав набора:
Пресс-клещи СТК-01
Изолированные ножницы НКи-16
Стриппер WS-04B
Стриппер КС-25
Нож монтерский изолированный
Изолированные пассатижи не менее 180 мм
Изолированные бокорезы не менее 160 мм
Изолированные длинногубцы не менее 200 мм
Клещи изолированные переставные не менее 250 мм
Набор изолированных отверткок:
отвертка: шлиц 3 х 75
отвертка: шлиц 4 х 100
отвертка: шлиц 5.5 х 125
отвертка: шлиц 6.5 х 150
отвертка: PH0х 75
отвертка: PH1 х 100
отвертка: PH2 х 100
отвертка-индикатор
Прочная сумка с резиновым дном и большим количеством отделений</t>
  </si>
  <si>
    <t xml:space="preserve">Компьютерный стол </t>
  </si>
  <si>
    <t xml:space="preserve">Стол компьютерный с нишей Габаритные размеры ШхГхВ не менее 1200*600*740  и не более 1220*620*760 мм  </t>
  </si>
  <si>
    <t>Кресло компьютерное</t>
  </si>
  <si>
    <t>Подлокотники: Пластиковые
Механизм: Пиастра (механизм регулировки высоты сиденья с помощью стальной ручки с пластиковой лопаткой)
Газпатрон: Газ-лифт 
Пятилучье: Пятилучье пластиковое.</t>
  </si>
  <si>
    <r>
      <t>Аптечка универсальная</t>
    </r>
    <r>
      <rPr>
        <sz val="11"/>
        <rFont val="Times New Roman"/>
        <family val="1"/>
        <charset val="204"/>
      </rPr>
      <t xml:space="preserve"> для оказания первой неотложной помощи. </t>
    </r>
  </si>
  <si>
    <t>шт.</t>
  </si>
  <si>
    <t>Огнетушитель углекислотный ОУ-1</t>
  </si>
  <si>
    <t xml:space="preserve">Аптечка универсальная для оказания первой неотложной помощи. </t>
  </si>
  <si>
    <t>Компьютерный стол</t>
  </si>
  <si>
    <r>
      <t>Интерактивный комплекс 75"3840x2160 @ 60 Hz, ИК, 20 касаний, 400 кд/м2, 1200:1, 8GB DDR4 + 64GB,</t>
    </r>
    <r>
      <rPr>
        <sz val="12"/>
        <color theme="1"/>
        <rFont val="Times New Roman"/>
        <family val="1"/>
        <charset val="204"/>
      </rPr>
      <t xml:space="preserve"> операционная система</t>
    </r>
    <r>
      <rPr>
        <sz val="12"/>
        <rFont val="Times New Roman"/>
        <family val="1"/>
        <charset val="204"/>
      </rPr>
      <t>, 2x15 Вт, пульт ДУ, 2 стилуса, встраиваемый ПК (OPS: ядер 12, потоков 16, 1.7 ГГц/ DDR4 8Гб/ SSD 256Гб)</t>
    </r>
  </si>
  <si>
    <t>Стенд «Программируемое логическое реле»</t>
  </si>
  <si>
    <t>Стенд «Поиск неисправностей»</t>
  </si>
  <si>
    <t>Стол электромонтажный</t>
  </si>
  <si>
    <t>Стул антистатический</t>
  </si>
  <si>
    <t>Подъемно-поворотное вытяжное устройство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</si>
</sst>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i/>
      <sz val="14"/>
      <color theme="0"/>
      <name val="Times New Roman"/>
      <family val="1"/>
      <charset val="204"/>
    </font>
    <font>
      <b/>
      <sz val="14"/>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0"/>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5" fillId="0" borderId="0"/>
    <xf numFmtId="0" fontId="6" fillId="0" borderId="0"/>
    <xf numFmtId="0" fontId="7" fillId="0" borderId="0"/>
    <xf numFmtId="0" fontId="8" fillId="0" borderId="0"/>
  </cellStyleXfs>
  <cellXfs count="20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0" borderId="7" xfId="0" applyFont="1" applyBorder="1" applyAlignment="1">
      <alignment horizontal="center" vertical="center" wrapText="1"/>
    </xf>
    <xf numFmtId="0" fontId="26"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4" fillId="2" borderId="15" xfId="0" applyFont="1" applyFill="1" applyBorder="1" applyAlignment="1">
      <alignment horizontal="center" vertical="center"/>
    </xf>
    <xf numFmtId="0" fontId="29" fillId="0" borderId="7" xfId="0" applyFont="1" applyBorder="1" applyAlignment="1">
      <alignment horizontal="center" vertical="center" wrapText="1"/>
    </xf>
    <xf numFmtId="0" fontId="0" fillId="11" borderId="7" xfId="0" applyFill="1" applyBorder="1" applyAlignment="1">
      <alignment horizontal="center" vertical="center"/>
    </xf>
    <xf numFmtId="0" fontId="12" fillId="11" borderId="9" xfId="0" applyFont="1" applyFill="1" applyBorder="1" applyAlignment="1">
      <alignment horizontal="left" vertical="center" wrapText="1"/>
    </xf>
    <xf numFmtId="0" fontId="12" fillId="11" borderId="7" xfId="0" applyFont="1" applyFill="1" applyBorder="1" applyAlignment="1">
      <alignment vertical="center" wrapText="1"/>
    </xf>
    <xf numFmtId="0" fontId="29" fillId="11" borderId="7" xfId="0" applyFont="1" applyFill="1" applyBorder="1" applyAlignment="1">
      <alignment horizontal="left" vertical="center" wrapText="1"/>
    </xf>
    <xf numFmtId="0" fontId="29" fillId="0" borderId="7" xfId="0" applyFont="1" applyBorder="1" applyAlignment="1">
      <alignment horizontal="left" vertical="center" wrapText="1"/>
    </xf>
    <xf numFmtId="0" fontId="0" fillId="11" borderId="7" xfId="0" applyFill="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38" xfId="0" applyFont="1" applyBorder="1" applyAlignment="1" applyProtection="1">
      <alignment horizontal="center" vertical="center"/>
      <protection locked="0"/>
    </xf>
    <xf numFmtId="0" fontId="4" fillId="0" borderId="3" xfId="0" applyFont="1" applyBorder="1" applyAlignment="1">
      <alignment horizontal="left"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0" borderId="40" xfId="0" applyFont="1" applyBorder="1" applyAlignment="1" applyProtection="1">
      <alignment horizontal="center" vertical="center"/>
      <protection locked="0"/>
    </xf>
    <xf numFmtId="0" fontId="4" fillId="0" borderId="7" xfId="0" applyFont="1" applyBorder="1" applyAlignment="1">
      <alignment horizontal="left" vertical="top" wrapText="1"/>
    </xf>
    <xf numFmtId="0" fontId="4" fillId="2" borderId="7"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0" borderId="42" xfId="0" applyFont="1" applyBorder="1" applyAlignment="1" applyProtection="1">
      <alignment horizontal="center" vertical="center"/>
      <protection locked="0"/>
    </xf>
    <xf numFmtId="0" fontId="4" fillId="0" borderId="17" xfId="0" applyFont="1" applyBorder="1" applyAlignment="1">
      <alignment horizontal="left" vertical="top" wrapText="1"/>
    </xf>
    <xf numFmtId="0" fontId="4" fillId="2" borderId="17" xfId="0" applyFont="1" applyFill="1" applyBorder="1" applyAlignment="1">
      <alignment horizontal="left" vertical="top" wrapText="1"/>
    </xf>
    <xf numFmtId="0" fontId="4" fillId="2" borderId="17" xfId="0" applyFont="1" applyFill="1" applyBorder="1" applyAlignment="1">
      <alignment horizontal="center" vertical="center" wrapText="1"/>
    </xf>
    <xf numFmtId="0" fontId="4" fillId="2" borderId="43"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3" xfId="0" applyFont="1" applyFill="1" applyBorder="1" applyAlignment="1">
      <alignment horizontal="center" vertical="center" wrapText="1"/>
    </xf>
    <xf numFmtId="0" fontId="2" fillId="0" borderId="38" xfId="0" applyFont="1" applyBorder="1" applyAlignment="1">
      <alignment horizontal="center" vertical="center"/>
    </xf>
    <xf numFmtId="0" fontId="4" fillId="2" borderId="15" xfId="0" applyFont="1" applyFill="1" applyBorder="1" applyAlignment="1">
      <alignment horizontal="center" vertical="center" wrapText="1"/>
    </xf>
    <xf numFmtId="0" fontId="2" fillId="0" borderId="40" xfId="0" applyFont="1" applyBorder="1" applyAlignment="1">
      <alignment horizontal="center" vertical="center"/>
    </xf>
    <xf numFmtId="0" fontId="4" fillId="2" borderId="8" xfId="0" applyFont="1" applyFill="1" applyBorder="1" applyAlignment="1">
      <alignment horizontal="center" vertical="center" wrapText="1"/>
    </xf>
    <xf numFmtId="0" fontId="4" fillId="14" borderId="15" xfId="0" applyFont="1" applyFill="1" applyBorder="1" applyAlignment="1">
      <alignment horizontal="center" vertical="center" wrapText="1"/>
    </xf>
    <xf numFmtId="0" fontId="4" fillId="14" borderId="15" xfId="0" applyFont="1" applyFill="1" applyBorder="1" applyAlignment="1">
      <alignment horizontal="center" vertical="center"/>
    </xf>
    <xf numFmtId="0" fontId="2" fillId="0" borderId="42" xfId="0" applyFont="1" applyBorder="1" applyAlignment="1">
      <alignment horizontal="center" vertical="center"/>
    </xf>
    <xf numFmtId="0" fontId="4" fillId="14" borderId="14" xfId="0" applyFont="1" applyFill="1" applyBorder="1" applyAlignment="1">
      <alignment horizontal="center" vertical="center" wrapText="1"/>
    </xf>
    <xf numFmtId="0" fontId="4" fillId="14" borderId="14" xfId="0" applyFont="1" applyFill="1" applyBorder="1" applyAlignment="1">
      <alignment horizontal="center" vertical="center"/>
    </xf>
    <xf numFmtId="0" fontId="4" fillId="2" borderId="13"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8" xfId="0" applyFont="1" applyFill="1" applyBorder="1" applyAlignment="1">
      <alignment horizontal="center" vertical="center"/>
    </xf>
    <xf numFmtId="0" fontId="4" fillId="2" borderId="7" xfId="0" applyFont="1" applyFill="1" applyBorder="1" applyAlignment="1">
      <alignment horizontal="center" vertical="top" wrapText="1"/>
    </xf>
    <xf numFmtId="0" fontId="4" fillId="2" borderId="7" xfId="0" applyFont="1" applyFill="1" applyBorder="1" applyAlignment="1">
      <alignment horizontal="center" vertical="top"/>
    </xf>
    <xf numFmtId="0" fontId="4" fillId="14" borderId="8" xfId="0" applyFont="1" applyFill="1" applyBorder="1" applyAlignment="1">
      <alignment horizontal="center" vertical="center" wrapText="1"/>
    </xf>
    <xf numFmtId="0" fontId="2" fillId="2" borderId="42" xfId="0" applyFont="1" applyFill="1" applyBorder="1" applyAlignment="1">
      <alignment horizontal="center" vertical="center"/>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top"/>
    </xf>
    <xf numFmtId="0" fontId="4" fillId="14" borderId="13"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16" fillId="0" borderId="13"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15" xfId="0" applyFont="1" applyBorder="1" applyAlignment="1">
      <alignment horizontal="center" vertical="center" wrapText="1"/>
    </xf>
    <xf numFmtId="0" fontId="14"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3" xfId="0" applyFont="1" applyBorder="1" applyAlignment="1">
      <alignment horizontal="left" vertical="center"/>
    </xf>
    <xf numFmtId="0" fontId="16" fillId="0" borderId="14" xfId="0" applyFont="1" applyBorder="1" applyAlignment="1">
      <alignment horizontal="center" vertical="center" wrapText="1"/>
    </xf>
    <xf numFmtId="0" fontId="16" fillId="0" borderId="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2" fillId="10" borderId="2" xfId="0" applyFont="1" applyFill="1" applyBorder="1" applyAlignment="1">
      <alignment horizontal="center"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 fillId="4" borderId="1" xfId="0" applyFont="1" applyFill="1" applyBorder="1" applyAlignment="1">
      <alignment horizontal="center" vertical="center"/>
    </xf>
    <xf numFmtId="0" fontId="1" fillId="12" borderId="18" xfId="0" applyFont="1" applyFill="1" applyBorder="1" applyAlignment="1">
      <alignment horizontal="left" vertical="center"/>
    </xf>
    <xf numFmtId="0" fontId="1" fillId="12" borderId="19" xfId="0" applyFont="1" applyFill="1" applyBorder="1" applyAlignment="1">
      <alignment horizontal="left" vertical="center"/>
    </xf>
    <xf numFmtId="0" fontId="1" fillId="12" borderId="20" xfId="0" applyFont="1" applyFill="1" applyBorder="1" applyAlignment="1">
      <alignment horizontal="left" vertical="center"/>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5" fillId="0" borderId="0" xfId="0" applyFont="1"/>
    <xf numFmtId="0" fontId="15" fillId="0" borderId="25" xfId="0" applyFont="1" applyBorder="1"/>
    <xf numFmtId="0" fontId="15" fillId="6" borderId="26" xfId="0" applyFont="1" applyFill="1" applyBorder="1" applyAlignment="1">
      <alignment horizontal="left" vertical="center" wrapText="1"/>
    </xf>
    <xf numFmtId="0" fontId="4" fillId="0" borderId="27" xfId="0" applyFont="1" applyBorder="1"/>
    <xf numFmtId="0" fontId="4" fillId="0" borderId="28" xfId="0" applyFont="1" applyBorder="1"/>
    <xf numFmtId="0" fontId="4" fillId="2" borderId="3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7" xfId="0" applyFont="1" applyFill="1" applyBorder="1" applyAlignment="1">
      <alignment horizontal="left" vertical="top" wrapText="1"/>
    </xf>
    <xf numFmtId="0" fontId="10" fillId="4" borderId="29"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3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 fillId="13" borderId="29" xfId="0" applyFont="1" applyFill="1" applyBorder="1" applyAlignment="1">
      <alignment horizontal="center" vertical="center"/>
    </xf>
    <xf numFmtId="0" fontId="1" fillId="13" borderId="31" xfId="0" applyFont="1" applyFill="1" applyBorder="1" applyAlignment="1">
      <alignment horizontal="center" vertical="center"/>
    </xf>
    <xf numFmtId="0" fontId="1" fillId="13" borderId="30" xfId="0" applyFont="1" applyFill="1" applyBorder="1" applyAlignment="1">
      <alignment horizontal="center" vertical="center"/>
    </xf>
    <xf numFmtId="0" fontId="15" fillId="2" borderId="32" xfId="0" applyFont="1" applyFill="1" applyBorder="1" applyAlignment="1">
      <alignment horizontal="left" vertical="top" wrapText="1"/>
    </xf>
    <xf numFmtId="0" fontId="15" fillId="2" borderId="12" xfId="0" applyFont="1" applyFill="1" applyBorder="1" applyAlignment="1">
      <alignment horizontal="left" vertical="top" wrapText="1"/>
    </xf>
    <xf numFmtId="0" fontId="15"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35"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45</v>
      </c>
      <c r="B1" s="22" t="s">
        <v>46</v>
      </c>
      <c r="C1" s="146" t="s">
        <v>79</v>
      </c>
      <c r="D1" s="146"/>
      <c r="E1" s="146"/>
      <c r="F1" s="146"/>
      <c r="G1" s="146"/>
    </row>
    <row r="2" spans="1:7" ht="18" x14ac:dyDescent="0.35">
      <c r="A2" s="147" t="s">
        <v>47</v>
      </c>
      <c r="B2" s="148"/>
      <c r="C2" s="149">
        <f>D18+D27+D32</f>
        <v>12</v>
      </c>
      <c r="D2" s="149"/>
      <c r="E2" s="149"/>
      <c r="F2" s="149"/>
      <c r="G2" s="149"/>
    </row>
    <row r="3" spans="1:7" ht="50.25" customHeight="1" x14ac:dyDescent="0.3">
      <c r="A3" s="150" t="s">
        <v>48</v>
      </c>
      <c r="B3" s="151"/>
      <c r="C3" s="152" t="s">
        <v>78</v>
      </c>
      <c r="D3" s="152"/>
      <c r="E3" s="152"/>
      <c r="F3" s="152"/>
      <c r="G3" s="152"/>
    </row>
    <row r="4" spans="1:7" ht="14.4" x14ac:dyDescent="0.3">
      <c r="A4" s="144" t="s">
        <v>13</v>
      </c>
      <c r="B4" s="145"/>
      <c r="C4" s="145"/>
      <c r="D4" s="145"/>
      <c r="E4" s="145"/>
      <c r="F4" s="145"/>
      <c r="G4" s="145"/>
    </row>
    <row r="5" spans="1:7" ht="14.4" x14ac:dyDescent="0.3">
      <c r="A5" s="142" t="s">
        <v>49</v>
      </c>
      <c r="B5" s="143"/>
      <c r="C5" s="143"/>
      <c r="D5" s="143"/>
      <c r="E5" s="143"/>
      <c r="F5" s="143"/>
      <c r="G5" s="143"/>
    </row>
    <row r="6" spans="1:7" ht="14.4" x14ac:dyDescent="0.3">
      <c r="A6" s="142" t="s">
        <v>50</v>
      </c>
      <c r="B6" s="143"/>
      <c r="C6" s="143"/>
      <c r="D6" s="143"/>
      <c r="E6" s="143"/>
      <c r="F6" s="143"/>
      <c r="G6" s="143"/>
    </row>
    <row r="7" spans="1:7" ht="14.4" x14ac:dyDescent="0.3">
      <c r="A7" s="142" t="s">
        <v>51</v>
      </c>
      <c r="B7" s="143"/>
      <c r="C7" s="143"/>
      <c r="D7" s="143"/>
      <c r="E7" s="143"/>
      <c r="F7" s="143"/>
      <c r="G7" s="143"/>
    </row>
    <row r="8" spans="1:7" ht="14.4" x14ac:dyDescent="0.3">
      <c r="A8" s="142" t="s">
        <v>52</v>
      </c>
      <c r="B8" s="143"/>
      <c r="C8" s="143"/>
      <c r="D8" s="143"/>
      <c r="E8" s="143"/>
      <c r="F8" s="143"/>
      <c r="G8" s="143"/>
    </row>
    <row r="9" spans="1:7" ht="14.4" x14ac:dyDescent="0.3">
      <c r="A9" s="142" t="s">
        <v>53</v>
      </c>
      <c r="B9" s="143"/>
      <c r="C9" s="143"/>
      <c r="D9" s="143"/>
      <c r="E9" s="143"/>
      <c r="F9" s="143"/>
      <c r="G9" s="143"/>
    </row>
    <row r="10" spans="1:7" ht="14.4" x14ac:dyDescent="0.3">
      <c r="A10" s="142" t="s">
        <v>54</v>
      </c>
      <c r="B10" s="143"/>
      <c r="C10" s="143"/>
      <c r="D10" s="143"/>
      <c r="E10" s="143"/>
      <c r="F10" s="143"/>
      <c r="G10" s="143"/>
    </row>
    <row r="11" spans="1:7" ht="14.4" x14ac:dyDescent="0.3">
      <c r="A11" s="142" t="s">
        <v>55</v>
      </c>
      <c r="B11" s="143"/>
      <c r="C11" s="143"/>
      <c r="D11" s="143"/>
      <c r="E11" s="143"/>
      <c r="F11" s="143"/>
      <c r="G11" s="143"/>
    </row>
    <row r="12" spans="1:7" ht="14.4" x14ac:dyDescent="0.3">
      <c r="A12" s="156" t="s">
        <v>19</v>
      </c>
      <c r="B12" s="157"/>
      <c r="C12" s="157"/>
      <c r="D12" s="157"/>
      <c r="E12" s="157"/>
      <c r="F12" s="157"/>
      <c r="G12" s="157"/>
    </row>
    <row r="13" spans="1:7" ht="17.399999999999999" x14ac:dyDescent="0.3">
      <c r="A13" s="158" t="s">
        <v>12</v>
      </c>
      <c r="B13" s="159"/>
      <c r="C13" s="159"/>
      <c r="D13" s="159"/>
      <c r="E13" s="155"/>
      <c r="F13" s="155"/>
      <c r="G13" s="159"/>
    </row>
    <row r="14" spans="1:7" s="32" customFormat="1" ht="46.8" x14ac:dyDescent="0.3">
      <c r="A14" s="30" t="s">
        <v>0</v>
      </c>
      <c r="B14" s="30" t="s">
        <v>1</v>
      </c>
      <c r="C14" s="49" t="s">
        <v>10</v>
      </c>
      <c r="D14" s="28" t="s">
        <v>2</v>
      </c>
      <c r="E14" s="37"/>
      <c r="F14" s="38"/>
      <c r="G14" s="33" t="s">
        <v>56</v>
      </c>
    </row>
    <row r="15" spans="1:7" s="32" customFormat="1" ht="31.2" x14ac:dyDescent="0.3">
      <c r="A15" s="51">
        <v>1</v>
      </c>
      <c r="B15" s="12" t="s">
        <v>40</v>
      </c>
      <c r="C15" s="25" t="s">
        <v>16</v>
      </c>
      <c r="D15" s="11" t="s">
        <v>5</v>
      </c>
      <c r="E15" s="39"/>
      <c r="F15" s="40"/>
      <c r="G15" s="21">
        <v>1</v>
      </c>
    </row>
    <row r="16" spans="1:7" s="32" customFormat="1" ht="31.2" x14ac:dyDescent="0.3">
      <c r="A16" s="52">
        <v>2</v>
      </c>
      <c r="B16" s="53" t="s">
        <v>28</v>
      </c>
      <c r="C16" s="54" t="s">
        <v>16</v>
      </c>
      <c r="D16" s="29" t="s">
        <v>5</v>
      </c>
      <c r="E16" s="39"/>
      <c r="F16" s="40"/>
      <c r="G16" s="34">
        <v>1</v>
      </c>
    </row>
    <row r="17" spans="1:7" ht="17.399999999999999" x14ac:dyDescent="0.3">
      <c r="A17" s="163" t="s">
        <v>73</v>
      </c>
      <c r="B17" s="164"/>
      <c r="C17" s="164"/>
      <c r="D17" s="165">
        <v>1</v>
      </c>
      <c r="E17" s="165"/>
      <c r="F17" s="165"/>
      <c r="G17" s="165"/>
    </row>
    <row r="18" spans="1:7" x14ac:dyDescent="0.3">
      <c r="A18" s="160" t="s">
        <v>17</v>
      </c>
      <c r="B18" s="161"/>
      <c r="C18" s="161"/>
      <c r="D18" s="162">
        <v>4</v>
      </c>
      <c r="E18" s="162"/>
      <c r="F18" s="162"/>
      <c r="G18" s="162"/>
    </row>
    <row r="19" spans="1:7" s="32" customFormat="1" ht="46.8" x14ac:dyDescent="0.3">
      <c r="A19" s="30" t="s">
        <v>0</v>
      </c>
      <c r="B19" s="30" t="s">
        <v>1</v>
      </c>
      <c r="C19" s="30" t="s">
        <v>10</v>
      </c>
      <c r="D19" s="30" t="s">
        <v>2</v>
      </c>
      <c r="E19" s="30" t="s">
        <v>57</v>
      </c>
      <c r="F19" s="30" t="s">
        <v>58</v>
      </c>
      <c r="G19" s="30" t="s">
        <v>56</v>
      </c>
    </row>
    <row r="20" spans="1:7" s="32" customFormat="1" ht="31.2" x14ac:dyDescent="0.3">
      <c r="A20" s="55">
        <v>1</v>
      </c>
      <c r="B20" s="9" t="s">
        <v>123</v>
      </c>
      <c r="C20" s="10" t="s">
        <v>16</v>
      </c>
      <c r="D20" s="141" t="s">
        <v>11</v>
      </c>
      <c r="E20" s="35">
        <v>1</v>
      </c>
      <c r="F20" s="35" t="s">
        <v>59</v>
      </c>
      <c r="G20" s="35">
        <f t="shared" ref="G20:G25" si="0">$D$18*E20/IF(F20="на 1 р.м.",1,IF(F20="на 2 р.м.",2,#VALUE!))</f>
        <v>4</v>
      </c>
    </row>
    <row r="21" spans="1:7" s="32" customFormat="1" ht="31.2" x14ac:dyDescent="0.3">
      <c r="A21" s="55">
        <v>2</v>
      </c>
      <c r="B21" s="9" t="s">
        <v>121</v>
      </c>
      <c r="C21" s="10" t="s">
        <v>16</v>
      </c>
      <c r="D21" s="141" t="s">
        <v>11</v>
      </c>
      <c r="E21" s="35">
        <v>1</v>
      </c>
      <c r="F21" s="35" t="s">
        <v>59</v>
      </c>
      <c r="G21" s="35">
        <f t="shared" si="0"/>
        <v>4</v>
      </c>
    </row>
    <row r="22" spans="1:7" ht="31.2" x14ac:dyDescent="0.3">
      <c r="A22" s="55">
        <v>3</v>
      </c>
      <c r="B22" s="137" t="s">
        <v>119</v>
      </c>
      <c r="C22" s="10" t="s">
        <v>16</v>
      </c>
      <c r="D22" s="6" t="s">
        <v>11</v>
      </c>
      <c r="E22" s="35">
        <v>1</v>
      </c>
      <c r="F22" s="35" t="s">
        <v>59</v>
      </c>
      <c r="G22" s="35">
        <f t="shared" si="0"/>
        <v>4</v>
      </c>
    </row>
    <row r="23" spans="1:7" ht="31.2" x14ac:dyDescent="0.3">
      <c r="A23" s="55">
        <v>4</v>
      </c>
      <c r="B23" s="9" t="s">
        <v>151</v>
      </c>
      <c r="C23" s="10" t="s">
        <v>16</v>
      </c>
      <c r="D23" s="6" t="s">
        <v>11</v>
      </c>
      <c r="E23" s="35">
        <v>1</v>
      </c>
      <c r="F23" s="35" t="s">
        <v>59</v>
      </c>
      <c r="G23" s="35">
        <f t="shared" si="0"/>
        <v>4</v>
      </c>
    </row>
    <row r="24" spans="1:7" ht="31.2" x14ac:dyDescent="0.3">
      <c r="A24" s="55">
        <v>5</v>
      </c>
      <c r="B24" s="9" t="s">
        <v>149</v>
      </c>
      <c r="C24" s="10" t="s">
        <v>16</v>
      </c>
      <c r="D24" s="11" t="s">
        <v>7</v>
      </c>
      <c r="E24" s="35">
        <v>1</v>
      </c>
      <c r="F24" s="35" t="s">
        <v>59</v>
      </c>
      <c r="G24" s="35">
        <f t="shared" si="0"/>
        <v>4</v>
      </c>
    </row>
    <row r="25" spans="1:7" ht="31.2" x14ac:dyDescent="0.3">
      <c r="A25" s="55">
        <v>6</v>
      </c>
      <c r="B25" s="9" t="s">
        <v>150</v>
      </c>
      <c r="C25" s="10" t="s">
        <v>16</v>
      </c>
      <c r="D25" s="11" t="s">
        <v>7</v>
      </c>
      <c r="E25" s="35">
        <v>1</v>
      </c>
      <c r="F25" s="35" t="s">
        <v>59</v>
      </c>
      <c r="G25" s="35">
        <f t="shared" si="0"/>
        <v>4</v>
      </c>
    </row>
    <row r="26" spans="1:7" ht="17.399999999999999" x14ac:dyDescent="0.3">
      <c r="A26" s="163" t="s">
        <v>73</v>
      </c>
      <c r="B26" s="164"/>
      <c r="C26" s="164"/>
      <c r="D26" s="165">
        <v>2</v>
      </c>
      <c r="E26" s="165"/>
      <c r="F26" s="165"/>
      <c r="G26" s="165"/>
    </row>
    <row r="27" spans="1:7" x14ac:dyDescent="0.3">
      <c r="A27" s="160" t="s">
        <v>17</v>
      </c>
      <c r="B27" s="161"/>
      <c r="C27" s="161"/>
      <c r="D27" s="162">
        <v>4</v>
      </c>
      <c r="E27" s="162"/>
      <c r="F27" s="162"/>
      <c r="G27" s="162"/>
    </row>
    <row r="28" spans="1:7" s="32" customFormat="1" ht="46.8" x14ac:dyDescent="0.3">
      <c r="A28" s="30" t="s">
        <v>0</v>
      </c>
      <c r="B28" s="30" t="s">
        <v>1</v>
      </c>
      <c r="C28" s="30" t="s">
        <v>10</v>
      </c>
      <c r="D28" s="30" t="s">
        <v>2</v>
      </c>
      <c r="E28" s="30" t="s">
        <v>57</v>
      </c>
      <c r="F28" s="30" t="s">
        <v>58</v>
      </c>
      <c r="G28" s="30" t="s">
        <v>56</v>
      </c>
    </row>
    <row r="29" spans="1:7" ht="31.2" x14ac:dyDescent="0.3">
      <c r="A29" s="55">
        <v>1</v>
      </c>
      <c r="B29" s="9" t="s">
        <v>148</v>
      </c>
      <c r="C29" s="10" t="s">
        <v>16</v>
      </c>
      <c r="D29" s="6" t="s">
        <v>11</v>
      </c>
      <c r="E29" s="35">
        <v>1</v>
      </c>
      <c r="F29" s="35" t="s">
        <v>72</v>
      </c>
      <c r="G29" s="35">
        <f>$D$27*E29/IF(F29="на 1 р.м.",1,IF(F29="на 2 р.м.",2,#VALUE!))</f>
        <v>2</v>
      </c>
    </row>
    <row r="30" spans="1:7" s="32" customFormat="1" ht="31.2" x14ac:dyDescent="0.3">
      <c r="A30" s="55">
        <v>2</v>
      </c>
      <c r="B30" s="9" t="s">
        <v>24</v>
      </c>
      <c r="C30" s="10" t="s">
        <v>16</v>
      </c>
      <c r="D30" s="11" t="s">
        <v>7</v>
      </c>
      <c r="E30" s="35">
        <v>1</v>
      </c>
      <c r="F30" s="35" t="s">
        <v>59</v>
      </c>
      <c r="G30" s="35">
        <f>$D$27*E30/IF(F30="на 1 р.м.",1,IF(F30="на 2 р.м.",2,#VALUE!))</f>
        <v>4</v>
      </c>
    </row>
    <row r="31" spans="1:7" ht="17.399999999999999" x14ac:dyDescent="0.3">
      <c r="A31" s="163" t="s">
        <v>73</v>
      </c>
      <c r="B31" s="164"/>
      <c r="C31" s="164"/>
      <c r="D31" s="165">
        <v>3</v>
      </c>
      <c r="E31" s="165"/>
      <c r="F31" s="165"/>
      <c r="G31" s="165"/>
    </row>
    <row r="32" spans="1:7" x14ac:dyDescent="0.3">
      <c r="A32" s="160" t="s">
        <v>17</v>
      </c>
      <c r="B32" s="161"/>
      <c r="C32" s="161"/>
      <c r="D32" s="162">
        <v>4</v>
      </c>
      <c r="E32" s="162"/>
      <c r="F32" s="162"/>
      <c r="G32" s="162"/>
    </row>
    <row r="33" spans="1:7" s="32" customFormat="1" ht="46.8" x14ac:dyDescent="0.3">
      <c r="A33" s="30" t="s">
        <v>0</v>
      </c>
      <c r="B33" s="30" t="s">
        <v>1</v>
      </c>
      <c r="C33" s="30" t="s">
        <v>10</v>
      </c>
      <c r="D33" s="30" t="s">
        <v>2</v>
      </c>
      <c r="E33" s="30" t="s">
        <v>57</v>
      </c>
      <c r="F33" s="30" t="s">
        <v>58</v>
      </c>
      <c r="G33" s="30" t="s">
        <v>56</v>
      </c>
    </row>
    <row r="34" spans="1:7" ht="31.5" customHeight="1" x14ac:dyDescent="0.3">
      <c r="A34" s="55">
        <v>1</v>
      </c>
      <c r="B34" s="126" t="s">
        <v>147</v>
      </c>
      <c r="C34" s="10" t="s">
        <v>16</v>
      </c>
      <c r="D34" s="6" t="s">
        <v>11</v>
      </c>
      <c r="E34" s="35">
        <v>1</v>
      </c>
      <c r="F34" s="35" t="s">
        <v>59</v>
      </c>
      <c r="G34" s="35">
        <f>$D$32*E34/IF(F34="на 1 р.м.",1,IF(F34="на 2 р.м.",2,#VALUE!))</f>
        <v>4</v>
      </c>
    </row>
    <row r="35" spans="1:7" s="32" customFormat="1" ht="31.2" x14ac:dyDescent="0.3">
      <c r="A35" s="55">
        <v>2</v>
      </c>
      <c r="B35" s="9" t="s">
        <v>24</v>
      </c>
      <c r="C35" s="10" t="s">
        <v>16</v>
      </c>
      <c r="D35" s="11" t="s">
        <v>7</v>
      </c>
      <c r="E35" s="35">
        <v>1</v>
      </c>
      <c r="F35" s="35" t="s">
        <v>59</v>
      </c>
      <c r="G35" s="35">
        <f>$D$32*E35/IF(F35="на 1 р.м.",1,IF(F35="на 2 р.м.",2,#VALUE!))</f>
        <v>4</v>
      </c>
    </row>
    <row r="36" spans="1:7" ht="17.399999999999999" x14ac:dyDescent="0.3">
      <c r="A36" s="153" t="s">
        <v>15</v>
      </c>
      <c r="B36" s="154"/>
      <c r="C36" s="154"/>
      <c r="D36" s="154"/>
      <c r="E36" s="154"/>
      <c r="F36" s="154"/>
      <c r="G36" s="154"/>
    </row>
    <row r="37" spans="1:7" s="32" customFormat="1" ht="46.8" x14ac:dyDescent="0.3">
      <c r="A37" s="30" t="s">
        <v>0</v>
      </c>
      <c r="B37" s="30" t="s">
        <v>1</v>
      </c>
      <c r="C37" s="28" t="s">
        <v>10</v>
      </c>
      <c r="D37" s="28" t="s">
        <v>2</v>
      </c>
      <c r="E37" s="37"/>
      <c r="F37" s="38"/>
      <c r="G37" s="33" t="s">
        <v>56</v>
      </c>
    </row>
    <row r="38" spans="1:7" s="32" customFormat="1" ht="31.2" x14ac:dyDescent="0.3">
      <c r="A38" s="58">
        <v>1</v>
      </c>
      <c r="B38" s="12" t="s">
        <v>42</v>
      </c>
      <c r="C38" s="10" t="s">
        <v>16</v>
      </c>
      <c r="D38" s="20" t="s">
        <v>5</v>
      </c>
      <c r="E38" s="41"/>
      <c r="F38" s="42"/>
      <c r="G38" s="21">
        <v>1</v>
      </c>
    </row>
    <row r="39" spans="1:7" s="32" customFormat="1" ht="31.2" x14ac:dyDescent="0.3">
      <c r="A39" s="58">
        <v>2</v>
      </c>
      <c r="B39" s="9" t="s">
        <v>41</v>
      </c>
      <c r="C39" s="10" t="s">
        <v>16</v>
      </c>
      <c r="D39" s="20" t="s">
        <v>7</v>
      </c>
      <c r="E39" s="41"/>
      <c r="F39" s="42"/>
      <c r="G39" s="21">
        <v>1</v>
      </c>
    </row>
    <row r="40" spans="1:7" s="32" customFormat="1" ht="31.2" x14ac:dyDescent="0.3">
      <c r="A40" s="58">
        <v>3</v>
      </c>
      <c r="B40" s="9" t="s">
        <v>24</v>
      </c>
      <c r="C40" s="10" t="s">
        <v>16</v>
      </c>
      <c r="D40" s="20" t="s">
        <v>7</v>
      </c>
      <c r="E40" s="43"/>
      <c r="F40" s="44"/>
      <c r="G40" s="21">
        <v>1</v>
      </c>
    </row>
    <row r="41" spans="1:7" ht="17.399999999999999" x14ac:dyDescent="0.3">
      <c r="A41" s="153" t="s">
        <v>14</v>
      </c>
      <c r="B41" s="154"/>
      <c r="C41" s="154"/>
      <c r="D41" s="154"/>
      <c r="E41" s="155"/>
      <c r="F41" s="155"/>
      <c r="G41" s="154"/>
    </row>
    <row r="42" spans="1:7" s="32" customFormat="1" ht="46.8" x14ac:dyDescent="0.3">
      <c r="A42" s="30" t="s">
        <v>0</v>
      </c>
      <c r="B42" s="30" t="s">
        <v>1</v>
      </c>
      <c r="C42" s="28" t="s">
        <v>10</v>
      </c>
      <c r="D42" s="28" t="s">
        <v>2</v>
      </c>
      <c r="E42" s="37"/>
      <c r="F42" s="38"/>
      <c r="G42" s="33" t="s">
        <v>56</v>
      </c>
    </row>
    <row r="43" spans="1:7" s="32" customFormat="1" ht="31.2" x14ac:dyDescent="0.3">
      <c r="A43" s="58">
        <v>1</v>
      </c>
      <c r="B43" s="12" t="s">
        <v>20</v>
      </c>
      <c r="C43" s="25" t="s">
        <v>16</v>
      </c>
      <c r="D43" s="31" t="s">
        <v>9</v>
      </c>
      <c r="E43" s="39"/>
      <c r="F43" s="40"/>
      <c r="G43" s="36">
        <v>1</v>
      </c>
    </row>
    <row r="44" spans="1:7" s="32" customFormat="1" ht="31.2" x14ac:dyDescent="0.3">
      <c r="A44" s="58">
        <v>2</v>
      </c>
      <c r="B44" s="9" t="s">
        <v>23</v>
      </c>
      <c r="C44" s="25" t="s">
        <v>16</v>
      </c>
      <c r="D44" s="31" t="s">
        <v>9</v>
      </c>
      <c r="E44" s="39"/>
      <c r="F44" s="40"/>
      <c r="G44" s="36">
        <v>1</v>
      </c>
    </row>
    <row r="45" spans="1:7" s="32" customFormat="1" ht="31.2" x14ac:dyDescent="0.3">
      <c r="A45" s="58">
        <v>3</v>
      </c>
      <c r="B45" s="26" t="s">
        <v>36</v>
      </c>
      <c r="C45" s="25" t="s">
        <v>16</v>
      </c>
      <c r="D45" s="20" t="s">
        <v>32</v>
      </c>
      <c r="E45" s="39"/>
      <c r="F45" s="40"/>
      <c r="G45" s="21">
        <f>$C$2</f>
        <v>12</v>
      </c>
    </row>
    <row r="46" spans="1:7" s="32" customFormat="1" ht="31.2" x14ac:dyDescent="0.3">
      <c r="A46" s="58">
        <v>4</v>
      </c>
      <c r="B46" s="12" t="s">
        <v>21</v>
      </c>
      <c r="C46" s="25" t="s">
        <v>16</v>
      </c>
      <c r="D46" s="31" t="s">
        <v>9</v>
      </c>
      <c r="E46" s="45"/>
      <c r="F46" s="46"/>
      <c r="G46" s="36">
        <v>1</v>
      </c>
    </row>
    <row r="47" spans="1:7" s="32" customFormat="1" ht="31.2" x14ac:dyDescent="0.3">
      <c r="A47" s="58">
        <v>5</v>
      </c>
      <c r="B47" s="27" t="s">
        <v>39</v>
      </c>
      <c r="C47" s="25" t="s">
        <v>16</v>
      </c>
      <c r="D47" s="20" t="s">
        <v>32</v>
      </c>
      <c r="E47" s="45"/>
      <c r="F47" s="46"/>
      <c r="G47" s="21">
        <f>$C$2</f>
        <v>12</v>
      </c>
    </row>
    <row r="48" spans="1:7" s="32" customFormat="1" ht="31.2" x14ac:dyDescent="0.3">
      <c r="A48" s="58">
        <v>6</v>
      </c>
      <c r="B48" s="9" t="s">
        <v>22</v>
      </c>
      <c r="C48" s="25" t="s">
        <v>16</v>
      </c>
      <c r="D48" s="31" t="s">
        <v>9</v>
      </c>
      <c r="E48" s="47"/>
      <c r="F48" s="48"/>
      <c r="G48" s="36">
        <v>1</v>
      </c>
    </row>
  </sheetData>
  <sortState xmlns:xlrd2="http://schemas.microsoft.com/office/spreadsheetml/2017/richdata2" ref="B20:G25">
    <sortCondition ref="B20:B25"/>
  </sortState>
  <mergeCells count="29">
    <mergeCell ref="D31:G31"/>
    <mergeCell ref="A32:C32"/>
    <mergeCell ref="D32:G32"/>
    <mergeCell ref="A36:G36"/>
    <mergeCell ref="A41:G41"/>
    <mergeCell ref="A12:G12"/>
    <mergeCell ref="A13:G13"/>
    <mergeCell ref="A18:C18"/>
    <mergeCell ref="D18:G18"/>
    <mergeCell ref="A17:C17"/>
    <mergeCell ref="D17:G17"/>
    <mergeCell ref="A26:C26"/>
    <mergeCell ref="D26:G26"/>
    <mergeCell ref="A27:C27"/>
    <mergeCell ref="D27:G27"/>
    <mergeCell ref="A31:C31"/>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5 F29:F30 F34:F35" xr:uid="{860AB650-7BE1-4DA1-902C-ACE91A8B4EA4}">
      <formula1>"на 1 р.м.,на 2 р.м."</formula1>
    </dataValidation>
    <dataValidation allowBlank="1" showErrorMessage="1" sqref="B1:C16 D17 B27:C30 D26 D31 B32:C1048576 B18:C25"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D43:D1048576 D1:D13 D38:D41 D20:D25 D29:D30 D34:D36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56</v>
      </c>
    </row>
    <row r="2" spans="1:5" ht="21" x14ac:dyDescent="0.3">
      <c r="A2" s="166" t="s">
        <v>7</v>
      </c>
      <c r="B2" s="166"/>
      <c r="C2" s="166"/>
      <c r="D2" s="166"/>
      <c r="E2" s="166"/>
    </row>
    <row r="3" spans="1:5" s="32" customFormat="1" ht="31.2" x14ac:dyDescent="0.3">
      <c r="A3" s="56">
        <v>1</v>
      </c>
      <c r="B3" s="12" t="s">
        <v>31</v>
      </c>
      <c r="C3" s="57" t="s">
        <v>16</v>
      </c>
      <c r="D3" s="59" t="s">
        <v>7</v>
      </c>
      <c r="E3" s="60">
        <v>1</v>
      </c>
    </row>
    <row r="4" spans="1:5" s="32" customFormat="1" ht="31.2" x14ac:dyDescent="0.3">
      <c r="A4" s="56">
        <v>2</v>
      </c>
      <c r="B4" s="12" t="s">
        <v>30</v>
      </c>
      <c r="C4" s="57" t="s">
        <v>16</v>
      </c>
      <c r="D4" s="59" t="s">
        <v>7</v>
      </c>
      <c r="E4" s="60">
        <v>1</v>
      </c>
    </row>
    <row r="5" spans="1:5" s="32" customFormat="1" ht="31.2" x14ac:dyDescent="0.3">
      <c r="A5" s="55">
        <v>3</v>
      </c>
      <c r="B5" s="61" t="s">
        <v>68</v>
      </c>
      <c r="C5" s="25" t="s">
        <v>16</v>
      </c>
      <c r="D5" s="62" t="s">
        <v>7</v>
      </c>
      <c r="E5" s="63">
        <v>1</v>
      </c>
    </row>
    <row r="6" spans="1:5" s="32" customFormat="1" ht="31.2" x14ac:dyDescent="0.3">
      <c r="A6" s="56">
        <v>4</v>
      </c>
      <c r="B6" s="64" t="s">
        <v>38</v>
      </c>
      <c r="C6" s="57" t="s">
        <v>16</v>
      </c>
      <c r="D6" s="16" t="s">
        <v>7</v>
      </c>
      <c r="E6" s="60">
        <v>1</v>
      </c>
    </row>
    <row r="7" spans="1:5" s="32" customFormat="1" ht="31.2" x14ac:dyDescent="0.3">
      <c r="A7" s="56">
        <v>5</v>
      </c>
      <c r="B7" s="65" t="s">
        <v>35</v>
      </c>
      <c r="C7" s="57" t="s">
        <v>16</v>
      </c>
      <c r="D7" s="16" t="s">
        <v>7</v>
      </c>
      <c r="E7" s="66">
        <v>1</v>
      </c>
    </row>
    <row r="8" spans="1:5" s="32" customFormat="1" ht="31.2" x14ac:dyDescent="0.3">
      <c r="A8" s="55">
        <v>6</v>
      </c>
      <c r="B8" s="12" t="s">
        <v>62</v>
      </c>
      <c r="C8" s="57" t="s">
        <v>16</v>
      </c>
      <c r="D8" s="59" t="s">
        <v>7</v>
      </c>
      <c r="E8" s="66">
        <v>1</v>
      </c>
    </row>
    <row r="9" spans="1:5" s="32" customFormat="1" ht="31.2" x14ac:dyDescent="0.3">
      <c r="A9" s="56">
        <v>7</v>
      </c>
      <c r="B9" s="12" t="s">
        <v>61</v>
      </c>
      <c r="C9" s="57" t="s">
        <v>16</v>
      </c>
      <c r="D9" s="59" t="s">
        <v>7</v>
      </c>
      <c r="E9" s="66">
        <v>1</v>
      </c>
    </row>
    <row r="10" spans="1:5" ht="21" x14ac:dyDescent="0.3">
      <c r="A10" s="166" t="s">
        <v>5</v>
      </c>
      <c r="B10" s="166"/>
      <c r="C10" s="166"/>
      <c r="D10" s="166"/>
      <c r="E10" s="166"/>
    </row>
    <row r="11" spans="1:5" s="32" customFormat="1" ht="31.2" x14ac:dyDescent="0.3">
      <c r="A11" s="56">
        <v>1</v>
      </c>
      <c r="B11" s="67" t="s">
        <v>26</v>
      </c>
      <c r="C11" s="57" t="s">
        <v>16</v>
      </c>
      <c r="D11" s="59" t="s">
        <v>5</v>
      </c>
      <c r="E11" s="68">
        <v>1</v>
      </c>
    </row>
    <row r="12" spans="1:5" s="32" customFormat="1" ht="31.2" x14ac:dyDescent="0.3">
      <c r="A12" s="56">
        <v>2</v>
      </c>
      <c r="B12" s="14" t="s">
        <v>25</v>
      </c>
      <c r="C12" s="57" t="s">
        <v>16</v>
      </c>
      <c r="D12" s="59" t="s">
        <v>5</v>
      </c>
      <c r="E12" s="68">
        <v>1</v>
      </c>
    </row>
    <row r="13" spans="1:5" s="32" customFormat="1" ht="31.2" x14ac:dyDescent="0.3">
      <c r="A13" s="56">
        <v>3</v>
      </c>
      <c r="B13" s="14" t="s">
        <v>42</v>
      </c>
      <c r="C13" s="15" t="s">
        <v>16</v>
      </c>
      <c r="D13" s="16" t="s">
        <v>5</v>
      </c>
      <c r="E13" s="68">
        <v>1</v>
      </c>
    </row>
    <row r="14" spans="1:5" s="32" customFormat="1" ht="31.2" x14ac:dyDescent="0.3">
      <c r="A14" s="56">
        <v>4</v>
      </c>
      <c r="B14" s="67" t="s">
        <v>28</v>
      </c>
      <c r="C14" s="57" t="s">
        <v>16</v>
      </c>
      <c r="D14" s="59" t="s">
        <v>5</v>
      </c>
      <c r="E14" s="68">
        <v>1</v>
      </c>
    </row>
    <row r="15" spans="1:5" s="32" customFormat="1" ht="31.2" x14ac:dyDescent="0.3">
      <c r="A15" s="56">
        <v>5</v>
      </c>
      <c r="B15" s="14" t="s">
        <v>29</v>
      </c>
      <c r="C15" s="57" t="s">
        <v>16</v>
      </c>
      <c r="D15" s="59" t="s">
        <v>5</v>
      </c>
      <c r="E15" s="68">
        <v>1</v>
      </c>
    </row>
    <row r="16" spans="1:5" s="32" customFormat="1" ht="31.2" x14ac:dyDescent="0.3">
      <c r="A16" s="56">
        <v>6</v>
      </c>
      <c r="B16" s="9" t="s">
        <v>27</v>
      </c>
      <c r="C16" s="25" t="s">
        <v>16</v>
      </c>
      <c r="D16" s="69" t="s">
        <v>5</v>
      </c>
      <c r="E16" s="68">
        <v>1</v>
      </c>
    </row>
    <row r="17" spans="1:5" s="32" customFormat="1" ht="31.2" x14ac:dyDescent="0.3">
      <c r="A17" s="56">
        <v>7</v>
      </c>
      <c r="B17" s="26" t="s">
        <v>44</v>
      </c>
      <c r="C17" s="25" t="s">
        <v>16</v>
      </c>
      <c r="D17" s="69" t="s">
        <v>5</v>
      </c>
      <c r="E17" s="68">
        <v>1</v>
      </c>
    </row>
    <row r="18" spans="1:5" s="32" customFormat="1" ht="31.2" x14ac:dyDescent="0.3">
      <c r="A18" s="56">
        <v>8</v>
      </c>
      <c r="B18" s="26" t="s">
        <v>43</v>
      </c>
      <c r="C18" s="57" t="s">
        <v>16</v>
      </c>
      <c r="D18" s="6" t="s">
        <v>11</v>
      </c>
      <c r="E18" s="68">
        <v>1</v>
      </c>
    </row>
    <row r="19" spans="1:5" s="32" customFormat="1" ht="62.4" x14ac:dyDescent="0.3">
      <c r="A19" s="56">
        <v>9</v>
      </c>
      <c r="B19" s="14" t="s">
        <v>60</v>
      </c>
      <c r="C19" s="57" t="s">
        <v>69</v>
      </c>
      <c r="D19" s="59" t="s">
        <v>5</v>
      </c>
      <c r="E19" s="60">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D22:D1048576 D6:D15 D1:D4 D19</xm:sqref>
        </x14:dataValidation>
        <x14:dataValidation type="list" allowBlank="1" showInputMessage="1" showErrorMessage="1" xr:uid="{64B009F1-9C6A-4E7B-AA87-D9067D5E25EA}">
          <x14:formula1>
            <xm:f>Виды!$A$1:$A$7</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34" customWidth="1"/>
    <col min="2" max="2" width="100.6640625" style="50" customWidth="1"/>
    <col min="3" max="3" width="25.6640625" style="136" bestFit="1" customWidth="1"/>
    <col min="4" max="4" width="14.44140625" style="136" customWidth="1"/>
    <col min="5" max="5" width="25.6640625" style="136" customWidth="1"/>
    <col min="6" max="6" width="14.33203125" style="136" customWidth="1"/>
    <col min="7" max="7" width="13.88671875" style="5" customWidth="1"/>
    <col min="8" max="8" width="20.88671875" style="5" customWidth="1"/>
    <col min="9" max="16384" width="9.109375" style="50"/>
  </cols>
  <sheetData>
    <row r="1" spans="1:8" ht="31.2" x14ac:dyDescent="0.3">
      <c r="A1" s="120" t="s">
        <v>1</v>
      </c>
      <c r="B1" s="121" t="s">
        <v>10</v>
      </c>
      <c r="C1" s="122" t="s">
        <v>2</v>
      </c>
      <c r="D1" s="120" t="s">
        <v>4</v>
      </c>
      <c r="E1" s="120" t="s">
        <v>3</v>
      </c>
      <c r="F1" s="120" t="s">
        <v>8</v>
      </c>
      <c r="G1" s="120" t="s">
        <v>33</v>
      </c>
      <c r="H1" s="120" t="s">
        <v>34</v>
      </c>
    </row>
    <row r="2" spans="1:8" ht="31.2" x14ac:dyDescent="0.3">
      <c r="A2" s="137" t="s">
        <v>103</v>
      </c>
      <c r="B2" s="138" t="s">
        <v>146</v>
      </c>
      <c r="C2" s="6" t="s">
        <v>5</v>
      </c>
      <c r="D2" s="140">
        <v>1</v>
      </c>
      <c r="E2" s="140" t="s">
        <v>6</v>
      </c>
      <c r="F2" s="140">
        <v>1</v>
      </c>
      <c r="G2" s="5">
        <f>COUNTIF($A$2:$A$999,A2)</f>
        <v>1</v>
      </c>
      <c r="H2" s="5" t="s">
        <v>37</v>
      </c>
    </row>
    <row r="3" spans="1:8" x14ac:dyDescent="0.3">
      <c r="A3" s="9" t="s">
        <v>148</v>
      </c>
      <c r="B3" s="123" t="s">
        <v>98</v>
      </c>
      <c r="C3" s="6" t="s">
        <v>11</v>
      </c>
      <c r="D3" s="124">
        <v>1</v>
      </c>
      <c r="E3" s="124" t="s">
        <v>6</v>
      </c>
      <c r="F3" s="124">
        <v>1</v>
      </c>
      <c r="G3" s="5">
        <f>COUNTIF($A$2:$A$999,A3)</f>
        <v>1</v>
      </c>
      <c r="H3" s="5" t="s">
        <v>37</v>
      </c>
    </row>
    <row r="4" spans="1:8" ht="31.2" x14ac:dyDescent="0.3">
      <c r="A4" s="126" t="s">
        <v>147</v>
      </c>
      <c r="B4" s="127" t="s">
        <v>102</v>
      </c>
      <c r="C4" s="6" t="s">
        <v>11</v>
      </c>
      <c r="D4" s="122">
        <v>1</v>
      </c>
      <c r="E4" s="122" t="s">
        <v>6</v>
      </c>
      <c r="F4" s="122">
        <v>1</v>
      </c>
      <c r="G4" s="5">
        <f>COUNTIF($A$2:$A$999,A4)</f>
        <v>1</v>
      </c>
      <c r="H4" s="5" t="s">
        <v>37</v>
      </c>
    </row>
    <row r="5" spans="1:8" x14ac:dyDescent="0.3">
      <c r="C5" s="131"/>
    </row>
    <row r="6" spans="1:8" x14ac:dyDescent="0.3">
      <c r="C6" s="131"/>
    </row>
    <row r="7" spans="1:8" x14ac:dyDescent="0.3">
      <c r="C7" s="131"/>
    </row>
    <row r="8" spans="1:8" x14ac:dyDescent="0.3">
      <c r="C8" s="131"/>
    </row>
    <row r="9" spans="1:8" x14ac:dyDescent="0.3">
      <c r="C9" s="131"/>
    </row>
    <row r="10" spans="1:8" x14ac:dyDescent="0.3">
      <c r="C10" s="131"/>
    </row>
    <row r="11" spans="1:8" x14ac:dyDescent="0.3">
      <c r="C11" s="131"/>
    </row>
    <row r="12" spans="1:8" x14ac:dyDescent="0.3">
      <c r="C12" s="131"/>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4" xr:uid="{B23CC546-2D1F-4D77-8557-6B74FEFF857B}">
    <sortState xmlns:xlrd2="http://schemas.microsoft.com/office/spreadsheetml/2017/richdata2" ref="A2:H4">
      <sortCondition ref="A2:A4"/>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
    <cfRule type="colorScale" priority="335">
      <colorScale>
        <cfvo type="min"/>
        <cfvo type="percentile" val="50"/>
        <cfvo type="max"/>
        <color rgb="FFF8696B"/>
        <color rgb="FFFFEB84"/>
        <color rgb="FF63BE7B"/>
      </colorScale>
    </cfRule>
  </conditionalFormatting>
  <conditionalFormatting sqref="H2:H4">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4" xr:uid="{D21DAE20-EAB0-4C6B-AEC9-307264B14F56}">
      <formula1>"Базовая часть, Вариативная часть"</formula1>
    </dataValidation>
    <dataValidation allowBlank="1" showErrorMessage="1" sqref="A2:B4" xr:uid="{157E906C-421C-4EBB-8338-833E0AD54B2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34" customWidth="1"/>
    <col min="2" max="2" width="100.6640625" style="50" customWidth="1"/>
    <col min="3" max="3" width="25.6640625" style="136" bestFit="1" customWidth="1"/>
    <col min="4" max="4" width="14.44140625" style="136" customWidth="1"/>
    <col min="5" max="5" width="25.6640625" style="136" customWidth="1"/>
    <col min="6" max="6" width="14.33203125" style="136" customWidth="1"/>
    <col min="7" max="7" width="13.88671875" style="5" customWidth="1"/>
    <col min="8" max="8" width="20.88671875" style="5" customWidth="1"/>
    <col min="9" max="16384" width="9.109375" style="50"/>
  </cols>
  <sheetData>
    <row r="1" spans="1:8" ht="31.2" x14ac:dyDescent="0.3">
      <c r="A1" s="120" t="s">
        <v>1</v>
      </c>
      <c r="B1" s="121" t="s">
        <v>10</v>
      </c>
      <c r="C1" s="122" t="s">
        <v>2</v>
      </c>
      <c r="D1" s="120" t="s">
        <v>4</v>
      </c>
      <c r="E1" s="120" t="s">
        <v>3</v>
      </c>
      <c r="F1" s="120" t="s">
        <v>8</v>
      </c>
      <c r="G1" s="120" t="s">
        <v>33</v>
      </c>
      <c r="H1" s="120" t="s">
        <v>34</v>
      </c>
    </row>
    <row r="2" spans="1:8" x14ac:dyDescent="0.3">
      <c r="A2" s="137" t="s">
        <v>130</v>
      </c>
      <c r="B2" s="138" t="s">
        <v>131</v>
      </c>
      <c r="C2" s="6" t="s">
        <v>11</v>
      </c>
      <c r="D2" s="140">
        <v>1</v>
      </c>
      <c r="E2" s="140" t="s">
        <v>118</v>
      </c>
      <c r="F2" s="140">
        <v>12</v>
      </c>
      <c r="G2" s="13">
        <f t="shared" ref="G2:G9" si="0">COUNTIF($A$2:$A$999,A2)</f>
        <v>1</v>
      </c>
      <c r="H2" s="13" t="s">
        <v>37</v>
      </c>
    </row>
    <row r="3" spans="1:8" ht="31.2" x14ac:dyDescent="0.3">
      <c r="A3" s="9" t="s">
        <v>123</v>
      </c>
      <c r="B3" s="123" t="s">
        <v>124</v>
      </c>
      <c r="C3" s="6" t="s">
        <v>11</v>
      </c>
      <c r="D3" s="124">
        <v>1</v>
      </c>
      <c r="E3" s="124" t="s">
        <v>118</v>
      </c>
      <c r="F3" s="124">
        <v>12</v>
      </c>
      <c r="G3" s="13">
        <f t="shared" si="0"/>
        <v>1</v>
      </c>
      <c r="H3" s="13" t="s">
        <v>37</v>
      </c>
    </row>
    <row r="4" spans="1:8" ht="31.2" x14ac:dyDescent="0.3">
      <c r="A4" s="9" t="s">
        <v>121</v>
      </c>
      <c r="B4" s="123" t="s">
        <v>122</v>
      </c>
      <c r="C4" s="6" t="s">
        <v>11</v>
      </c>
      <c r="D4" s="124">
        <v>1</v>
      </c>
      <c r="E4" s="124" t="s">
        <v>118</v>
      </c>
      <c r="F4" s="124">
        <v>12</v>
      </c>
      <c r="G4" s="13">
        <f t="shared" si="0"/>
        <v>1</v>
      </c>
      <c r="H4" s="13" t="s">
        <v>37</v>
      </c>
    </row>
    <row r="5" spans="1:8" ht="31.2" x14ac:dyDescent="0.3">
      <c r="A5" s="9" t="s">
        <v>119</v>
      </c>
      <c r="B5" s="123" t="s">
        <v>120</v>
      </c>
      <c r="C5" s="6" t="s">
        <v>11</v>
      </c>
      <c r="D5" s="124">
        <v>1</v>
      </c>
      <c r="E5" s="124" t="s">
        <v>118</v>
      </c>
      <c r="F5" s="124">
        <v>12</v>
      </c>
      <c r="G5" s="13">
        <f t="shared" si="0"/>
        <v>1</v>
      </c>
      <c r="H5" s="13" t="s">
        <v>37</v>
      </c>
    </row>
    <row r="6" spans="1:8" x14ac:dyDescent="0.3">
      <c r="A6" s="9" t="s">
        <v>113</v>
      </c>
      <c r="B6" s="123" t="s">
        <v>114</v>
      </c>
      <c r="C6" s="6" t="s">
        <v>7</v>
      </c>
      <c r="D6" s="124">
        <v>1</v>
      </c>
      <c r="E6" s="124" t="s">
        <v>115</v>
      </c>
      <c r="F6" s="124">
        <v>6</v>
      </c>
      <c r="G6" s="13">
        <f t="shared" si="0"/>
        <v>1</v>
      </c>
      <c r="H6" s="13" t="s">
        <v>37</v>
      </c>
    </row>
    <row r="7" spans="1:8" x14ac:dyDescent="0.3">
      <c r="A7" s="9" t="s">
        <v>125</v>
      </c>
      <c r="B7" s="123" t="s">
        <v>126</v>
      </c>
      <c r="C7" s="6" t="s">
        <v>7</v>
      </c>
      <c r="D7" s="124">
        <v>1</v>
      </c>
      <c r="E7" s="124" t="s">
        <v>118</v>
      </c>
      <c r="F7" s="124">
        <v>12</v>
      </c>
      <c r="G7" s="13">
        <f t="shared" si="0"/>
        <v>1</v>
      </c>
      <c r="H7" s="13" t="s">
        <v>37</v>
      </c>
    </row>
    <row r="8" spans="1:8" x14ac:dyDescent="0.3">
      <c r="A8" s="9" t="s">
        <v>116</v>
      </c>
      <c r="B8" s="123" t="s">
        <v>117</v>
      </c>
      <c r="C8" s="6" t="s">
        <v>7</v>
      </c>
      <c r="D8" s="124">
        <v>1</v>
      </c>
      <c r="E8" s="124" t="s">
        <v>118</v>
      </c>
      <c r="F8" s="124">
        <v>12</v>
      </c>
      <c r="G8" s="13">
        <f t="shared" si="0"/>
        <v>1</v>
      </c>
      <c r="H8" s="13" t="s">
        <v>37</v>
      </c>
    </row>
    <row r="9" spans="1:8" ht="31.2" x14ac:dyDescent="0.3">
      <c r="A9" s="126" t="s">
        <v>128</v>
      </c>
      <c r="B9" s="127" t="s">
        <v>129</v>
      </c>
      <c r="C9" s="6" t="s">
        <v>7</v>
      </c>
      <c r="D9" s="124">
        <v>1</v>
      </c>
      <c r="E9" s="124" t="s">
        <v>118</v>
      </c>
      <c r="F9" s="122">
        <v>12</v>
      </c>
      <c r="G9" s="13">
        <f t="shared" si="0"/>
        <v>1</v>
      </c>
      <c r="H9" s="13" t="s">
        <v>37</v>
      </c>
    </row>
    <row r="10" spans="1:8" x14ac:dyDescent="0.3">
      <c r="C10" s="131"/>
    </row>
    <row r="11" spans="1:8" x14ac:dyDescent="0.3">
      <c r="C11" s="131"/>
    </row>
    <row r="12" spans="1:8" x14ac:dyDescent="0.3">
      <c r="C12" s="131"/>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9" xr:uid="{862AB6E4-929E-4CA8-A82A-84513D3AB1A7}">
    <sortState xmlns:xlrd2="http://schemas.microsoft.com/office/spreadsheetml/2017/richdata2" ref="A2:H9">
      <sortCondition ref="A2:A9"/>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9">
    <cfRule type="colorScale" priority="335">
      <colorScale>
        <cfvo type="min"/>
        <cfvo type="percentile" val="50"/>
        <cfvo type="max"/>
        <color rgb="FFF8696B"/>
        <color rgb="FFFFEB84"/>
        <color rgb="FF63BE7B"/>
      </colorScale>
    </cfRule>
  </conditionalFormatting>
  <conditionalFormatting sqref="H2:H9">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9" xr:uid="{3116E6BD-2D16-4A6F-A5C8-481532240C5E}">
      <formula1>"Базовая часть, Вариативная часть"</formula1>
    </dataValidation>
    <dataValidation allowBlank="1" showErrorMessage="1" sqref="A2:B9" xr:uid="{BE106415-445C-4A47-A2A0-B446B6AD90B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496B9E6-1271-4477-8EE6-FF2582DAB718}">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34" customWidth="1"/>
    <col min="2" max="2" width="100.6640625" style="50" customWidth="1"/>
    <col min="3" max="3" width="20.44140625" style="136" customWidth="1"/>
    <col min="4" max="4" width="14.44140625" style="136" customWidth="1"/>
    <col min="5" max="5" width="25.6640625" style="136" customWidth="1"/>
    <col min="6" max="6" width="14.33203125" style="136" customWidth="1"/>
    <col min="7" max="7" width="13.88671875" style="5" customWidth="1"/>
    <col min="8" max="8" width="20.88671875" style="5" customWidth="1"/>
    <col min="9" max="16384" width="9.109375" style="50"/>
  </cols>
  <sheetData>
    <row r="1" spans="1:8" ht="31.2" x14ac:dyDescent="0.3">
      <c r="A1" s="120" t="s">
        <v>1</v>
      </c>
      <c r="B1" s="121" t="s">
        <v>10</v>
      </c>
      <c r="C1" s="122" t="s">
        <v>2</v>
      </c>
      <c r="D1" s="120" t="s">
        <v>4</v>
      </c>
      <c r="E1" s="120" t="s">
        <v>3</v>
      </c>
      <c r="F1" s="120" t="s">
        <v>8</v>
      </c>
      <c r="G1" s="121" t="s">
        <v>33</v>
      </c>
      <c r="H1" s="120" t="s">
        <v>34</v>
      </c>
    </row>
    <row r="2" spans="1:8" x14ac:dyDescent="0.3">
      <c r="A2" s="137" t="s">
        <v>134</v>
      </c>
      <c r="B2" s="138" t="s">
        <v>135</v>
      </c>
      <c r="C2" s="6" t="s">
        <v>5</v>
      </c>
      <c r="D2" s="135">
        <v>1</v>
      </c>
      <c r="E2" s="135" t="s">
        <v>6</v>
      </c>
      <c r="F2" s="135">
        <v>1</v>
      </c>
      <c r="G2" s="5">
        <f t="shared" ref="G2:G7" si="0">COUNTIF($A$2:$A$999,A2)</f>
        <v>1</v>
      </c>
      <c r="H2" s="5" t="s">
        <v>37</v>
      </c>
    </row>
    <row r="3" spans="1:8" x14ac:dyDescent="0.3">
      <c r="A3" s="9" t="s">
        <v>145</v>
      </c>
      <c r="B3" s="123" t="s">
        <v>138</v>
      </c>
      <c r="C3" s="6" t="s">
        <v>7</v>
      </c>
      <c r="D3" s="135">
        <v>1</v>
      </c>
      <c r="E3" s="125" t="s">
        <v>6</v>
      </c>
      <c r="F3" s="135">
        <v>1</v>
      </c>
      <c r="G3" s="5">
        <f t="shared" si="0"/>
        <v>1</v>
      </c>
      <c r="H3" s="5" t="s">
        <v>37</v>
      </c>
    </row>
    <row r="4" spans="1:8" x14ac:dyDescent="0.3">
      <c r="A4" s="9" t="s">
        <v>139</v>
      </c>
      <c r="B4" s="123" t="s">
        <v>140</v>
      </c>
      <c r="C4" s="6" t="s">
        <v>7</v>
      </c>
      <c r="D4" s="135">
        <v>1</v>
      </c>
      <c r="E4" s="125" t="s">
        <v>6</v>
      </c>
      <c r="F4" s="135">
        <v>1</v>
      </c>
      <c r="G4" s="5">
        <f t="shared" si="0"/>
        <v>1</v>
      </c>
      <c r="H4" s="5" t="s">
        <v>37</v>
      </c>
    </row>
    <row r="5" spans="1:8" ht="31.2" x14ac:dyDescent="0.3">
      <c r="A5" s="9" t="s">
        <v>123</v>
      </c>
      <c r="B5" s="123" t="s">
        <v>124</v>
      </c>
      <c r="C5" s="6" t="s">
        <v>11</v>
      </c>
      <c r="D5" s="135">
        <v>1</v>
      </c>
      <c r="E5" s="125" t="s">
        <v>6</v>
      </c>
      <c r="F5" s="135">
        <v>1</v>
      </c>
      <c r="G5" s="5">
        <f t="shared" si="0"/>
        <v>1</v>
      </c>
      <c r="H5" s="5" t="s">
        <v>37</v>
      </c>
    </row>
    <row r="6" spans="1:8" ht="31.2" x14ac:dyDescent="0.3">
      <c r="A6" s="9" t="s">
        <v>121</v>
      </c>
      <c r="B6" s="123" t="s">
        <v>122</v>
      </c>
      <c r="C6" s="6" t="s">
        <v>11</v>
      </c>
      <c r="D6" s="135">
        <v>1</v>
      </c>
      <c r="E6" s="125" t="s">
        <v>6</v>
      </c>
      <c r="F6" s="135">
        <v>1</v>
      </c>
      <c r="G6" s="5">
        <f t="shared" si="0"/>
        <v>1</v>
      </c>
      <c r="H6" s="5" t="s">
        <v>37</v>
      </c>
    </row>
    <row r="7" spans="1:8" ht="31.2" x14ac:dyDescent="0.3">
      <c r="A7" s="126" t="s">
        <v>119</v>
      </c>
      <c r="B7" s="127" t="s">
        <v>136</v>
      </c>
      <c r="C7" s="6" t="s">
        <v>11</v>
      </c>
      <c r="D7" s="139">
        <v>1</v>
      </c>
      <c r="E7" s="128" t="s">
        <v>6</v>
      </c>
      <c r="F7" s="139">
        <v>1</v>
      </c>
      <c r="G7" s="5">
        <f t="shared" si="0"/>
        <v>1</v>
      </c>
      <c r="H7" s="5" t="s">
        <v>37</v>
      </c>
    </row>
    <row r="8" spans="1:8" x14ac:dyDescent="0.3">
      <c r="C8" s="131"/>
    </row>
    <row r="9" spans="1:8" x14ac:dyDescent="0.3">
      <c r="C9" s="131"/>
    </row>
    <row r="10" spans="1:8" x14ac:dyDescent="0.3">
      <c r="C10" s="131"/>
    </row>
    <row r="11" spans="1:8" x14ac:dyDescent="0.3">
      <c r="C11" s="131"/>
    </row>
    <row r="12" spans="1:8" x14ac:dyDescent="0.3">
      <c r="C12" s="131"/>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7" xr:uid="{97F10251-FDCB-4286-A465-C747F863DD76}">
    <sortState xmlns:xlrd2="http://schemas.microsoft.com/office/spreadsheetml/2017/richdata2" ref="A2:H7">
      <sortCondition ref="A2:A7"/>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7">
    <cfRule type="colorScale" priority="336">
      <colorScale>
        <cfvo type="min"/>
        <cfvo type="percentile" val="50"/>
        <cfvo type="max"/>
        <color rgb="FFF8696B"/>
        <color rgb="FFFFEB84"/>
        <color rgb="FF63BE7B"/>
      </colorScale>
    </cfRule>
  </conditionalFormatting>
  <conditionalFormatting sqref="H2:H7">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7" xr:uid="{512806FB-9C28-446C-B2DB-622B7C79F8B0}">
      <formula1>"Базовая часть, Вариативная часть"</formula1>
    </dataValidation>
    <dataValidation allowBlank="1" showErrorMessage="1" sqref="A2:B7" xr:uid="{7F0ECE85-B455-42F7-8D0E-5C196B67D3C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0B30CC3-EF9A-41BD-8796-A0CD7ECC65E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34" customWidth="1"/>
    <col min="2" max="2" width="100.6640625" style="50" customWidth="1"/>
    <col min="3" max="3" width="29.33203125" style="136" customWidth="1"/>
    <col min="4" max="4" width="14.44140625" style="136" customWidth="1"/>
    <col min="5" max="5" width="25.6640625" style="136" customWidth="1"/>
    <col min="6" max="6" width="14.33203125" style="136" customWidth="1"/>
    <col min="7" max="7" width="13.88671875" style="5" customWidth="1"/>
    <col min="8" max="8" width="20.88671875" style="5" customWidth="1"/>
    <col min="9" max="16384" width="9.109375" style="50"/>
  </cols>
  <sheetData>
    <row r="1" spans="1:8" ht="31.2" x14ac:dyDescent="0.3">
      <c r="A1" s="120" t="s">
        <v>1</v>
      </c>
      <c r="B1" s="121" t="s">
        <v>10</v>
      </c>
      <c r="C1" s="122" t="s">
        <v>2</v>
      </c>
      <c r="D1" s="120" t="s">
        <v>4</v>
      </c>
      <c r="E1" s="120" t="s">
        <v>3</v>
      </c>
      <c r="F1" s="120" t="s">
        <v>8</v>
      </c>
      <c r="G1" s="120" t="s">
        <v>33</v>
      </c>
      <c r="H1" s="120" t="s">
        <v>34</v>
      </c>
    </row>
    <row r="2" spans="1:8" x14ac:dyDescent="0.3">
      <c r="A2" s="9" t="s">
        <v>20</v>
      </c>
      <c r="B2" s="123" t="s">
        <v>144</v>
      </c>
      <c r="C2" s="6" t="s">
        <v>9</v>
      </c>
      <c r="D2" s="124">
        <v>1</v>
      </c>
      <c r="E2" s="125" t="s">
        <v>142</v>
      </c>
      <c r="F2" s="135">
        <v>1</v>
      </c>
      <c r="G2" s="5">
        <f>COUNTIF($A$2:$A$998,A2)</f>
        <v>1</v>
      </c>
      <c r="H2" s="5" t="s">
        <v>37</v>
      </c>
    </row>
    <row r="3" spans="1:8" x14ac:dyDescent="0.3">
      <c r="A3" s="126" t="s">
        <v>21</v>
      </c>
      <c r="B3" s="127" t="s">
        <v>143</v>
      </c>
      <c r="C3" s="6" t="s">
        <v>9</v>
      </c>
      <c r="D3" s="122">
        <v>1</v>
      </c>
      <c r="E3" s="128" t="s">
        <v>6</v>
      </c>
      <c r="F3" s="128">
        <v>1</v>
      </c>
      <c r="G3" s="5">
        <f>COUNTIF($A$2:$A$998,A3)</f>
        <v>1</v>
      </c>
      <c r="H3" s="5" t="s">
        <v>37</v>
      </c>
    </row>
    <row r="4" spans="1:8" x14ac:dyDescent="0.3">
      <c r="A4" s="129"/>
      <c r="B4" s="130"/>
      <c r="C4" s="131"/>
      <c r="D4" s="132"/>
      <c r="E4" s="132"/>
      <c r="F4" s="131"/>
    </row>
    <row r="5" spans="1:8" x14ac:dyDescent="0.3">
      <c r="A5" s="129"/>
      <c r="B5" s="130"/>
      <c r="C5" s="131"/>
      <c r="D5" s="131"/>
      <c r="E5" s="132"/>
      <c r="F5" s="131"/>
    </row>
    <row r="6" spans="1:8" x14ac:dyDescent="0.3">
      <c r="A6" s="129"/>
      <c r="B6" s="130"/>
      <c r="C6" s="131"/>
      <c r="D6" s="131"/>
      <c r="E6" s="132"/>
      <c r="F6" s="131"/>
    </row>
    <row r="7" spans="1:8" x14ac:dyDescent="0.3">
      <c r="A7" s="129"/>
      <c r="B7" s="130"/>
      <c r="C7" s="131"/>
      <c r="D7" s="131"/>
      <c r="E7" s="132"/>
      <c r="F7" s="131"/>
    </row>
    <row r="8" spans="1:8" x14ac:dyDescent="0.3">
      <c r="A8" s="129"/>
      <c r="B8" s="130"/>
      <c r="C8" s="131"/>
      <c r="D8" s="131"/>
      <c r="E8" s="132"/>
      <c r="F8" s="132"/>
    </row>
    <row r="9" spans="1:8" x14ac:dyDescent="0.3">
      <c r="A9" s="129"/>
      <c r="B9" s="130"/>
      <c r="C9" s="131"/>
      <c r="D9" s="131"/>
      <c r="E9" s="132"/>
      <c r="F9" s="132"/>
    </row>
    <row r="10" spans="1:8" x14ac:dyDescent="0.3">
      <c r="A10" s="129"/>
      <c r="B10" s="130"/>
      <c r="C10" s="131"/>
      <c r="D10" s="131"/>
      <c r="E10" s="132"/>
      <c r="F10" s="132"/>
    </row>
    <row r="11" spans="1:8" x14ac:dyDescent="0.3">
      <c r="A11" s="129"/>
      <c r="B11" s="130"/>
      <c r="C11" s="131"/>
      <c r="D11" s="131"/>
      <c r="E11" s="132"/>
      <c r="F11" s="132"/>
    </row>
    <row r="12" spans="1:8" x14ac:dyDescent="0.3">
      <c r="A12" s="129"/>
      <c r="B12" s="130"/>
      <c r="C12" s="131"/>
      <c r="D12" s="132"/>
      <c r="E12" s="132"/>
      <c r="F12" s="132"/>
    </row>
    <row r="13" spans="1:8" x14ac:dyDescent="0.3">
      <c r="A13" s="129"/>
      <c r="B13" s="130"/>
      <c r="C13" s="131"/>
      <c r="D13" s="132"/>
      <c r="E13" s="132"/>
      <c r="F13" s="132"/>
    </row>
    <row r="14" spans="1:8" x14ac:dyDescent="0.3">
      <c r="A14" s="129"/>
      <c r="B14" s="130"/>
      <c r="C14" s="131"/>
      <c r="D14" s="132"/>
      <c r="E14" s="132"/>
      <c r="F14" s="132"/>
    </row>
    <row r="15" spans="1:8" x14ac:dyDescent="0.3">
      <c r="A15" s="129"/>
      <c r="B15" s="130"/>
      <c r="C15" s="131"/>
      <c r="D15" s="132"/>
      <c r="E15" s="132"/>
      <c r="F15" s="132"/>
    </row>
    <row r="16" spans="1:8" x14ac:dyDescent="0.3">
      <c r="A16" s="129"/>
      <c r="B16" s="130"/>
      <c r="C16" s="131"/>
      <c r="D16" s="132"/>
      <c r="E16" s="132"/>
      <c r="F16" s="132"/>
    </row>
    <row r="17" spans="1:6" x14ac:dyDescent="0.3">
      <c r="A17" s="129"/>
      <c r="B17" s="130"/>
      <c r="C17" s="131"/>
      <c r="D17" s="132"/>
      <c r="E17" s="132"/>
      <c r="F17" s="132"/>
    </row>
    <row r="18" spans="1:6" x14ac:dyDescent="0.3">
      <c r="A18" s="129"/>
      <c r="B18" s="130"/>
      <c r="C18" s="131"/>
      <c r="D18" s="132"/>
      <c r="E18" s="132"/>
      <c r="F18" s="132"/>
    </row>
    <row r="19" spans="1:6" x14ac:dyDescent="0.3">
      <c r="A19" s="129"/>
      <c r="B19" s="130"/>
      <c r="C19" s="131"/>
      <c r="D19" s="132"/>
      <c r="E19" s="132"/>
      <c r="F19" s="132"/>
    </row>
    <row r="20" spans="1:6" x14ac:dyDescent="0.3">
      <c r="A20" s="129"/>
      <c r="B20" s="130"/>
      <c r="C20" s="131"/>
      <c r="D20" s="132"/>
      <c r="E20" s="132"/>
      <c r="F20" s="132"/>
    </row>
    <row r="21" spans="1:6" x14ac:dyDescent="0.3">
      <c r="A21" s="129"/>
      <c r="B21" s="130"/>
      <c r="C21" s="131"/>
      <c r="D21" s="132"/>
      <c r="E21" s="132"/>
      <c r="F21" s="132"/>
    </row>
    <row r="22" spans="1:6" x14ac:dyDescent="0.3">
      <c r="A22" s="129"/>
      <c r="B22" s="130"/>
      <c r="C22" s="131"/>
      <c r="D22" s="132"/>
      <c r="E22" s="132"/>
      <c r="F22" s="132"/>
    </row>
    <row r="23" spans="1:6" x14ac:dyDescent="0.3">
      <c r="A23" s="129"/>
      <c r="B23" s="130"/>
      <c r="C23" s="131"/>
      <c r="D23" s="132"/>
      <c r="E23" s="132"/>
      <c r="F23" s="132"/>
    </row>
    <row r="24" spans="1:6" x14ac:dyDescent="0.3">
      <c r="A24" s="129"/>
      <c r="B24" s="130"/>
      <c r="C24" s="131"/>
      <c r="D24" s="132"/>
      <c r="E24" s="132"/>
      <c r="F24" s="132"/>
    </row>
    <row r="25" spans="1:6" x14ac:dyDescent="0.3">
      <c r="A25" s="129"/>
      <c r="B25" s="130"/>
      <c r="C25" s="131"/>
      <c r="D25" s="132"/>
      <c r="E25" s="132"/>
      <c r="F25" s="132"/>
    </row>
    <row r="26" spans="1:6" x14ac:dyDescent="0.3">
      <c r="A26" s="129"/>
      <c r="B26" s="130"/>
      <c r="C26" s="131"/>
      <c r="D26" s="132"/>
      <c r="E26" s="132"/>
      <c r="F26" s="132"/>
    </row>
    <row r="27" spans="1:6" x14ac:dyDescent="0.3">
      <c r="A27" s="129"/>
      <c r="B27" s="130"/>
      <c r="C27" s="131"/>
      <c r="D27" s="132"/>
      <c r="E27" s="132"/>
      <c r="F27" s="132"/>
    </row>
    <row r="28" spans="1:6" x14ac:dyDescent="0.3">
      <c r="A28" s="129"/>
      <c r="B28" s="130"/>
      <c r="C28" s="131"/>
      <c r="D28" s="132"/>
      <c r="E28" s="132"/>
      <c r="F28" s="132"/>
    </row>
    <row r="29" spans="1:6" x14ac:dyDescent="0.3">
      <c r="A29" s="129"/>
      <c r="B29" s="130"/>
      <c r="C29" s="131"/>
      <c r="D29" s="132"/>
      <c r="E29" s="132"/>
      <c r="F29" s="132"/>
    </row>
    <row r="30" spans="1:6" x14ac:dyDescent="0.3">
      <c r="A30" s="129"/>
      <c r="B30" s="130"/>
      <c r="C30" s="131"/>
      <c r="D30" s="132"/>
      <c r="E30" s="132"/>
      <c r="F30" s="132"/>
    </row>
    <row r="31" spans="1:6" x14ac:dyDescent="0.3">
      <c r="A31" s="129"/>
      <c r="B31" s="130"/>
      <c r="C31" s="131"/>
      <c r="D31" s="132"/>
      <c r="E31" s="132"/>
      <c r="F31" s="132"/>
    </row>
    <row r="32" spans="1:6" x14ac:dyDescent="0.3">
      <c r="A32" s="129"/>
      <c r="B32" s="130"/>
      <c r="C32" s="131"/>
      <c r="D32" s="132"/>
      <c r="E32" s="132"/>
      <c r="F32" s="132"/>
    </row>
    <row r="33" spans="1:6" x14ac:dyDescent="0.3">
      <c r="A33" s="129"/>
      <c r="B33" s="130"/>
      <c r="C33" s="131"/>
      <c r="D33" s="132"/>
      <c r="E33" s="132"/>
      <c r="F33" s="132"/>
    </row>
    <row r="34" spans="1:6" x14ac:dyDescent="0.3">
      <c r="A34" s="129"/>
      <c r="B34" s="130"/>
      <c r="C34" s="131"/>
      <c r="D34" s="132"/>
      <c r="E34" s="132"/>
      <c r="F34" s="132"/>
    </row>
    <row r="35" spans="1:6" x14ac:dyDescent="0.3">
      <c r="A35" s="129"/>
      <c r="B35" s="130"/>
      <c r="C35" s="131"/>
      <c r="D35" s="132"/>
      <c r="E35" s="132"/>
      <c r="F35" s="132"/>
    </row>
    <row r="36" spans="1:6" x14ac:dyDescent="0.3">
      <c r="A36" s="129"/>
      <c r="B36" s="130"/>
      <c r="C36" s="131"/>
      <c r="D36" s="132"/>
      <c r="E36" s="132"/>
      <c r="F36" s="132"/>
    </row>
    <row r="37" spans="1:6" x14ac:dyDescent="0.3">
      <c r="A37" s="129"/>
      <c r="B37" s="130"/>
      <c r="C37" s="131"/>
      <c r="D37" s="132"/>
      <c r="E37" s="132"/>
      <c r="F37" s="132"/>
    </row>
    <row r="38" spans="1:6" x14ac:dyDescent="0.3">
      <c r="A38" s="129"/>
      <c r="B38" s="133"/>
      <c r="C38" s="131"/>
      <c r="D38" s="132"/>
      <c r="E38" s="132"/>
      <c r="F38" s="132"/>
    </row>
    <row r="39" spans="1:6" x14ac:dyDescent="0.3">
      <c r="A39" s="129"/>
      <c r="B39" s="133"/>
      <c r="C39" s="131"/>
      <c r="D39" s="132"/>
      <c r="E39" s="132"/>
      <c r="F39" s="132"/>
    </row>
    <row r="40" spans="1:6" x14ac:dyDescent="0.3">
      <c r="A40" s="129"/>
      <c r="B40" s="133"/>
      <c r="C40" s="131"/>
      <c r="D40" s="132"/>
      <c r="E40" s="132"/>
      <c r="F40" s="132"/>
    </row>
    <row r="41" spans="1:6" x14ac:dyDescent="0.3">
      <c r="C41" s="131"/>
    </row>
    <row r="42" spans="1:6" x14ac:dyDescent="0.3">
      <c r="C42" s="131"/>
    </row>
    <row r="43" spans="1:6" x14ac:dyDescent="0.3">
      <c r="C43" s="131"/>
    </row>
    <row r="44" spans="1:6" x14ac:dyDescent="0.3">
      <c r="C44" s="131"/>
    </row>
    <row r="45" spans="1:6" x14ac:dyDescent="0.3">
      <c r="C45" s="131"/>
    </row>
    <row r="46" spans="1:6" x14ac:dyDescent="0.3">
      <c r="C46" s="131"/>
    </row>
    <row r="47" spans="1:6" x14ac:dyDescent="0.3">
      <c r="C47" s="131"/>
    </row>
    <row r="48" spans="1:6"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sheetData>
  <autoFilter ref="A1:H3" xr:uid="{6E043B89-60E6-4362-A6B7-D2324202873B}">
    <sortState xmlns:xlrd2="http://schemas.microsoft.com/office/spreadsheetml/2017/richdata2" ref="A2:H3">
      <sortCondition ref="A2:A3"/>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499ED362-A439-425A-849A-603DDCE1E77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48F4FFE-6F48-40EA-82AA-14254C2351F6}">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13" sqref="B13"/>
    </sheetView>
  </sheetViews>
  <sheetFormatPr defaultColWidth="9.109375" defaultRowHeight="13.8" x14ac:dyDescent="0.3"/>
  <cols>
    <col min="1" max="1" width="22" style="7" customWidth="1"/>
    <col min="2" max="2" width="9" style="7"/>
    <col min="3" max="3" width="19.88671875" style="7" customWidth="1"/>
    <col min="4" max="4" width="54.88671875" style="7" customWidth="1"/>
    <col min="5" max="5" width="49.33203125" style="7" customWidth="1"/>
    <col min="6" max="6" width="68.5546875" style="7" customWidth="1"/>
    <col min="7" max="7" width="31.44140625" style="7" customWidth="1"/>
    <col min="8" max="16384" width="9.109375" style="7"/>
  </cols>
  <sheetData>
    <row r="1" spans="1:7" ht="14.4" x14ac:dyDescent="0.3">
      <c r="A1" s="23" t="s">
        <v>70</v>
      </c>
      <c r="B1" s="23" t="s">
        <v>63</v>
      </c>
      <c r="C1" s="23" t="s">
        <v>64</v>
      </c>
      <c r="D1" s="23" t="s">
        <v>65</v>
      </c>
      <c r="E1" s="23" t="s">
        <v>46</v>
      </c>
      <c r="F1" s="23" t="s">
        <v>66</v>
      </c>
      <c r="G1" s="23" t="s">
        <v>67</v>
      </c>
    </row>
    <row r="2" spans="1:7" ht="43.2" x14ac:dyDescent="0.3">
      <c r="A2" s="71" t="s">
        <v>74</v>
      </c>
      <c r="B2" s="72">
        <v>2024</v>
      </c>
      <c r="C2" s="77" t="s">
        <v>75</v>
      </c>
      <c r="D2" s="73" t="s">
        <v>76</v>
      </c>
      <c r="E2" s="74" t="s">
        <v>77</v>
      </c>
      <c r="F2" s="75" t="s">
        <v>78</v>
      </c>
      <c r="G2" s="76"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1"/>
  <sheetViews>
    <sheetView topLeftCell="A18" workbookViewId="0">
      <selection activeCell="B13" sqref="B13"/>
    </sheetView>
  </sheetViews>
  <sheetFormatPr defaultRowHeight="14.4" x14ac:dyDescent="0.3"/>
  <cols>
    <col min="1" max="1" width="5.109375" customWidth="1"/>
    <col min="2" max="2" width="42.5546875" customWidth="1"/>
    <col min="3" max="3" width="39.5546875" customWidth="1"/>
    <col min="4" max="4" width="22.109375" customWidth="1"/>
    <col min="5" max="5" width="15.5546875" customWidth="1"/>
    <col min="6" max="6" width="20.44140625" customWidth="1"/>
    <col min="7" max="7" width="14.44140625" customWidth="1"/>
    <col min="8" max="8" width="16" customWidth="1"/>
  </cols>
  <sheetData>
    <row r="1" spans="1:8" ht="21.6" thickBot="1" x14ac:dyDescent="0.35">
      <c r="A1" s="170" t="s">
        <v>80</v>
      </c>
      <c r="B1" s="171"/>
      <c r="C1" s="171"/>
      <c r="D1" s="171"/>
      <c r="E1" s="171"/>
      <c r="F1" s="171"/>
      <c r="G1" s="171"/>
      <c r="H1" s="172"/>
    </row>
    <row r="2" spans="1:8" x14ac:dyDescent="0.3">
      <c r="A2" s="173" t="s">
        <v>81</v>
      </c>
      <c r="B2" s="174"/>
      <c r="C2" s="174"/>
      <c r="D2" s="174"/>
      <c r="E2" s="174"/>
      <c r="F2" s="174"/>
      <c r="G2" s="174"/>
      <c r="H2" s="175"/>
    </row>
    <row r="3" spans="1:8" x14ac:dyDescent="0.3">
      <c r="A3" s="176" t="s">
        <v>82</v>
      </c>
      <c r="B3" s="177"/>
      <c r="C3" s="177"/>
      <c r="D3" s="177"/>
      <c r="E3" s="177"/>
      <c r="F3" s="177"/>
      <c r="G3" s="177"/>
      <c r="H3" s="178"/>
    </row>
    <row r="4" spans="1:8" x14ac:dyDescent="0.3">
      <c r="A4" s="179" t="s">
        <v>83</v>
      </c>
      <c r="B4" s="180"/>
      <c r="C4" s="180"/>
      <c r="D4" s="180"/>
      <c r="E4" s="180"/>
      <c r="F4" s="180"/>
      <c r="G4" s="180"/>
      <c r="H4" s="181"/>
    </row>
    <row r="5" spans="1:8" ht="15" thickBot="1" x14ac:dyDescent="0.35">
      <c r="A5" s="182" t="s">
        <v>84</v>
      </c>
      <c r="B5" s="183"/>
      <c r="C5" s="183"/>
      <c r="D5" s="183"/>
      <c r="E5" s="183"/>
      <c r="F5" s="183"/>
      <c r="G5" s="183"/>
      <c r="H5" s="184"/>
    </row>
    <row r="6" spans="1:8" ht="21.6" thickBot="1" x14ac:dyDescent="0.35">
      <c r="A6" s="167" t="s">
        <v>85</v>
      </c>
      <c r="B6" s="168"/>
      <c r="C6" s="168"/>
      <c r="D6" s="168"/>
      <c r="E6" s="168"/>
      <c r="F6" s="168"/>
      <c r="G6" s="168"/>
      <c r="H6" s="169"/>
    </row>
    <row r="7" spans="1:8" ht="21.6" thickBot="1" x14ac:dyDescent="0.35">
      <c r="A7" s="188" t="s">
        <v>86</v>
      </c>
      <c r="B7" s="189"/>
      <c r="C7" s="190" t="s">
        <v>87</v>
      </c>
      <c r="D7" s="191"/>
      <c r="E7" s="191"/>
      <c r="F7" s="191"/>
      <c r="G7" s="191"/>
      <c r="H7" s="192"/>
    </row>
    <row r="8" spans="1:8" ht="21.6" thickBot="1" x14ac:dyDescent="0.35">
      <c r="A8" s="193" t="s">
        <v>12</v>
      </c>
      <c r="B8" s="194"/>
      <c r="C8" s="194"/>
      <c r="D8" s="194"/>
      <c r="E8" s="194"/>
      <c r="F8" s="194"/>
      <c r="G8" s="194"/>
      <c r="H8" s="195"/>
    </row>
    <row r="9" spans="1:8" x14ac:dyDescent="0.3">
      <c r="A9" s="196" t="s">
        <v>13</v>
      </c>
      <c r="B9" s="197"/>
      <c r="C9" s="197"/>
      <c r="D9" s="197"/>
      <c r="E9" s="197"/>
      <c r="F9" s="197"/>
      <c r="G9" s="197"/>
      <c r="H9" s="198"/>
    </row>
    <row r="10" spans="1:8" x14ac:dyDescent="0.3">
      <c r="A10" s="199" t="s">
        <v>88</v>
      </c>
      <c r="B10" s="200"/>
      <c r="C10" s="200"/>
      <c r="D10" s="200"/>
      <c r="E10" s="200"/>
      <c r="F10" s="200"/>
      <c r="G10" s="200"/>
      <c r="H10" s="201"/>
    </row>
    <row r="11" spans="1:8" x14ac:dyDescent="0.3">
      <c r="A11" s="199" t="s">
        <v>89</v>
      </c>
      <c r="B11" s="200"/>
      <c r="C11" s="200"/>
      <c r="D11" s="200"/>
      <c r="E11" s="200"/>
      <c r="F11" s="200"/>
      <c r="G11" s="200"/>
      <c r="H11" s="201"/>
    </row>
    <row r="12" spans="1:8" x14ac:dyDescent="0.3">
      <c r="A12" s="199" t="s">
        <v>90</v>
      </c>
      <c r="B12" s="200"/>
      <c r="C12" s="200"/>
      <c r="D12" s="200"/>
      <c r="E12" s="200"/>
      <c r="F12" s="200"/>
      <c r="G12" s="200"/>
      <c r="H12" s="201"/>
    </row>
    <row r="13" spans="1:8" x14ac:dyDescent="0.3">
      <c r="A13" s="199" t="s">
        <v>91</v>
      </c>
      <c r="B13" s="200"/>
      <c r="C13" s="200"/>
      <c r="D13" s="200"/>
      <c r="E13" s="200"/>
      <c r="F13" s="200"/>
      <c r="G13" s="200"/>
      <c r="H13" s="201"/>
    </row>
    <row r="14" spans="1:8" x14ac:dyDescent="0.3">
      <c r="A14" s="199" t="s">
        <v>92</v>
      </c>
      <c r="B14" s="200"/>
      <c r="C14" s="200"/>
      <c r="D14" s="200"/>
      <c r="E14" s="200"/>
      <c r="F14" s="200"/>
      <c r="G14" s="200"/>
      <c r="H14" s="201"/>
    </row>
    <row r="15" spans="1:8" x14ac:dyDescent="0.3">
      <c r="A15" s="199" t="s">
        <v>93</v>
      </c>
      <c r="B15" s="200"/>
      <c r="C15" s="200"/>
      <c r="D15" s="200"/>
      <c r="E15" s="200"/>
      <c r="F15" s="200"/>
      <c r="G15" s="200"/>
      <c r="H15" s="201"/>
    </row>
    <row r="16" spans="1:8" x14ac:dyDescent="0.3">
      <c r="A16" s="199" t="s">
        <v>94</v>
      </c>
      <c r="B16" s="200"/>
      <c r="C16" s="200"/>
      <c r="D16" s="200"/>
      <c r="E16" s="200"/>
      <c r="F16" s="200"/>
      <c r="G16" s="200"/>
      <c r="H16" s="201"/>
    </row>
    <row r="17" spans="1:8" ht="15" thickBot="1" x14ac:dyDescent="0.35">
      <c r="A17" s="185" t="s">
        <v>95</v>
      </c>
      <c r="B17" s="186"/>
      <c r="C17" s="186"/>
      <c r="D17" s="186"/>
      <c r="E17" s="186"/>
      <c r="F17" s="186"/>
      <c r="G17" s="186"/>
      <c r="H17" s="187"/>
    </row>
    <row r="18" spans="1:8" ht="28.2" thickBot="1" x14ac:dyDescent="0.35">
      <c r="A18" s="78" t="s">
        <v>0</v>
      </c>
      <c r="B18" s="79" t="s">
        <v>1</v>
      </c>
      <c r="C18" s="79" t="s">
        <v>10</v>
      </c>
      <c r="D18" s="79" t="s">
        <v>2</v>
      </c>
      <c r="E18" s="79" t="s">
        <v>4</v>
      </c>
      <c r="F18" s="79" t="s">
        <v>3</v>
      </c>
      <c r="G18" s="79" t="s">
        <v>8</v>
      </c>
      <c r="H18" s="80" t="s">
        <v>96</v>
      </c>
    </row>
    <row r="19" spans="1:8" ht="220.8" x14ac:dyDescent="0.3">
      <c r="A19" s="81">
        <v>1</v>
      </c>
      <c r="B19" s="82" t="s">
        <v>97</v>
      </c>
      <c r="C19" s="83" t="s">
        <v>98</v>
      </c>
      <c r="D19" s="84" t="s">
        <v>99</v>
      </c>
      <c r="E19" s="84">
        <v>1</v>
      </c>
      <c r="F19" s="84" t="s">
        <v>6</v>
      </c>
      <c r="G19" s="84">
        <v>1</v>
      </c>
      <c r="H19" s="85" t="s">
        <v>100</v>
      </c>
    </row>
    <row r="20" spans="1:8" ht="220.8" x14ac:dyDescent="0.3">
      <c r="A20" s="86">
        <v>2</v>
      </c>
      <c r="B20" s="87" t="s">
        <v>101</v>
      </c>
      <c r="C20" s="88" t="s">
        <v>102</v>
      </c>
      <c r="D20" s="89" t="s">
        <v>99</v>
      </c>
      <c r="E20" s="89">
        <v>1</v>
      </c>
      <c r="F20" s="89" t="s">
        <v>6</v>
      </c>
      <c r="G20" s="89">
        <v>1</v>
      </c>
      <c r="H20" s="90" t="s">
        <v>100</v>
      </c>
    </row>
    <row r="21" spans="1:8" ht="83.4" thickBot="1" x14ac:dyDescent="0.35">
      <c r="A21" s="91">
        <v>3</v>
      </c>
      <c r="B21" s="92" t="s">
        <v>103</v>
      </c>
      <c r="C21" s="93" t="s">
        <v>104</v>
      </c>
      <c r="D21" s="94" t="s">
        <v>5</v>
      </c>
      <c r="E21" s="94">
        <v>1</v>
      </c>
      <c r="F21" s="94" t="s">
        <v>6</v>
      </c>
      <c r="G21" s="94">
        <v>1</v>
      </c>
      <c r="H21" s="95" t="s">
        <v>100</v>
      </c>
    </row>
    <row r="22" spans="1:8" ht="21.6" thickBot="1" x14ac:dyDescent="0.35">
      <c r="A22" s="193" t="s">
        <v>105</v>
      </c>
      <c r="B22" s="194"/>
      <c r="C22" s="194"/>
      <c r="D22" s="194"/>
      <c r="E22" s="194"/>
      <c r="F22" s="194"/>
      <c r="G22" s="194"/>
      <c r="H22" s="195"/>
    </row>
    <row r="23" spans="1:8" x14ac:dyDescent="0.3">
      <c r="A23" s="196" t="s">
        <v>13</v>
      </c>
      <c r="B23" s="197"/>
      <c r="C23" s="197"/>
      <c r="D23" s="197"/>
      <c r="E23" s="197"/>
      <c r="F23" s="197"/>
      <c r="G23" s="197"/>
      <c r="H23" s="198"/>
    </row>
    <row r="24" spans="1:8" x14ac:dyDescent="0.3">
      <c r="A24" s="199" t="s">
        <v>106</v>
      </c>
      <c r="B24" s="200"/>
      <c r="C24" s="200"/>
      <c r="D24" s="200"/>
      <c r="E24" s="200"/>
      <c r="F24" s="200"/>
      <c r="G24" s="200"/>
      <c r="H24" s="201"/>
    </row>
    <row r="25" spans="1:8" x14ac:dyDescent="0.3">
      <c r="A25" s="199" t="s">
        <v>107</v>
      </c>
      <c r="B25" s="200"/>
      <c r="C25" s="200"/>
      <c r="D25" s="200"/>
      <c r="E25" s="200"/>
      <c r="F25" s="200"/>
      <c r="G25" s="200"/>
      <c r="H25" s="201"/>
    </row>
    <row r="26" spans="1:8" x14ac:dyDescent="0.3">
      <c r="A26" s="199" t="s">
        <v>108</v>
      </c>
      <c r="B26" s="200"/>
      <c r="C26" s="200"/>
      <c r="D26" s="200"/>
      <c r="E26" s="200"/>
      <c r="F26" s="200"/>
      <c r="G26" s="200"/>
      <c r="H26" s="201"/>
    </row>
    <row r="27" spans="1:8" x14ac:dyDescent="0.3">
      <c r="A27" s="199" t="s">
        <v>109</v>
      </c>
      <c r="B27" s="200"/>
      <c r="C27" s="200"/>
      <c r="D27" s="200"/>
      <c r="E27" s="200"/>
      <c r="F27" s="200"/>
      <c r="G27" s="200"/>
      <c r="H27" s="201"/>
    </row>
    <row r="28" spans="1:8" x14ac:dyDescent="0.3">
      <c r="A28" s="199" t="s">
        <v>110</v>
      </c>
      <c r="B28" s="200"/>
      <c r="C28" s="200"/>
      <c r="D28" s="200"/>
      <c r="E28" s="200"/>
      <c r="F28" s="200"/>
      <c r="G28" s="200"/>
      <c r="H28" s="201"/>
    </row>
    <row r="29" spans="1:8" x14ac:dyDescent="0.3">
      <c r="A29" s="199" t="s">
        <v>111</v>
      </c>
      <c r="B29" s="200"/>
      <c r="C29" s="200"/>
      <c r="D29" s="200"/>
      <c r="E29" s="200"/>
      <c r="F29" s="200"/>
      <c r="G29" s="200"/>
      <c r="H29" s="201"/>
    </row>
    <row r="30" spans="1:8" x14ac:dyDescent="0.3">
      <c r="A30" s="199" t="s">
        <v>112</v>
      </c>
      <c r="B30" s="200"/>
      <c r="C30" s="200"/>
      <c r="D30" s="200"/>
      <c r="E30" s="200"/>
      <c r="F30" s="200"/>
      <c r="G30" s="200"/>
      <c r="H30" s="201"/>
    </row>
    <row r="31" spans="1:8" ht="15" thickBot="1" x14ac:dyDescent="0.35">
      <c r="A31" s="185" t="s">
        <v>95</v>
      </c>
      <c r="B31" s="186"/>
      <c r="C31" s="186"/>
      <c r="D31" s="186"/>
      <c r="E31" s="186"/>
      <c r="F31" s="186"/>
      <c r="G31" s="186"/>
      <c r="H31" s="187"/>
    </row>
    <row r="32" spans="1:8" ht="28.2" thickBot="1" x14ac:dyDescent="0.35">
      <c r="A32" s="78" t="s">
        <v>0</v>
      </c>
      <c r="B32" s="79" t="s">
        <v>1</v>
      </c>
      <c r="C32" s="79" t="s">
        <v>10</v>
      </c>
      <c r="D32" s="79" t="s">
        <v>2</v>
      </c>
      <c r="E32" s="79" t="s">
        <v>4</v>
      </c>
      <c r="F32" s="79" t="s">
        <v>3</v>
      </c>
      <c r="G32" s="79" t="s">
        <v>8</v>
      </c>
      <c r="H32" s="80" t="s">
        <v>96</v>
      </c>
    </row>
    <row r="33" spans="1:8" ht="55.2" x14ac:dyDescent="0.3">
      <c r="A33" s="81">
        <v>1</v>
      </c>
      <c r="B33" s="82" t="s">
        <v>113</v>
      </c>
      <c r="C33" s="83" t="s">
        <v>114</v>
      </c>
      <c r="D33" s="84" t="s">
        <v>7</v>
      </c>
      <c r="E33" s="84">
        <v>1</v>
      </c>
      <c r="F33" s="84" t="s">
        <v>115</v>
      </c>
      <c r="G33" s="84">
        <v>6</v>
      </c>
      <c r="H33" s="96" t="s">
        <v>100</v>
      </c>
    </row>
    <row r="34" spans="1:8" ht="55.2" x14ac:dyDescent="0.3">
      <c r="A34" s="86">
        <v>2</v>
      </c>
      <c r="B34" s="87" t="s">
        <v>116</v>
      </c>
      <c r="C34" s="88" t="s">
        <v>117</v>
      </c>
      <c r="D34" s="89" t="s">
        <v>7</v>
      </c>
      <c r="E34" s="89">
        <v>1</v>
      </c>
      <c r="F34" s="89" t="s">
        <v>118</v>
      </c>
      <c r="G34" s="89">
        <v>12</v>
      </c>
      <c r="H34" s="97" t="s">
        <v>100</v>
      </c>
    </row>
    <row r="35" spans="1:8" ht="409.6" x14ac:dyDescent="0.3">
      <c r="A35" s="86">
        <v>3</v>
      </c>
      <c r="B35" s="87" t="s">
        <v>119</v>
      </c>
      <c r="C35" s="88" t="s">
        <v>120</v>
      </c>
      <c r="D35" s="89" t="s">
        <v>11</v>
      </c>
      <c r="E35" s="89">
        <v>1</v>
      </c>
      <c r="F35" s="89" t="s">
        <v>118</v>
      </c>
      <c r="G35" s="89">
        <v>12</v>
      </c>
      <c r="H35" s="90" t="s">
        <v>100</v>
      </c>
    </row>
    <row r="36" spans="1:8" ht="317.39999999999998" x14ac:dyDescent="0.3">
      <c r="A36" s="86">
        <v>4</v>
      </c>
      <c r="B36" s="87" t="s">
        <v>121</v>
      </c>
      <c r="C36" s="88" t="s">
        <v>122</v>
      </c>
      <c r="D36" s="89" t="s">
        <v>11</v>
      </c>
      <c r="E36" s="89">
        <v>1</v>
      </c>
      <c r="F36" s="89" t="s">
        <v>118</v>
      </c>
      <c r="G36" s="89">
        <v>12</v>
      </c>
      <c r="H36" s="90" t="s">
        <v>100</v>
      </c>
    </row>
    <row r="37" spans="1:8" ht="179.4" x14ac:dyDescent="0.3">
      <c r="A37" s="86">
        <v>5</v>
      </c>
      <c r="B37" s="87" t="s">
        <v>123</v>
      </c>
      <c r="C37" s="88" t="s">
        <v>124</v>
      </c>
      <c r="D37" s="89" t="s">
        <v>11</v>
      </c>
      <c r="E37" s="89">
        <v>1</v>
      </c>
      <c r="F37" s="89" t="s">
        <v>118</v>
      </c>
      <c r="G37" s="89">
        <v>12</v>
      </c>
      <c r="H37" s="90" t="s">
        <v>100</v>
      </c>
    </row>
    <row r="38" spans="1:8" ht="27.6" x14ac:dyDescent="0.3">
      <c r="A38" s="86">
        <v>6</v>
      </c>
      <c r="B38" s="87" t="s">
        <v>125</v>
      </c>
      <c r="C38" s="88" t="s">
        <v>126</v>
      </c>
      <c r="D38" s="89" t="s">
        <v>7</v>
      </c>
      <c r="E38" s="89">
        <v>1</v>
      </c>
      <c r="F38" s="89" t="s">
        <v>118</v>
      </c>
      <c r="G38" s="89">
        <v>12</v>
      </c>
      <c r="H38" s="90" t="s">
        <v>127</v>
      </c>
    </row>
    <row r="39" spans="1:8" ht="41.4" x14ac:dyDescent="0.3">
      <c r="A39" s="86">
        <v>7</v>
      </c>
      <c r="B39" s="87" t="s">
        <v>128</v>
      </c>
      <c r="C39" s="88" t="s">
        <v>129</v>
      </c>
      <c r="D39" s="89" t="s">
        <v>7</v>
      </c>
      <c r="E39" s="89">
        <v>1</v>
      </c>
      <c r="F39" s="89" t="s">
        <v>118</v>
      </c>
      <c r="G39" s="89">
        <v>12</v>
      </c>
      <c r="H39" s="90" t="s">
        <v>100</v>
      </c>
    </row>
    <row r="40" spans="1:8" ht="138.6" thickBot="1" x14ac:dyDescent="0.35">
      <c r="A40" s="91">
        <v>8</v>
      </c>
      <c r="B40" s="92" t="s">
        <v>130</v>
      </c>
      <c r="C40" s="93" t="s">
        <v>131</v>
      </c>
      <c r="D40" s="94" t="s">
        <v>99</v>
      </c>
      <c r="E40" s="89">
        <v>1</v>
      </c>
      <c r="F40" s="89" t="s">
        <v>118</v>
      </c>
      <c r="G40" s="94">
        <v>12</v>
      </c>
      <c r="H40" s="98" t="s">
        <v>100</v>
      </c>
    </row>
    <row r="41" spans="1:8" ht="21.6" thickBot="1" x14ac:dyDescent="0.35">
      <c r="A41" s="193" t="s">
        <v>15</v>
      </c>
      <c r="B41" s="194"/>
      <c r="C41" s="194"/>
      <c r="D41" s="194"/>
      <c r="E41" s="194"/>
      <c r="F41" s="194"/>
      <c r="G41" s="194"/>
      <c r="H41" s="195"/>
    </row>
    <row r="42" spans="1:8" x14ac:dyDescent="0.3">
      <c r="A42" s="196" t="s">
        <v>13</v>
      </c>
      <c r="B42" s="197"/>
      <c r="C42" s="197"/>
      <c r="D42" s="197"/>
      <c r="E42" s="197"/>
      <c r="F42" s="197"/>
      <c r="G42" s="197"/>
      <c r="H42" s="198"/>
    </row>
    <row r="43" spans="1:8" x14ac:dyDescent="0.3">
      <c r="A43" s="199" t="s">
        <v>106</v>
      </c>
      <c r="B43" s="200"/>
      <c r="C43" s="200"/>
      <c r="D43" s="200"/>
      <c r="E43" s="200"/>
      <c r="F43" s="200"/>
      <c r="G43" s="200"/>
      <c r="H43" s="201"/>
    </row>
    <row r="44" spans="1:8" x14ac:dyDescent="0.3">
      <c r="A44" s="199" t="s">
        <v>132</v>
      </c>
      <c r="B44" s="200"/>
      <c r="C44" s="200"/>
      <c r="D44" s="200"/>
      <c r="E44" s="200"/>
      <c r="F44" s="200"/>
      <c r="G44" s="200"/>
      <c r="H44" s="201"/>
    </row>
    <row r="45" spans="1:8" x14ac:dyDescent="0.3">
      <c r="A45" s="199" t="s">
        <v>133</v>
      </c>
      <c r="B45" s="200"/>
      <c r="C45" s="200"/>
      <c r="D45" s="200"/>
      <c r="E45" s="200"/>
      <c r="F45" s="200"/>
      <c r="G45" s="200"/>
      <c r="H45" s="201"/>
    </row>
    <row r="46" spans="1:8" x14ac:dyDescent="0.3">
      <c r="A46" s="199" t="s">
        <v>109</v>
      </c>
      <c r="B46" s="200"/>
      <c r="C46" s="200"/>
      <c r="D46" s="200"/>
      <c r="E46" s="200"/>
      <c r="F46" s="200"/>
      <c r="G46" s="200"/>
      <c r="H46" s="201"/>
    </row>
    <row r="47" spans="1:8" x14ac:dyDescent="0.3">
      <c r="A47" s="199" t="s">
        <v>110</v>
      </c>
      <c r="B47" s="200"/>
      <c r="C47" s="200"/>
      <c r="D47" s="200"/>
      <c r="E47" s="200"/>
      <c r="F47" s="200"/>
      <c r="G47" s="200"/>
      <c r="H47" s="201"/>
    </row>
    <row r="48" spans="1:8" x14ac:dyDescent="0.3">
      <c r="A48" s="199" t="s">
        <v>93</v>
      </c>
      <c r="B48" s="200"/>
      <c r="C48" s="200"/>
      <c r="D48" s="200"/>
      <c r="E48" s="200"/>
      <c r="F48" s="200"/>
      <c r="G48" s="200"/>
      <c r="H48" s="201"/>
    </row>
    <row r="49" spans="1:8" x14ac:dyDescent="0.3">
      <c r="A49" s="199" t="s">
        <v>112</v>
      </c>
      <c r="B49" s="200"/>
      <c r="C49" s="200"/>
      <c r="D49" s="200"/>
      <c r="E49" s="200"/>
      <c r="F49" s="200"/>
      <c r="G49" s="200"/>
      <c r="H49" s="201"/>
    </row>
    <row r="50" spans="1:8" ht="15" thickBot="1" x14ac:dyDescent="0.35">
      <c r="A50" s="185" t="s">
        <v>95</v>
      </c>
      <c r="B50" s="186"/>
      <c r="C50" s="186"/>
      <c r="D50" s="186"/>
      <c r="E50" s="186"/>
      <c r="F50" s="186"/>
      <c r="G50" s="186"/>
      <c r="H50" s="187"/>
    </row>
    <row r="51" spans="1:8" ht="28.2" thickBot="1" x14ac:dyDescent="0.35">
      <c r="A51" s="78" t="s">
        <v>0</v>
      </c>
      <c r="B51" s="79" t="s">
        <v>1</v>
      </c>
      <c r="C51" s="79" t="s">
        <v>10</v>
      </c>
      <c r="D51" s="79" t="s">
        <v>2</v>
      </c>
      <c r="E51" s="79" t="s">
        <v>4</v>
      </c>
      <c r="F51" s="79" t="s">
        <v>3</v>
      </c>
      <c r="G51" s="79" t="s">
        <v>8</v>
      </c>
      <c r="H51" s="80" t="s">
        <v>96</v>
      </c>
    </row>
    <row r="52" spans="1:8" ht="55.2" x14ac:dyDescent="0.3">
      <c r="A52" s="99">
        <v>1</v>
      </c>
      <c r="B52" s="82" t="s">
        <v>134</v>
      </c>
      <c r="C52" s="82" t="s">
        <v>135</v>
      </c>
      <c r="D52" s="100" t="s">
        <v>5</v>
      </c>
      <c r="E52" s="70">
        <v>1</v>
      </c>
      <c r="F52" s="100" t="s">
        <v>6</v>
      </c>
      <c r="G52" s="70">
        <v>1</v>
      </c>
      <c r="H52" s="96" t="s">
        <v>100</v>
      </c>
    </row>
    <row r="53" spans="1:8" ht="372.6" x14ac:dyDescent="0.3">
      <c r="A53" s="101">
        <v>2</v>
      </c>
      <c r="B53" s="87" t="s">
        <v>119</v>
      </c>
      <c r="C53" s="88" t="s">
        <v>136</v>
      </c>
      <c r="D53" s="102" t="s">
        <v>11</v>
      </c>
      <c r="E53" s="100">
        <v>1</v>
      </c>
      <c r="F53" s="102" t="s">
        <v>6</v>
      </c>
      <c r="G53" s="100">
        <v>1</v>
      </c>
      <c r="H53" s="97" t="s">
        <v>100</v>
      </c>
    </row>
    <row r="54" spans="1:8" ht="317.39999999999998" x14ac:dyDescent="0.3">
      <c r="A54" s="99">
        <v>3</v>
      </c>
      <c r="B54" s="87" t="s">
        <v>121</v>
      </c>
      <c r="C54" s="88" t="s">
        <v>122</v>
      </c>
      <c r="D54" s="102" t="s">
        <v>11</v>
      </c>
      <c r="E54" s="100">
        <v>1</v>
      </c>
      <c r="F54" s="102" t="s">
        <v>6</v>
      </c>
      <c r="G54" s="100">
        <v>1</v>
      </c>
      <c r="H54" s="97" t="s">
        <v>100</v>
      </c>
    </row>
    <row r="55" spans="1:8" ht="179.4" x14ac:dyDescent="0.3">
      <c r="A55" s="101">
        <v>4</v>
      </c>
      <c r="B55" s="87" t="s">
        <v>123</v>
      </c>
      <c r="C55" s="88" t="s">
        <v>124</v>
      </c>
      <c r="D55" s="102" t="s">
        <v>11</v>
      </c>
      <c r="E55" s="100">
        <v>1</v>
      </c>
      <c r="F55" s="102" t="s">
        <v>6</v>
      </c>
      <c r="G55" s="100">
        <v>1</v>
      </c>
      <c r="H55" s="97" t="s">
        <v>100</v>
      </c>
    </row>
    <row r="56" spans="1:8" ht="41.4" x14ac:dyDescent="0.3">
      <c r="A56" s="99">
        <v>5</v>
      </c>
      <c r="B56" s="87" t="s">
        <v>137</v>
      </c>
      <c r="C56" s="88" t="s">
        <v>138</v>
      </c>
      <c r="D56" s="103" t="s">
        <v>7</v>
      </c>
      <c r="E56" s="104">
        <v>1</v>
      </c>
      <c r="F56" s="102" t="s">
        <v>6</v>
      </c>
      <c r="G56" s="104">
        <v>1</v>
      </c>
      <c r="H56" s="97" t="s">
        <v>100</v>
      </c>
    </row>
    <row r="57" spans="1:8" ht="83.4" thickBot="1" x14ac:dyDescent="0.35">
      <c r="A57" s="105">
        <v>6</v>
      </c>
      <c r="B57" s="92" t="s">
        <v>139</v>
      </c>
      <c r="C57" s="93" t="s">
        <v>140</v>
      </c>
      <c r="D57" s="106" t="s">
        <v>7</v>
      </c>
      <c r="E57" s="107">
        <v>1</v>
      </c>
      <c r="F57" s="108" t="s">
        <v>6</v>
      </c>
      <c r="G57" s="107">
        <v>1</v>
      </c>
      <c r="H57" s="95" t="s">
        <v>100</v>
      </c>
    </row>
    <row r="58" spans="1:8" ht="21.6" thickBot="1" x14ac:dyDescent="0.35">
      <c r="A58" s="193" t="s">
        <v>14</v>
      </c>
      <c r="B58" s="194"/>
      <c r="C58" s="194"/>
      <c r="D58" s="194"/>
      <c r="E58" s="194"/>
      <c r="F58" s="194"/>
      <c r="G58" s="194"/>
      <c r="H58" s="195"/>
    </row>
    <row r="59" spans="1:8" ht="27.6" x14ac:dyDescent="0.3">
      <c r="A59" s="109" t="s">
        <v>0</v>
      </c>
      <c r="B59" s="110" t="s">
        <v>1</v>
      </c>
      <c r="C59" s="110" t="s">
        <v>10</v>
      </c>
      <c r="D59" s="110" t="s">
        <v>2</v>
      </c>
      <c r="E59" s="110" t="s">
        <v>4</v>
      </c>
      <c r="F59" s="110" t="s">
        <v>3</v>
      </c>
      <c r="G59" s="110" t="s">
        <v>8</v>
      </c>
      <c r="H59" s="111" t="s">
        <v>96</v>
      </c>
    </row>
    <row r="60" spans="1:8" ht="27.6" x14ac:dyDescent="0.3">
      <c r="A60" s="112">
        <v>1</v>
      </c>
      <c r="B60" s="87" t="s">
        <v>20</v>
      </c>
      <c r="C60" s="87" t="s">
        <v>141</v>
      </c>
      <c r="D60" s="113" t="s">
        <v>9</v>
      </c>
      <c r="E60" s="114">
        <v>1</v>
      </c>
      <c r="F60" s="115" t="s">
        <v>142</v>
      </c>
      <c r="G60" s="70">
        <v>1</v>
      </c>
      <c r="H60" s="90" t="s">
        <v>127</v>
      </c>
    </row>
    <row r="61" spans="1:8" x14ac:dyDescent="0.3">
      <c r="A61" s="116">
        <v>2</v>
      </c>
      <c r="B61" s="92" t="s">
        <v>21</v>
      </c>
      <c r="C61" s="92" t="s">
        <v>143</v>
      </c>
      <c r="D61" s="117" t="s">
        <v>9</v>
      </c>
      <c r="E61" s="118">
        <v>1</v>
      </c>
      <c r="F61" s="119" t="s">
        <v>6</v>
      </c>
      <c r="G61" s="119">
        <v>1</v>
      </c>
      <c r="H61" s="90" t="s">
        <v>127</v>
      </c>
    </row>
  </sheetData>
  <mergeCells count="39">
    <mergeCell ref="A49:H49"/>
    <mergeCell ref="A50:H50"/>
    <mergeCell ref="A58:H58"/>
    <mergeCell ref="A43:H43"/>
    <mergeCell ref="A44:H44"/>
    <mergeCell ref="A45:H45"/>
    <mergeCell ref="A46:H46"/>
    <mergeCell ref="A47:H47"/>
    <mergeCell ref="A48:H48"/>
    <mergeCell ref="A42:H42"/>
    <mergeCell ref="A22:H22"/>
    <mergeCell ref="A23:H23"/>
    <mergeCell ref="A24:H24"/>
    <mergeCell ref="A25:H25"/>
    <mergeCell ref="A26:H26"/>
    <mergeCell ref="A27:H27"/>
    <mergeCell ref="A28:H28"/>
    <mergeCell ref="A29:H29"/>
    <mergeCell ref="A30:H30"/>
    <mergeCell ref="A31:H31"/>
    <mergeCell ref="A41:H41"/>
    <mergeCell ref="A17:H17"/>
    <mergeCell ref="A7:B7"/>
    <mergeCell ref="C7:H7"/>
    <mergeCell ref="A8:H8"/>
    <mergeCell ref="A9:H9"/>
    <mergeCell ref="A10:H10"/>
    <mergeCell ref="A11:H11"/>
    <mergeCell ref="A12:H12"/>
    <mergeCell ref="A13:H13"/>
    <mergeCell ref="A14:H14"/>
    <mergeCell ref="A15:H15"/>
    <mergeCell ref="A16:H16"/>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5:B38 B19:B20 B40" xr:uid="{8627E427-C02B-4BB1-9C5E-CB214262DE08}"/>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3" sqref="B13"/>
    </sheetView>
  </sheetViews>
  <sheetFormatPr defaultRowHeight="14.4" x14ac:dyDescent="0.3"/>
  <cols>
    <col min="1" max="1" width="28.6640625" style="18" customWidth="1"/>
  </cols>
  <sheetData>
    <row r="1" spans="1:1" x14ac:dyDescent="0.3">
      <c r="A1" s="6" t="s">
        <v>7</v>
      </c>
    </row>
    <row r="2" spans="1:1" x14ac:dyDescent="0.3">
      <c r="A2" s="6" t="s">
        <v>11</v>
      </c>
    </row>
    <row r="3" spans="1:1" x14ac:dyDescent="0.3">
      <c r="A3" s="6" t="s">
        <v>5</v>
      </c>
    </row>
    <row r="4" spans="1:1" x14ac:dyDescent="0.3">
      <c r="A4" s="6" t="s">
        <v>18</v>
      </c>
    </row>
    <row r="5" spans="1:1" x14ac:dyDescent="0.3">
      <c r="A5" s="6" t="s">
        <v>9</v>
      </c>
    </row>
    <row r="6" spans="1:1" x14ac:dyDescent="0.3">
      <c r="A6" s="6" t="s">
        <v>32</v>
      </c>
    </row>
    <row r="7" spans="1:1" x14ac:dyDescent="0.3">
      <c r="A7" s="6" t="s">
        <v>71</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2024-08-27T08:08:34Z</dcterms:modified>
</cp:coreProperties>
</file>