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30B2EB32-0840-47B4-80C7-0D3393CC9C7A}" xr6:coauthVersionLast="47" xr6:coauthVersionMax="47" xr10:uidLastSave="{00000000-0000-0000-0000-000000000000}"/>
  <bookViews>
    <workbookView xWindow="1920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зона'!$A$1:$H$10</definedName>
    <definedName name="_xlnm._FilterDatabase" localSheetId="5" hidden="1">'Охрана труда'!$A$1:$H$6</definedName>
    <definedName name="_xlnm._FilterDatabase" localSheetId="4" hidden="1">'Рабочее место преподавателя'!$A$1:$H$7</definedName>
    <definedName name="_xlnm._FilterDatabase" localSheetId="3" hidden="1">'Рабочее место учащегося'!$A$1:$H$4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6" i="6"/>
  <c r="G25" i="6"/>
  <c r="G24" i="6"/>
  <c r="G4" i="11"/>
  <c r="G3" i="11"/>
  <c r="G4" i="12"/>
  <c r="G7" i="12"/>
  <c r="G5" i="12"/>
  <c r="G6" i="12"/>
  <c r="G2" i="12"/>
  <c r="G4" i="10"/>
  <c r="G5" i="10"/>
  <c r="G10" i="10"/>
  <c r="G3" i="10"/>
  <c r="G7" i="10"/>
  <c r="G6" i="10"/>
  <c r="G8" i="10"/>
  <c r="G9" i="10"/>
  <c r="G6" i="13"/>
  <c r="G5" i="13"/>
  <c r="G4" i="13"/>
  <c r="G3" i="13"/>
  <c r="C9" i="14" l="1"/>
  <c r="J1" i="8"/>
  <c r="G2" i="10" l="1"/>
  <c r="G2" i="11"/>
  <c r="G3" i="12"/>
  <c r="G2" i="13"/>
  <c r="G38" i="6" l="1"/>
  <c r="G40" i="6"/>
  <c r="G36" i="6"/>
</calcChain>
</file>

<file path=xl/sharedStrings.xml><?xml version="1.0" encoding="utf-8"?>
<sst xmlns="http://schemas.openxmlformats.org/spreadsheetml/2006/main" count="452" uniqueCount="148">
  <si>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</si>
  <si>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</si>
  <si>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</si>
  <si>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</si>
  <si>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</si>
  <si>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</si>
  <si>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</si>
  <si>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</si>
  <si>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</si>
  <si>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</si>
  <si>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</si>
  <si>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</si>
  <si>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</si>
  <si>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</si>
  <si>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</si>
  <si>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</si>
  <si>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</si>
  <si>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</si>
  <si>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</si>
  <si>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</si>
  <si>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</si>
  <si>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</si>
  <si>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</si>
  <si>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</si>
  <si>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</si>
  <si>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</si>
  <si>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</si>
  <si>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</si>
  <si>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</si>
  <si>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</si>
  <si>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</si>
  <si>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</si>
  <si>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</si>
  <si>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</si>
  <si>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</si>
  <si>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</si>
  <si>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</si>
  <si>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</si>
  <si>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</si>
  <si>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</si>
  <si>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</si>
  <si>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</si>
  <si>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</si>
  <si>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</si>
  <si>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</si>
  <si>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</si>
  <si>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</si>
  <si>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</si>
  <si>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</si>
  <si>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</si>
  <si>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</si>
  <si>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</si>
  <si>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</si>
  <si>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</si>
  <si>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</si>
  <si>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</si>
  <si>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</si>
  <si>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</si>
  <si>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</si>
  <si>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</si>
  <si>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</si>
  <si>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</si>
  <si>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</si>
  <si>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</si>
  <si>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</si>
  <si>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</si>
  <si>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</si>
  <si>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</si>
  <si>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</si>
  <si>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</si>
  <si>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</si>
  <si>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</si>
  <si>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</si>
  <si>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</si>
  <si>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</si>
  <si>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</si>
  <si>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Туризм и сфера услуг</t>
  </si>
  <si>
    <t>Пермский край</t>
  </si>
  <si>
    <t>ГБПОУ «Пермский колледж предпринимательства и сервиса»</t>
  </si>
  <si>
    <t>Зона художественно-проектной деятельности</t>
  </si>
  <si>
    <t>54.02.01 Дизайн (по отраслям)</t>
  </si>
  <si>
    <t>Художественно-проектная деятельность</t>
  </si>
  <si>
    <t>Инфраструктурный лист для оснащения образовательного кластера среднего профессионального образования</t>
  </si>
  <si>
    <t>в отрасли Туризм и сфера услуг, Пермский край</t>
  </si>
  <si>
    <t>Основная информация об образовательном кластере СПО:</t>
  </si>
  <si>
    <t>Базовая образовательная организация кластера: ГБПОУ «Пермский колледж предпринимательства и сервиса»</t>
  </si>
  <si>
    <t xml:space="preserve">Адрес базовой образовательной организации: </t>
  </si>
  <si>
    <t>г Пермь ул Чернышевского Дом: д 11</t>
  </si>
  <si>
    <t>Адрес размещения зоны по виду работ:</t>
  </si>
  <si>
    <t>Площадь зоны: 63 кв.м.</t>
  </si>
  <si>
    <t>Освещение: естественное слева и  верхнее  искусственное освещение</t>
  </si>
  <si>
    <t>Интернет: Подключение к 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</si>
  <si>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</si>
  <si>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Не требуется</t>
  </si>
  <si>
    <t>Покрытие пола: кварцвинил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</si>
  <si>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</si>
  <si>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</si>
  <si>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</si>
  <si>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</si>
  <si>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Интерактивная панель</t>
  </si>
  <si>
    <t>Диагональ 75'. Разрешение 4К 3840х2160 (UHD)
Яркость 370 кд/м2. Контрастность 4000:1. Встроенный OPS компьютер, DDR4 8Гб, SSD 120Гб</t>
  </si>
  <si>
    <t>ФБ</t>
  </si>
  <si>
    <t>Часы настенные</t>
  </si>
  <si>
    <t>С таймером, для контроля времени выполнения работа. Внешний источник питания; материал корпуса: металл; габариты не менее  52*24*8см не более 60*30*10см</t>
  </si>
  <si>
    <t>ВБ</t>
  </si>
  <si>
    <t>Стол для натюрморта</t>
  </si>
  <si>
    <t>С переменной высокой экспозицией. Материал корпуса: дерево, укреплен уголки металл. Высота не менее 1200 мм не более 1250 мм
Оснащен планшетом-«уголок» 700х500 мм. Высота экспозиции натюрморта меняется ступенчато с шагом 150 мм: 500, 650, 800 и 950 мм</t>
  </si>
  <si>
    <t>Для сушки и хранения листов. Материал корпуса: дерево.  (ШxГxВ) не менее 900х600х1700 мм не более 900х600х2000 мм</t>
  </si>
  <si>
    <t>Стол-трансформер для натюрморта с переменной высотой экспозиции. Материал корпуса: дерево, укрепление: уголки металл. Высота стола  не менее 60 см. Ширина  не менее 60 см. Глубина не менее 55 см. Рабочая поверхность  не менее 600х550 мм</t>
  </si>
  <si>
    <t>Кондиционер настенный</t>
  </si>
  <si>
    <t>Сплит-система</t>
  </si>
  <si>
    <t>РБ</t>
  </si>
  <si>
    <t>Шкаф</t>
  </si>
  <si>
    <t>Для документов двухстворчатый, материал корпуса: ЛДСП, (ШхГхВ) не менее 1390х400х2000мм, не более 1500х600х2200мм</t>
  </si>
  <si>
    <t>Софит</t>
  </si>
  <si>
    <t>Для подсветки натюрморта. Материал: металл/ пластик. Высота светильника не менее 1,5 не более 2 м. Размер плафона  не менее 270х260 мм</t>
  </si>
  <si>
    <t>Мойка</t>
  </si>
  <si>
    <t>Накладная нержавеющая сталь. Не менее 50x80x13 см не более 55*85*15</t>
  </si>
  <si>
    <t>Рабочее место учащегося</t>
  </si>
  <si>
    <t xml:space="preserve">Количество рабочих мест: </t>
  </si>
  <si>
    <t>Стол для художников</t>
  </si>
  <si>
    <t>Стол одноместный, регулируемый для выполнения художественных и чертежных работ. Размер столешницы не менее 50х50 см.  Регулируемая высота стола от 63 до 93 см. В столешнице расположен выдвижной ящик. Ручка регулировки стола.  Устойчивые Т-образные ножки.</t>
  </si>
  <si>
    <t>шт. (на 1 раб. место)</t>
  </si>
  <si>
    <t>Стул ученика</t>
  </si>
  <si>
    <t>Материал обивки иск.кожа. Материал основания металл (ШxГxВ) не менее 47x54x81см не более 55 x 56x 85см</t>
  </si>
  <si>
    <t>Табурет-подставка</t>
  </si>
  <si>
    <t>Материал корпуса: дерево/ металл. Высота: не менее 76 см, не более 85 см. Размер верхней площадки: не менее 30*30 см  не более 40*40 см.</t>
  </si>
  <si>
    <t>Компьютер в сборке</t>
  </si>
  <si>
    <t>Системный блок: производительность не менее 4 ядер, от 3.2 ГГЦ, не менее 8 ГБ DDR4, SSD не менее 256 ГБ. Монитор: Диагональ монитора не менее 27'. Клавиатура: USB или беспроводная. Мышь компьютерная: USB или беспроводная.</t>
  </si>
  <si>
    <t>Источник бесперебойного питания</t>
  </si>
  <si>
    <t>Полная выходная мощность не менее 600 ВА, Количество выходных разъемов не менее 4 (евророзетка), ГхШхВ не более 365х130х120 мм, вес не более 4 кг.</t>
  </si>
  <si>
    <t>Сетевой фильтр</t>
  </si>
  <si>
    <t>Розетки - не менее 4 шт, 15 А, 3300 Вт, кабель - не менее 1,8 м</t>
  </si>
  <si>
    <t>Пакет офисных программ</t>
  </si>
  <si>
    <t>Для обработки электронных документов: работа с текстовыми файлами, электронными таблицами, презентациям. 1 лицензия на 1 рабочее место, бессрочная</t>
  </si>
  <si>
    <t>В наличии</t>
  </si>
  <si>
    <t>Угловой с тумбой. Материалы: ЛДСП/металл/МДФ. Размеры общие:  не менее 400*600*750 мм, тумба: не менее1200*446*624 мм</t>
  </si>
  <si>
    <t>Кресло</t>
  </si>
  <si>
    <t>Материал: (ткань-экокожа/сетка), (ШхГхВ)  не менее 55*45*120см не более 60*50*140см</t>
  </si>
  <si>
    <t>Аптечка первой помощи</t>
  </si>
  <si>
    <t>Порошковый</t>
  </si>
  <si>
    <t>Углекислотный</t>
  </si>
  <si>
    <t>Рециркулятор настенный</t>
  </si>
  <si>
    <t>Настенный или передвижной</t>
  </si>
  <si>
    <t>Фартук</t>
  </si>
  <si>
    <t>Многоразовый. Размер  69 x 89 см. 100% полиэстер</t>
  </si>
  <si>
    <t>Софит для подсветки натюрморта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</si>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</sst>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7" fillId="0" borderId="0" xfId="0" applyFont="1"/>
    <xf numFmtId="0" fontId="25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5" fillId="5" borderId="16" xfId="0" applyFont="1" applyFill="1" applyBorder="1" applyAlignment="1">
      <alignment horizontal="left" vertical="center"/>
    </xf>
    <xf numFmtId="0" fontId="16" fillId="3" borderId="16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28" fillId="0" borderId="18" xfId="5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31" fillId="11" borderId="18" xfId="0" applyFont="1" applyFill="1" applyBorder="1" applyAlignment="1">
      <alignment horizontal="left" vertical="justify" wrapText="1"/>
    </xf>
    <xf numFmtId="0" fontId="20" fillId="0" borderId="18" xfId="0" applyFont="1" applyBorder="1" applyAlignment="1">
      <alignment horizontal="center" vertical="justify" wrapText="1"/>
    </xf>
    <xf numFmtId="0" fontId="12" fillId="0" borderId="18" xfId="0" applyFont="1" applyBorder="1" applyAlignment="1">
      <alignment horizontal="center" vertical="justify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8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8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9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2" fillId="9" borderId="10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2" fillId="7" borderId="11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16" fillId="7" borderId="10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left"/>
    </xf>
    <xf numFmtId="0" fontId="29" fillId="10" borderId="20" xfId="0" applyFont="1" applyFill="1" applyBorder="1" applyAlignment="1">
      <alignment horizontal="center" vertical="center" wrapText="1"/>
    </xf>
    <xf numFmtId="0" fontId="30" fillId="10" borderId="21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vertical="center" wrapText="1"/>
    </xf>
    <xf numFmtId="0" fontId="20" fillId="5" borderId="18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31" fillId="11" borderId="18" xfId="0" applyFont="1" applyFill="1" applyBorder="1" applyAlignment="1">
      <alignment horizontal="left" vertical="justify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2" fillId="0" borderId="18" xfId="0" applyFont="1" applyBorder="1" applyAlignment="1">
      <alignment horizontal="center" vertical="justify" wrapText="1"/>
    </xf>
    <xf numFmtId="0" fontId="20" fillId="12" borderId="18" xfId="0" applyFont="1" applyFill="1" applyBorder="1" applyAlignment="1">
      <alignment horizontal="center" vertical="justify" wrapText="1"/>
    </xf>
    <xf numFmtId="0" fontId="20" fillId="0" borderId="18" xfId="0" applyFont="1" applyBorder="1" applyAlignment="1">
      <alignment horizontal="center" vertical="justify" wrapText="1"/>
    </xf>
    <xf numFmtId="0" fontId="12" fillId="12" borderId="18" xfId="0" applyFont="1" applyFill="1" applyBorder="1" applyAlignment="1">
      <alignment horizontal="center" vertical="justify" wrapText="1"/>
    </xf>
    <xf numFmtId="0" fontId="33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2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617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5" customWidth="1"/>
    <col min="5" max="5" width="15.5546875" style="25" customWidth="1"/>
    <col min="6" max="6" width="14.88671875" style="25" customWidth="1"/>
    <col min="7" max="7" width="14.44140625" style="25" customWidth="1"/>
    <col min="8" max="16384" width="9.109375" hidden="1"/>
  </cols>
  <sheetData>
    <row r="1" spans="1:7" ht="82.8" customHeight="1" x14ac:dyDescent="0.3">
      <c r="A1" s="126" t="s">
        <v>147</v>
      </c>
      <c r="B1" s="126"/>
      <c r="C1" s="126"/>
      <c r="D1" s="126"/>
      <c r="E1" s="126"/>
      <c r="F1" s="126"/>
      <c r="G1" s="126"/>
    </row>
    <row r="2" spans="1:7" ht="21" x14ac:dyDescent="0.3">
      <c r="A2" s="19" t="s">
        <v>43</v>
      </c>
      <c r="B2" s="18" t="s">
        <v>44</v>
      </c>
      <c r="C2" s="90" t="s">
        <v>81</v>
      </c>
      <c r="D2" s="90"/>
      <c r="E2" s="90"/>
      <c r="F2" s="90"/>
      <c r="G2" s="90"/>
    </row>
    <row r="3" spans="1:7" ht="18" x14ac:dyDescent="0.35">
      <c r="A3" s="91" t="s">
        <v>45</v>
      </c>
      <c r="B3" s="92"/>
      <c r="C3" s="93">
        <f>D22</f>
        <v>12</v>
      </c>
      <c r="D3" s="93"/>
      <c r="E3" s="93"/>
      <c r="F3" s="93"/>
      <c r="G3" s="93"/>
    </row>
    <row r="4" spans="1:7" ht="50.25" customHeight="1" x14ac:dyDescent="0.3">
      <c r="A4" s="94" t="s">
        <v>46</v>
      </c>
      <c r="B4" s="95"/>
      <c r="C4" s="96" t="s">
        <v>80</v>
      </c>
      <c r="D4" s="96"/>
      <c r="E4" s="96"/>
      <c r="F4" s="96"/>
      <c r="G4" s="96"/>
    </row>
    <row r="5" spans="1:7" ht="14.4" x14ac:dyDescent="0.3">
      <c r="A5" s="88" t="s">
        <v>12</v>
      </c>
      <c r="B5" s="89"/>
      <c r="C5" s="89"/>
      <c r="D5" s="89"/>
      <c r="E5" s="89"/>
      <c r="F5" s="89"/>
      <c r="G5" s="89"/>
    </row>
    <row r="6" spans="1:7" ht="14.4" x14ac:dyDescent="0.3">
      <c r="A6" s="86" t="s">
        <v>47</v>
      </c>
      <c r="B6" s="87"/>
      <c r="C6" s="87"/>
      <c r="D6" s="87"/>
      <c r="E6" s="87"/>
      <c r="F6" s="87"/>
      <c r="G6" s="87"/>
    </row>
    <row r="7" spans="1:7" ht="14.4" x14ac:dyDescent="0.3">
      <c r="A7" s="86" t="s">
        <v>48</v>
      </c>
      <c r="B7" s="87"/>
      <c r="C7" s="87"/>
      <c r="D7" s="87"/>
      <c r="E7" s="87"/>
      <c r="F7" s="87"/>
      <c r="G7" s="87"/>
    </row>
    <row r="8" spans="1:7" ht="14.4" x14ac:dyDescent="0.3">
      <c r="A8" s="86" t="s">
        <v>49</v>
      </c>
      <c r="B8" s="87"/>
      <c r="C8" s="87"/>
      <c r="D8" s="87"/>
      <c r="E8" s="87"/>
      <c r="F8" s="87"/>
      <c r="G8" s="87"/>
    </row>
    <row r="9" spans="1:7" ht="14.4" x14ac:dyDescent="0.3">
      <c r="A9" s="86" t="s">
        <v>50</v>
      </c>
      <c r="B9" s="87"/>
      <c r="C9" s="87"/>
      <c r="D9" s="87"/>
      <c r="E9" s="87"/>
      <c r="F9" s="87"/>
      <c r="G9" s="87"/>
    </row>
    <row r="10" spans="1:7" ht="14.4" x14ac:dyDescent="0.3">
      <c r="A10" s="86" t="s">
        <v>51</v>
      </c>
      <c r="B10" s="87"/>
      <c r="C10" s="87"/>
      <c r="D10" s="87"/>
      <c r="E10" s="87"/>
      <c r="F10" s="87"/>
      <c r="G10" s="87"/>
    </row>
    <row r="11" spans="1:7" ht="14.4" x14ac:dyDescent="0.3">
      <c r="A11" s="86" t="s">
        <v>52</v>
      </c>
      <c r="B11" s="87"/>
      <c r="C11" s="87"/>
      <c r="D11" s="87"/>
      <c r="E11" s="87"/>
      <c r="F11" s="87"/>
      <c r="G11" s="87"/>
    </row>
    <row r="12" spans="1:7" ht="14.4" x14ac:dyDescent="0.3">
      <c r="A12" s="86" t="s">
        <v>53</v>
      </c>
      <c r="B12" s="87"/>
      <c r="C12" s="87"/>
      <c r="D12" s="87"/>
      <c r="E12" s="87"/>
      <c r="F12" s="87"/>
      <c r="G12" s="87"/>
    </row>
    <row r="13" spans="1:7" ht="14.4" x14ac:dyDescent="0.3">
      <c r="A13" s="101" t="s">
        <v>18</v>
      </c>
      <c r="B13" s="102"/>
      <c r="C13" s="102"/>
      <c r="D13" s="102"/>
      <c r="E13" s="102"/>
      <c r="F13" s="102"/>
      <c r="G13" s="102"/>
    </row>
    <row r="14" spans="1:7" ht="17.399999999999999" x14ac:dyDescent="0.3">
      <c r="A14" s="103" t="s">
        <v>11</v>
      </c>
      <c r="B14" s="104"/>
      <c r="C14" s="104"/>
      <c r="D14" s="104"/>
      <c r="E14" s="100"/>
      <c r="F14" s="100"/>
      <c r="G14" s="104"/>
    </row>
    <row r="15" spans="1:7" s="25" customFormat="1" ht="46.8" x14ac:dyDescent="0.3">
      <c r="A15" s="24" t="s">
        <v>0</v>
      </c>
      <c r="B15" s="24" t="s">
        <v>1</v>
      </c>
      <c r="C15" s="23" t="s">
        <v>9</v>
      </c>
      <c r="D15" s="23" t="s">
        <v>2</v>
      </c>
      <c r="E15" s="30"/>
      <c r="F15" s="31"/>
      <c r="G15" s="26" t="s">
        <v>54</v>
      </c>
    </row>
    <row r="16" spans="1:7" s="25" customFormat="1" ht="31.2" x14ac:dyDescent="0.3">
      <c r="A16" s="45">
        <v>1</v>
      </c>
      <c r="B16" s="11" t="s">
        <v>38</v>
      </c>
      <c r="C16" s="20" t="s">
        <v>15</v>
      </c>
      <c r="D16" s="10" t="s">
        <v>5</v>
      </c>
      <c r="E16" s="32"/>
      <c r="F16" s="33"/>
      <c r="G16" s="17">
        <v>1</v>
      </c>
    </row>
    <row r="17" spans="1:7" s="25" customFormat="1" ht="31.2" x14ac:dyDescent="0.3">
      <c r="A17" s="45">
        <v>2</v>
      </c>
      <c r="B17" s="43" t="s">
        <v>27</v>
      </c>
      <c r="C17" s="44" t="s">
        <v>15</v>
      </c>
      <c r="D17" s="10" t="s">
        <v>5</v>
      </c>
      <c r="E17" s="32"/>
      <c r="F17" s="33"/>
      <c r="G17" s="27">
        <v>1</v>
      </c>
    </row>
    <row r="18" spans="1:7" ht="31.2" x14ac:dyDescent="0.3">
      <c r="A18" s="45">
        <v>3</v>
      </c>
      <c r="B18" s="72" t="s">
        <v>146</v>
      </c>
      <c r="C18" s="44" t="s">
        <v>15</v>
      </c>
      <c r="D18" s="10" t="s">
        <v>10</v>
      </c>
      <c r="E18" s="32"/>
      <c r="F18" s="33"/>
      <c r="G18" s="27">
        <v>1</v>
      </c>
    </row>
    <row r="19" spans="1:7" ht="31.2" x14ac:dyDescent="0.3">
      <c r="A19" s="45">
        <v>4</v>
      </c>
      <c r="B19" s="72" t="s">
        <v>105</v>
      </c>
      <c r="C19" s="44" t="s">
        <v>15</v>
      </c>
      <c r="D19" s="10" t="s">
        <v>6</v>
      </c>
      <c r="E19" s="32"/>
      <c r="F19" s="33"/>
      <c r="G19" s="27">
        <v>1</v>
      </c>
    </row>
    <row r="20" spans="1:7" ht="31.2" x14ac:dyDescent="0.3">
      <c r="A20" s="45">
        <v>5</v>
      </c>
      <c r="B20" s="72" t="s">
        <v>102</v>
      </c>
      <c r="C20" s="44" t="s">
        <v>15</v>
      </c>
      <c r="D20" s="10" t="s">
        <v>10</v>
      </c>
      <c r="E20" s="32"/>
      <c r="F20" s="33"/>
      <c r="G20" s="27">
        <v>1</v>
      </c>
    </row>
    <row r="21" spans="1:7" ht="17.399999999999999" x14ac:dyDescent="0.3">
      <c r="A21" s="108" t="s">
        <v>69</v>
      </c>
      <c r="B21" s="109"/>
      <c r="C21" s="109"/>
      <c r="D21" s="110">
        <v>1</v>
      </c>
      <c r="E21" s="110"/>
      <c r="F21" s="110"/>
      <c r="G21" s="110"/>
    </row>
    <row r="22" spans="1:7" x14ac:dyDescent="0.3">
      <c r="A22" s="105" t="s">
        <v>16</v>
      </c>
      <c r="B22" s="106"/>
      <c r="C22" s="106"/>
      <c r="D22" s="107">
        <v>12</v>
      </c>
      <c r="E22" s="107"/>
      <c r="F22" s="107"/>
      <c r="G22" s="107"/>
    </row>
    <row r="23" spans="1:7" s="25" customFormat="1" ht="46.8" x14ac:dyDescent="0.3">
      <c r="A23" s="24" t="s">
        <v>0</v>
      </c>
      <c r="B23" s="24" t="s">
        <v>1</v>
      </c>
      <c r="C23" s="24" t="s">
        <v>9</v>
      </c>
      <c r="D23" s="24" t="s">
        <v>2</v>
      </c>
      <c r="E23" s="24" t="s">
        <v>55</v>
      </c>
      <c r="F23" s="24" t="s">
        <v>56</v>
      </c>
      <c r="G23" s="24" t="s">
        <v>54</v>
      </c>
    </row>
    <row r="24" spans="1:7" ht="31.2" x14ac:dyDescent="0.3">
      <c r="A24" s="45">
        <v>1</v>
      </c>
      <c r="B24" s="72" t="s">
        <v>120</v>
      </c>
      <c r="C24" s="9" t="s">
        <v>15</v>
      </c>
      <c r="D24" s="10" t="s">
        <v>6</v>
      </c>
      <c r="E24" s="28">
        <v>1</v>
      </c>
      <c r="F24" s="28" t="s">
        <v>57</v>
      </c>
      <c r="G24" s="28">
        <f t="shared" ref="G24:G26" si="0">$D$22*E24/IF(F24="на 1 р.м.",1,IF(F24="на 2 р.м.",2,#VALUE!))</f>
        <v>12</v>
      </c>
    </row>
    <row r="25" spans="1:7" ht="31.2" x14ac:dyDescent="0.3">
      <c r="A25" s="45">
        <v>2</v>
      </c>
      <c r="B25" s="72" t="s">
        <v>123</v>
      </c>
      <c r="C25" s="9" t="s">
        <v>15</v>
      </c>
      <c r="D25" s="10" t="s">
        <v>6</v>
      </c>
      <c r="E25" s="28">
        <v>1</v>
      </c>
      <c r="F25" s="28" t="s">
        <v>57</v>
      </c>
      <c r="G25" s="28">
        <f t="shared" si="0"/>
        <v>12</v>
      </c>
    </row>
    <row r="26" spans="1:7" ht="31.2" x14ac:dyDescent="0.3">
      <c r="A26" s="45">
        <v>3</v>
      </c>
      <c r="B26" s="72" t="s">
        <v>125</v>
      </c>
      <c r="C26" s="9" t="s">
        <v>15</v>
      </c>
      <c r="D26" s="10" t="s">
        <v>6</v>
      </c>
      <c r="E26" s="28">
        <v>1</v>
      </c>
      <c r="F26" s="28" t="s">
        <v>57</v>
      </c>
      <c r="G26" s="28">
        <f t="shared" si="0"/>
        <v>12</v>
      </c>
    </row>
    <row r="27" spans="1:7" ht="17.399999999999999" x14ac:dyDescent="0.3">
      <c r="A27" s="97" t="s">
        <v>14</v>
      </c>
      <c r="B27" s="98"/>
      <c r="C27" s="98"/>
      <c r="D27" s="98"/>
      <c r="E27" s="99"/>
      <c r="F27" s="99"/>
      <c r="G27" s="98"/>
    </row>
    <row r="28" spans="1:7" s="25" customFormat="1" ht="46.8" x14ac:dyDescent="0.3">
      <c r="A28" s="24" t="s">
        <v>0</v>
      </c>
      <c r="B28" s="24" t="s">
        <v>1</v>
      </c>
      <c r="C28" s="23" t="s">
        <v>9</v>
      </c>
      <c r="D28" s="23" t="s">
        <v>2</v>
      </c>
      <c r="E28" s="30"/>
      <c r="F28" s="31"/>
      <c r="G28" s="26" t="s">
        <v>54</v>
      </c>
    </row>
    <row r="29" spans="1:7" s="25" customFormat="1" ht="31.2" x14ac:dyDescent="0.3">
      <c r="A29" s="48">
        <v>1</v>
      </c>
      <c r="B29" s="11" t="s">
        <v>40</v>
      </c>
      <c r="C29" s="9" t="s">
        <v>15</v>
      </c>
      <c r="D29" s="10" t="s">
        <v>5</v>
      </c>
      <c r="E29" s="34"/>
      <c r="F29" s="35"/>
      <c r="G29" s="17">
        <v>1</v>
      </c>
    </row>
    <row r="30" spans="1:7" s="25" customFormat="1" ht="31.2" x14ac:dyDescent="0.3">
      <c r="A30" s="48">
        <v>2</v>
      </c>
      <c r="B30" s="8" t="s">
        <v>39</v>
      </c>
      <c r="C30" s="9" t="s">
        <v>15</v>
      </c>
      <c r="D30" s="10" t="s">
        <v>6</v>
      </c>
      <c r="E30" s="34"/>
      <c r="F30" s="35"/>
      <c r="G30" s="17">
        <v>1</v>
      </c>
    </row>
    <row r="31" spans="1:7" s="25" customFormat="1" ht="31.2" x14ac:dyDescent="0.3">
      <c r="A31" s="48">
        <v>3</v>
      </c>
      <c r="B31" s="8" t="s">
        <v>23</v>
      </c>
      <c r="C31" s="9" t="s">
        <v>15</v>
      </c>
      <c r="D31" s="10" t="s">
        <v>6</v>
      </c>
      <c r="E31" s="36"/>
      <c r="F31" s="37"/>
      <c r="G31" s="17">
        <v>1</v>
      </c>
    </row>
    <row r="32" spans="1:7" ht="17.399999999999999" x14ac:dyDescent="0.3">
      <c r="A32" s="97" t="s">
        <v>13</v>
      </c>
      <c r="B32" s="98"/>
      <c r="C32" s="98"/>
      <c r="D32" s="98"/>
      <c r="E32" s="100"/>
      <c r="F32" s="100"/>
      <c r="G32" s="98"/>
    </row>
    <row r="33" spans="1:7" s="25" customFormat="1" ht="46.8" x14ac:dyDescent="0.3">
      <c r="A33" s="24" t="s">
        <v>0</v>
      </c>
      <c r="B33" s="24" t="s">
        <v>1</v>
      </c>
      <c r="C33" s="23" t="s">
        <v>9</v>
      </c>
      <c r="D33" s="23" t="s">
        <v>2</v>
      </c>
      <c r="E33" s="30"/>
      <c r="F33" s="31"/>
      <c r="G33" s="26" t="s">
        <v>54</v>
      </c>
    </row>
    <row r="34" spans="1:7" s="25" customFormat="1" ht="31.2" x14ac:dyDescent="0.3">
      <c r="A34" s="48">
        <v>1</v>
      </c>
      <c r="B34" s="11" t="s">
        <v>19</v>
      </c>
      <c r="C34" s="20" t="s">
        <v>15</v>
      </c>
      <c r="D34" s="83" t="s">
        <v>8</v>
      </c>
      <c r="E34" s="32"/>
      <c r="F34" s="33"/>
      <c r="G34" s="29">
        <v>1</v>
      </c>
    </row>
    <row r="35" spans="1:7" s="25" customFormat="1" ht="31.2" x14ac:dyDescent="0.3">
      <c r="A35" s="48">
        <v>2</v>
      </c>
      <c r="B35" s="8" t="s">
        <v>22</v>
      </c>
      <c r="C35" s="20" t="s">
        <v>15</v>
      </c>
      <c r="D35" s="83" t="s">
        <v>8</v>
      </c>
      <c r="E35" s="32"/>
      <c r="F35" s="33"/>
      <c r="G35" s="29">
        <v>1</v>
      </c>
    </row>
    <row r="36" spans="1:7" s="25" customFormat="1" ht="31.2" x14ac:dyDescent="0.3">
      <c r="A36" s="48">
        <v>3</v>
      </c>
      <c r="B36" s="21" t="s">
        <v>34</v>
      </c>
      <c r="C36" s="20" t="s">
        <v>15</v>
      </c>
      <c r="D36" s="83" t="s">
        <v>70</v>
      </c>
      <c r="E36" s="32"/>
      <c r="F36" s="33"/>
      <c r="G36" s="17">
        <f>$C$3</f>
        <v>12</v>
      </c>
    </row>
    <row r="37" spans="1:7" s="25" customFormat="1" ht="31.2" x14ac:dyDescent="0.3">
      <c r="A37" s="48">
        <v>4</v>
      </c>
      <c r="B37" s="11" t="s">
        <v>20</v>
      </c>
      <c r="C37" s="20" t="s">
        <v>15</v>
      </c>
      <c r="D37" s="83" t="s">
        <v>8</v>
      </c>
      <c r="E37" s="38"/>
      <c r="F37" s="39"/>
      <c r="G37" s="29">
        <v>1</v>
      </c>
    </row>
    <row r="38" spans="1:7" s="25" customFormat="1" ht="31.2" x14ac:dyDescent="0.3">
      <c r="A38" s="48">
        <v>5</v>
      </c>
      <c r="B38" s="22" t="s">
        <v>37</v>
      </c>
      <c r="C38" s="20" t="s">
        <v>15</v>
      </c>
      <c r="D38" s="83" t="s">
        <v>70</v>
      </c>
      <c r="E38" s="38"/>
      <c r="F38" s="39"/>
      <c r="G38" s="17">
        <f>$C$3</f>
        <v>12</v>
      </c>
    </row>
    <row r="39" spans="1:7" s="25" customFormat="1" ht="31.2" x14ac:dyDescent="0.3">
      <c r="A39" s="48">
        <v>6</v>
      </c>
      <c r="B39" s="8" t="s">
        <v>21</v>
      </c>
      <c r="C39" s="20" t="s">
        <v>15</v>
      </c>
      <c r="D39" s="83" t="s">
        <v>8</v>
      </c>
      <c r="E39" s="38"/>
      <c r="F39" s="39"/>
      <c r="G39" s="29">
        <v>1</v>
      </c>
    </row>
    <row r="40" spans="1:7" ht="31.2" x14ac:dyDescent="0.3">
      <c r="A40" s="48">
        <v>7</v>
      </c>
      <c r="B40" s="72" t="s">
        <v>144</v>
      </c>
      <c r="C40" s="20" t="s">
        <v>15</v>
      </c>
      <c r="D40" s="83" t="s">
        <v>70</v>
      </c>
      <c r="E40" s="40"/>
      <c r="F40" s="41"/>
      <c r="G40" s="17">
        <f>$C$3</f>
        <v>12</v>
      </c>
    </row>
  </sheetData>
  <sortState xmlns:xlrd2="http://schemas.microsoft.com/office/spreadsheetml/2017/richdata2" ref="B16:D20">
    <sortCondition ref="B16:B20"/>
  </sortState>
  <mergeCells count="22">
    <mergeCell ref="A1:G1"/>
    <mergeCell ref="A27:G27"/>
    <mergeCell ref="A32:G32"/>
    <mergeCell ref="A13:G13"/>
    <mergeCell ref="A14:G14"/>
    <mergeCell ref="A22:C22"/>
    <mergeCell ref="D22:G22"/>
    <mergeCell ref="A21:C21"/>
    <mergeCell ref="D21:G21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39">
    <cfRule type="cellIs" dxfId="127" priority="102" operator="equal">
      <formula>"Аппаратный тренажер "</formula>
    </cfRule>
  </conditionalFormatting>
  <conditionalFormatting sqref="D16:D20">
    <cfRule type="expression" dxfId="126" priority="8">
      <formula>EXACT("Учебное пособие",D16)</formula>
    </cfRule>
    <cfRule type="expression" dxfId="125" priority="9">
      <formula>EXACT("СИЗ",D16)</formula>
    </cfRule>
    <cfRule type="expression" dxfId="124" priority="10">
      <formula>EXACT("Охрана труда",D16)</formula>
    </cfRule>
    <cfRule type="expression" dxfId="123" priority="11">
      <formula>EXACT("Программное обеспечение",D16)</formula>
    </cfRule>
    <cfRule type="expression" dxfId="122" priority="12">
      <formula>EXACT("Оборудование IT",D16)</formula>
    </cfRule>
    <cfRule type="expression" dxfId="121" priority="13">
      <formula>EXACT("Мебель",D16)</formula>
    </cfRule>
    <cfRule type="expression" dxfId="120" priority="14">
      <formula>EXACT("Оборудование",D16)</formula>
    </cfRule>
  </conditionalFormatting>
  <conditionalFormatting sqref="D24:D26">
    <cfRule type="expression" dxfId="119" priority="29">
      <formula>EXACT("Учебное пособие",D24)</formula>
    </cfRule>
    <cfRule type="expression" dxfId="118" priority="30">
      <formula>EXACT("СИЗ",D24)</formula>
    </cfRule>
    <cfRule type="expression" dxfId="117" priority="31">
      <formula>EXACT("Охрана труда",D24)</formula>
    </cfRule>
    <cfRule type="expression" dxfId="116" priority="32">
      <formula>EXACT("Программное обеспечение",D24)</formula>
    </cfRule>
    <cfRule type="expression" dxfId="115" priority="33">
      <formula>EXACT("Оборудование IT",D24)</formula>
    </cfRule>
    <cfRule type="expression" dxfId="114" priority="34">
      <formula>EXACT("Мебель",D24)</formula>
    </cfRule>
    <cfRule type="expression" dxfId="113" priority="35">
      <formula>EXACT("Оборудование",D24)</formula>
    </cfRule>
  </conditionalFormatting>
  <conditionalFormatting sqref="D29:D31">
    <cfRule type="expression" dxfId="112" priority="50">
      <formula>EXACT("Учебное пособие",D29)</formula>
    </cfRule>
    <cfRule type="expression" dxfId="111" priority="51">
      <formula>EXACT("СИЗ",D29)</formula>
    </cfRule>
    <cfRule type="expression" dxfId="110" priority="52">
      <formula>EXACT("Охрана труда",D29)</formula>
    </cfRule>
    <cfRule type="expression" dxfId="109" priority="53">
      <formula>EXACT("Программное обеспечение",D29)</formula>
    </cfRule>
    <cfRule type="expression" dxfId="108" priority="54">
      <formula>EXACT("Оборудование IT",D29)</formula>
    </cfRule>
    <cfRule type="expression" dxfId="107" priority="55">
      <formula>EXACT("Мебель",D29)</formula>
    </cfRule>
    <cfRule type="expression" dxfId="106" priority="56">
      <formula>EXACT("Оборудование",D29)</formula>
    </cfRule>
  </conditionalFormatting>
  <conditionalFormatting sqref="D34:D40">
    <cfRule type="expression" dxfId="105" priority="22">
      <formula>EXACT("Учебное пособие",D34)</formula>
    </cfRule>
    <cfRule type="expression" dxfId="104" priority="23">
      <formula>EXACT("СИЗ",D34)</formula>
    </cfRule>
    <cfRule type="expression" dxfId="103" priority="24">
      <formula>EXACT("Охрана труда",D34)</formula>
    </cfRule>
    <cfRule type="expression" dxfId="102" priority="25">
      <formula>EXACT("Программное обеспечение",D34)</formula>
    </cfRule>
    <cfRule type="expression" dxfId="101" priority="26">
      <formula>EXACT("Оборудование IT",D34)</formula>
    </cfRule>
    <cfRule type="expression" dxfId="100" priority="27">
      <formula>EXACT("Мебель",D34)</formula>
    </cfRule>
    <cfRule type="expression" dxfId="99" priority="28">
      <formula>EXACT("Оборудование",D34)</formula>
    </cfRule>
  </conditionalFormatting>
  <dataValidations count="2">
    <dataValidation type="list" allowBlank="1" showInputMessage="1" showErrorMessage="1" sqref="F24:F26" xr:uid="{860AB650-7BE1-4DA1-902C-ACE91A8B4EA4}">
      <formula1>"на 1 р.м.,на 2 р.м."</formula1>
    </dataValidation>
    <dataValidation allowBlank="1" showErrorMessage="1" sqref="D21 B2:C20 B2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D34:D1048576 D5:D14 D16:D20 D29:D32 D3 D24:D27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7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54</v>
      </c>
    </row>
    <row r="2" spans="1:5" ht="21" x14ac:dyDescent="0.3">
      <c r="A2" s="111" t="s">
        <v>6</v>
      </c>
      <c r="B2" s="111"/>
      <c r="C2" s="111"/>
      <c r="D2" s="111"/>
      <c r="E2" s="111"/>
    </row>
    <row r="3" spans="1:5" s="25" customFormat="1" ht="31.2" x14ac:dyDescent="0.3">
      <c r="A3" s="46">
        <v>1</v>
      </c>
      <c r="B3" s="11" t="s">
        <v>30</v>
      </c>
      <c r="C3" s="47" t="s">
        <v>15</v>
      </c>
      <c r="D3" s="10" t="s">
        <v>6</v>
      </c>
      <c r="E3" s="49">
        <v>1</v>
      </c>
    </row>
    <row r="4" spans="1:5" s="25" customFormat="1" ht="31.2" x14ac:dyDescent="0.3">
      <c r="A4" s="46">
        <v>2</v>
      </c>
      <c r="B4" s="11" t="s">
        <v>29</v>
      </c>
      <c r="C4" s="47" t="s">
        <v>15</v>
      </c>
      <c r="D4" s="10" t="s">
        <v>6</v>
      </c>
      <c r="E4" s="49">
        <v>1</v>
      </c>
    </row>
    <row r="5" spans="1:5" s="25" customFormat="1" ht="31.2" x14ac:dyDescent="0.3">
      <c r="A5" s="45">
        <v>3</v>
      </c>
      <c r="B5" s="50" t="s">
        <v>66</v>
      </c>
      <c r="C5" s="20" t="s">
        <v>15</v>
      </c>
      <c r="D5" s="10" t="s">
        <v>6</v>
      </c>
      <c r="E5" s="51">
        <v>1</v>
      </c>
    </row>
    <row r="6" spans="1:5" s="25" customFormat="1" ht="31.2" x14ac:dyDescent="0.3">
      <c r="A6" s="46">
        <v>4</v>
      </c>
      <c r="B6" s="52" t="s">
        <v>36</v>
      </c>
      <c r="C6" s="47" t="s">
        <v>15</v>
      </c>
      <c r="D6" s="10" t="s">
        <v>6</v>
      </c>
      <c r="E6" s="49">
        <v>1</v>
      </c>
    </row>
    <row r="7" spans="1:5" s="25" customFormat="1" ht="31.2" x14ac:dyDescent="0.3">
      <c r="A7" s="46">
        <v>5</v>
      </c>
      <c r="B7" s="8" t="s">
        <v>73</v>
      </c>
      <c r="C7" s="13" t="s">
        <v>15</v>
      </c>
      <c r="D7" s="10" t="s">
        <v>6</v>
      </c>
      <c r="E7" s="54">
        <v>1</v>
      </c>
    </row>
    <row r="8" spans="1:5" s="25" customFormat="1" ht="31.2" x14ac:dyDescent="0.3">
      <c r="A8" s="45">
        <v>6</v>
      </c>
      <c r="B8" s="8" t="s">
        <v>74</v>
      </c>
      <c r="C8" s="13" t="s">
        <v>15</v>
      </c>
      <c r="D8" s="10" t="s">
        <v>6</v>
      </c>
      <c r="E8" s="54">
        <v>1</v>
      </c>
    </row>
    <row r="9" spans="1:5" s="25" customFormat="1" ht="31.2" x14ac:dyDescent="0.3">
      <c r="A9" s="46">
        <v>7</v>
      </c>
      <c r="B9" s="53" t="s">
        <v>33</v>
      </c>
      <c r="C9" s="47" t="s">
        <v>15</v>
      </c>
      <c r="D9" s="10" t="s">
        <v>6</v>
      </c>
      <c r="E9" s="54">
        <v>1</v>
      </c>
    </row>
    <row r="10" spans="1:5" s="25" customFormat="1" ht="31.2" x14ac:dyDescent="0.3">
      <c r="A10" s="45">
        <v>8</v>
      </c>
      <c r="B10" s="11" t="s">
        <v>60</v>
      </c>
      <c r="C10" s="20" t="s">
        <v>15</v>
      </c>
      <c r="D10" s="10" t="s">
        <v>6</v>
      </c>
      <c r="E10" s="54">
        <v>1</v>
      </c>
    </row>
    <row r="11" spans="1:5" s="25" customFormat="1" ht="31.2" x14ac:dyDescent="0.3">
      <c r="A11" s="46">
        <v>9</v>
      </c>
      <c r="B11" s="11" t="s">
        <v>59</v>
      </c>
      <c r="C11" s="20" t="s">
        <v>15</v>
      </c>
      <c r="D11" s="10" t="s">
        <v>6</v>
      </c>
      <c r="E11" s="54">
        <v>1</v>
      </c>
    </row>
    <row r="12" spans="1:5" ht="21" x14ac:dyDescent="0.3">
      <c r="A12" s="111" t="s">
        <v>5</v>
      </c>
      <c r="B12" s="111"/>
      <c r="C12" s="111"/>
      <c r="D12" s="111"/>
      <c r="E12" s="111"/>
    </row>
    <row r="13" spans="1:5" s="25" customFormat="1" ht="31.2" x14ac:dyDescent="0.3">
      <c r="A13" s="46">
        <v>1</v>
      </c>
      <c r="B13" s="55" t="s">
        <v>25</v>
      </c>
      <c r="C13" s="47" t="s">
        <v>15</v>
      </c>
      <c r="D13" s="10" t="s">
        <v>5</v>
      </c>
      <c r="E13" s="56">
        <v>1</v>
      </c>
    </row>
    <row r="14" spans="1:5" s="25" customFormat="1" ht="31.2" x14ac:dyDescent="0.3">
      <c r="A14" s="46">
        <v>2</v>
      </c>
      <c r="B14" s="12" t="s">
        <v>24</v>
      </c>
      <c r="C14" s="47" t="s">
        <v>15</v>
      </c>
      <c r="D14" s="10" t="s">
        <v>5</v>
      </c>
      <c r="E14" s="56">
        <v>1</v>
      </c>
    </row>
    <row r="15" spans="1:5" s="25" customFormat="1" ht="31.2" x14ac:dyDescent="0.3">
      <c r="A15" s="46">
        <v>3</v>
      </c>
      <c r="B15" s="12" t="s">
        <v>40</v>
      </c>
      <c r="C15" s="13" t="s">
        <v>15</v>
      </c>
      <c r="D15" s="10" t="s">
        <v>5</v>
      </c>
      <c r="E15" s="56">
        <v>1</v>
      </c>
    </row>
    <row r="16" spans="1:5" s="25" customFormat="1" ht="31.2" x14ac:dyDescent="0.3">
      <c r="A16" s="46">
        <v>4</v>
      </c>
      <c r="B16" s="55" t="s">
        <v>27</v>
      </c>
      <c r="C16" s="47" t="s">
        <v>15</v>
      </c>
      <c r="D16" s="10" t="s">
        <v>5</v>
      </c>
      <c r="E16" s="56">
        <v>1</v>
      </c>
    </row>
    <row r="17" spans="1:5" s="25" customFormat="1" ht="31.2" x14ac:dyDescent="0.3">
      <c r="A17" s="46">
        <v>5</v>
      </c>
      <c r="B17" s="12" t="s">
        <v>28</v>
      </c>
      <c r="C17" s="47" t="s">
        <v>15</v>
      </c>
      <c r="D17" s="10" t="s">
        <v>5</v>
      </c>
      <c r="E17" s="56">
        <v>1</v>
      </c>
    </row>
    <row r="18" spans="1:5" s="25" customFormat="1" ht="31.2" x14ac:dyDescent="0.3">
      <c r="A18" s="46">
        <v>6</v>
      </c>
      <c r="B18" s="8" t="s">
        <v>26</v>
      </c>
      <c r="C18" s="20" t="s">
        <v>15</v>
      </c>
      <c r="D18" s="10" t="s">
        <v>5</v>
      </c>
      <c r="E18" s="56">
        <v>1</v>
      </c>
    </row>
    <row r="19" spans="1:5" s="25" customFormat="1" ht="31.2" x14ac:dyDescent="0.3">
      <c r="A19" s="46">
        <v>7</v>
      </c>
      <c r="B19" s="21" t="s">
        <v>42</v>
      </c>
      <c r="C19" s="20" t="s">
        <v>15</v>
      </c>
      <c r="D19" s="10" t="s">
        <v>5</v>
      </c>
      <c r="E19" s="56">
        <v>1</v>
      </c>
    </row>
    <row r="20" spans="1:5" s="25" customFormat="1" ht="31.2" x14ac:dyDescent="0.3">
      <c r="A20" s="46">
        <v>8</v>
      </c>
      <c r="B20" s="21" t="s">
        <v>41</v>
      </c>
      <c r="C20" s="47" t="s">
        <v>15</v>
      </c>
      <c r="D20" s="10" t="s">
        <v>10</v>
      </c>
      <c r="E20" s="56">
        <v>1</v>
      </c>
    </row>
    <row r="21" spans="1:5" s="25" customFormat="1" ht="62.4" x14ac:dyDescent="0.3">
      <c r="A21" s="46">
        <v>9</v>
      </c>
      <c r="B21" s="12" t="s">
        <v>58</v>
      </c>
      <c r="C21" s="47" t="s">
        <v>67</v>
      </c>
      <c r="D21" s="10" t="s">
        <v>5</v>
      </c>
      <c r="E21" s="49">
        <v>1</v>
      </c>
    </row>
  </sheetData>
  <sortState xmlns:xlrd2="http://schemas.microsoft.com/office/spreadsheetml/2017/richdata2" ref="B3:E11">
    <sortCondition ref="B3:B11"/>
  </sortState>
  <mergeCells count="2">
    <mergeCell ref="A2:E2"/>
    <mergeCell ref="A12:E12"/>
  </mergeCells>
  <conditionalFormatting sqref="D1:D2">
    <cfRule type="endsWith" dxfId="98" priority="79" operator="endsWith" text="Оборудование">
      <formula>RIGHT(D1,LEN("Оборудование"))="Оборудование"</formula>
    </cfRule>
    <cfRule type="containsText" dxfId="97" priority="80" operator="containsText" text="Программное обеспечение">
      <formula>NOT(ISERROR(SEARCH("Программное обеспечение",D1)))</formula>
    </cfRule>
    <cfRule type="endsWith" dxfId="96" priority="81" operator="endsWith" text="Оборудование IT">
      <formula>RIGHT(D1,LEN("Оборудование IT"))="Оборудование IT"</formula>
    </cfRule>
    <cfRule type="containsText" dxfId="95" priority="82" operator="containsText" text="Мебель">
      <formula>NOT(ISERROR(SEARCH("Мебель",D1)))</formula>
    </cfRule>
  </conditionalFormatting>
  <conditionalFormatting sqref="D3:D11">
    <cfRule type="expression" dxfId="94" priority="22">
      <formula>EXACT("Учебное пособие",D3)</formula>
    </cfRule>
    <cfRule type="expression" dxfId="93" priority="23">
      <formula>EXACT("СИЗ",D3)</formula>
    </cfRule>
    <cfRule type="expression" dxfId="92" priority="24">
      <formula>EXACT("Охрана труда",D3)</formula>
    </cfRule>
    <cfRule type="expression" dxfId="91" priority="25">
      <formula>EXACT("Программное обеспечение",D3)</formula>
    </cfRule>
    <cfRule type="expression" dxfId="90" priority="26">
      <formula>EXACT("Оборудование IT",D3)</formula>
    </cfRule>
    <cfRule type="expression" dxfId="89" priority="27">
      <formula>EXACT("Мебель",D3)</formula>
    </cfRule>
    <cfRule type="expression" dxfId="88" priority="28">
      <formula>EXACT("Оборудование",D3)</formula>
    </cfRule>
  </conditionalFormatting>
  <conditionalFormatting sqref="D12">
    <cfRule type="endsWith" dxfId="87" priority="31" operator="endsWith" text="Оборудование">
      <formula>RIGHT(D12,LEN("Оборудование"))="Оборудование"</formula>
    </cfRule>
    <cfRule type="containsText" dxfId="86" priority="32" operator="containsText" text="Программное обеспечение">
      <formula>NOT(ISERROR(SEARCH("Программное обеспечение",D12)))</formula>
    </cfRule>
    <cfRule type="endsWith" dxfId="85" priority="33" operator="endsWith" text="Оборудование IT">
      <formula>RIGHT(D12,LEN("Оборудование IT"))="Оборудование IT"</formula>
    </cfRule>
    <cfRule type="containsText" dxfId="84" priority="34" operator="containsText" text="Мебель">
      <formula>NOT(ISERROR(SEARCH("Мебель",D12)))</formula>
    </cfRule>
  </conditionalFormatting>
  <conditionalFormatting sqref="D13:D21">
    <cfRule type="expression" dxfId="83" priority="15">
      <formula>EXACT("Учебное пособие",D13)</formula>
    </cfRule>
    <cfRule type="expression" dxfId="82" priority="16">
      <formula>EXACT("СИЗ",D13)</formula>
    </cfRule>
    <cfRule type="expression" dxfId="81" priority="17">
      <formula>EXACT("Охрана труда",D13)</formula>
    </cfRule>
    <cfRule type="expression" dxfId="80" priority="18">
      <formula>EXACT("Программное обеспечение",D13)</formula>
    </cfRule>
    <cfRule type="expression" dxfId="79" priority="19">
      <formula>EXACT("Оборудование IT",D13)</formula>
    </cfRule>
    <cfRule type="expression" dxfId="78" priority="20">
      <formula>EXACT("Мебель",D13)</formula>
    </cfRule>
    <cfRule type="expression" dxfId="77" priority="21">
      <formula>EXACT("Оборудование",D13)</formula>
    </cfRule>
  </conditionalFormatting>
  <conditionalFormatting sqref="D22:D9944">
    <cfRule type="endsWith" dxfId="76" priority="115" operator="endsWith" text="Оборудование">
      <formula>RIGHT(D22,LEN("Оборудование"))="Оборудование"</formula>
    </cfRule>
    <cfRule type="containsText" dxfId="75" priority="116" operator="containsText" text="Программное обеспечение">
      <formula>NOT(ISERROR(SEARCH("Программное обеспечение",D22)))</formula>
    </cfRule>
    <cfRule type="endsWith" dxfId="74" priority="117" operator="endsWith" text="Оборудование IT">
      <formula>RIGHT(D22,LEN("Оборудование IT"))="Оборудование IT"</formula>
    </cfRule>
    <cfRule type="containsText" dxfId="73" priority="118" operator="containsText" text="Мебель">
      <formula>NOT(ISERROR(SEARCH("Мебель",D22)))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1048576" xr:uid="{B31479A3-79F2-4B88-872D-1D2E816BD980}"/>
    <dataValidation allowBlank="1" showErrorMessage="1" sqref="B10:C11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D22:D1048576 D1:D2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3" activePane="bottomLeft" state="frozenSplit"/>
      <selection activeCell="B22" sqref="B22"/>
      <selection pane="bottomLeft" activeCell="B22" sqref="B22"/>
    </sheetView>
  </sheetViews>
  <sheetFormatPr defaultRowHeight="15.6" x14ac:dyDescent="0.3"/>
  <cols>
    <col min="1" max="1" width="32.6640625" style="75" customWidth="1"/>
    <col min="2" max="2" width="100.6640625" style="71" customWidth="1"/>
    <col min="3" max="3" width="25.6640625" style="78" bestFit="1" customWidth="1"/>
    <col min="4" max="4" width="14.44140625" style="78" customWidth="1"/>
    <col min="5" max="5" width="25.6640625" style="78" customWidth="1"/>
    <col min="6" max="6" width="14.33203125" style="78" customWidth="1"/>
    <col min="7" max="7" width="13.88671875" style="70" customWidth="1"/>
    <col min="8" max="8" width="20.88671875" style="70" customWidth="1"/>
    <col min="9" max="16384" width="8.88671875" style="71"/>
  </cols>
  <sheetData>
    <row r="1" spans="1:8" s="82" customFormat="1" ht="31.2" x14ac:dyDescent="0.3">
      <c r="A1" s="6" t="s">
        <v>1</v>
      </c>
      <c r="B1" s="5" t="s">
        <v>9</v>
      </c>
      <c r="C1" s="79" t="s">
        <v>2</v>
      </c>
      <c r="D1" s="80"/>
      <c r="E1" s="81"/>
      <c r="F1" s="6" t="s">
        <v>7</v>
      </c>
      <c r="G1" s="6" t="s">
        <v>31</v>
      </c>
      <c r="H1" s="6" t="s">
        <v>32</v>
      </c>
    </row>
    <row r="2" spans="1:8" x14ac:dyDescent="0.3">
      <c r="A2" s="72" t="s">
        <v>99</v>
      </c>
      <c r="B2" s="73" t="s">
        <v>100</v>
      </c>
      <c r="C2" s="10" t="s">
        <v>5</v>
      </c>
      <c r="D2" s="74"/>
      <c r="E2" s="74"/>
      <c r="F2" s="74">
        <v>1</v>
      </c>
      <c r="G2" s="70">
        <f t="shared" ref="G2:G10" si="0">COUNTIF($A$2:$A$999,A2)</f>
        <v>1</v>
      </c>
      <c r="H2" s="70" t="s">
        <v>35</v>
      </c>
    </row>
    <row r="3" spans="1:8" x14ac:dyDescent="0.3">
      <c r="A3" s="72" t="s">
        <v>109</v>
      </c>
      <c r="B3" s="73" t="s">
        <v>110</v>
      </c>
      <c r="C3" s="10" t="s">
        <v>10</v>
      </c>
      <c r="D3" s="74"/>
      <c r="E3" s="74"/>
      <c r="F3" s="74">
        <v>1</v>
      </c>
      <c r="G3" s="70">
        <f t="shared" si="0"/>
        <v>1</v>
      </c>
      <c r="H3" s="70" t="s">
        <v>35</v>
      </c>
    </row>
    <row r="4" spans="1:8" x14ac:dyDescent="0.3">
      <c r="A4" s="72" t="s">
        <v>116</v>
      </c>
      <c r="B4" s="73" t="s">
        <v>117</v>
      </c>
      <c r="C4" s="10" t="s">
        <v>10</v>
      </c>
      <c r="D4" s="74"/>
      <c r="E4" s="74"/>
      <c r="F4" s="74">
        <v>1</v>
      </c>
      <c r="G4" s="70">
        <f t="shared" si="0"/>
        <v>1</v>
      </c>
      <c r="H4" s="70" t="s">
        <v>35</v>
      </c>
    </row>
    <row r="5" spans="1:8" x14ac:dyDescent="0.3">
      <c r="A5" s="72" t="s">
        <v>114</v>
      </c>
      <c r="B5" s="73" t="s">
        <v>115</v>
      </c>
      <c r="C5" s="10" t="s">
        <v>10</v>
      </c>
      <c r="D5" s="74"/>
      <c r="E5" s="74"/>
      <c r="F5" s="74">
        <v>4</v>
      </c>
      <c r="G5" s="70">
        <f t="shared" si="0"/>
        <v>1</v>
      </c>
      <c r="H5" s="70" t="s">
        <v>35</v>
      </c>
    </row>
    <row r="6" spans="1:8" x14ac:dyDescent="0.3">
      <c r="A6" s="72" t="s">
        <v>36</v>
      </c>
      <c r="B6" s="73" t="s">
        <v>107</v>
      </c>
      <c r="C6" s="10" t="s">
        <v>6</v>
      </c>
      <c r="D6" s="74"/>
      <c r="E6" s="74"/>
      <c r="F6" s="74">
        <v>1</v>
      </c>
      <c r="G6" s="70">
        <f t="shared" si="0"/>
        <v>1</v>
      </c>
      <c r="H6" s="70" t="s">
        <v>35</v>
      </c>
    </row>
    <row r="7" spans="1:8" x14ac:dyDescent="0.3">
      <c r="A7" s="72" t="s">
        <v>39</v>
      </c>
      <c r="B7" s="73" t="s">
        <v>108</v>
      </c>
      <c r="C7" s="10" t="s">
        <v>6</v>
      </c>
      <c r="D7" s="74"/>
      <c r="E7" s="74"/>
      <c r="F7" s="74">
        <v>3</v>
      </c>
      <c r="G7" s="70">
        <f t="shared" si="0"/>
        <v>1</v>
      </c>
      <c r="H7" s="70" t="s">
        <v>35</v>
      </c>
    </row>
    <row r="8" spans="1:8" x14ac:dyDescent="0.3">
      <c r="A8" s="72" t="s">
        <v>105</v>
      </c>
      <c r="B8" s="73" t="s">
        <v>106</v>
      </c>
      <c r="C8" s="10" t="s">
        <v>6</v>
      </c>
      <c r="D8" s="74"/>
      <c r="E8" s="74"/>
      <c r="F8" s="74">
        <v>3</v>
      </c>
      <c r="G8" s="70">
        <f t="shared" si="0"/>
        <v>1</v>
      </c>
      <c r="H8" s="70" t="s">
        <v>35</v>
      </c>
    </row>
    <row r="9" spans="1:8" x14ac:dyDescent="0.3">
      <c r="A9" s="72" t="s">
        <v>102</v>
      </c>
      <c r="B9" s="73" t="s">
        <v>103</v>
      </c>
      <c r="C9" s="10" t="s">
        <v>10</v>
      </c>
      <c r="D9" s="74"/>
      <c r="E9" s="74"/>
      <c r="F9" s="74">
        <v>1</v>
      </c>
      <c r="G9" s="70">
        <f t="shared" si="0"/>
        <v>1</v>
      </c>
      <c r="H9" s="70" t="s">
        <v>35</v>
      </c>
    </row>
    <row r="10" spans="1:8" x14ac:dyDescent="0.3">
      <c r="A10" s="72" t="s">
        <v>112</v>
      </c>
      <c r="B10" s="73" t="s">
        <v>113</v>
      </c>
      <c r="C10" s="10" t="s">
        <v>6</v>
      </c>
      <c r="D10" s="74"/>
      <c r="E10" s="74"/>
      <c r="F10" s="74">
        <v>3</v>
      </c>
      <c r="G10" s="70">
        <f t="shared" si="0"/>
        <v>1</v>
      </c>
      <c r="H10" s="70" t="s">
        <v>35</v>
      </c>
    </row>
    <row r="11" spans="1:8" x14ac:dyDescent="0.3">
      <c r="C11" s="77"/>
    </row>
    <row r="12" spans="1:8" x14ac:dyDescent="0.3">
      <c r="C12" s="77"/>
    </row>
    <row r="13" spans="1:8" x14ac:dyDescent="0.3">
      <c r="C13" s="77"/>
    </row>
    <row r="14" spans="1:8" x14ac:dyDescent="0.3">
      <c r="C14" s="77"/>
    </row>
    <row r="15" spans="1:8" x14ac:dyDescent="0.3">
      <c r="C15" s="77"/>
    </row>
    <row r="16" spans="1:8" x14ac:dyDescent="0.3">
      <c r="C16" s="77"/>
    </row>
    <row r="17" spans="3:3" x14ac:dyDescent="0.3">
      <c r="C17" s="77"/>
    </row>
    <row r="18" spans="3:3" x14ac:dyDescent="0.3">
      <c r="C18" s="77"/>
    </row>
    <row r="19" spans="3:3" x14ac:dyDescent="0.3">
      <c r="C19" s="77"/>
    </row>
    <row r="20" spans="3:3" x14ac:dyDescent="0.3">
      <c r="C20" s="77"/>
    </row>
    <row r="21" spans="3:3" x14ac:dyDescent="0.3">
      <c r="C21" s="77"/>
    </row>
    <row r="22" spans="3:3" x14ac:dyDescent="0.3">
      <c r="C22" s="77"/>
    </row>
    <row r="23" spans="3:3" x14ac:dyDescent="0.3">
      <c r="C23" s="77"/>
    </row>
    <row r="24" spans="3:3" x14ac:dyDescent="0.3">
      <c r="C24" s="77"/>
    </row>
    <row r="25" spans="3:3" x14ac:dyDescent="0.3">
      <c r="C25" s="77"/>
    </row>
    <row r="26" spans="3:3" x14ac:dyDescent="0.3">
      <c r="C26" s="77"/>
    </row>
    <row r="27" spans="3:3" x14ac:dyDescent="0.3">
      <c r="C27" s="77"/>
    </row>
    <row r="28" spans="3:3" x14ac:dyDescent="0.3">
      <c r="C28" s="77"/>
    </row>
    <row r="29" spans="3:3" x14ac:dyDescent="0.3">
      <c r="C29" s="77"/>
    </row>
    <row r="30" spans="3:3" x14ac:dyDescent="0.3">
      <c r="C30" s="77"/>
    </row>
    <row r="31" spans="3:3" x14ac:dyDescent="0.3">
      <c r="C31" s="77"/>
    </row>
    <row r="32" spans="3:3" x14ac:dyDescent="0.3">
      <c r="C32" s="77"/>
    </row>
    <row r="33" spans="3:3" x14ac:dyDescent="0.3">
      <c r="C33" s="77"/>
    </row>
    <row r="34" spans="3:3" x14ac:dyDescent="0.3">
      <c r="C34" s="77"/>
    </row>
    <row r="35" spans="3:3" x14ac:dyDescent="0.3">
      <c r="C35" s="77"/>
    </row>
    <row r="36" spans="3:3" x14ac:dyDescent="0.3">
      <c r="C36" s="77"/>
    </row>
    <row r="37" spans="3:3" x14ac:dyDescent="0.3">
      <c r="C37" s="77"/>
    </row>
    <row r="38" spans="3:3" x14ac:dyDescent="0.3">
      <c r="C38" s="77"/>
    </row>
    <row r="39" spans="3:3" x14ac:dyDescent="0.3">
      <c r="C39" s="77"/>
    </row>
    <row r="40" spans="3:3" x14ac:dyDescent="0.3">
      <c r="C40" s="77"/>
    </row>
    <row r="41" spans="3:3" x14ac:dyDescent="0.3">
      <c r="C41" s="77"/>
    </row>
    <row r="42" spans="3:3" x14ac:dyDescent="0.3">
      <c r="C42" s="77"/>
    </row>
    <row r="43" spans="3:3" x14ac:dyDescent="0.3">
      <c r="C43" s="77"/>
    </row>
    <row r="44" spans="3:3" x14ac:dyDescent="0.3">
      <c r="C44" s="77"/>
    </row>
    <row r="45" spans="3:3" x14ac:dyDescent="0.3">
      <c r="C45" s="77"/>
    </row>
    <row r="46" spans="3:3" x14ac:dyDescent="0.3">
      <c r="C46" s="77"/>
    </row>
    <row r="47" spans="3:3" x14ac:dyDescent="0.3">
      <c r="C47" s="77"/>
    </row>
    <row r="48" spans="3:3" x14ac:dyDescent="0.3">
      <c r="C48" s="77"/>
    </row>
    <row r="49" spans="3:3" x14ac:dyDescent="0.3">
      <c r="C49" s="77"/>
    </row>
    <row r="50" spans="3:3" x14ac:dyDescent="0.3">
      <c r="C50" s="77"/>
    </row>
    <row r="51" spans="3:3" x14ac:dyDescent="0.3">
      <c r="C51" s="77"/>
    </row>
    <row r="52" spans="3:3" x14ac:dyDescent="0.3">
      <c r="C52" s="77"/>
    </row>
    <row r="53" spans="3:3" x14ac:dyDescent="0.3">
      <c r="C53" s="77"/>
    </row>
    <row r="54" spans="3:3" x14ac:dyDescent="0.3">
      <c r="C54" s="77"/>
    </row>
    <row r="55" spans="3:3" x14ac:dyDescent="0.3">
      <c r="C55" s="77"/>
    </row>
    <row r="56" spans="3:3" x14ac:dyDescent="0.3">
      <c r="C56" s="77"/>
    </row>
    <row r="57" spans="3:3" x14ac:dyDescent="0.3">
      <c r="C57" s="77"/>
    </row>
    <row r="58" spans="3:3" x14ac:dyDescent="0.3">
      <c r="C58" s="77"/>
    </row>
    <row r="59" spans="3:3" x14ac:dyDescent="0.3">
      <c r="C59" s="77"/>
    </row>
    <row r="60" spans="3:3" x14ac:dyDescent="0.3">
      <c r="C60" s="77"/>
    </row>
    <row r="61" spans="3:3" x14ac:dyDescent="0.3">
      <c r="C61" s="77"/>
    </row>
    <row r="62" spans="3:3" x14ac:dyDescent="0.3">
      <c r="C62" s="77"/>
    </row>
    <row r="63" spans="3:3" x14ac:dyDescent="0.3">
      <c r="C63" s="77"/>
    </row>
    <row r="64" spans="3:3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  <row r="999" spans="3:3" x14ac:dyDescent="0.3">
      <c r="C999" s="77"/>
    </row>
  </sheetData>
  <autoFilter ref="A1:H10" xr:uid="{B23CC546-2D1F-4D77-8557-6B74FEFF857B}">
    <sortState xmlns:xlrd2="http://schemas.microsoft.com/office/spreadsheetml/2017/richdata2" ref="A2:H10">
      <sortCondition ref="A2:A10"/>
    </sortState>
  </autoFilter>
  <conditionalFormatting sqref="C2:C10">
    <cfRule type="expression" dxfId="72" priority="1">
      <formula>EXACT("Учебное пособие",C2)</formula>
    </cfRule>
    <cfRule type="expression" dxfId="71" priority="2">
      <formula>EXACT("СИЗ",C2)</formula>
    </cfRule>
    <cfRule type="expression" dxfId="70" priority="3">
      <formula>EXACT("Охрана труда",C2)</formula>
    </cfRule>
    <cfRule type="expression" dxfId="69" priority="4">
      <formula>EXACT("Программное обеспечение",C2)</formula>
    </cfRule>
    <cfRule type="expression" dxfId="68" priority="5">
      <formula>EXACT("Оборудование IT",C2)</formula>
    </cfRule>
    <cfRule type="expression" dxfId="67" priority="6">
      <formula>EXACT("Мебель",C2)</formula>
    </cfRule>
    <cfRule type="expression" dxfId="66" priority="7">
      <formula>EXACT("Оборудование",C2)</formula>
    </cfRule>
  </conditionalFormatting>
  <conditionalFormatting sqref="C11:C999">
    <cfRule type="expression" dxfId="65" priority="8">
      <formula>EXACT("Учебные пособия",C11)</formula>
    </cfRule>
    <cfRule type="expression" dxfId="64" priority="9">
      <formula>EXACT("Техника безопасности",C11)</formula>
    </cfRule>
    <cfRule type="expression" dxfId="63" priority="10">
      <formula>EXACT("Охрана труда",C11)</formula>
    </cfRule>
    <cfRule type="expression" dxfId="62" priority="11">
      <formula>EXACT("Программное обеспечение",C11)</formula>
    </cfRule>
    <cfRule type="expression" dxfId="61" priority="12">
      <formula>EXACT("Оборудование IT",C11)</formula>
    </cfRule>
    <cfRule type="expression" dxfId="60" priority="13">
      <formula>EXACT("Мебель",C11)</formula>
    </cfRule>
    <cfRule type="expression" dxfId="59" priority="14">
      <formula>EXACT("Оборудование",C11)</formula>
    </cfRule>
  </conditionalFormatting>
  <conditionalFormatting sqref="G2:G10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58" priority="48" operator="equal">
      <formula>"Вариативная часть"</formula>
    </cfRule>
    <cfRule type="cellIs" dxfId="57" priority="49" operator="equal">
      <formula>"Базовая часть"</formula>
    </cfRule>
  </conditionalFormatting>
  <dataValidations count="2">
    <dataValidation type="list" allowBlank="1" showInputMessage="1" showErrorMessage="1" sqref="H2:H10" xr:uid="{D21DAE20-EAB0-4C6B-AEC9-307264B14F56}">
      <formula1>"Базовая часть, Вариативная часть"</formula1>
    </dataValidation>
    <dataValidation allowBlank="1" showErrorMessage="1" sqref="A2:B10" xr:uid="{2C98EE0F-9CCA-4A39-AE2D-8C82BACD2B9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Split"/>
      <selection activeCell="B22" sqref="B22"/>
      <selection pane="bottomLeft" activeCell="B22" sqref="B22"/>
    </sheetView>
  </sheetViews>
  <sheetFormatPr defaultRowHeight="15.6" x14ac:dyDescent="0.3"/>
  <cols>
    <col min="1" max="1" width="32.6640625" style="75" customWidth="1"/>
    <col min="2" max="2" width="100.6640625" style="71" customWidth="1"/>
    <col min="3" max="3" width="25.6640625" style="78" bestFit="1" customWidth="1"/>
    <col min="4" max="4" width="14.44140625" style="78" customWidth="1"/>
    <col min="5" max="5" width="25.6640625" style="78" customWidth="1"/>
    <col min="6" max="6" width="14.33203125" style="78" customWidth="1"/>
    <col min="7" max="7" width="13.88671875" style="70" customWidth="1"/>
    <col min="8" max="8" width="20.88671875" style="70" customWidth="1"/>
    <col min="9" max="16384" width="8.88671875" style="71"/>
  </cols>
  <sheetData>
    <row r="1" spans="1:8" s="82" customFormat="1" ht="31.2" x14ac:dyDescent="0.3">
      <c r="A1" s="6" t="s">
        <v>1</v>
      </c>
      <c r="B1" s="5" t="s">
        <v>9</v>
      </c>
      <c r="C1" s="85" t="s">
        <v>2</v>
      </c>
      <c r="D1" s="6" t="s">
        <v>4</v>
      </c>
      <c r="E1" s="6" t="s">
        <v>3</v>
      </c>
      <c r="F1" s="6" t="s">
        <v>7</v>
      </c>
      <c r="G1" s="6" t="s">
        <v>31</v>
      </c>
      <c r="H1" s="6" t="s">
        <v>32</v>
      </c>
    </row>
    <row r="2" spans="1:8" x14ac:dyDescent="0.3">
      <c r="A2" s="72" t="s">
        <v>120</v>
      </c>
      <c r="B2" s="73" t="s">
        <v>121</v>
      </c>
      <c r="C2" s="10" t="s">
        <v>6</v>
      </c>
      <c r="D2" s="74">
        <v>1</v>
      </c>
      <c r="E2" s="74" t="s">
        <v>122</v>
      </c>
      <c r="F2" s="74">
        <v>25</v>
      </c>
      <c r="G2" s="84">
        <f>COUNTIF($A$2:$A$999,A2)</f>
        <v>1</v>
      </c>
      <c r="H2" s="84" t="s">
        <v>35</v>
      </c>
    </row>
    <row r="3" spans="1:8" x14ac:dyDescent="0.3">
      <c r="A3" s="72" t="s">
        <v>123</v>
      </c>
      <c r="B3" s="73" t="s">
        <v>124</v>
      </c>
      <c r="C3" s="10" t="s">
        <v>6</v>
      </c>
      <c r="D3" s="74">
        <v>1</v>
      </c>
      <c r="E3" s="74" t="s">
        <v>122</v>
      </c>
      <c r="F3" s="74">
        <v>25</v>
      </c>
      <c r="G3" s="84">
        <f>COUNTIF($A$2:$A$999,A3)</f>
        <v>1</v>
      </c>
      <c r="H3" s="84" t="s">
        <v>35</v>
      </c>
    </row>
    <row r="4" spans="1:8" x14ac:dyDescent="0.3">
      <c r="A4" s="72" t="s">
        <v>125</v>
      </c>
      <c r="B4" s="73" t="s">
        <v>126</v>
      </c>
      <c r="C4" s="10" t="s">
        <v>6</v>
      </c>
      <c r="D4" s="74">
        <v>1</v>
      </c>
      <c r="E4" s="74" t="s">
        <v>122</v>
      </c>
      <c r="F4" s="74">
        <v>25</v>
      </c>
      <c r="G4" s="84">
        <f>COUNTIF($A$2:$A$999,A4)</f>
        <v>1</v>
      </c>
      <c r="H4" s="84" t="s">
        <v>35</v>
      </c>
    </row>
    <row r="5" spans="1:8" x14ac:dyDescent="0.3">
      <c r="C5" s="77"/>
    </row>
    <row r="6" spans="1:8" x14ac:dyDescent="0.3">
      <c r="C6" s="77"/>
    </row>
    <row r="7" spans="1:8" x14ac:dyDescent="0.3">
      <c r="C7" s="77"/>
    </row>
    <row r="8" spans="1:8" x14ac:dyDescent="0.3">
      <c r="C8" s="77"/>
    </row>
    <row r="9" spans="1:8" x14ac:dyDescent="0.3">
      <c r="C9" s="77"/>
    </row>
    <row r="10" spans="1:8" x14ac:dyDescent="0.3">
      <c r="C10" s="77"/>
    </row>
    <row r="11" spans="1:8" x14ac:dyDescent="0.3">
      <c r="C11" s="77"/>
    </row>
    <row r="12" spans="1:8" x14ac:dyDescent="0.3">
      <c r="C12" s="77"/>
    </row>
    <row r="13" spans="1:8" x14ac:dyDescent="0.3">
      <c r="C13" s="77"/>
    </row>
    <row r="14" spans="1:8" x14ac:dyDescent="0.3">
      <c r="C14" s="77"/>
    </row>
    <row r="15" spans="1:8" x14ac:dyDescent="0.3">
      <c r="C15" s="77"/>
    </row>
    <row r="16" spans="1:8" x14ac:dyDescent="0.3">
      <c r="C16" s="77"/>
    </row>
    <row r="17" spans="3:3" x14ac:dyDescent="0.3">
      <c r="C17" s="77"/>
    </row>
    <row r="18" spans="3:3" x14ac:dyDescent="0.3">
      <c r="C18" s="77"/>
    </row>
    <row r="19" spans="3:3" x14ac:dyDescent="0.3">
      <c r="C19" s="77"/>
    </row>
    <row r="20" spans="3:3" x14ac:dyDescent="0.3">
      <c r="C20" s="77"/>
    </row>
    <row r="21" spans="3:3" x14ac:dyDescent="0.3">
      <c r="C21" s="77"/>
    </row>
    <row r="22" spans="3:3" x14ac:dyDescent="0.3">
      <c r="C22" s="77"/>
    </row>
    <row r="23" spans="3:3" x14ac:dyDescent="0.3">
      <c r="C23" s="77"/>
    </row>
    <row r="24" spans="3:3" x14ac:dyDescent="0.3">
      <c r="C24" s="77"/>
    </row>
    <row r="25" spans="3:3" x14ac:dyDescent="0.3">
      <c r="C25" s="77"/>
    </row>
    <row r="26" spans="3:3" x14ac:dyDescent="0.3">
      <c r="C26" s="77"/>
    </row>
    <row r="27" spans="3:3" x14ac:dyDescent="0.3">
      <c r="C27" s="77"/>
    </row>
    <row r="28" spans="3:3" x14ac:dyDescent="0.3">
      <c r="C28" s="77"/>
    </row>
    <row r="29" spans="3:3" x14ac:dyDescent="0.3">
      <c r="C29" s="77"/>
    </row>
    <row r="30" spans="3:3" x14ac:dyDescent="0.3">
      <c r="C30" s="77"/>
    </row>
    <row r="31" spans="3:3" x14ac:dyDescent="0.3">
      <c r="C31" s="77"/>
    </row>
    <row r="32" spans="3:3" x14ac:dyDescent="0.3">
      <c r="C32" s="77"/>
    </row>
    <row r="33" spans="3:3" x14ac:dyDescent="0.3">
      <c r="C33" s="77"/>
    </row>
    <row r="34" spans="3:3" x14ac:dyDescent="0.3">
      <c r="C34" s="77"/>
    </row>
    <row r="35" spans="3:3" x14ac:dyDescent="0.3">
      <c r="C35" s="77"/>
    </row>
    <row r="36" spans="3:3" x14ac:dyDescent="0.3">
      <c r="C36" s="77"/>
    </row>
    <row r="37" spans="3:3" x14ac:dyDescent="0.3">
      <c r="C37" s="77"/>
    </row>
    <row r="38" spans="3:3" x14ac:dyDescent="0.3">
      <c r="C38" s="77"/>
    </row>
    <row r="39" spans="3:3" x14ac:dyDescent="0.3">
      <c r="C39" s="77"/>
    </row>
    <row r="40" spans="3:3" x14ac:dyDescent="0.3">
      <c r="C40" s="77"/>
    </row>
    <row r="41" spans="3:3" x14ac:dyDescent="0.3">
      <c r="C41" s="77"/>
    </row>
    <row r="42" spans="3:3" x14ac:dyDescent="0.3">
      <c r="C42" s="77"/>
    </row>
    <row r="43" spans="3:3" x14ac:dyDescent="0.3">
      <c r="C43" s="77"/>
    </row>
    <row r="44" spans="3:3" x14ac:dyDescent="0.3">
      <c r="C44" s="77"/>
    </row>
    <row r="45" spans="3:3" x14ac:dyDescent="0.3">
      <c r="C45" s="77"/>
    </row>
    <row r="46" spans="3:3" x14ac:dyDescent="0.3">
      <c r="C46" s="77"/>
    </row>
    <row r="47" spans="3:3" x14ac:dyDescent="0.3">
      <c r="C47" s="77"/>
    </row>
    <row r="48" spans="3:3" x14ac:dyDescent="0.3">
      <c r="C48" s="77"/>
    </row>
    <row r="49" spans="3:3" x14ac:dyDescent="0.3">
      <c r="C49" s="77"/>
    </row>
    <row r="50" spans="3:3" x14ac:dyDescent="0.3">
      <c r="C50" s="77"/>
    </row>
    <row r="51" spans="3:3" x14ac:dyDescent="0.3">
      <c r="C51" s="77"/>
    </row>
    <row r="52" spans="3:3" x14ac:dyDescent="0.3">
      <c r="C52" s="77"/>
    </row>
    <row r="53" spans="3:3" x14ac:dyDescent="0.3">
      <c r="C53" s="77"/>
    </row>
    <row r="54" spans="3:3" x14ac:dyDescent="0.3">
      <c r="C54" s="77"/>
    </row>
    <row r="55" spans="3:3" x14ac:dyDescent="0.3">
      <c r="C55" s="77"/>
    </row>
    <row r="56" spans="3:3" x14ac:dyDescent="0.3">
      <c r="C56" s="77"/>
    </row>
    <row r="57" spans="3:3" x14ac:dyDescent="0.3">
      <c r="C57" s="77"/>
    </row>
    <row r="58" spans="3:3" x14ac:dyDescent="0.3">
      <c r="C58" s="77"/>
    </row>
    <row r="59" spans="3:3" x14ac:dyDescent="0.3">
      <c r="C59" s="77"/>
    </row>
    <row r="60" spans="3:3" x14ac:dyDescent="0.3">
      <c r="C60" s="77"/>
    </row>
    <row r="61" spans="3:3" x14ac:dyDescent="0.3">
      <c r="C61" s="77"/>
    </row>
    <row r="62" spans="3:3" x14ac:dyDescent="0.3">
      <c r="C62" s="77"/>
    </row>
    <row r="63" spans="3:3" x14ac:dyDescent="0.3">
      <c r="C63" s="77"/>
    </row>
    <row r="64" spans="3:3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  <row r="999" spans="3:3" x14ac:dyDescent="0.3">
      <c r="C999" s="77"/>
    </row>
  </sheetData>
  <autoFilter ref="A1:H4" xr:uid="{862AB6E4-929E-4CA8-A82A-84513D3AB1A7}">
    <sortState xmlns:xlrd2="http://schemas.microsoft.com/office/spreadsheetml/2017/richdata2" ref="A2:H4">
      <sortCondition ref="A2:A4"/>
    </sortState>
  </autoFilter>
  <conditionalFormatting sqref="C2:C4">
    <cfRule type="expression" dxfId="56" priority="1">
      <formula>EXACT("Учебное пособие",C2)</formula>
    </cfRule>
    <cfRule type="expression" dxfId="55" priority="2">
      <formula>EXACT("СИЗ",C2)</formula>
    </cfRule>
    <cfRule type="expression" dxfId="54" priority="3">
      <formula>EXACT("Охрана труда",C2)</formula>
    </cfRule>
    <cfRule type="expression" dxfId="53" priority="4">
      <formula>EXACT("Программное обеспечение",C2)</formula>
    </cfRule>
    <cfRule type="expression" dxfId="52" priority="5">
      <formula>EXACT("Оборудование IT",C2)</formula>
    </cfRule>
    <cfRule type="expression" dxfId="51" priority="6">
      <formula>EXACT("Мебель",C2)</formula>
    </cfRule>
    <cfRule type="expression" dxfId="50" priority="7">
      <formula>EXACT("Оборудование",C2)</formula>
    </cfRule>
  </conditionalFormatting>
  <conditionalFormatting sqref="C5:C999">
    <cfRule type="expression" dxfId="49" priority="8">
      <formula>EXACT("Учебные пособия",C5)</formula>
    </cfRule>
    <cfRule type="expression" dxfId="48" priority="9">
      <formula>EXACT("Техника безопасности",C5)</formula>
    </cfRule>
    <cfRule type="expression" dxfId="47" priority="10">
      <formula>EXACT("Охрана труда",C5)</formula>
    </cfRule>
    <cfRule type="expression" dxfId="46" priority="11">
      <formula>EXACT("Программное обеспечение",C5)</formula>
    </cfRule>
    <cfRule type="expression" dxfId="45" priority="12">
      <formula>EXACT("Оборудование IT",C5)</formula>
    </cfRule>
    <cfRule type="expression" dxfId="44" priority="13">
      <formula>EXACT("Мебель",C5)</formula>
    </cfRule>
    <cfRule type="expression" dxfId="43" priority="14">
      <formula>EXACT("Оборудование",C5)</formula>
    </cfRule>
  </conditionalFormatting>
  <conditionalFormatting sqref="G2:G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42" priority="42" operator="equal">
      <formula>"Вариативная часть"</formula>
    </cfRule>
    <cfRule type="cellIs" dxfId="41" priority="43" operator="equal">
      <formula>"Базовая часть"</formula>
    </cfRule>
  </conditionalFormatting>
  <dataValidations count="2">
    <dataValidation type="list" allowBlank="1" showInputMessage="1" showErrorMessage="1" sqref="H2:H4" xr:uid="{3116E6BD-2D16-4A6F-A5C8-481532240C5E}">
      <formula1>"Базовая часть, Вариативная часть"</formula1>
    </dataValidation>
    <dataValidation allowBlank="1" showErrorMessage="1" sqref="A2:B4" xr:uid="{C0CAAFF1-4870-4D05-A90C-6F0AFB65BFB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37D137-45E3-4E49-80B4-0273B3FABC21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Split"/>
      <selection activeCell="B22" sqref="B22"/>
      <selection pane="bottomLeft" activeCell="B22" sqref="B22"/>
    </sheetView>
  </sheetViews>
  <sheetFormatPr defaultRowHeight="15.6" x14ac:dyDescent="0.3"/>
  <cols>
    <col min="1" max="1" width="32.6640625" style="75" customWidth="1"/>
    <col min="2" max="2" width="100.6640625" style="71" customWidth="1"/>
    <col min="3" max="3" width="20.44140625" style="78" customWidth="1"/>
    <col min="4" max="4" width="14.44140625" style="78" customWidth="1"/>
    <col min="5" max="5" width="25.6640625" style="78" customWidth="1"/>
    <col min="6" max="6" width="14.33203125" style="78" customWidth="1"/>
    <col min="7" max="7" width="13.88671875" style="70" customWidth="1"/>
    <col min="8" max="8" width="20.88671875" style="70" customWidth="1"/>
    <col min="9" max="16384" width="8.88671875" style="71"/>
  </cols>
  <sheetData>
    <row r="1" spans="1:8" s="82" customFormat="1" ht="31.2" x14ac:dyDescent="0.3">
      <c r="A1" s="6" t="s">
        <v>1</v>
      </c>
      <c r="B1" s="5" t="s">
        <v>9</v>
      </c>
      <c r="C1" s="79" t="s">
        <v>2</v>
      </c>
      <c r="D1" s="80"/>
      <c r="E1" s="81"/>
      <c r="F1" s="6" t="s">
        <v>7</v>
      </c>
      <c r="G1" s="5" t="s">
        <v>31</v>
      </c>
      <c r="H1" s="6" t="s">
        <v>32</v>
      </c>
    </row>
    <row r="2" spans="1:8" ht="31.2" x14ac:dyDescent="0.3">
      <c r="A2" s="72" t="s">
        <v>129</v>
      </c>
      <c r="B2" s="73" t="s">
        <v>130</v>
      </c>
      <c r="C2" s="10" t="s">
        <v>10</v>
      </c>
      <c r="D2" s="74"/>
      <c r="E2" s="74"/>
      <c r="F2" s="74">
        <v>1</v>
      </c>
      <c r="G2" s="70">
        <f t="shared" ref="G2:G7" si="0">COUNTIF($A$2:$A$999,A2)</f>
        <v>1</v>
      </c>
      <c r="H2" s="70" t="s">
        <v>35</v>
      </c>
    </row>
    <row r="3" spans="1:8" x14ac:dyDescent="0.3">
      <c r="A3" s="72" t="s">
        <v>127</v>
      </c>
      <c r="B3" s="73" t="s">
        <v>128</v>
      </c>
      <c r="C3" s="10" t="s">
        <v>5</v>
      </c>
      <c r="D3" s="74"/>
      <c r="E3" s="74"/>
      <c r="F3" s="74">
        <v>1</v>
      </c>
      <c r="G3" s="70">
        <f t="shared" si="0"/>
        <v>1</v>
      </c>
      <c r="H3" s="70" t="s">
        <v>35</v>
      </c>
    </row>
    <row r="4" spans="1:8" x14ac:dyDescent="0.3">
      <c r="A4" s="72" t="s">
        <v>137</v>
      </c>
      <c r="B4" s="73" t="s">
        <v>138</v>
      </c>
      <c r="C4" s="10" t="s">
        <v>6</v>
      </c>
      <c r="D4" s="74"/>
      <c r="E4" s="74"/>
      <c r="F4" s="74">
        <v>1</v>
      </c>
      <c r="G4" s="70">
        <f t="shared" si="0"/>
        <v>1</v>
      </c>
      <c r="H4" s="70" t="s">
        <v>35</v>
      </c>
    </row>
    <row r="5" spans="1:8" ht="31.2" x14ac:dyDescent="0.3">
      <c r="A5" s="72" t="s">
        <v>133</v>
      </c>
      <c r="B5" s="73" t="s">
        <v>134</v>
      </c>
      <c r="C5" s="10" t="s">
        <v>17</v>
      </c>
      <c r="D5" s="74"/>
      <c r="E5" s="74"/>
      <c r="F5" s="74">
        <v>1</v>
      </c>
      <c r="G5" s="70">
        <f t="shared" si="0"/>
        <v>1</v>
      </c>
      <c r="H5" s="70" t="s">
        <v>35</v>
      </c>
    </row>
    <row r="6" spans="1:8" x14ac:dyDescent="0.3">
      <c r="A6" s="72" t="s">
        <v>131</v>
      </c>
      <c r="B6" s="73" t="s">
        <v>132</v>
      </c>
      <c r="C6" s="10" t="s">
        <v>5</v>
      </c>
      <c r="D6" s="74"/>
      <c r="E6" s="74"/>
      <c r="F6" s="74">
        <v>1</v>
      </c>
      <c r="G6" s="70">
        <f t="shared" si="0"/>
        <v>1</v>
      </c>
      <c r="H6" s="70" t="s">
        <v>35</v>
      </c>
    </row>
    <row r="7" spans="1:8" x14ac:dyDescent="0.3">
      <c r="A7" s="72" t="s">
        <v>39</v>
      </c>
      <c r="B7" s="73" t="s">
        <v>136</v>
      </c>
      <c r="C7" s="10" t="s">
        <v>6</v>
      </c>
      <c r="D7" s="74"/>
      <c r="E7" s="74"/>
      <c r="F7" s="74">
        <v>1</v>
      </c>
      <c r="G7" s="70">
        <f t="shared" si="0"/>
        <v>1</v>
      </c>
      <c r="H7" s="70" t="s">
        <v>35</v>
      </c>
    </row>
    <row r="8" spans="1:8" x14ac:dyDescent="0.3">
      <c r="C8" s="77"/>
    </row>
    <row r="9" spans="1:8" x14ac:dyDescent="0.3">
      <c r="C9" s="77"/>
    </row>
    <row r="10" spans="1:8" x14ac:dyDescent="0.3">
      <c r="C10" s="77"/>
    </row>
    <row r="11" spans="1:8" x14ac:dyDescent="0.3">
      <c r="C11" s="77"/>
    </row>
    <row r="12" spans="1:8" x14ac:dyDescent="0.3">
      <c r="C12" s="77"/>
    </row>
    <row r="13" spans="1:8" x14ac:dyDescent="0.3">
      <c r="C13" s="77"/>
    </row>
    <row r="14" spans="1:8" x14ac:dyDescent="0.3">
      <c r="C14" s="77"/>
    </row>
    <row r="15" spans="1:8" x14ac:dyDescent="0.3">
      <c r="C15" s="77"/>
    </row>
    <row r="16" spans="1:8" x14ac:dyDescent="0.3">
      <c r="C16" s="77"/>
    </row>
    <row r="17" spans="3:3" x14ac:dyDescent="0.3">
      <c r="C17" s="77"/>
    </row>
    <row r="18" spans="3:3" x14ac:dyDescent="0.3">
      <c r="C18" s="77"/>
    </row>
    <row r="19" spans="3:3" x14ac:dyDescent="0.3">
      <c r="C19" s="77"/>
    </row>
    <row r="20" spans="3:3" x14ac:dyDescent="0.3">
      <c r="C20" s="77"/>
    </row>
    <row r="21" spans="3:3" x14ac:dyDescent="0.3">
      <c r="C21" s="77"/>
    </row>
    <row r="22" spans="3:3" x14ac:dyDescent="0.3">
      <c r="C22" s="77"/>
    </row>
    <row r="23" spans="3:3" x14ac:dyDescent="0.3">
      <c r="C23" s="77"/>
    </row>
    <row r="24" spans="3:3" x14ac:dyDescent="0.3">
      <c r="C24" s="77"/>
    </row>
    <row r="25" spans="3:3" x14ac:dyDescent="0.3">
      <c r="C25" s="77"/>
    </row>
    <row r="26" spans="3:3" x14ac:dyDescent="0.3">
      <c r="C26" s="77"/>
    </row>
    <row r="27" spans="3:3" x14ac:dyDescent="0.3">
      <c r="C27" s="77"/>
    </row>
    <row r="28" spans="3:3" x14ac:dyDescent="0.3">
      <c r="C28" s="77"/>
    </row>
    <row r="29" spans="3:3" x14ac:dyDescent="0.3">
      <c r="C29" s="77"/>
    </row>
    <row r="30" spans="3:3" x14ac:dyDescent="0.3">
      <c r="C30" s="77"/>
    </row>
    <row r="31" spans="3:3" x14ac:dyDescent="0.3">
      <c r="C31" s="77"/>
    </row>
    <row r="32" spans="3:3" x14ac:dyDescent="0.3">
      <c r="C32" s="77"/>
    </row>
    <row r="33" spans="3:3" x14ac:dyDescent="0.3">
      <c r="C33" s="77"/>
    </row>
    <row r="34" spans="3:3" x14ac:dyDescent="0.3">
      <c r="C34" s="77"/>
    </row>
    <row r="35" spans="3:3" x14ac:dyDescent="0.3">
      <c r="C35" s="77"/>
    </row>
    <row r="36" spans="3:3" x14ac:dyDescent="0.3">
      <c r="C36" s="77"/>
    </row>
    <row r="37" spans="3:3" x14ac:dyDescent="0.3">
      <c r="C37" s="77"/>
    </row>
    <row r="38" spans="3:3" x14ac:dyDescent="0.3">
      <c r="C38" s="77"/>
    </row>
    <row r="39" spans="3:3" x14ac:dyDescent="0.3">
      <c r="C39" s="77"/>
    </row>
    <row r="40" spans="3:3" x14ac:dyDescent="0.3">
      <c r="C40" s="77"/>
    </row>
    <row r="41" spans="3:3" x14ac:dyDescent="0.3">
      <c r="C41" s="77"/>
    </row>
    <row r="42" spans="3:3" x14ac:dyDescent="0.3">
      <c r="C42" s="77"/>
    </row>
    <row r="43" spans="3:3" x14ac:dyDescent="0.3">
      <c r="C43" s="77"/>
    </row>
    <row r="44" spans="3:3" x14ac:dyDescent="0.3">
      <c r="C44" s="77"/>
    </row>
    <row r="45" spans="3:3" x14ac:dyDescent="0.3">
      <c r="C45" s="77"/>
    </row>
    <row r="46" spans="3:3" x14ac:dyDescent="0.3">
      <c r="C46" s="77"/>
    </row>
    <row r="47" spans="3:3" x14ac:dyDescent="0.3">
      <c r="C47" s="77"/>
    </row>
    <row r="48" spans="3:3" x14ac:dyDescent="0.3">
      <c r="C48" s="77"/>
    </row>
    <row r="49" spans="3:3" x14ac:dyDescent="0.3">
      <c r="C49" s="77"/>
    </row>
    <row r="50" spans="3:3" x14ac:dyDescent="0.3">
      <c r="C50" s="77"/>
    </row>
    <row r="51" spans="3:3" x14ac:dyDescent="0.3">
      <c r="C51" s="77"/>
    </row>
    <row r="52" spans="3:3" x14ac:dyDescent="0.3">
      <c r="C52" s="77"/>
    </row>
    <row r="53" spans="3:3" x14ac:dyDescent="0.3">
      <c r="C53" s="77"/>
    </row>
    <row r="54" spans="3:3" x14ac:dyDescent="0.3">
      <c r="C54" s="77"/>
    </row>
    <row r="55" spans="3:3" x14ac:dyDescent="0.3">
      <c r="C55" s="77"/>
    </row>
    <row r="56" spans="3:3" x14ac:dyDescent="0.3">
      <c r="C56" s="77"/>
    </row>
    <row r="57" spans="3:3" x14ac:dyDescent="0.3">
      <c r="C57" s="77"/>
    </row>
    <row r="58" spans="3:3" x14ac:dyDescent="0.3">
      <c r="C58" s="77"/>
    </row>
    <row r="59" spans="3:3" x14ac:dyDescent="0.3">
      <c r="C59" s="77"/>
    </row>
    <row r="60" spans="3:3" x14ac:dyDescent="0.3">
      <c r="C60" s="77"/>
    </row>
    <row r="61" spans="3:3" x14ac:dyDescent="0.3">
      <c r="C61" s="77"/>
    </row>
    <row r="62" spans="3:3" x14ac:dyDescent="0.3">
      <c r="C62" s="77"/>
    </row>
    <row r="63" spans="3:3" x14ac:dyDescent="0.3">
      <c r="C63" s="77"/>
    </row>
    <row r="64" spans="3:3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  <row r="999" spans="3:3" x14ac:dyDescent="0.3">
      <c r="C999" s="77"/>
    </row>
  </sheetData>
  <autoFilter ref="A1:H7" xr:uid="{97F10251-FDCB-4286-A465-C747F863DD76}">
    <sortState xmlns:xlrd2="http://schemas.microsoft.com/office/spreadsheetml/2017/richdata2" ref="A2:H7">
      <sortCondition ref="A2:A7"/>
    </sortState>
  </autoFilter>
  <conditionalFormatting sqref="C2:C7">
    <cfRule type="expression" dxfId="40" priority="1">
      <formula>EXACT("Учебное пособие",C2)</formula>
    </cfRule>
    <cfRule type="expression" dxfId="39" priority="2">
      <formula>EXACT("СИЗ",C2)</formula>
    </cfRule>
    <cfRule type="expression" dxfId="38" priority="3">
      <formula>EXACT("Охрана труда",C2)</formula>
    </cfRule>
    <cfRule type="expression" dxfId="37" priority="4">
      <formula>EXACT("Программное обеспечение",C2)</formula>
    </cfRule>
    <cfRule type="expression" dxfId="36" priority="5">
      <formula>EXACT("Оборудование IT",C2)</formula>
    </cfRule>
    <cfRule type="expression" dxfId="35" priority="6">
      <formula>EXACT("Мебель",C2)</formula>
    </cfRule>
    <cfRule type="expression" dxfId="34" priority="7">
      <formula>EXACT("Оборудование",C2)</formula>
    </cfRule>
  </conditionalFormatting>
  <conditionalFormatting sqref="C8:C999">
    <cfRule type="expression" dxfId="33" priority="8">
      <formula>EXACT("Учебные пособия",C8)</formula>
    </cfRule>
    <cfRule type="expression" dxfId="32" priority="9">
      <formula>EXACT("Техника безопасности",C8)</formula>
    </cfRule>
    <cfRule type="expression" dxfId="31" priority="10">
      <formula>EXACT("Охрана труда",C8)</formula>
    </cfRule>
    <cfRule type="expression" dxfId="30" priority="11">
      <formula>EXACT("Программное обеспечение",C8)</formula>
    </cfRule>
    <cfRule type="expression" dxfId="29" priority="12">
      <formula>EXACT("Оборудование IT",C8)</formula>
    </cfRule>
    <cfRule type="expression" dxfId="28" priority="13">
      <formula>EXACT("Мебель",C8)</formula>
    </cfRule>
    <cfRule type="expression" dxfId="27" priority="14">
      <formula>EXACT("Оборудование",C8)</formula>
    </cfRule>
  </conditionalFormatting>
  <conditionalFormatting sqref="G2:G7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26" priority="39" operator="equal">
      <formula>"Вариативная часть"</formula>
    </cfRule>
    <cfRule type="cellIs" dxfId="25" priority="40" operator="equal">
      <formula>"Базовая часть"</formula>
    </cfRule>
  </conditionalFormatting>
  <dataValidations count="2">
    <dataValidation type="list" allowBlank="1" showInputMessage="1" showErrorMessage="1" sqref="H2:H7" xr:uid="{512806FB-9C28-446C-B2DB-622B7C79F8B0}">
      <formula1>"Базовая часть, Вариативная часть"</formula1>
    </dataValidation>
    <dataValidation allowBlank="1" showErrorMessage="1" sqref="A2:B7" xr:uid="{D9884661-E8A5-4F79-9284-9DE136D9BE9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07BE10-4E91-4D77-964B-4B7F79417E56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Split"/>
      <selection activeCell="B22" sqref="B22"/>
      <selection pane="bottomLeft" activeCell="B22" sqref="B22"/>
    </sheetView>
  </sheetViews>
  <sheetFormatPr defaultRowHeight="15.6" x14ac:dyDescent="0.3"/>
  <cols>
    <col min="1" max="1" width="32.6640625" style="75" customWidth="1"/>
    <col min="2" max="2" width="100.6640625" style="71" customWidth="1"/>
    <col min="3" max="3" width="29.33203125" style="78" customWidth="1"/>
    <col min="4" max="4" width="14.44140625" style="78" customWidth="1"/>
    <col min="5" max="5" width="25.6640625" style="78" customWidth="1"/>
    <col min="6" max="6" width="14.33203125" style="78" customWidth="1"/>
    <col min="7" max="7" width="13.88671875" style="70" customWidth="1"/>
    <col min="8" max="8" width="20.88671875" style="70" customWidth="1"/>
    <col min="9" max="16384" width="8.88671875" style="71"/>
  </cols>
  <sheetData>
    <row r="1" spans="1:8" s="82" customFormat="1" ht="31.2" x14ac:dyDescent="0.3">
      <c r="A1" s="6" t="s">
        <v>1</v>
      </c>
      <c r="B1" s="5" t="s">
        <v>9</v>
      </c>
      <c r="C1" s="79" t="s">
        <v>2</v>
      </c>
      <c r="D1" s="80"/>
      <c r="E1" s="81"/>
      <c r="F1" s="6" t="s">
        <v>7</v>
      </c>
      <c r="G1" s="6" t="s">
        <v>31</v>
      </c>
      <c r="H1" s="6" t="s">
        <v>32</v>
      </c>
    </row>
    <row r="2" spans="1:8" x14ac:dyDescent="0.3">
      <c r="A2" s="72" t="s">
        <v>19</v>
      </c>
      <c r="B2" s="73" t="s">
        <v>139</v>
      </c>
      <c r="C2" s="10" t="s">
        <v>8</v>
      </c>
      <c r="D2" s="74"/>
      <c r="E2" s="74"/>
      <c r="F2" s="74">
        <v>1</v>
      </c>
      <c r="G2" s="70">
        <f>COUNTIF($A$2:$A$999,A2)</f>
        <v>1</v>
      </c>
      <c r="H2" s="70" t="s">
        <v>35</v>
      </c>
    </row>
    <row r="3" spans="1:8" x14ac:dyDescent="0.3">
      <c r="A3" s="72" t="s">
        <v>20</v>
      </c>
      <c r="B3" s="73" t="s">
        <v>140</v>
      </c>
      <c r="C3" s="10" t="s">
        <v>8</v>
      </c>
      <c r="D3" s="74"/>
      <c r="E3" s="74"/>
      <c r="F3" s="74">
        <v>1</v>
      </c>
      <c r="G3" s="70">
        <f>COUNTIF($A$2:$A$999,A3)</f>
        <v>2</v>
      </c>
      <c r="H3" s="70" t="s">
        <v>35</v>
      </c>
    </row>
    <row r="4" spans="1:8" x14ac:dyDescent="0.3">
      <c r="A4" s="72" t="s">
        <v>20</v>
      </c>
      <c r="B4" s="73" t="s">
        <v>141</v>
      </c>
      <c r="C4" s="10" t="s">
        <v>8</v>
      </c>
      <c r="D4" s="74"/>
      <c r="E4" s="74"/>
      <c r="F4" s="74">
        <v>1</v>
      </c>
      <c r="G4" s="70">
        <f>COUNTIF($A$2:$A$999,A4)</f>
        <v>2</v>
      </c>
      <c r="H4" s="70" t="s">
        <v>35</v>
      </c>
    </row>
    <row r="5" spans="1:8" x14ac:dyDescent="0.3">
      <c r="A5" s="72" t="s">
        <v>142</v>
      </c>
      <c r="B5" s="73" t="s">
        <v>143</v>
      </c>
      <c r="C5" s="10" t="s">
        <v>8</v>
      </c>
      <c r="D5" s="74"/>
      <c r="E5" s="74"/>
      <c r="F5" s="74">
        <v>1</v>
      </c>
      <c r="G5" s="70">
        <f>COUNTIF($A$2:$A$999,A5)</f>
        <v>1</v>
      </c>
      <c r="H5" s="70" t="s">
        <v>35</v>
      </c>
    </row>
    <row r="6" spans="1:8" x14ac:dyDescent="0.3">
      <c r="A6" s="72" t="s">
        <v>144</v>
      </c>
      <c r="B6" s="73" t="s">
        <v>145</v>
      </c>
      <c r="C6" s="10" t="s">
        <v>70</v>
      </c>
      <c r="D6" s="74"/>
      <c r="E6" s="74"/>
      <c r="F6" s="74">
        <v>25</v>
      </c>
      <c r="G6" s="70">
        <f>COUNTIF($A$2:$A$999,A6)</f>
        <v>1</v>
      </c>
      <c r="H6" s="70" t="s">
        <v>35</v>
      </c>
    </row>
    <row r="7" spans="1:8" x14ac:dyDescent="0.3">
      <c r="B7" s="76"/>
      <c r="C7" s="77"/>
      <c r="D7" s="77"/>
      <c r="F7" s="77"/>
    </row>
    <row r="8" spans="1:8" x14ac:dyDescent="0.3">
      <c r="B8" s="76"/>
      <c r="C8" s="77"/>
      <c r="D8" s="77"/>
      <c r="F8" s="77"/>
    </row>
    <row r="9" spans="1:8" x14ac:dyDescent="0.3">
      <c r="B9" s="76"/>
      <c r="C9" s="77"/>
      <c r="D9" s="77"/>
    </row>
    <row r="10" spans="1:8" x14ac:dyDescent="0.3">
      <c r="B10" s="76"/>
      <c r="C10" s="77"/>
      <c r="D10" s="77"/>
    </row>
    <row r="11" spans="1:8" x14ac:dyDescent="0.3">
      <c r="B11" s="76"/>
      <c r="C11" s="77"/>
      <c r="D11" s="77"/>
    </row>
    <row r="12" spans="1:8" x14ac:dyDescent="0.3">
      <c r="B12" s="76"/>
      <c r="C12" s="77"/>
      <c r="D12" s="77"/>
    </row>
    <row r="13" spans="1:8" x14ac:dyDescent="0.3">
      <c r="B13" s="76"/>
      <c r="C13" s="77"/>
    </row>
    <row r="14" spans="1:8" x14ac:dyDescent="0.3">
      <c r="B14" s="76"/>
      <c r="C14" s="77"/>
    </row>
    <row r="15" spans="1:8" x14ac:dyDescent="0.3">
      <c r="B15" s="76"/>
      <c r="C15" s="77"/>
    </row>
    <row r="16" spans="1:8" x14ac:dyDescent="0.3">
      <c r="B16" s="76"/>
      <c r="C16" s="77"/>
    </row>
    <row r="17" spans="2:3" x14ac:dyDescent="0.3">
      <c r="B17" s="76"/>
      <c r="C17" s="77"/>
    </row>
    <row r="18" spans="2:3" x14ac:dyDescent="0.3">
      <c r="B18" s="76"/>
      <c r="C18" s="77"/>
    </row>
    <row r="19" spans="2:3" x14ac:dyDescent="0.3">
      <c r="B19" s="76"/>
      <c r="C19" s="77"/>
    </row>
    <row r="20" spans="2:3" x14ac:dyDescent="0.3">
      <c r="B20" s="76"/>
      <c r="C20" s="77"/>
    </row>
    <row r="21" spans="2:3" x14ac:dyDescent="0.3">
      <c r="B21" s="76"/>
      <c r="C21" s="77"/>
    </row>
    <row r="22" spans="2:3" x14ac:dyDescent="0.3">
      <c r="B22" s="76"/>
      <c r="C22" s="77"/>
    </row>
    <row r="23" spans="2:3" x14ac:dyDescent="0.3">
      <c r="B23" s="76"/>
      <c r="C23" s="77"/>
    </row>
    <row r="24" spans="2:3" x14ac:dyDescent="0.3">
      <c r="B24" s="76"/>
      <c r="C24" s="77"/>
    </row>
    <row r="25" spans="2:3" x14ac:dyDescent="0.3">
      <c r="B25" s="76"/>
      <c r="C25" s="77"/>
    </row>
    <row r="26" spans="2:3" x14ac:dyDescent="0.3">
      <c r="B26" s="76"/>
      <c r="C26" s="77"/>
    </row>
    <row r="27" spans="2:3" x14ac:dyDescent="0.3">
      <c r="B27" s="76"/>
      <c r="C27" s="77"/>
    </row>
    <row r="28" spans="2:3" x14ac:dyDescent="0.3">
      <c r="B28" s="76"/>
      <c r="C28" s="77"/>
    </row>
    <row r="29" spans="2:3" x14ac:dyDescent="0.3">
      <c r="B29" s="76"/>
      <c r="C29" s="77"/>
    </row>
    <row r="30" spans="2:3" x14ac:dyDescent="0.3">
      <c r="B30" s="76"/>
      <c r="C30" s="77"/>
    </row>
    <row r="31" spans="2:3" x14ac:dyDescent="0.3">
      <c r="B31" s="76"/>
      <c r="C31" s="77"/>
    </row>
    <row r="32" spans="2:3" x14ac:dyDescent="0.3">
      <c r="B32" s="76"/>
      <c r="C32" s="77"/>
    </row>
    <row r="33" spans="2:3" x14ac:dyDescent="0.3">
      <c r="B33" s="76"/>
      <c r="C33" s="77"/>
    </row>
    <row r="34" spans="2:3" x14ac:dyDescent="0.3">
      <c r="B34" s="76"/>
      <c r="C34" s="77"/>
    </row>
    <row r="35" spans="2:3" x14ac:dyDescent="0.3">
      <c r="B35" s="76"/>
      <c r="C35" s="77"/>
    </row>
    <row r="36" spans="2:3" x14ac:dyDescent="0.3">
      <c r="B36" s="76"/>
      <c r="C36" s="77"/>
    </row>
    <row r="37" spans="2:3" x14ac:dyDescent="0.3">
      <c r="B37" s="76"/>
      <c r="C37" s="77"/>
    </row>
    <row r="38" spans="2:3" x14ac:dyDescent="0.3">
      <c r="B38" s="76"/>
      <c r="C38" s="77"/>
    </row>
    <row r="39" spans="2:3" x14ac:dyDescent="0.3">
      <c r="C39" s="77"/>
    </row>
    <row r="40" spans="2:3" x14ac:dyDescent="0.3">
      <c r="C40" s="77"/>
    </row>
    <row r="41" spans="2:3" x14ac:dyDescent="0.3">
      <c r="C41" s="77"/>
    </row>
    <row r="42" spans="2:3" x14ac:dyDescent="0.3">
      <c r="C42" s="77"/>
    </row>
    <row r="43" spans="2:3" x14ac:dyDescent="0.3">
      <c r="C43" s="77"/>
    </row>
    <row r="44" spans="2:3" x14ac:dyDescent="0.3">
      <c r="C44" s="77"/>
    </row>
    <row r="45" spans="2:3" x14ac:dyDescent="0.3">
      <c r="C45" s="77"/>
    </row>
    <row r="46" spans="2:3" x14ac:dyDescent="0.3">
      <c r="C46" s="77"/>
    </row>
    <row r="47" spans="2:3" x14ac:dyDescent="0.3">
      <c r="C47" s="77"/>
    </row>
    <row r="48" spans="2:3" x14ac:dyDescent="0.3">
      <c r="C48" s="77"/>
    </row>
    <row r="49" spans="3:3" x14ac:dyDescent="0.3">
      <c r="C49" s="77"/>
    </row>
    <row r="50" spans="3:3" x14ac:dyDescent="0.3">
      <c r="C50" s="77"/>
    </row>
    <row r="51" spans="3:3" x14ac:dyDescent="0.3">
      <c r="C51" s="77"/>
    </row>
    <row r="52" spans="3:3" x14ac:dyDescent="0.3">
      <c r="C52" s="77"/>
    </row>
    <row r="53" spans="3:3" x14ac:dyDescent="0.3">
      <c r="C53" s="77"/>
    </row>
    <row r="54" spans="3:3" x14ac:dyDescent="0.3">
      <c r="C54" s="77"/>
    </row>
    <row r="55" spans="3:3" x14ac:dyDescent="0.3">
      <c r="C55" s="77"/>
    </row>
    <row r="56" spans="3:3" x14ac:dyDescent="0.3">
      <c r="C56" s="77"/>
    </row>
    <row r="57" spans="3:3" x14ac:dyDescent="0.3">
      <c r="C57" s="77"/>
    </row>
    <row r="58" spans="3:3" x14ac:dyDescent="0.3">
      <c r="C58" s="77"/>
    </row>
    <row r="59" spans="3:3" x14ac:dyDescent="0.3">
      <c r="C59" s="77"/>
    </row>
    <row r="60" spans="3:3" x14ac:dyDescent="0.3">
      <c r="C60" s="77"/>
    </row>
    <row r="61" spans="3:3" x14ac:dyDescent="0.3">
      <c r="C61" s="77"/>
    </row>
    <row r="62" spans="3:3" x14ac:dyDescent="0.3">
      <c r="C62" s="77"/>
    </row>
    <row r="63" spans="3:3" x14ac:dyDescent="0.3">
      <c r="C63" s="77"/>
    </row>
    <row r="64" spans="3:3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  <row r="999" spans="3:3" x14ac:dyDescent="0.3">
      <c r="C999" s="77"/>
    </row>
  </sheetData>
  <autoFilter ref="A1:H6" xr:uid="{6E043B89-60E6-4362-A6B7-D2324202873B}">
    <sortState xmlns:xlrd2="http://schemas.microsoft.com/office/spreadsheetml/2017/richdata2" ref="A2:H6">
      <sortCondition ref="A2:A6"/>
    </sortState>
  </autoFilter>
  <conditionalFormatting sqref="C2:C6">
    <cfRule type="expression" dxfId="24" priority="1">
      <formula>EXACT("Учебное пособие",C2)</formula>
    </cfRule>
    <cfRule type="expression" dxfId="23" priority="2">
      <formula>EXACT("СИЗ",C2)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C7:C999">
    <cfRule type="expression" dxfId="17" priority="8">
      <formula>EXACT("Учебные пособия",C7)</formula>
    </cfRule>
    <cfRule type="expression" dxfId="16" priority="9">
      <formula>EXACT("Техника безопасности",C7)</formula>
    </cfRule>
    <cfRule type="expression" dxfId="15" priority="10">
      <formula>EXACT("Охрана труда",C7)</formula>
    </cfRule>
    <cfRule type="expression" dxfId="14" priority="11">
      <formula>EXACT("Программное обеспечение",C7)</formula>
    </cfRule>
    <cfRule type="expression" dxfId="13" priority="12">
      <formula>EXACT("Оборудование IT",C7)</formula>
    </cfRule>
    <cfRule type="expression" dxfId="12" priority="13">
      <formula>EXACT("Мебель",C7)</formula>
    </cfRule>
    <cfRule type="expression" dxfId="11" priority="14">
      <formula>EXACT("Оборудование",C7)</formula>
    </cfRule>
  </conditionalFormatting>
  <conditionalFormatting sqref="G2:G6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0" priority="40" operator="equal">
      <formula>"Вариативная часть"</formula>
    </cfRule>
    <cfRule type="cellIs" dxfId="9" priority="41" operator="equal">
      <formula>"Базовая часть"</formula>
    </cfRule>
  </conditionalFormatting>
  <dataValidations count="3">
    <dataValidation type="list" allowBlank="1" showInputMessage="1" showErrorMessage="1" sqref="H2:H6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6" xr:uid="{BE52C70A-A2F8-43B8-9168-FB560A47CE36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2728D5-5C4E-4AE5-BEC1-F9A50D49E533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B22" sqref="B22"/>
    </sheetView>
  </sheetViews>
  <sheetFormatPr defaultColWidth="9.109375" defaultRowHeight="15.6" x14ac:dyDescent="0.3"/>
  <cols>
    <col min="1" max="1" width="22" style="42" customWidth="1"/>
    <col min="2" max="2" width="9" style="42"/>
    <col min="3" max="3" width="27" style="42" customWidth="1"/>
    <col min="4" max="4" width="12.88671875" style="42" bestFit="1" customWidth="1"/>
    <col min="5" max="5" width="49.33203125" style="42" customWidth="1"/>
    <col min="6" max="6" width="8.88671875" style="42" bestFit="1" customWidth="1"/>
    <col min="7" max="7" width="66" style="42" customWidth="1"/>
    <col min="8" max="8" width="71.88671875" style="42" customWidth="1"/>
    <col min="9" max="9" width="46.109375" style="42" customWidth="1"/>
    <col min="10" max="16384" width="9.109375" style="42"/>
  </cols>
  <sheetData>
    <row r="1" spans="1:10" x14ac:dyDescent="0.3">
      <c r="A1" s="57" t="s">
        <v>68</v>
      </c>
      <c r="B1" s="57" t="s">
        <v>61</v>
      </c>
      <c r="C1" s="57" t="s">
        <v>62</v>
      </c>
      <c r="D1" s="57" t="s">
        <v>71</v>
      </c>
      <c r="E1" s="57" t="s">
        <v>63</v>
      </c>
      <c r="F1" s="57" t="s">
        <v>72</v>
      </c>
      <c r="G1" s="57" t="s">
        <v>44</v>
      </c>
      <c r="H1" s="57" t="s">
        <v>64</v>
      </c>
      <c r="I1" s="57" t="s">
        <v>65</v>
      </c>
      <c r="J1" s="42" t="str">
        <f>_xlfn.TEXTJOIN("
",TRUE,H2:H99)</f>
        <v>54.02.01 Дизайн (по отраслям)</v>
      </c>
    </row>
    <row r="2" spans="1:10" ht="28.8" x14ac:dyDescent="0.3">
      <c r="A2" s="58" t="s">
        <v>76</v>
      </c>
      <c r="B2" s="59">
        <v>2025</v>
      </c>
      <c r="C2" s="60" t="s">
        <v>77</v>
      </c>
      <c r="D2" s="61">
        <v>617</v>
      </c>
      <c r="E2" s="62" t="s">
        <v>78</v>
      </c>
      <c r="F2" s="63">
        <v>15</v>
      </c>
      <c r="G2" s="64" t="s">
        <v>79</v>
      </c>
      <c r="H2" s="65" t="s">
        <v>80</v>
      </c>
      <c r="I2" s="66" t="s">
        <v>81</v>
      </c>
    </row>
  </sheetData>
  <conditionalFormatting sqref="D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8" priority="1" operator="containsText" text="(2023)">
      <formula>NOT(ISERROR(SEARCH("(2023)",I2)))</formula>
    </cfRule>
    <cfRule type="containsText" dxfId="7" priority="2" operator="containsText" text="(2024)">
      <formula>NOT(ISERROR(SEARCH("(2024)",I2)))</formula>
    </cfRule>
  </conditionalFormatting>
  <hyperlinks>
    <hyperlink ref="E2" r:id="rId1" xr:uid="{925978BB-4FC2-4612-827D-E1538E7396C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1"/>
  <sheetViews>
    <sheetView topLeftCell="A40" workbookViewId="0">
      <selection activeCell="B22" sqref="B22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13" t="s">
        <v>82</v>
      </c>
      <c r="B1" s="113"/>
      <c r="C1" s="113"/>
      <c r="D1" s="113"/>
      <c r="E1" s="113"/>
      <c r="F1" s="113"/>
      <c r="G1" s="113"/>
      <c r="H1" s="113"/>
    </row>
    <row r="2" spans="1:8" ht="21" customHeight="1" x14ac:dyDescent="0.3">
      <c r="A2" s="114" t="s">
        <v>83</v>
      </c>
      <c r="B2" s="114"/>
      <c r="C2" s="114"/>
      <c r="D2" s="114"/>
      <c r="E2" s="114"/>
      <c r="F2" s="114"/>
      <c r="G2" s="114"/>
      <c r="H2" s="114"/>
    </row>
    <row r="3" spans="1:8" ht="15.75" customHeight="1" x14ac:dyDescent="0.3">
      <c r="A3" s="115" t="s">
        <v>84</v>
      </c>
      <c r="B3" s="115"/>
      <c r="C3" s="115"/>
      <c r="D3" s="115"/>
      <c r="E3" s="115"/>
      <c r="F3" s="115"/>
      <c r="G3" s="115"/>
      <c r="H3" s="115"/>
    </row>
    <row r="4" spans="1:8" ht="15" customHeight="1" x14ac:dyDescent="0.3">
      <c r="A4" s="116" t="s">
        <v>85</v>
      </c>
      <c r="B4" s="116"/>
      <c r="C4" s="116"/>
      <c r="D4" s="116"/>
      <c r="E4" s="116"/>
      <c r="F4" s="116"/>
      <c r="G4" s="116"/>
      <c r="H4" s="116"/>
    </row>
    <row r="5" spans="1:8" ht="15" customHeight="1" x14ac:dyDescent="0.3">
      <c r="A5" s="116" t="s">
        <v>86</v>
      </c>
      <c r="B5" s="116"/>
      <c r="C5" s="116"/>
      <c r="D5" s="116"/>
      <c r="E5" s="116"/>
      <c r="F5" s="116"/>
      <c r="G5" s="116"/>
      <c r="H5" s="116"/>
    </row>
    <row r="6" spans="1:8" ht="15" customHeight="1" x14ac:dyDescent="0.3">
      <c r="A6" s="112" t="s">
        <v>87</v>
      </c>
      <c r="B6" s="112"/>
      <c r="C6" s="112"/>
      <c r="D6" s="112"/>
      <c r="E6" s="112"/>
      <c r="F6" s="112"/>
      <c r="G6" s="112"/>
      <c r="H6" s="112"/>
    </row>
    <row r="7" spans="1:8" ht="18.600000000000001" x14ac:dyDescent="0.3">
      <c r="A7" s="67">
        <v>15</v>
      </c>
      <c r="B7" s="67" t="s">
        <v>44</v>
      </c>
      <c r="C7" s="119" t="s">
        <v>79</v>
      </c>
      <c r="D7" s="119"/>
      <c r="E7" s="119"/>
      <c r="F7" s="119"/>
      <c r="G7" s="119"/>
      <c r="H7" s="119"/>
    </row>
    <row r="8" spans="1:8" ht="18.600000000000001" x14ac:dyDescent="0.3">
      <c r="A8" s="119" t="s">
        <v>88</v>
      </c>
      <c r="B8" s="119"/>
      <c r="C8" s="119" t="s">
        <v>87</v>
      </c>
      <c r="D8" s="119"/>
      <c r="E8" s="119"/>
      <c r="F8" s="119"/>
      <c r="G8" s="119"/>
      <c r="H8" s="119"/>
    </row>
    <row r="9" spans="1:8" ht="18.600000000000001" x14ac:dyDescent="0.3">
      <c r="A9" s="119" t="s">
        <v>45</v>
      </c>
      <c r="B9" s="119"/>
      <c r="C9" s="119">
        <f>D32</f>
        <v>25</v>
      </c>
      <c r="D9" s="119"/>
      <c r="E9" s="119"/>
      <c r="F9" s="119"/>
      <c r="G9" s="119"/>
      <c r="H9" s="119"/>
    </row>
    <row r="10" spans="1:8" ht="18.600000000000001" x14ac:dyDescent="0.3">
      <c r="A10" s="119" t="s">
        <v>46</v>
      </c>
      <c r="B10" s="119"/>
      <c r="C10" s="119" t="s">
        <v>80</v>
      </c>
      <c r="D10" s="119"/>
      <c r="E10" s="119"/>
      <c r="F10" s="119"/>
      <c r="G10" s="119"/>
      <c r="H10" s="119"/>
    </row>
    <row r="11" spans="1:8" x14ac:dyDescent="0.3">
      <c r="A11" s="120" t="s">
        <v>12</v>
      </c>
      <c r="B11" s="120"/>
      <c r="C11" s="120"/>
      <c r="D11" s="121"/>
      <c r="E11" s="120"/>
      <c r="F11" s="120"/>
      <c r="G11" s="120"/>
      <c r="H11" s="121"/>
    </row>
    <row r="12" spans="1:8" x14ac:dyDescent="0.3">
      <c r="A12" s="117" t="s">
        <v>89</v>
      </c>
      <c r="B12" s="117"/>
      <c r="C12" s="117"/>
      <c r="D12" s="118"/>
      <c r="E12" s="117"/>
      <c r="F12" s="117"/>
      <c r="G12" s="117"/>
      <c r="H12" s="118"/>
    </row>
    <row r="13" spans="1:8" x14ac:dyDescent="0.3">
      <c r="A13" s="117" t="s">
        <v>90</v>
      </c>
      <c r="B13" s="117"/>
      <c r="C13" s="117"/>
      <c r="D13" s="118"/>
      <c r="E13" s="117"/>
      <c r="F13" s="117"/>
      <c r="G13" s="117"/>
      <c r="H13" s="118"/>
    </row>
    <row r="14" spans="1:8" x14ac:dyDescent="0.3">
      <c r="A14" s="117" t="s">
        <v>91</v>
      </c>
      <c r="B14" s="117"/>
      <c r="C14" s="117"/>
      <c r="D14" s="118"/>
      <c r="E14" s="117"/>
      <c r="F14" s="117"/>
      <c r="G14" s="117"/>
      <c r="H14" s="118"/>
    </row>
    <row r="15" spans="1:8" x14ac:dyDescent="0.3">
      <c r="A15" s="117" t="s">
        <v>92</v>
      </c>
      <c r="B15" s="117"/>
      <c r="C15" s="117"/>
      <c r="D15" s="118"/>
      <c r="E15" s="117"/>
      <c r="F15" s="117"/>
      <c r="G15" s="117"/>
      <c r="H15" s="118"/>
    </row>
    <row r="16" spans="1:8" x14ac:dyDescent="0.3">
      <c r="A16" s="117" t="s">
        <v>93</v>
      </c>
      <c r="B16" s="117"/>
      <c r="C16" s="117"/>
      <c r="D16" s="118"/>
      <c r="E16" s="117"/>
      <c r="F16" s="117"/>
      <c r="G16" s="117"/>
      <c r="H16" s="118"/>
    </row>
    <row r="17" spans="1:8" x14ac:dyDescent="0.3">
      <c r="A17" s="117" t="s">
        <v>94</v>
      </c>
      <c r="B17" s="117"/>
      <c r="C17" s="117"/>
      <c r="D17" s="118"/>
      <c r="E17" s="117"/>
      <c r="F17" s="117"/>
      <c r="G17" s="117"/>
      <c r="H17" s="118"/>
    </row>
    <row r="18" spans="1:8" x14ac:dyDescent="0.3">
      <c r="A18" s="117" t="s">
        <v>95</v>
      </c>
      <c r="B18" s="117"/>
      <c r="C18" s="117"/>
      <c r="D18" s="118"/>
      <c r="E18" s="117"/>
      <c r="F18" s="117"/>
      <c r="G18" s="117"/>
      <c r="H18" s="118"/>
    </row>
    <row r="19" spans="1:8" x14ac:dyDescent="0.3">
      <c r="A19" s="117" t="s">
        <v>96</v>
      </c>
      <c r="B19" s="117"/>
      <c r="C19" s="117"/>
      <c r="D19" s="118"/>
      <c r="E19" s="117"/>
      <c r="F19" s="117"/>
      <c r="G19" s="117"/>
      <c r="H19" s="118"/>
    </row>
    <row r="20" spans="1:8" x14ac:dyDescent="0.3">
      <c r="A20" s="123" t="s">
        <v>11</v>
      </c>
      <c r="B20" s="123"/>
      <c r="C20" s="123"/>
      <c r="D20" s="123"/>
      <c r="E20" s="123"/>
      <c r="F20" s="123"/>
      <c r="G20" s="123"/>
      <c r="H20" s="123"/>
    </row>
    <row r="21" spans="1:8" ht="41.4" x14ac:dyDescent="0.3">
      <c r="A21" s="68" t="s">
        <v>0</v>
      </c>
      <c r="B21" s="68" t="s">
        <v>97</v>
      </c>
      <c r="C21" s="68" t="s">
        <v>9</v>
      </c>
      <c r="D21" s="124" t="s">
        <v>2</v>
      </c>
      <c r="E21" s="124"/>
      <c r="F21" s="124"/>
      <c r="G21" s="68" t="s">
        <v>54</v>
      </c>
      <c r="H21" s="68" t="s">
        <v>98</v>
      </c>
    </row>
    <row r="22" spans="1:8" ht="41.4" x14ac:dyDescent="0.3">
      <c r="A22" s="69">
        <v>1</v>
      </c>
      <c r="B22" s="69" t="s">
        <v>99</v>
      </c>
      <c r="C22" s="69" t="s">
        <v>100</v>
      </c>
      <c r="D22" s="122" t="s">
        <v>5</v>
      </c>
      <c r="E22" s="122"/>
      <c r="F22" s="122"/>
      <c r="G22" s="69">
        <v>1</v>
      </c>
      <c r="H22" s="69" t="s">
        <v>101</v>
      </c>
    </row>
    <row r="23" spans="1:8" ht="55.2" x14ac:dyDescent="0.3">
      <c r="A23" s="69">
        <v>2</v>
      </c>
      <c r="B23" s="69" t="s">
        <v>102</v>
      </c>
      <c r="C23" s="69" t="s">
        <v>103</v>
      </c>
      <c r="D23" s="122" t="s">
        <v>10</v>
      </c>
      <c r="E23" s="122"/>
      <c r="F23" s="122"/>
      <c r="G23" s="69">
        <v>1</v>
      </c>
      <c r="H23" s="69" t="s">
        <v>104</v>
      </c>
    </row>
    <row r="24" spans="1:8" ht="82.8" x14ac:dyDescent="0.3">
      <c r="A24" s="69">
        <v>3</v>
      </c>
      <c r="B24" s="69" t="s">
        <v>105</v>
      </c>
      <c r="C24" s="69" t="s">
        <v>106</v>
      </c>
      <c r="D24" s="122" t="s">
        <v>6</v>
      </c>
      <c r="E24" s="122"/>
      <c r="F24" s="122"/>
      <c r="G24" s="69">
        <v>3</v>
      </c>
      <c r="H24" s="69" t="s">
        <v>101</v>
      </c>
    </row>
    <row r="25" spans="1:8" ht="41.4" x14ac:dyDescent="0.3">
      <c r="A25" s="69">
        <v>4</v>
      </c>
      <c r="B25" s="69" t="s">
        <v>36</v>
      </c>
      <c r="C25" s="69" t="s">
        <v>107</v>
      </c>
      <c r="D25" s="122" t="s">
        <v>6</v>
      </c>
      <c r="E25" s="122"/>
      <c r="F25" s="122"/>
      <c r="G25" s="69">
        <v>1</v>
      </c>
      <c r="H25" s="69" t="s">
        <v>101</v>
      </c>
    </row>
    <row r="26" spans="1:8" ht="69" x14ac:dyDescent="0.3">
      <c r="A26" s="69">
        <v>5</v>
      </c>
      <c r="B26" s="69" t="s">
        <v>39</v>
      </c>
      <c r="C26" s="69" t="s">
        <v>108</v>
      </c>
      <c r="D26" s="122" t="s">
        <v>6</v>
      </c>
      <c r="E26" s="122"/>
      <c r="F26" s="122"/>
      <c r="G26" s="69">
        <v>3</v>
      </c>
      <c r="H26" s="69" t="s">
        <v>101</v>
      </c>
    </row>
    <row r="27" spans="1:8" x14ac:dyDescent="0.3">
      <c r="A27" s="69">
        <v>6</v>
      </c>
      <c r="B27" s="69" t="s">
        <v>109</v>
      </c>
      <c r="C27" s="69" t="s">
        <v>110</v>
      </c>
      <c r="D27" s="122" t="s">
        <v>10</v>
      </c>
      <c r="E27" s="122"/>
      <c r="F27" s="122"/>
      <c r="G27" s="69">
        <v>1</v>
      </c>
      <c r="H27" s="69" t="s">
        <v>111</v>
      </c>
    </row>
    <row r="28" spans="1:8" ht="41.4" x14ac:dyDescent="0.3">
      <c r="A28" s="69">
        <v>7</v>
      </c>
      <c r="B28" s="69" t="s">
        <v>112</v>
      </c>
      <c r="C28" s="69" t="s">
        <v>113</v>
      </c>
      <c r="D28" s="122" t="s">
        <v>6</v>
      </c>
      <c r="E28" s="122"/>
      <c r="F28" s="122"/>
      <c r="G28" s="69">
        <v>3</v>
      </c>
      <c r="H28" s="69" t="s">
        <v>101</v>
      </c>
    </row>
    <row r="29" spans="1:8" ht="41.4" x14ac:dyDescent="0.3">
      <c r="A29" s="69">
        <v>8</v>
      </c>
      <c r="B29" s="69" t="s">
        <v>114</v>
      </c>
      <c r="C29" s="69" t="s">
        <v>115</v>
      </c>
      <c r="D29" s="122" t="s">
        <v>10</v>
      </c>
      <c r="E29" s="122"/>
      <c r="F29" s="122"/>
      <c r="G29" s="69">
        <v>4</v>
      </c>
      <c r="H29" s="69" t="s">
        <v>101</v>
      </c>
    </row>
    <row r="30" spans="1:8" ht="27.6" x14ac:dyDescent="0.3">
      <c r="A30" s="69">
        <v>9</v>
      </c>
      <c r="B30" s="69" t="s">
        <v>116</v>
      </c>
      <c r="C30" s="69" t="s">
        <v>117</v>
      </c>
      <c r="D30" s="122" t="s">
        <v>10</v>
      </c>
      <c r="E30" s="122"/>
      <c r="F30" s="122"/>
      <c r="G30" s="69">
        <v>1</v>
      </c>
      <c r="H30" s="69" t="s">
        <v>101</v>
      </c>
    </row>
    <row r="31" spans="1:8" x14ac:dyDescent="0.3">
      <c r="A31" s="123" t="s">
        <v>118</v>
      </c>
      <c r="B31" s="123"/>
      <c r="C31" s="123"/>
      <c r="D31" s="123"/>
      <c r="E31" s="123"/>
      <c r="F31" s="123"/>
      <c r="G31" s="123"/>
      <c r="H31" s="123"/>
    </row>
    <row r="32" spans="1:8" x14ac:dyDescent="0.3">
      <c r="A32" s="125" t="s">
        <v>119</v>
      </c>
      <c r="B32" s="125"/>
      <c r="C32" s="125"/>
      <c r="D32" s="125">
        <v>25</v>
      </c>
      <c r="E32" s="125"/>
      <c r="F32" s="125"/>
      <c r="G32" s="125"/>
      <c r="H32" s="125"/>
    </row>
    <row r="33" spans="1:8" ht="41.4" x14ac:dyDescent="0.3">
      <c r="A33" s="68" t="s">
        <v>0</v>
      </c>
      <c r="B33" s="68" t="s">
        <v>97</v>
      </c>
      <c r="C33" s="68" t="s">
        <v>9</v>
      </c>
      <c r="D33" s="68" t="s">
        <v>2</v>
      </c>
      <c r="E33" s="68" t="s">
        <v>55</v>
      </c>
      <c r="F33" s="68" t="s">
        <v>56</v>
      </c>
      <c r="G33" s="68" t="s">
        <v>54</v>
      </c>
      <c r="H33" s="68" t="s">
        <v>98</v>
      </c>
    </row>
    <row r="34" spans="1:8" ht="82.8" x14ac:dyDescent="0.3">
      <c r="A34" s="69">
        <v>1</v>
      </c>
      <c r="B34" s="69" t="s">
        <v>120</v>
      </c>
      <c r="C34" s="69" t="s">
        <v>121</v>
      </c>
      <c r="D34" s="69" t="s">
        <v>6</v>
      </c>
      <c r="E34" s="69">
        <v>1</v>
      </c>
      <c r="F34" s="69" t="s">
        <v>122</v>
      </c>
      <c r="G34" s="69">
        <v>25</v>
      </c>
      <c r="H34" s="69" t="s">
        <v>101</v>
      </c>
    </row>
    <row r="35" spans="1:8" ht="41.4" x14ac:dyDescent="0.3">
      <c r="A35" s="69">
        <v>2</v>
      </c>
      <c r="B35" s="69" t="s">
        <v>123</v>
      </c>
      <c r="C35" s="69" t="s">
        <v>124</v>
      </c>
      <c r="D35" s="69" t="s">
        <v>6</v>
      </c>
      <c r="E35" s="69">
        <v>1</v>
      </c>
      <c r="F35" s="69" t="s">
        <v>122</v>
      </c>
      <c r="G35" s="69">
        <v>25</v>
      </c>
      <c r="H35" s="69" t="s">
        <v>101</v>
      </c>
    </row>
    <row r="36" spans="1:8" ht="41.4" x14ac:dyDescent="0.3">
      <c r="A36" s="69">
        <v>3</v>
      </c>
      <c r="B36" s="69" t="s">
        <v>125</v>
      </c>
      <c r="C36" s="69" t="s">
        <v>126</v>
      </c>
      <c r="D36" s="69" t="s">
        <v>6</v>
      </c>
      <c r="E36" s="69">
        <v>1</v>
      </c>
      <c r="F36" s="69" t="s">
        <v>122</v>
      </c>
      <c r="G36" s="69">
        <v>25</v>
      </c>
      <c r="H36" s="69" t="s">
        <v>101</v>
      </c>
    </row>
    <row r="37" spans="1:8" x14ac:dyDescent="0.3">
      <c r="A37" s="123" t="s">
        <v>14</v>
      </c>
      <c r="B37" s="123"/>
      <c r="C37" s="123"/>
      <c r="D37" s="123"/>
      <c r="E37" s="123"/>
      <c r="F37" s="123"/>
      <c r="G37" s="123"/>
      <c r="H37" s="123"/>
    </row>
    <row r="38" spans="1:8" ht="41.4" x14ac:dyDescent="0.3">
      <c r="A38" s="68" t="s">
        <v>0</v>
      </c>
      <c r="B38" s="68" t="s">
        <v>97</v>
      </c>
      <c r="C38" s="68" t="s">
        <v>9</v>
      </c>
      <c r="D38" s="124" t="s">
        <v>2</v>
      </c>
      <c r="E38" s="124"/>
      <c r="F38" s="124"/>
      <c r="G38" s="68" t="s">
        <v>54</v>
      </c>
      <c r="H38" s="68" t="s">
        <v>98</v>
      </c>
    </row>
    <row r="39" spans="1:8" ht="69" x14ac:dyDescent="0.3">
      <c r="A39" s="69">
        <v>1</v>
      </c>
      <c r="B39" s="69" t="s">
        <v>127</v>
      </c>
      <c r="C39" s="69" t="s">
        <v>128</v>
      </c>
      <c r="D39" s="122" t="s">
        <v>5</v>
      </c>
      <c r="E39" s="122"/>
      <c r="F39" s="122"/>
      <c r="G39" s="69">
        <v>1</v>
      </c>
      <c r="H39" s="69" t="s">
        <v>101</v>
      </c>
    </row>
    <row r="40" spans="1:8" ht="55.2" x14ac:dyDescent="0.3">
      <c r="A40" s="69">
        <v>2</v>
      </c>
      <c r="B40" s="69" t="s">
        <v>129</v>
      </c>
      <c r="C40" s="69" t="s">
        <v>130</v>
      </c>
      <c r="D40" s="122" t="s">
        <v>10</v>
      </c>
      <c r="E40" s="122"/>
      <c r="F40" s="122"/>
      <c r="G40" s="69">
        <v>1</v>
      </c>
      <c r="H40" s="69" t="s">
        <v>104</v>
      </c>
    </row>
    <row r="41" spans="1:8" ht="27.6" x14ac:dyDescent="0.3">
      <c r="A41" s="69">
        <v>3</v>
      </c>
      <c r="B41" s="69" t="s">
        <v>131</v>
      </c>
      <c r="C41" s="69" t="s">
        <v>132</v>
      </c>
      <c r="D41" s="122" t="s">
        <v>5</v>
      </c>
      <c r="E41" s="122"/>
      <c r="F41" s="122"/>
      <c r="G41" s="69">
        <v>1</v>
      </c>
      <c r="H41" s="69" t="s">
        <v>104</v>
      </c>
    </row>
    <row r="42" spans="1:8" ht="55.2" x14ac:dyDescent="0.3">
      <c r="A42" s="69">
        <v>4</v>
      </c>
      <c r="B42" s="69" t="s">
        <v>133</v>
      </c>
      <c r="C42" s="69" t="s">
        <v>134</v>
      </c>
      <c r="D42" s="122" t="s">
        <v>17</v>
      </c>
      <c r="E42" s="122"/>
      <c r="F42" s="122"/>
      <c r="G42" s="69">
        <v>1</v>
      </c>
      <c r="H42" s="69" t="s">
        <v>135</v>
      </c>
    </row>
    <row r="43" spans="1:8" ht="41.4" x14ac:dyDescent="0.3">
      <c r="A43" s="69">
        <v>5</v>
      </c>
      <c r="B43" s="69" t="s">
        <v>39</v>
      </c>
      <c r="C43" s="69" t="s">
        <v>136</v>
      </c>
      <c r="D43" s="122" t="s">
        <v>6</v>
      </c>
      <c r="E43" s="122"/>
      <c r="F43" s="122"/>
      <c r="G43" s="69">
        <v>1</v>
      </c>
      <c r="H43" s="69" t="s">
        <v>101</v>
      </c>
    </row>
    <row r="44" spans="1:8" ht="27.6" x14ac:dyDescent="0.3">
      <c r="A44" s="69">
        <v>6</v>
      </c>
      <c r="B44" s="69" t="s">
        <v>137</v>
      </c>
      <c r="C44" s="69" t="s">
        <v>138</v>
      </c>
      <c r="D44" s="122" t="s">
        <v>6</v>
      </c>
      <c r="E44" s="122"/>
      <c r="F44" s="122"/>
      <c r="G44" s="69">
        <v>1</v>
      </c>
      <c r="H44" s="69" t="s">
        <v>101</v>
      </c>
    </row>
    <row r="45" spans="1:8" x14ac:dyDescent="0.3">
      <c r="A45" s="123" t="s">
        <v>13</v>
      </c>
      <c r="B45" s="123"/>
      <c r="C45" s="123"/>
      <c r="D45" s="123"/>
      <c r="E45" s="123"/>
      <c r="F45" s="123"/>
      <c r="G45" s="123"/>
      <c r="H45" s="123"/>
    </row>
    <row r="46" spans="1:8" ht="41.4" x14ac:dyDescent="0.3">
      <c r="A46" s="68" t="s">
        <v>0</v>
      </c>
      <c r="B46" s="68" t="s">
        <v>97</v>
      </c>
      <c r="C46" s="68" t="s">
        <v>9</v>
      </c>
      <c r="D46" s="124" t="s">
        <v>2</v>
      </c>
      <c r="E46" s="124"/>
      <c r="F46" s="124"/>
      <c r="G46" s="68" t="s">
        <v>54</v>
      </c>
      <c r="H46" s="68" t="s">
        <v>98</v>
      </c>
    </row>
    <row r="47" spans="1:8" x14ac:dyDescent="0.3">
      <c r="A47" s="69">
        <v>1</v>
      </c>
      <c r="B47" s="69" t="s">
        <v>19</v>
      </c>
      <c r="C47" s="69" t="s">
        <v>139</v>
      </c>
      <c r="D47" s="122" t="s">
        <v>8</v>
      </c>
      <c r="E47" s="122"/>
      <c r="F47" s="122"/>
      <c r="G47" s="69">
        <v>1</v>
      </c>
      <c r="H47" s="69" t="s">
        <v>135</v>
      </c>
    </row>
    <row r="48" spans="1:8" x14ac:dyDescent="0.3">
      <c r="A48" s="69">
        <v>2</v>
      </c>
      <c r="B48" s="69" t="s">
        <v>20</v>
      </c>
      <c r="C48" s="69" t="s">
        <v>140</v>
      </c>
      <c r="D48" s="122" t="s">
        <v>8</v>
      </c>
      <c r="E48" s="122"/>
      <c r="F48" s="122"/>
      <c r="G48" s="69">
        <v>1</v>
      </c>
      <c r="H48" s="69" t="s">
        <v>135</v>
      </c>
    </row>
    <row r="49" spans="1:8" x14ac:dyDescent="0.3">
      <c r="A49" s="69">
        <v>3</v>
      </c>
      <c r="B49" s="69" t="s">
        <v>20</v>
      </c>
      <c r="C49" s="69" t="s">
        <v>141</v>
      </c>
      <c r="D49" s="122" t="s">
        <v>8</v>
      </c>
      <c r="E49" s="122"/>
      <c r="F49" s="122"/>
      <c r="G49" s="69">
        <v>1</v>
      </c>
      <c r="H49" s="69" t="s">
        <v>135</v>
      </c>
    </row>
    <row r="50" spans="1:8" x14ac:dyDescent="0.3">
      <c r="A50" s="69">
        <v>4</v>
      </c>
      <c r="B50" s="69" t="s">
        <v>142</v>
      </c>
      <c r="C50" s="69" t="s">
        <v>143</v>
      </c>
      <c r="D50" s="122" t="s">
        <v>8</v>
      </c>
      <c r="E50" s="122"/>
      <c r="F50" s="122"/>
      <c r="G50" s="69">
        <v>1</v>
      </c>
      <c r="H50" s="69" t="s">
        <v>135</v>
      </c>
    </row>
    <row r="51" spans="1:8" x14ac:dyDescent="0.3">
      <c r="A51" s="69">
        <v>5</v>
      </c>
      <c r="B51" s="69" t="s">
        <v>144</v>
      </c>
      <c r="C51" s="69" t="s">
        <v>145</v>
      </c>
      <c r="D51" s="122" t="s">
        <v>8</v>
      </c>
      <c r="E51" s="122"/>
      <c r="F51" s="122"/>
      <c r="G51" s="69">
        <v>25</v>
      </c>
      <c r="H51" s="69" t="s">
        <v>135</v>
      </c>
    </row>
  </sheetData>
  <mergeCells count="51">
    <mergeCell ref="D50:F50"/>
    <mergeCell ref="D51:F51"/>
    <mergeCell ref="D44:F44"/>
    <mergeCell ref="A45:H45"/>
    <mergeCell ref="D46:F46"/>
    <mergeCell ref="D47:F47"/>
    <mergeCell ref="D48:F48"/>
    <mergeCell ref="D49:F49"/>
    <mergeCell ref="D43:F43"/>
    <mergeCell ref="D29:F29"/>
    <mergeCell ref="D30:F30"/>
    <mergeCell ref="A31:H31"/>
    <mergeCell ref="A32:C32"/>
    <mergeCell ref="D32:H32"/>
    <mergeCell ref="A37:H37"/>
    <mergeCell ref="D38:F38"/>
    <mergeCell ref="D39:F39"/>
    <mergeCell ref="D40:F40"/>
    <mergeCell ref="D41:F41"/>
    <mergeCell ref="D42:F42"/>
    <mergeCell ref="D28:F28"/>
    <mergeCell ref="A17:H17"/>
    <mergeCell ref="A18:H18"/>
    <mergeCell ref="A19:H19"/>
    <mergeCell ref="A20:H20"/>
    <mergeCell ref="D21:F21"/>
    <mergeCell ref="D22:F22"/>
    <mergeCell ref="D23:F23"/>
    <mergeCell ref="D24:F24"/>
    <mergeCell ref="D25:F25"/>
    <mergeCell ref="D26:F26"/>
    <mergeCell ref="D27:F27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2" sqref="B22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10" t="s">
        <v>6</v>
      </c>
    </row>
    <row r="2" spans="1:1" ht="15.6" x14ac:dyDescent="0.3">
      <c r="A2" s="10" t="s">
        <v>10</v>
      </c>
    </row>
    <row r="3" spans="1:1" ht="15.6" x14ac:dyDescent="0.3">
      <c r="A3" s="10" t="s">
        <v>5</v>
      </c>
    </row>
    <row r="4" spans="1:1" ht="15.6" x14ac:dyDescent="0.3">
      <c r="A4" s="10" t="s">
        <v>17</v>
      </c>
    </row>
    <row r="5" spans="1:1" ht="15.6" x14ac:dyDescent="0.3">
      <c r="A5" s="10" t="s">
        <v>8</v>
      </c>
    </row>
    <row r="6" spans="1:1" ht="15.6" x14ac:dyDescent="0.3">
      <c r="A6" s="10" t="s">
        <v>70</v>
      </c>
    </row>
    <row r="7" spans="1:1" ht="15.6" x14ac:dyDescent="0.3">
      <c r="A7" s="10" t="s">
        <v>75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2026-03-26T10:52:54Z</dcterms:modified>
</cp:coreProperties>
</file>