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7693654-640C-4AFD-BAFF-FB53E02F7B15}" xr6:coauthVersionLast="47" xr6:coauthVersionMax="47" xr10:uidLastSave="{00000000-0000-0000-0000-000000000000}"/>
  <bookViews>
    <workbookView xWindow="2304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труда'!$A$1:$H$3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 l="1"/>
  <c r="G28" i="6"/>
  <c r="G26" i="6"/>
  <c r="G7" i="10"/>
  <c r="G6" i="10"/>
  <c r="G2" i="10"/>
  <c r="G8" i="10"/>
  <c r="G10" i="10"/>
  <c r="G9" i="10"/>
  <c r="G5" i="10"/>
  <c r="G3" i="10"/>
  <c r="G7" i="11"/>
  <c r="G11" i="11"/>
  <c r="G2" i="11"/>
  <c r="G3" i="11"/>
  <c r="G8" i="11"/>
  <c r="G10" i="11"/>
  <c r="G9" i="11"/>
  <c r="G4" i="11"/>
  <c r="G5" i="11"/>
  <c r="G4" i="12"/>
  <c r="G6" i="12"/>
  <c r="G12" i="12"/>
  <c r="G10" i="12"/>
  <c r="G9" i="12"/>
  <c r="G8" i="12"/>
  <c r="G11" i="12"/>
  <c r="G2" i="12"/>
  <c r="G3" i="12"/>
  <c r="G5" i="12"/>
  <c r="G3" i="13"/>
  <c r="C9" i="14"/>
  <c r="J1" i="8"/>
  <c r="G31" i="6"/>
  <c r="G27" i="6"/>
  <c r="G30" i="6"/>
  <c r="G4" i="10" l="1"/>
  <c r="G6" i="11"/>
  <c r="G7" i="12"/>
  <c r="G2" i="13"/>
  <c r="G45" i="6"/>
  <c r="G43" i="6" l="1"/>
</calcChain>
</file>

<file path=xl/sharedStrings.xml><?xml version="1.0" encoding="utf-8"?>
<sst xmlns="http://schemas.openxmlformats.org/spreadsheetml/2006/main" count="558" uniqueCount="166">
  <si>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</si>
  <si>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</si>
  <si>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</si>
  <si>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</si>
  <si>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</si>
  <si>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</si>
  <si>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</si>
  <si>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</si>
  <si>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</si>
  <si>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</si>
  <si>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</si>
  <si>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</si>
  <si>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</si>
  <si>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</si>
  <si>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</si>
  <si>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</si>
  <si>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</si>
  <si>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</si>
  <si>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</si>
  <si>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</si>
  <si>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</si>
  <si>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</si>
  <si>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</si>
  <si>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</si>
  <si>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</si>
  <si>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</si>
  <si>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</si>
  <si>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</si>
  <si>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</si>
  <si>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</si>
  <si>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</si>
  <si>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</si>
  <si>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</si>
  <si>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</si>
  <si>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</si>
  <si>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</si>
  <si>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</si>
  <si>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</si>
  <si>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</si>
  <si>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</si>
  <si>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</si>
  <si>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</si>
  <si>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</si>
  <si>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</si>
  <si>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</si>
  <si>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</si>
  <si>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</si>
  <si>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</si>
  <si>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</si>
  <si>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</si>
  <si>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</si>
  <si>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</si>
  <si>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</si>
  <si>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</si>
  <si>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</si>
  <si>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</si>
  <si>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</si>
  <si>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</si>
  <si>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</si>
  <si>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</si>
  <si>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</si>
  <si>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</si>
  <si>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</si>
  <si>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</si>
  <si>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</si>
  <si>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</si>
  <si>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</si>
  <si>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</si>
  <si>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</si>
  <si>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</si>
  <si>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</si>
  <si>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</si>
  <si>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</si>
  <si>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</si>
  <si>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</si>
  <si>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</si>
  <si>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</si>
  <si>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</si>
  <si>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</si>
  <si>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</si>
  <si>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Туризм и сфера услуг</t>
  </si>
  <si>
    <t>Пермский край</t>
  </si>
  <si>
    <t>ГБПОУ «Пермский колледж предпринимательства и сервиса»</t>
  </si>
  <si>
    <t>Зона художественно-конструкторского проектирования</t>
  </si>
  <si>
    <t>54.01.20 Графический дизайнер
54.02.01 Дизайн (по отраслям)</t>
  </si>
  <si>
    <t>Художественно-конструкторское проектирование</t>
  </si>
  <si>
    <t>Инфраструктурный лист для оснащения образовательного кластера среднего профессионального образования</t>
  </si>
  <si>
    <t>в отрасли Туризм и сфера услуг, Пермский край</t>
  </si>
  <si>
    <t>Основная информация об образовательном кластере СПО:</t>
  </si>
  <si>
    <t>Базовая образовательная организация кластера: ГБПОУ «Пермский колледж предпринимательства и сервиса»</t>
  </si>
  <si>
    <t xml:space="preserve">Адрес базовой образовательной организации: </t>
  </si>
  <si>
    <t>г Пермь ул Чернышевского Дом: д 11</t>
  </si>
  <si>
    <t>Адрес размещения зоны по виду работ:</t>
  </si>
  <si>
    <t>Площадь зоны: 62 кв.м.</t>
  </si>
  <si>
    <t>Освещение: естественное слева и  верхнее  искусственное освещение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</si>
  <si>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</si>
  <si>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</si>
  <si>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</si>
  <si>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кварцвинил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</si>
  <si>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</si>
  <si>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</si>
  <si>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</si>
  <si>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</si>
  <si>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 с мобильной стойкой</t>
  </si>
  <si>
    <t>Диагональ 75'. Разрешение 4К 3840х2160 (UHD)
Яркость 370 кд/м2.Контрастность 4000:1. Встроенный OPS компьютер, DDR4 8Гб, SSD 120Гб</t>
  </si>
  <si>
    <t>ФБ</t>
  </si>
  <si>
    <t>Тип доски: двусторонняя, на колесиках, размер доски (ВхШ) не более 120×180 см, покрытие рабочей поверхности: лаковое, материал рамы: алюминий.</t>
  </si>
  <si>
    <t>Кондиционер настенный</t>
  </si>
  <si>
    <t>Сплит-система</t>
  </si>
  <si>
    <t>РБ</t>
  </si>
  <si>
    <t>Часы</t>
  </si>
  <si>
    <t>Для контроля времени выполнения работ. Настенные. Внешний источник питания; материал корпуса: металл; габариты не менее  52*24*8см не более 60*30*10см</t>
  </si>
  <si>
    <t>ВБ</t>
  </si>
  <si>
    <t>Шкаф</t>
  </si>
  <si>
    <t>Для документов двухстворчатый, материал корпуса: ЛДСП  (ШхГхВ) не менее 700х350х1900мм и не более 700*400*2000мм</t>
  </si>
  <si>
    <t>Плоттер</t>
  </si>
  <si>
    <t>Технология печати: струйная; Разрешение печати: 2400x1200 dpi; Подача носителей: полистовая/рулонная. ДхШхВ не менее 1405x813x1128 мм.</t>
  </si>
  <si>
    <t>3D принтер</t>
  </si>
  <si>
    <t>Максимальная область построения 210х210х210 мм. Тип корпуса - Закрытый. Максимальная температура экструдера 410° C. Технология печати - Моделирование методом наплавления (FDM/FFF). Скорость печати до 250 мм/с</t>
  </si>
  <si>
    <t>Лазерный дальномер</t>
  </si>
  <si>
    <t>Материал корпуса: металл/пластик. От 0.05 м до 30 м, погрешность не более 3 мм</t>
  </si>
  <si>
    <t>Набор инструметов для обработки 3D моделей</t>
  </si>
  <si>
    <t>Набор инструментов для постобработки моделей: прецизионный нож с 10 насадками (для резки мягких материалов и  средней плотности);  надфиль:  круглый, полукруглый, плоский, треугольный, с алмазным напылением, зернистость 3 мкм (предназначен для ручной обработки поверхностей из различных твердых материалов, шлифовки и правки); пинцет: стальной, длина 155 мм, антимагнитный, губки острые (используется для проведения манипуляций с различными небольшими предметами и деталями); резак для проволочного кабеля; скребок для снятия фасок и заусенцев с поверхностей мягких материалов (подходит для снятия фасок с пластика, а также для удаления каймы с деталей, напечатанных на 3D принтере). Материал инструментов: металл/пластик.</t>
  </si>
  <si>
    <t>Рабочее место учащегося</t>
  </si>
  <si>
    <t xml:space="preserve">Количество рабочих мест: </t>
  </si>
  <si>
    <t>Компьютерный стол</t>
  </si>
  <si>
    <t>Одноместный. Материал: металл/МДФ/ЛДСП,  (ШхГхВ) не менее 80x52x75см не более 80x53x76см</t>
  </si>
  <si>
    <t>шт. (на 1 раб. место)</t>
  </si>
  <si>
    <t>Компьютерное кресло ученика</t>
  </si>
  <si>
    <t>Материал: металл/пластик/экокожа, (ШхГхВ)  не менее 52x43x113см</t>
  </si>
  <si>
    <t>Компьютер в сборке</t>
  </si>
  <si>
    <t>Системный блок: Производительность не менее 16 ядер, от 2.1 ГГЦ, не менее 16 ГБ DDR5, SSD не менее 512*2 ГБ, объем видеопамяти не менее 8 гб, тип памяти GDDR6X, частота видеочипа не менее 1920 МГЦ. Монитор: Диагональ монитора не менее 27'. Клавиатура: USB или беспроводная. Мышь компьютерная: USB или беспроводная.</t>
  </si>
  <si>
    <t>Программы для дизайн-проектирования</t>
  </si>
  <si>
    <t>Программные средства для создания дизайнерских проектов. 1 лицензия на 1 рабочее место, бессрочная</t>
  </si>
  <si>
    <t>Программы для редактрирования графики</t>
  </si>
  <si>
    <t>Программные средства для редактирования векторной и растровой графики. 1 лицензия на 1 рабочее место, бессрочная</t>
  </si>
  <si>
    <t>Пакет офисных программ</t>
  </si>
  <si>
    <t>Для обработки электронных документов: 
работа с текстовыми файлами, с электронными таблицами, с презентациями. 1 лицензия на 1 рабочее место, бессрочная</t>
  </si>
  <si>
    <t>В наличии</t>
  </si>
  <si>
    <t>Источник бесперебойного питания</t>
  </si>
  <si>
    <t>Полная выходная мощность не менее 600 ВА, Количество выходных разъемов не менее 4 (евророзетка), ГхШхВ не более 365х130х120 мм, вес не более 4 кг.</t>
  </si>
  <si>
    <t>Графический планшет</t>
  </si>
  <si>
    <t>Перьевой, рабочая область - 293.8 мм x 165.2 мм, 5080 lpi, чувствительность - 8192 уровня</t>
  </si>
  <si>
    <t>Сетевой фильтр</t>
  </si>
  <si>
    <t>Розетки - не менее 4 шт, 15 А, 3300 Вт, кабель - не менее 1,8 м</t>
  </si>
  <si>
    <t>Настольный светильник</t>
  </si>
  <si>
    <t>Материал корпуса: пластик/металл. Ширина не менее 70 мм, не более 75 мм, Высота не менее 380 мм, не более 400 мм Глубина не менее135 мм, не более140мм.;  Световой поток 350 лм;  Мощность 5 Вт</t>
  </si>
  <si>
    <t>А3, лазерное, цветное, разрешение печати от 1200*1200 dpi, от 24 стр/мин</t>
  </si>
  <si>
    <t>Производительность не менее 16 ядер, от 2.1 ГГЦ, не менее 16 ГБ DDR5, SSD не менее 512*2 ГБ, объем видеопамяти не менее 8 гб, тип памяти GDDR6X, частота видеочипа не менее 1920 МГЦ. Монитор: диагональ монитора не менее 27'. Клавиатура: USB или беспроводная. Мышь компьютерная: USB или беспроводная.</t>
  </si>
  <si>
    <t>Для обработки электронных документов: работа с текстовыми файлами, с электронными таблицами, с презентациями. Лицензия на 1 рабочее место, бессрочная</t>
  </si>
  <si>
    <t>Программные средства для создания дизайнерских проектов. Лицензия на 1 рабочее место, бессрочная</t>
  </si>
  <si>
    <t>Программные средства для редактирования векторной и растровой графики. Лицензия на 1 рабочее место, бессрочная</t>
  </si>
  <si>
    <t>Стол учителя</t>
  </si>
  <si>
    <t>Угловой с тумбой. Материал: ЛДСП/МДФ/металл; общие: не менее1400х600(1270)х750 мм, тумба: не менее 1200х446х624 мм</t>
  </si>
  <si>
    <t>Кресло учителя</t>
  </si>
  <si>
    <t>Материал: пластик/металл/экокожа. Ширина: не менее 550мм. Глубина: не менее 490 мм.
Высота: не менее 670мм</t>
  </si>
  <si>
    <t>Камера</t>
  </si>
  <si>
    <t>Документ-камера. Разрешение не менее 3840x2160, Цифровое увеличение 16x, Подключение к PC USB,  Поворот изображения 90, 180, 270 °.</t>
  </si>
  <si>
    <t>Аптечка первой помощи</t>
  </si>
  <si>
    <t>Порошковый, углекислотный</t>
  </si>
  <si>
    <t>3D-принтер</t>
  </si>
  <si>
    <t>Базовая часть</t>
  </si>
  <si>
    <t>Набор инструметов для обработки 3D-моделей</t>
  </si>
  <si>
    <t>Программное обеспечение для дизайн-проектирования</t>
  </si>
  <si>
    <t>Программное обеспечение для редактрирования векторной и растровой графики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</si>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</sst>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6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9" fillId="0" borderId="18" xfId="5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2" fillId="11" borderId="18" xfId="0" applyFont="1" applyFill="1" applyBorder="1" applyAlignment="1">
      <alignment horizontal="left" vertical="justify" wrapText="1"/>
    </xf>
    <xf numFmtId="0" fontId="20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0" fontId="30" fillId="10" borderId="20" xfId="0" applyFont="1" applyFill="1" applyBorder="1" applyAlignment="1">
      <alignment horizontal="center" vertical="center" wrapText="1"/>
    </xf>
    <xf numFmtId="0" fontId="31" fillId="10" borderId="21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vertical="center" wrapText="1"/>
    </xf>
    <xf numFmtId="0" fontId="20" fillId="5" borderId="18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2" fillId="11" borderId="18" xfId="0" applyFont="1" applyFill="1" applyBorder="1" applyAlignment="1">
      <alignment horizontal="left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justify" wrapText="1"/>
    </xf>
    <xf numFmtId="0" fontId="20" fillId="12" borderId="18" xfId="0" applyFont="1" applyFill="1" applyBorder="1" applyAlignment="1">
      <alignment horizontal="center" vertical="justify" wrapText="1"/>
    </xf>
    <xf numFmtId="0" fontId="20" fillId="0" borderId="18" xfId="0" applyFont="1" applyBorder="1" applyAlignment="1">
      <alignment horizontal="center" vertical="justify" wrapText="1"/>
    </xf>
    <xf numFmtId="0" fontId="12" fillId="12" borderId="18" xfId="0" applyFont="1" applyFill="1" applyBorder="1" applyAlignment="1">
      <alignment horizontal="center" vertical="justify" wrapText="1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1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8" t="s">
        <v>165</v>
      </c>
      <c r="B1" s="128"/>
      <c r="C1" s="128"/>
      <c r="D1" s="128"/>
      <c r="E1" s="128"/>
      <c r="F1" s="128"/>
      <c r="G1" s="128"/>
    </row>
    <row r="2" spans="1:7" ht="21" x14ac:dyDescent="0.3">
      <c r="A2" s="19" t="s">
        <v>43</v>
      </c>
      <c r="B2" s="18" t="s">
        <v>44</v>
      </c>
      <c r="C2" s="92" t="s">
        <v>85</v>
      </c>
      <c r="D2" s="92"/>
      <c r="E2" s="92"/>
      <c r="F2" s="92"/>
      <c r="G2" s="92"/>
    </row>
    <row r="3" spans="1:7" ht="18" x14ac:dyDescent="0.35">
      <c r="A3" s="93" t="s">
        <v>45</v>
      </c>
      <c r="B3" s="94"/>
      <c r="C3" s="95">
        <f>D24</f>
        <v>12</v>
      </c>
      <c r="D3" s="95"/>
      <c r="E3" s="95"/>
      <c r="F3" s="95"/>
      <c r="G3" s="95"/>
    </row>
    <row r="4" spans="1:7" ht="50.25" customHeight="1" x14ac:dyDescent="0.3">
      <c r="A4" s="96" t="s">
        <v>46</v>
      </c>
      <c r="B4" s="97"/>
      <c r="C4" s="98" t="s">
        <v>84</v>
      </c>
      <c r="D4" s="98"/>
      <c r="E4" s="98"/>
      <c r="F4" s="98"/>
      <c r="G4" s="98"/>
    </row>
    <row r="5" spans="1:7" ht="14.4" x14ac:dyDescent="0.3">
      <c r="A5" s="90" t="s">
        <v>12</v>
      </c>
      <c r="B5" s="91"/>
      <c r="C5" s="91"/>
      <c r="D5" s="91"/>
      <c r="E5" s="91"/>
      <c r="F5" s="91"/>
      <c r="G5" s="91"/>
    </row>
    <row r="6" spans="1:7" ht="14.4" x14ac:dyDescent="0.3">
      <c r="A6" s="88" t="s">
        <v>47</v>
      </c>
      <c r="B6" s="89"/>
      <c r="C6" s="89"/>
      <c r="D6" s="89"/>
      <c r="E6" s="89"/>
      <c r="F6" s="89"/>
      <c r="G6" s="89"/>
    </row>
    <row r="7" spans="1:7" ht="14.4" x14ac:dyDescent="0.3">
      <c r="A7" s="88" t="s">
        <v>48</v>
      </c>
      <c r="B7" s="89"/>
      <c r="C7" s="89"/>
      <c r="D7" s="89"/>
      <c r="E7" s="89"/>
      <c r="F7" s="89"/>
      <c r="G7" s="89"/>
    </row>
    <row r="8" spans="1:7" ht="14.4" x14ac:dyDescent="0.3">
      <c r="A8" s="88" t="s">
        <v>49</v>
      </c>
      <c r="B8" s="89"/>
      <c r="C8" s="89"/>
      <c r="D8" s="89"/>
      <c r="E8" s="89"/>
      <c r="F8" s="89"/>
      <c r="G8" s="89"/>
    </row>
    <row r="9" spans="1:7" ht="14.4" x14ac:dyDescent="0.3">
      <c r="A9" s="88" t="s">
        <v>50</v>
      </c>
      <c r="B9" s="89"/>
      <c r="C9" s="89"/>
      <c r="D9" s="89"/>
      <c r="E9" s="89"/>
      <c r="F9" s="89"/>
      <c r="G9" s="89"/>
    </row>
    <row r="10" spans="1:7" ht="14.4" x14ac:dyDescent="0.3">
      <c r="A10" s="88" t="s">
        <v>51</v>
      </c>
      <c r="B10" s="89"/>
      <c r="C10" s="89"/>
      <c r="D10" s="89"/>
      <c r="E10" s="89"/>
      <c r="F10" s="89"/>
      <c r="G10" s="89"/>
    </row>
    <row r="11" spans="1:7" ht="14.4" x14ac:dyDescent="0.3">
      <c r="A11" s="88" t="s">
        <v>52</v>
      </c>
      <c r="B11" s="89"/>
      <c r="C11" s="89"/>
      <c r="D11" s="89"/>
      <c r="E11" s="89"/>
      <c r="F11" s="89"/>
      <c r="G11" s="89"/>
    </row>
    <row r="12" spans="1:7" ht="14.4" x14ac:dyDescent="0.3">
      <c r="A12" s="88" t="s">
        <v>53</v>
      </c>
      <c r="B12" s="89"/>
      <c r="C12" s="89"/>
      <c r="D12" s="89"/>
      <c r="E12" s="89"/>
      <c r="F12" s="89"/>
      <c r="G12" s="89"/>
    </row>
    <row r="13" spans="1:7" ht="14.4" x14ac:dyDescent="0.3">
      <c r="A13" s="103" t="s">
        <v>18</v>
      </c>
      <c r="B13" s="104"/>
      <c r="C13" s="104"/>
      <c r="D13" s="104"/>
      <c r="E13" s="104"/>
      <c r="F13" s="104"/>
      <c r="G13" s="104"/>
    </row>
    <row r="14" spans="1:7" ht="17.399999999999999" x14ac:dyDescent="0.3">
      <c r="A14" s="105" t="s">
        <v>11</v>
      </c>
      <c r="B14" s="106"/>
      <c r="C14" s="106"/>
      <c r="D14" s="106"/>
      <c r="E14" s="102"/>
      <c r="F14" s="102"/>
      <c r="G14" s="106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5">
        <v>1</v>
      </c>
      <c r="B16" s="8" t="s">
        <v>160</v>
      </c>
      <c r="C16" s="20" t="s">
        <v>15</v>
      </c>
      <c r="D16" s="10" t="s">
        <v>5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86" t="s">
        <v>38</v>
      </c>
      <c r="C17" s="44" t="s">
        <v>15</v>
      </c>
      <c r="D17" s="10" t="s">
        <v>5</v>
      </c>
      <c r="E17" s="32"/>
      <c r="F17" s="33"/>
      <c r="G17" s="27">
        <v>1</v>
      </c>
    </row>
    <row r="18" spans="1:7" ht="31.2" x14ac:dyDescent="0.3">
      <c r="A18" s="45">
        <v>3</v>
      </c>
      <c r="B18" s="72" t="s">
        <v>119</v>
      </c>
      <c r="C18" s="44" t="s">
        <v>15</v>
      </c>
      <c r="D18" s="10" t="s">
        <v>10</v>
      </c>
      <c r="E18" s="32"/>
      <c r="F18" s="33"/>
      <c r="G18" s="27">
        <v>1</v>
      </c>
    </row>
    <row r="19" spans="1:7" ht="31.2" x14ac:dyDescent="0.3">
      <c r="A19" s="43">
        <v>4</v>
      </c>
      <c r="B19" s="85" t="s">
        <v>27</v>
      </c>
      <c r="C19" s="44" t="s">
        <v>15</v>
      </c>
      <c r="D19" s="10" t="s">
        <v>5</v>
      </c>
      <c r="E19" s="32"/>
      <c r="F19" s="33"/>
      <c r="G19" s="27">
        <v>1</v>
      </c>
    </row>
    <row r="20" spans="1:7" ht="31.2" x14ac:dyDescent="0.3">
      <c r="A20" s="45">
        <v>5</v>
      </c>
      <c r="B20" s="72" t="s">
        <v>162</v>
      </c>
      <c r="C20" s="44" t="s">
        <v>15</v>
      </c>
      <c r="D20" s="10" t="s">
        <v>10</v>
      </c>
      <c r="E20" s="32"/>
      <c r="F20" s="33"/>
      <c r="G20" s="27">
        <v>1</v>
      </c>
    </row>
    <row r="21" spans="1:7" ht="31.2" x14ac:dyDescent="0.3">
      <c r="A21" s="43">
        <v>6</v>
      </c>
      <c r="B21" s="72" t="s">
        <v>115</v>
      </c>
      <c r="C21" s="44" t="s">
        <v>15</v>
      </c>
      <c r="D21" s="10" t="s">
        <v>5</v>
      </c>
      <c r="E21" s="32"/>
      <c r="F21" s="33"/>
      <c r="G21" s="27">
        <v>1</v>
      </c>
    </row>
    <row r="22" spans="1:7" ht="31.2" x14ac:dyDescent="0.3">
      <c r="A22" s="45">
        <v>7</v>
      </c>
      <c r="B22" s="72" t="s">
        <v>110</v>
      </c>
      <c r="C22" s="44" t="s">
        <v>15</v>
      </c>
      <c r="D22" s="10" t="s">
        <v>10</v>
      </c>
      <c r="E22" s="32"/>
      <c r="F22" s="33"/>
      <c r="G22" s="27">
        <v>1</v>
      </c>
    </row>
    <row r="23" spans="1:7" ht="17.399999999999999" x14ac:dyDescent="0.3">
      <c r="A23" s="110" t="s">
        <v>73</v>
      </c>
      <c r="B23" s="111"/>
      <c r="C23" s="111"/>
      <c r="D23" s="112">
        <v>1</v>
      </c>
      <c r="E23" s="112"/>
      <c r="F23" s="112"/>
      <c r="G23" s="112"/>
    </row>
    <row r="24" spans="1:7" x14ac:dyDescent="0.3">
      <c r="A24" s="107" t="s">
        <v>16</v>
      </c>
      <c r="B24" s="108"/>
      <c r="C24" s="108"/>
      <c r="D24" s="109">
        <v>12</v>
      </c>
      <c r="E24" s="109"/>
      <c r="F24" s="109"/>
      <c r="G24" s="109"/>
    </row>
    <row r="25" spans="1:7" s="25" customFormat="1" ht="46.8" x14ac:dyDescent="0.3">
      <c r="A25" s="24" t="s">
        <v>0</v>
      </c>
      <c r="B25" s="24" t="s">
        <v>1</v>
      </c>
      <c r="C25" s="24" t="s">
        <v>9</v>
      </c>
      <c r="D25" s="24" t="s">
        <v>2</v>
      </c>
      <c r="E25" s="24" t="s">
        <v>55</v>
      </c>
      <c r="F25" s="24" t="s">
        <v>56</v>
      </c>
      <c r="G25" s="24" t="s">
        <v>54</v>
      </c>
    </row>
    <row r="26" spans="1:7" s="25" customFormat="1" ht="31.2" x14ac:dyDescent="0.3">
      <c r="A26" s="45">
        <v>1</v>
      </c>
      <c r="B26" s="8" t="s">
        <v>141</v>
      </c>
      <c r="C26" s="20" t="s">
        <v>15</v>
      </c>
      <c r="D26" s="10" t="s">
        <v>5</v>
      </c>
      <c r="E26" s="28">
        <v>1</v>
      </c>
      <c r="F26" s="28" t="s">
        <v>57</v>
      </c>
      <c r="G26" s="28">
        <f>$D$24*E26/IF(F26="на 1 р.м.",1,IF(F26="на 2 р.м.",2,#VALUE!))</f>
        <v>12</v>
      </c>
    </row>
    <row r="27" spans="1:7" s="25" customFormat="1" ht="93.6" x14ac:dyDescent="0.3">
      <c r="A27" s="45">
        <v>2</v>
      </c>
      <c r="B27" s="11" t="s">
        <v>40</v>
      </c>
      <c r="C27" s="20" t="s">
        <v>69</v>
      </c>
      <c r="D27" s="10" t="s">
        <v>5</v>
      </c>
      <c r="E27" s="28">
        <v>1</v>
      </c>
      <c r="F27" s="28" t="s">
        <v>57</v>
      </c>
      <c r="G27" s="28">
        <f>$D$24*E27/IF(F27="на 1 р.м.",1,IF(F27="на 2 р.м.",2,#VALUE!))</f>
        <v>12</v>
      </c>
    </row>
    <row r="28" spans="1:7" ht="46.8" x14ac:dyDescent="0.3">
      <c r="A28" s="46">
        <v>3</v>
      </c>
      <c r="B28" s="72" t="s">
        <v>163</v>
      </c>
      <c r="C28" s="9" t="s">
        <v>72</v>
      </c>
      <c r="D28" s="10" t="s">
        <v>17</v>
      </c>
      <c r="E28" s="28">
        <v>1</v>
      </c>
      <c r="F28" s="28" t="s">
        <v>57</v>
      </c>
      <c r="G28" s="28">
        <f t="shared" ref="G28:G29" si="0">$D$24*E28/IF(F28="на 1 р.м.",1,IF(F28="на 2 р.м.",2,#VALUE!))</f>
        <v>12</v>
      </c>
    </row>
    <row r="29" spans="1:7" ht="46.8" x14ac:dyDescent="0.3">
      <c r="A29" s="45">
        <v>4</v>
      </c>
      <c r="B29" s="72" t="s">
        <v>164</v>
      </c>
      <c r="C29" s="9" t="s">
        <v>72</v>
      </c>
      <c r="D29" s="10" t="s">
        <v>17</v>
      </c>
      <c r="E29" s="28">
        <v>1</v>
      </c>
      <c r="F29" s="28" t="s">
        <v>57</v>
      </c>
      <c r="G29" s="28">
        <f t="shared" si="0"/>
        <v>12</v>
      </c>
    </row>
    <row r="30" spans="1:7" s="25" customFormat="1" ht="31.2" x14ac:dyDescent="0.3">
      <c r="A30" s="45">
        <v>5</v>
      </c>
      <c r="B30" s="58" t="s">
        <v>58</v>
      </c>
      <c r="C30" s="13" t="s">
        <v>15</v>
      </c>
      <c r="D30" s="10" t="s">
        <v>6</v>
      </c>
      <c r="E30" s="28">
        <v>1</v>
      </c>
      <c r="F30" s="28" t="s">
        <v>57</v>
      </c>
      <c r="G30" s="28">
        <f>$D$24*E30/IF(F30="на 1 р.м.",1,IF(F30="на 2 р.м.",2,#VALUE!))</f>
        <v>12</v>
      </c>
    </row>
    <row r="31" spans="1:7" ht="31.2" x14ac:dyDescent="0.3">
      <c r="A31" s="46">
        <v>6</v>
      </c>
      <c r="B31" s="72" t="s">
        <v>59</v>
      </c>
      <c r="C31" s="9" t="s">
        <v>15</v>
      </c>
      <c r="D31" s="10" t="s">
        <v>6</v>
      </c>
      <c r="E31" s="28">
        <v>1</v>
      </c>
      <c r="F31" s="28" t="s">
        <v>57</v>
      </c>
      <c r="G31" s="28">
        <f>$D$24*E31/IF(F31="на 1 р.м.",1,IF(F31="на 2 р.м.",2,#VALUE!))</f>
        <v>12</v>
      </c>
    </row>
    <row r="32" spans="1:7" ht="17.399999999999999" x14ac:dyDescent="0.3">
      <c r="A32" s="99" t="s">
        <v>14</v>
      </c>
      <c r="B32" s="100"/>
      <c r="C32" s="100"/>
      <c r="D32" s="100"/>
      <c r="E32" s="101"/>
      <c r="F32" s="101"/>
      <c r="G32" s="100"/>
    </row>
    <row r="33" spans="1:7" s="25" customFormat="1" ht="46.8" x14ac:dyDescent="0.3">
      <c r="A33" s="24" t="s">
        <v>0</v>
      </c>
      <c r="B33" s="24" t="s">
        <v>1</v>
      </c>
      <c r="C33" s="23" t="s">
        <v>9</v>
      </c>
      <c r="D33" s="23" t="s">
        <v>2</v>
      </c>
      <c r="E33" s="30"/>
      <c r="F33" s="31"/>
      <c r="G33" s="26" t="s">
        <v>54</v>
      </c>
    </row>
    <row r="34" spans="1:7" s="25" customFormat="1" ht="31.2" x14ac:dyDescent="0.3">
      <c r="A34" s="48">
        <v>1</v>
      </c>
      <c r="B34" s="11" t="s">
        <v>40</v>
      </c>
      <c r="C34" s="9" t="s">
        <v>15</v>
      </c>
      <c r="D34" s="87" t="s">
        <v>5</v>
      </c>
      <c r="E34" s="34"/>
      <c r="F34" s="35"/>
      <c r="G34" s="17">
        <v>1</v>
      </c>
    </row>
    <row r="35" spans="1:7" s="25" customFormat="1" ht="46.8" x14ac:dyDescent="0.3">
      <c r="A35" s="48">
        <v>2</v>
      </c>
      <c r="B35" s="8" t="s">
        <v>163</v>
      </c>
      <c r="C35" s="9" t="s">
        <v>72</v>
      </c>
      <c r="D35" s="87" t="s">
        <v>17</v>
      </c>
      <c r="E35" s="34"/>
      <c r="F35" s="35"/>
      <c r="G35" s="17">
        <v>1</v>
      </c>
    </row>
    <row r="36" spans="1:7" s="25" customFormat="1" ht="46.8" x14ac:dyDescent="0.3">
      <c r="A36" s="48">
        <v>3</v>
      </c>
      <c r="B36" s="8" t="s">
        <v>164</v>
      </c>
      <c r="C36" s="9" t="s">
        <v>72</v>
      </c>
      <c r="D36" s="87" t="s">
        <v>17</v>
      </c>
      <c r="E36" s="34"/>
      <c r="F36" s="35"/>
      <c r="G36" s="17">
        <v>1</v>
      </c>
    </row>
    <row r="37" spans="1:7" ht="31.2" x14ac:dyDescent="0.3">
      <c r="A37" s="48">
        <v>4</v>
      </c>
      <c r="B37" s="72" t="s">
        <v>39</v>
      </c>
      <c r="C37" s="9" t="s">
        <v>15</v>
      </c>
      <c r="D37" s="87" t="s">
        <v>6</v>
      </c>
      <c r="E37" s="34"/>
      <c r="F37" s="35"/>
      <c r="G37" s="17">
        <v>1</v>
      </c>
    </row>
    <row r="38" spans="1:7" ht="31.2" x14ac:dyDescent="0.3">
      <c r="A38" s="48">
        <v>5</v>
      </c>
      <c r="B38" s="72" t="s">
        <v>23</v>
      </c>
      <c r="C38" s="9" t="s">
        <v>15</v>
      </c>
      <c r="D38" s="87" t="s">
        <v>6</v>
      </c>
      <c r="E38" s="36"/>
      <c r="F38" s="37"/>
      <c r="G38" s="17">
        <v>1</v>
      </c>
    </row>
    <row r="39" spans="1:7" ht="17.399999999999999" x14ac:dyDescent="0.3">
      <c r="A39" s="99" t="s">
        <v>13</v>
      </c>
      <c r="B39" s="100"/>
      <c r="C39" s="100"/>
      <c r="D39" s="100"/>
      <c r="E39" s="102"/>
      <c r="F39" s="102"/>
      <c r="G39" s="100"/>
    </row>
    <row r="40" spans="1:7" s="25" customFormat="1" ht="46.8" x14ac:dyDescent="0.3">
      <c r="A40" s="24" t="s">
        <v>0</v>
      </c>
      <c r="B40" s="24" t="s">
        <v>1</v>
      </c>
      <c r="C40" s="23" t="s">
        <v>9</v>
      </c>
      <c r="D40" s="23" t="s">
        <v>2</v>
      </c>
      <c r="E40" s="30"/>
      <c r="F40" s="31"/>
      <c r="G40" s="26" t="s">
        <v>54</v>
      </c>
    </row>
    <row r="41" spans="1:7" s="25" customFormat="1" ht="31.2" x14ac:dyDescent="0.3">
      <c r="A41" s="48">
        <v>1</v>
      </c>
      <c r="B41" s="11" t="s">
        <v>19</v>
      </c>
      <c r="C41" s="20" t="s">
        <v>15</v>
      </c>
      <c r="D41" s="10" t="s">
        <v>8</v>
      </c>
      <c r="E41" s="32"/>
      <c r="F41" s="33"/>
      <c r="G41" s="29">
        <v>1</v>
      </c>
    </row>
    <row r="42" spans="1:7" s="25" customFormat="1" ht="31.2" x14ac:dyDescent="0.3">
      <c r="A42" s="48">
        <v>2</v>
      </c>
      <c r="B42" s="8" t="s">
        <v>22</v>
      </c>
      <c r="C42" s="20" t="s">
        <v>15</v>
      </c>
      <c r="D42" s="10" t="s">
        <v>8</v>
      </c>
      <c r="E42" s="32"/>
      <c r="F42" s="33"/>
      <c r="G42" s="29">
        <v>1</v>
      </c>
    </row>
    <row r="43" spans="1:7" s="25" customFormat="1" ht="31.2" x14ac:dyDescent="0.3">
      <c r="A43" s="48">
        <v>3</v>
      </c>
      <c r="B43" s="21" t="s">
        <v>34</v>
      </c>
      <c r="C43" s="20" t="s">
        <v>15</v>
      </c>
      <c r="D43" s="10" t="s">
        <v>74</v>
      </c>
      <c r="E43" s="32"/>
      <c r="F43" s="33"/>
      <c r="G43" s="17">
        <f>$C$3</f>
        <v>12</v>
      </c>
    </row>
    <row r="44" spans="1:7" s="25" customFormat="1" ht="31.2" x14ac:dyDescent="0.3">
      <c r="A44" s="48">
        <v>4</v>
      </c>
      <c r="B44" s="11" t="s">
        <v>20</v>
      </c>
      <c r="C44" s="20" t="s">
        <v>15</v>
      </c>
      <c r="D44" s="10" t="s">
        <v>8</v>
      </c>
      <c r="E44" s="38"/>
      <c r="F44" s="39"/>
      <c r="G44" s="29">
        <v>1</v>
      </c>
    </row>
    <row r="45" spans="1:7" s="25" customFormat="1" ht="31.2" x14ac:dyDescent="0.3">
      <c r="A45" s="48">
        <v>5</v>
      </c>
      <c r="B45" s="22" t="s">
        <v>37</v>
      </c>
      <c r="C45" s="20" t="s">
        <v>15</v>
      </c>
      <c r="D45" s="10" t="s">
        <v>74</v>
      </c>
      <c r="E45" s="38"/>
      <c r="F45" s="39"/>
      <c r="G45" s="17">
        <f>$C$3</f>
        <v>12</v>
      </c>
    </row>
    <row r="46" spans="1:7" s="25" customFormat="1" ht="31.2" x14ac:dyDescent="0.3">
      <c r="A46" s="48">
        <v>6</v>
      </c>
      <c r="B46" s="8" t="s">
        <v>21</v>
      </c>
      <c r="C46" s="20" t="s">
        <v>15</v>
      </c>
      <c r="D46" s="10" t="s">
        <v>8</v>
      </c>
      <c r="E46" s="40"/>
      <c r="F46" s="41"/>
      <c r="G46" s="29">
        <v>1</v>
      </c>
    </row>
  </sheetData>
  <sortState xmlns:xlrd2="http://schemas.microsoft.com/office/spreadsheetml/2017/richdata2" ref="B34:D38">
    <sortCondition ref="B34:B38"/>
  </sortState>
  <mergeCells count="22">
    <mergeCell ref="A1:G1"/>
    <mergeCell ref="A32:G32"/>
    <mergeCell ref="A39:G39"/>
    <mergeCell ref="A13:G13"/>
    <mergeCell ref="A14:G14"/>
    <mergeCell ref="A24:C24"/>
    <mergeCell ref="D24:G24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6">
    <cfRule type="cellIs" dxfId="127" priority="102" operator="equal">
      <formula>"Аппаратный тренажер "</formula>
    </cfRule>
  </conditionalFormatting>
  <conditionalFormatting sqref="D16:D22">
    <cfRule type="expression" dxfId="126" priority="15">
      <formula>EXACT("Учебное пособие",D16)</formula>
    </cfRule>
    <cfRule type="expression" dxfId="125" priority="16">
      <formula>EXACT("СИЗ",D16)</formula>
    </cfRule>
    <cfRule type="expression" dxfId="124" priority="17">
      <formula>EXACT("Охрана труда",D16)</formula>
    </cfRule>
    <cfRule type="expression" dxfId="123" priority="18">
      <formula>EXACT("Программное обеспечение",D16)</formula>
    </cfRule>
    <cfRule type="expression" dxfId="122" priority="19">
      <formula>EXACT("Оборудование IT",D16)</formula>
    </cfRule>
    <cfRule type="expression" dxfId="121" priority="20">
      <formula>EXACT("Мебель",D16)</formula>
    </cfRule>
    <cfRule type="expression" dxfId="120" priority="21">
      <formula>EXACT("Оборудование",D16)</formula>
    </cfRule>
  </conditionalFormatting>
  <conditionalFormatting sqref="D26:D31">
    <cfRule type="expression" dxfId="119" priority="8">
      <formula>EXACT("Учебное пособие",D26)</formula>
    </cfRule>
    <cfRule type="expression" dxfId="118" priority="9">
      <formula>EXACT("СИЗ",D26)</formula>
    </cfRule>
    <cfRule type="expression" dxfId="117" priority="10">
      <formula>EXACT("Охрана труда",D26)</formula>
    </cfRule>
    <cfRule type="expression" dxfId="116" priority="11">
      <formula>EXACT("Программное обеспечение",D26)</formula>
    </cfRule>
    <cfRule type="expression" dxfId="115" priority="12">
      <formula>EXACT("Оборудование IT",D26)</formula>
    </cfRule>
    <cfRule type="expression" dxfId="114" priority="13">
      <formula>EXACT("Мебель",D26)</formula>
    </cfRule>
    <cfRule type="expression" dxfId="113" priority="14">
      <formula>EXACT("Оборудование",D26)</formula>
    </cfRule>
  </conditionalFormatting>
  <conditionalFormatting sqref="D34:D38">
    <cfRule type="expression" dxfId="112" priority="1">
      <formula>EXACT("Учебное пособие",D34)</formula>
    </cfRule>
    <cfRule type="expression" dxfId="111" priority="2">
      <formula>EXACT("СИЗ",D34)</formula>
    </cfRule>
    <cfRule type="expression" dxfId="110" priority="3">
      <formula>EXACT("Охрана труда",D34)</formula>
    </cfRule>
    <cfRule type="expression" dxfId="109" priority="4">
      <formula>EXACT("Программное обеспечение",D34)</formula>
    </cfRule>
    <cfRule type="expression" dxfId="108" priority="5">
      <formula>EXACT("Оборудование IT",D34)</formula>
    </cfRule>
    <cfRule type="expression" dxfId="107" priority="6">
      <formula>EXACT("Мебель",D34)</formula>
    </cfRule>
    <cfRule type="expression" dxfId="106" priority="7">
      <formula>EXACT("Оборудование",D34)</formula>
    </cfRule>
  </conditionalFormatting>
  <conditionalFormatting sqref="D41:D46">
    <cfRule type="expression" dxfId="105" priority="57">
      <formula>EXACT("Учебное пособие",D41)</formula>
    </cfRule>
    <cfRule type="expression" dxfId="104" priority="58">
      <formula>EXACT("СИЗ",D41)</formula>
    </cfRule>
    <cfRule type="expression" dxfId="103" priority="59">
      <formula>EXACT("Охрана труда",D41)</formula>
    </cfRule>
    <cfRule type="expression" dxfId="102" priority="60">
      <formula>EXACT("Программное обеспечение",D41)</formula>
    </cfRule>
    <cfRule type="expression" dxfId="101" priority="61">
      <formula>EXACT("Оборудование IT",D41)</formula>
    </cfRule>
    <cfRule type="expression" dxfId="100" priority="62">
      <formula>EXACT("Мебель",D41)</formula>
    </cfRule>
    <cfRule type="expression" dxfId="99" priority="63">
      <formula>EXACT("Оборудование",D41)</formula>
    </cfRule>
  </conditionalFormatting>
  <dataValidations count="2">
    <dataValidation type="list" allowBlank="1" showInputMessage="1" showErrorMessage="1" sqref="F26:F31" xr:uid="{860AB650-7BE1-4DA1-902C-ACE91A8B4EA4}">
      <formula1>"на 1 р.м.,на 2 р.м."</formula1>
    </dataValidation>
    <dataValidation allowBlank="1" showErrorMessage="1" sqref="D23 B2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D41:D1048576 D16:D22 D26:D32 D3 D34:D39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3" t="s">
        <v>6</v>
      </c>
      <c r="B2" s="113"/>
      <c r="C2" s="113"/>
      <c r="D2" s="113"/>
      <c r="E2" s="113"/>
    </row>
    <row r="3" spans="1:5" s="25" customFormat="1" ht="31.2" x14ac:dyDescent="0.3">
      <c r="A3" s="46">
        <v>1</v>
      </c>
      <c r="B3" s="11" t="s">
        <v>30</v>
      </c>
      <c r="C3" s="47" t="s">
        <v>15</v>
      </c>
      <c r="D3" s="10" t="s">
        <v>6</v>
      </c>
      <c r="E3" s="49">
        <v>1</v>
      </c>
    </row>
    <row r="4" spans="1:5" s="25" customFormat="1" ht="31.2" x14ac:dyDescent="0.3">
      <c r="A4" s="46">
        <v>2</v>
      </c>
      <c r="B4" s="11" t="s">
        <v>29</v>
      </c>
      <c r="C4" s="47" t="s">
        <v>15</v>
      </c>
      <c r="D4" s="10" t="s">
        <v>6</v>
      </c>
      <c r="E4" s="49">
        <v>1</v>
      </c>
    </row>
    <row r="5" spans="1:5" s="25" customFormat="1" ht="31.2" x14ac:dyDescent="0.3">
      <c r="A5" s="45">
        <v>3</v>
      </c>
      <c r="B5" s="50" t="s">
        <v>68</v>
      </c>
      <c r="C5" s="20" t="s">
        <v>15</v>
      </c>
      <c r="D5" s="10" t="s">
        <v>6</v>
      </c>
      <c r="E5" s="51">
        <v>1</v>
      </c>
    </row>
    <row r="6" spans="1:5" s="25" customFormat="1" ht="31.2" x14ac:dyDescent="0.3">
      <c r="A6" s="46">
        <v>4</v>
      </c>
      <c r="B6" s="52" t="s">
        <v>36</v>
      </c>
      <c r="C6" s="47" t="s">
        <v>15</v>
      </c>
      <c r="D6" s="10" t="s">
        <v>6</v>
      </c>
      <c r="E6" s="49">
        <v>1</v>
      </c>
    </row>
    <row r="7" spans="1:5" s="25" customFormat="1" ht="31.2" x14ac:dyDescent="0.3">
      <c r="A7" s="46">
        <v>5</v>
      </c>
      <c r="B7" s="8" t="s">
        <v>77</v>
      </c>
      <c r="C7" s="13" t="s">
        <v>15</v>
      </c>
      <c r="D7" s="10" t="s">
        <v>6</v>
      </c>
      <c r="E7" s="54">
        <v>1</v>
      </c>
    </row>
    <row r="8" spans="1:5" s="25" customFormat="1" ht="31.2" x14ac:dyDescent="0.3">
      <c r="A8" s="45">
        <v>6</v>
      </c>
      <c r="B8" s="8" t="s">
        <v>78</v>
      </c>
      <c r="C8" s="13" t="s">
        <v>15</v>
      </c>
      <c r="D8" s="10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10" t="s">
        <v>6</v>
      </c>
      <c r="E9" s="54">
        <v>1</v>
      </c>
    </row>
    <row r="10" spans="1:5" s="25" customFormat="1" ht="31.2" x14ac:dyDescent="0.3">
      <c r="A10" s="45">
        <v>8</v>
      </c>
      <c r="B10" s="11" t="s">
        <v>62</v>
      </c>
      <c r="C10" s="20" t="s">
        <v>15</v>
      </c>
      <c r="D10" s="10" t="s">
        <v>6</v>
      </c>
      <c r="E10" s="54">
        <v>1</v>
      </c>
    </row>
    <row r="11" spans="1:5" s="25" customFormat="1" ht="31.2" x14ac:dyDescent="0.3">
      <c r="A11" s="46">
        <v>9</v>
      </c>
      <c r="B11" s="11" t="s">
        <v>61</v>
      </c>
      <c r="C11" s="20" t="s">
        <v>15</v>
      </c>
      <c r="D11" s="10" t="s">
        <v>6</v>
      </c>
      <c r="E11" s="54">
        <v>1</v>
      </c>
    </row>
    <row r="12" spans="1:5" ht="21" x14ac:dyDescent="0.3">
      <c r="A12" s="113" t="s">
        <v>5</v>
      </c>
      <c r="B12" s="113"/>
      <c r="C12" s="113"/>
      <c r="D12" s="113"/>
      <c r="E12" s="113"/>
    </row>
    <row r="13" spans="1:5" s="25" customFormat="1" ht="31.2" x14ac:dyDescent="0.3">
      <c r="A13" s="46">
        <v>1</v>
      </c>
      <c r="B13" s="55" t="s">
        <v>25</v>
      </c>
      <c r="C13" s="47" t="s">
        <v>15</v>
      </c>
      <c r="D13" s="10" t="s">
        <v>5</v>
      </c>
      <c r="E13" s="56">
        <v>1</v>
      </c>
    </row>
    <row r="14" spans="1:5" s="25" customFormat="1" ht="31.2" x14ac:dyDescent="0.3">
      <c r="A14" s="46">
        <v>2</v>
      </c>
      <c r="B14" s="12" t="s">
        <v>24</v>
      </c>
      <c r="C14" s="47" t="s">
        <v>15</v>
      </c>
      <c r="D14" s="10" t="s">
        <v>5</v>
      </c>
      <c r="E14" s="56">
        <v>1</v>
      </c>
    </row>
    <row r="15" spans="1:5" s="25" customFormat="1" ht="31.2" x14ac:dyDescent="0.3">
      <c r="A15" s="46">
        <v>3</v>
      </c>
      <c r="B15" s="12" t="s">
        <v>40</v>
      </c>
      <c r="C15" s="13" t="s">
        <v>15</v>
      </c>
      <c r="D15" s="10" t="s">
        <v>5</v>
      </c>
      <c r="E15" s="56">
        <v>1</v>
      </c>
    </row>
    <row r="16" spans="1:5" s="25" customFormat="1" ht="31.2" x14ac:dyDescent="0.3">
      <c r="A16" s="46">
        <v>4</v>
      </c>
      <c r="B16" s="55" t="s">
        <v>27</v>
      </c>
      <c r="C16" s="47" t="s">
        <v>15</v>
      </c>
      <c r="D16" s="10" t="s">
        <v>5</v>
      </c>
      <c r="E16" s="56">
        <v>1</v>
      </c>
    </row>
    <row r="17" spans="1:5" s="25" customFormat="1" ht="31.2" x14ac:dyDescent="0.3">
      <c r="A17" s="46">
        <v>5</v>
      </c>
      <c r="B17" s="12" t="s">
        <v>28</v>
      </c>
      <c r="C17" s="47" t="s">
        <v>15</v>
      </c>
      <c r="D17" s="10" t="s">
        <v>5</v>
      </c>
      <c r="E17" s="56">
        <v>1</v>
      </c>
    </row>
    <row r="18" spans="1:5" s="25" customFormat="1" ht="31.2" x14ac:dyDescent="0.3">
      <c r="A18" s="46">
        <v>6</v>
      </c>
      <c r="B18" s="8" t="s">
        <v>26</v>
      </c>
      <c r="C18" s="20" t="s">
        <v>15</v>
      </c>
      <c r="D18" s="10" t="s">
        <v>5</v>
      </c>
      <c r="E18" s="56">
        <v>1</v>
      </c>
    </row>
    <row r="19" spans="1:5" s="25" customFormat="1" ht="31.2" x14ac:dyDescent="0.3">
      <c r="A19" s="46">
        <v>7</v>
      </c>
      <c r="B19" s="21" t="s">
        <v>42</v>
      </c>
      <c r="C19" s="20" t="s">
        <v>15</v>
      </c>
      <c r="D19" s="10" t="s">
        <v>5</v>
      </c>
      <c r="E19" s="56">
        <v>1</v>
      </c>
    </row>
    <row r="20" spans="1:5" s="25" customFormat="1" ht="31.2" x14ac:dyDescent="0.3">
      <c r="A20" s="46">
        <v>8</v>
      </c>
      <c r="B20" s="21" t="s">
        <v>41</v>
      </c>
      <c r="C20" s="47" t="s">
        <v>15</v>
      </c>
      <c r="D20" s="10" t="s">
        <v>10</v>
      </c>
      <c r="E20" s="56">
        <v>1</v>
      </c>
    </row>
    <row r="21" spans="1:5" s="25" customFormat="1" ht="62.4" x14ac:dyDescent="0.3">
      <c r="A21" s="46">
        <v>9</v>
      </c>
      <c r="B21" s="12" t="s">
        <v>60</v>
      </c>
      <c r="C21" s="47" t="s">
        <v>70</v>
      </c>
      <c r="D21" s="10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8" priority="79" operator="endsWith" text="Оборудование">
      <formula>RIGHT(D1,LEN("Оборудование"))="Оборудование"</formula>
    </cfRule>
    <cfRule type="containsText" dxfId="97" priority="80" operator="containsText" text="Программное обеспечение">
      <formula>NOT(ISERROR(SEARCH("Программное обеспечение",D1)))</formula>
    </cfRule>
    <cfRule type="endsWith" dxfId="96" priority="81" operator="endsWith" text="Оборудование IT">
      <formula>RIGHT(D1,LEN("Оборудование IT"))="Оборудование IT"</formula>
    </cfRule>
    <cfRule type="containsText" dxfId="95" priority="82" operator="containsText" text="Мебель">
      <formula>NOT(ISERROR(SEARCH("Мебель",D1)))</formula>
    </cfRule>
  </conditionalFormatting>
  <conditionalFormatting sqref="D3:D11">
    <cfRule type="expression" dxfId="94" priority="22">
      <formula>EXACT("Учебное пособие",D3)</formula>
    </cfRule>
    <cfRule type="expression" dxfId="93" priority="23">
      <formula>EXACT("СИЗ",D3)</formula>
    </cfRule>
    <cfRule type="expression" dxfId="92" priority="24">
      <formula>EXACT("Охрана труда",D3)</formula>
    </cfRule>
    <cfRule type="expression" dxfId="91" priority="25">
      <formula>EXACT("Программное обеспечение",D3)</formula>
    </cfRule>
    <cfRule type="expression" dxfId="90" priority="26">
      <formula>EXACT("Оборудование IT",D3)</formula>
    </cfRule>
    <cfRule type="expression" dxfId="89" priority="27">
      <formula>EXACT("Мебель",D3)</formula>
    </cfRule>
    <cfRule type="expression" dxfId="88" priority="28">
      <formula>EXACT("Оборудование",D3)</formula>
    </cfRule>
  </conditionalFormatting>
  <conditionalFormatting sqref="D12">
    <cfRule type="endsWith" dxfId="87" priority="31" operator="endsWith" text="Оборудование">
      <formula>RIGHT(D12,LEN("Оборудование"))="Оборудование"</formula>
    </cfRule>
    <cfRule type="containsText" dxfId="86" priority="32" operator="containsText" text="Программное обеспечение">
      <formula>NOT(ISERROR(SEARCH("Программное обеспечение",D12)))</formula>
    </cfRule>
    <cfRule type="endsWith" dxfId="85" priority="33" operator="endsWith" text="Оборудование IT">
      <formula>RIGHT(D12,LEN("Оборудование IT"))="Оборудование IT"</formula>
    </cfRule>
    <cfRule type="containsText" dxfId="84" priority="34" operator="containsText" text="Мебель">
      <formula>NOT(ISERROR(SEARCH("Мебель",D12)))</formula>
    </cfRule>
  </conditionalFormatting>
  <conditionalFormatting sqref="D13:D21">
    <cfRule type="expression" dxfId="83" priority="15">
      <formula>EXACT("Учебное пособие",D13)</formula>
    </cfRule>
    <cfRule type="expression" dxfId="82" priority="16">
      <formula>EXACT("СИЗ",D13)</formula>
    </cfRule>
    <cfRule type="expression" dxfId="81" priority="17">
      <formula>EXACT("Охрана труда",D13)</formula>
    </cfRule>
    <cfRule type="expression" dxfId="80" priority="18">
      <formula>EXACT("Программное обеспечение",D13)</formula>
    </cfRule>
    <cfRule type="expression" dxfId="79" priority="19">
      <formula>EXACT("Оборудование IT",D13)</formula>
    </cfRule>
    <cfRule type="expression" dxfId="78" priority="20">
      <formula>EXACT("Мебель",D13)</formula>
    </cfRule>
    <cfRule type="expression" dxfId="77" priority="21">
      <formula>EXACT("Оборудование",D13)</formula>
    </cfRule>
  </conditionalFormatting>
  <conditionalFormatting sqref="D25:D9947">
    <cfRule type="endsWith" dxfId="76" priority="115" operator="endsWith" text="Оборудование">
      <formula>RIGHT(D25,LEN("Оборудование"))="Оборудование"</formula>
    </cfRule>
    <cfRule type="containsText" dxfId="75" priority="116" operator="containsText" text="Программное обеспечение">
      <formula>NOT(ISERROR(SEARCH("Программное обеспечение",D25)))</formula>
    </cfRule>
    <cfRule type="endsWith" dxfId="74" priority="117" operator="endsWith" text="Оборудование IT">
      <formula>RIGHT(D25,LEN("Оборудование IT"))="Оборудование IT"</formula>
    </cfRule>
    <cfRule type="containsText" dxfId="73" priority="118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Split"/>
      <selection activeCell="B18" sqref="B18"/>
      <selection pane="bottomLeft" activeCell="B18" sqref="B18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160</v>
      </c>
      <c r="B2" s="73" t="s">
        <v>118</v>
      </c>
      <c r="C2" s="10" t="s">
        <v>5</v>
      </c>
      <c r="D2" s="74"/>
      <c r="E2" s="74"/>
      <c r="F2" s="74">
        <v>1</v>
      </c>
      <c r="G2" s="70">
        <f t="shared" ref="G2:G10" si="0">COUNTIF($A$2:$A$999,A2)</f>
        <v>1</v>
      </c>
      <c r="H2" s="70" t="s">
        <v>161</v>
      </c>
    </row>
    <row r="3" spans="1:8" x14ac:dyDescent="0.3">
      <c r="A3" s="72" t="s">
        <v>30</v>
      </c>
      <c r="B3" s="73" t="s">
        <v>106</v>
      </c>
      <c r="C3" s="10" t="s">
        <v>10</v>
      </c>
      <c r="D3" s="74"/>
      <c r="E3" s="74"/>
      <c r="F3" s="74">
        <v>1</v>
      </c>
      <c r="G3" s="70">
        <f t="shared" si="0"/>
        <v>1</v>
      </c>
      <c r="H3" s="70" t="s">
        <v>35</v>
      </c>
    </row>
    <row r="4" spans="1:8" ht="31.2" x14ac:dyDescent="0.3">
      <c r="A4" s="72" t="s">
        <v>103</v>
      </c>
      <c r="B4" s="73" t="s">
        <v>104</v>
      </c>
      <c r="C4" s="10" t="s">
        <v>5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hidden="1" x14ac:dyDescent="0.3">
      <c r="A5" s="72" t="s">
        <v>107</v>
      </c>
      <c r="B5" s="73" t="s">
        <v>108</v>
      </c>
      <c r="C5" s="10" t="s">
        <v>10</v>
      </c>
      <c r="D5" s="74"/>
      <c r="E5" s="74"/>
      <c r="F5" s="74">
        <v>1</v>
      </c>
      <c r="G5" s="70">
        <f t="shared" si="0"/>
        <v>1</v>
      </c>
    </row>
    <row r="6" spans="1:8" x14ac:dyDescent="0.3">
      <c r="A6" s="72" t="s">
        <v>119</v>
      </c>
      <c r="B6" s="73" t="s">
        <v>120</v>
      </c>
      <c r="C6" s="10" t="s">
        <v>10</v>
      </c>
      <c r="D6" s="74"/>
      <c r="E6" s="74"/>
      <c r="F6" s="74">
        <v>12</v>
      </c>
      <c r="G6" s="70">
        <f t="shared" si="0"/>
        <v>1</v>
      </c>
      <c r="H6" s="70" t="s">
        <v>35</v>
      </c>
    </row>
    <row r="7" spans="1:8" ht="31.2" x14ac:dyDescent="0.3">
      <c r="A7" s="72" t="s">
        <v>162</v>
      </c>
      <c r="B7" s="73" t="s">
        <v>122</v>
      </c>
      <c r="C7" s="10" t="s">
        <v>10</v>
      </c>
      <c r="D7" s="74"/>
      <c r="E7" s="74"/>
      <c r="F7" s="74">
        <v>12</v>
      </c>
      <c r="G7" s="70">
        <f t="shared" si="0"/>
        <v>1</v>
      </c>
      <c r="H7" s="70" t="s">
        <v>35</v>
      </c>
    </row>
    <row r="8" spans="1:8" x14ac:dyDescent="0.3">
      <c r="A8" s="72" t="s">
        <v>115</v>
      </c>
      <c r="B8" s="73" t="s">
        <v>116</v>
      </c>
      <c r="C8" s="10" t="s">
        <v>5</v>
      </c>
      <c r="D8" s="74"/>
      <c r="E8" s="74"/>
      <c r="F8" s="74">
        <v>1</v>
      </c>
      <c r="G8" s="70">
        <f t="shared" si="0"/>
        <v>1</v>
      </c>
      <c r="H8" s="70" t="s">
        <v>161</v>
      </c>
    </row>
    <row r="9" spans="1:8" x14ac:dyDescent="0.3">
      <c r="A9" s="72" t="s">
        <v>110</v>
      </c>
      <c r="B9" s="73" t="s">
        <v>111</v>
      </c>
      <c r="C9" s="10" t="s">
        <v>10</v>
      </c>
      <c r="D9" s="74"/>
      <c r="E9" s="74"/>
      <c r="F9" s="74">
        <v>1</v>
      </c>
      <c r="G9" s="70">
        <f t="shared" si="0"/>
        <v>1</v>
      </c>
      <c r="H9" s="70" t="s">
        <v>35</v>
      </c>
    </row>
    <row r="10" spans="1:8" x14ac:dyDescent="0.3">
      <c r="A10" s="72" t="s">
        <v>113</v>
      </c>
      <c r="B10" s="73" t="s">
        <v>114</v>
      </c>
      <c r="C10" s="10" t="s">
        <v>6</v>
      </c>
      <c r="D10" s="74"/>
      <c r="E10" s="74"/>
      <c r="F10" s="74">
        <v>1</v>
      </c>
      <c r="G10" s="70">
        <f t="shared" si="0"/>
        <v>1</v>
      </c>
      <c r="H10" s="70" t="s">
        <v>35</v>
      </c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0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10">
      <sortCondition ref="A2:A10"/>
    </sortState>
  </autoFilter>
  <conditionalFormatting sqref="C2:C10">
    <cfRule type="expression" dxfId="72" priority="1">
      <formula>EXACT("Учебное пособие",C2)</formula>
    </cfRule>
    <cfRule type="expression" dxfId="71" priority="2">
      <formula>EXACT("СИЗ",C2)</formula>
    </cfRule>
    <cfRule type="expression" dxfId="70" priority="3">
      <formula>EXACT("Охрана труда",C2)</formula>
    </cfRule>
    <cfRule type="expression" dxfId="69" priority="4">
      <formula>EXACT("Программное обеспечение",C2)</formula>
    </cfRule>
    <cfRule type="expression" dxfId="68" priority="5">
      <formula>EXACT("Оборудование IT",C2)</formula>
    </cfRule>
    <cfRule type="expression" dxfId="67" priority="6">
      <formula>EXACT("Мебель",C2)</formula>
    </cfRule>
    <cfRule type="expression" dxfId="66" priority="7">
      <formula>EXACT("Оборудование",C2)</formula>
    </cfRule>
  </conditionalFormatting>
  <conditionalFormatting sqref="C11:C999">
    <cfRule type="expression" dxfId="65" priority="8">
      <formula>EXACT("Учебные пособия",C11)</formula>
    </cfRule>
    <cfRule type="expression" dxfId="64" priority="9">
      <formula>EXACT("Техника безопасности",C11)</formula>
    </cfRule>
    <cfRule type="expression" dxfId="63" priority="10">
      <formula>EXACT("Охрана труда",C11)</formula>
    </cfRule>
    <cfRule type="expression" dxfId="62" priority="11">
      <formula>EXACT("Программное обеспечение",C11)</formula>
    </cfRule>
    <cfRule type="expression" dxfId="61" priority="12">
      <formula>EXACT("Оборудование IT",C11)</formula>
    </cfRule>
    <cfRule type="expression" dxfId="60" priority="13">
      <formula>EXACT("Мебель",C11)</formula>
    </cfRule>
    <cfRule type="expression" dxfId="59" priority="14">
      <formula>EXACT("Оборудование",C11)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58" priority="48" operator="equal">
      <formula>"Вариативная часть"</formula>
    </cfRule>
    <cfRule type="cellIs" dxfId="57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EC20CC33-09E1-47B9-8F8A-3BCC30010DD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B18" sqref="B18"/>
      <selection pane="bottomLeft" activeCell="B18" sqref="B18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84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x14ac:dyDescent="0.3">
      <c r="A2" s="72" t="s">
        <v>141</v>
      </c>
      <c r="B2" s="73" t="s">
        <v>142</v>
      </c>
      <c r="C2" s="10" t="s">
        <v>5</v>
      </c>
      <c r="D2" s="74">
        <v>1</v>
      </c>
      <c r="E2" s="74" t="s">
        <v>127</v>
      </c>
      <c r="F2" s="74">
        <v>25</v>
      </c>
      <c r="G2" s="83">
        <f t="shared" ref="G2:G11" si="0">COUNTIF($A$2:$A$999,A2)</f>
        <v>1</v>
      </c>
      <c r="H2" s="83" t="s">
        <v>35</v>
      </c>
    </row>
    <row r="3" spans="1:8" ht="31.2" x14ac:dyDescent="0.3">
      <c r="A3" s="72" t="s">
        <v>139</v>
      </c>
      <c r="B3" s="73" t="s">
        <v>140</v>
      </c>
      <c r="C3" s="10" t="s">
        <v>10</v>
      </c>
      <c r="D3" s="74">
        <v>1</v>
      </c>
      <c r="E3" s="74" t="s">
        <v>127</v>
      </c>
      <c r="F3" s="74">
        <v>25</v>
      </c>
      <c r="G3" s="83">
        <f t="shared" si="0"/>
        <v>1</v>
      </c>
      <c r="H3" s="83" t="s">
        <v>35</v>
      </c>
    </row>
    <row r="4" spans="1:8" x14ac:dyDescent="0.3">
      <c r="A4" s="72" t="s">
        <v>130</v>
      </c>
      <c r="B4" s="73" t="s">
        <v>131</v>
      </c>
      <c r="C4" s="10" t="s">
        <v>5</v>
      </c>
      <c r="D4" s="74">
        <v>1</v>
      </c>
      <c r="E4" s="74" t="s">
        <v>127</v>
      </c>
      <c r="F4" s="74">
        <v>25</v>
      </c>
      <c r="G4" s="83">
        <f t="shared" si="0"/>
        <v>1</v>
      </c>
      <c r="H4" s="83" t="s">
        <v>35</v>
      </c>
    </row>
    <row r="5" spans="1:8" x14ac:dyDescent="0.3">
      <c r="A5" s="72" t="s">
        <v>128</v>
      </c>
      <c r="B5" s="73" t="s">
        <v>129</v>
      </c>
      <c r="C5" s="10" t="s">
        <v>6</v>
      </c>
      <c r="D5" s="74">
        <v>1</v>
      </c>
      <c r="E5" s="74" t="s">
        <v>127</v>
      </c>
      <c r="F5" s="74">
        <v>25</v>
      </c>
      <c r="G5" s="83">
        <f t="shared" si="0"/>
        <v>1</v>
      </c>
      <c r="H5" s="83" t="s">
        <v>35</v>
      </c>
    </row>
    <row r="6" spans="1:8" x14ac:dyDescent="0.3">
      <c r="A6" s="72" t="s">
        <v>125</v>
      </c>
      <c r="B6" s="73" t="s">
        <v>126</v>
      </c>
      <c r="C6" s="10" t="s">
        <v>6</v>
      </c>
      <c r="D6" s="74">
        <v>1</v>
      </c>
      <c r="E6" s="74" t="s">
        <v>127</v>
      </c>
      <c r="F6" s="74">
        <v>25</v>
      </c>
      <c r="G6" s="83">
        <f t="shared" si="0"/>
        <v>1</v>
      </c>
      <c r="H6" s="83" t="s">
        <v>35</v>
      </c>
    </row>
    <row r="7" spans="1:8" x14ac:dyDescent="0.3">
      <c r="A7" s="72" t="s">
        <v>145</v>
      </c>
      <c r="B7" s="73" t="s">
        <v>146</v>
      </c>
      <c r="C7" s="10" t="s">
        <v>10</v>
      </c>
      <c r="D7" s="74">
        <v>1</v>
      </c>
      <c r="E7" s="74" t="s">
        <v>127</v>
      </c>
      <c r="F7" s="74">
        <v>25</v>
      </c>
      <c r="G7" s="83">
        <f t="shared" si="0"/>
        <v>1</v>
      </c>
      <c r="H7" s="83" t="s">
        <v>35</v>
      </c>
    </row>
    <row r="8" spans="1:8" ht="31.2" x14ac:dyDescent="0.3">
      <c r="A8" s="72" t="s">
        <v>136</v>
      </c>
      <c r="B8" s="73" t="s">
        <v>137</v>
      </c>
      <c r="C8" s="10" t="s">
        <v>17</v>
      </c>
      <c r="D8" s="74">
        <v>1</v>
      </c>
      <c r="E8" s="74" t="s">
        <v>127</v>
      </c>
      <c r="F8" s="74">
        <v>25</v>
      </c>
      <c r="G8" s="83">
        <f t="shared" si="0"/>
        <v>1</v>
      </c>
      <c r="H8" s="83" t="s">
        <v>35</v>
      </c>
    </row>
    <row r="9" spans="1:8" ht="31.2" x14ac:dyDescent="0.3">
      <c r="A9" s="72" t="s">
        <v>132</v>
      </c>
      <c r="B9" s="73" t="s">
        <v>133</v>
      </c>
      <c r="C9" s="10" t="s">
        <v>17</v>
      </c>
      <c r="D9" s="74">
        <v>1</v>
      </c>
      <c r="E9" s="74" t="s">
        <v>127</v>
      </c>
      <c r="F9" s="74">
        <v>25</v>
      </c>
      <c r="G9" s="83">
        <f t="shared" si="0"/>
        <v>1</v>
      </c>
      <c r="H9" s="83" t="s">
        <v>35</v>
      </c>
    </row>
    <row r="10" spans="1:8" ht="31.2" x14ac:dyDescent="0.3">
      <c r="A10" s="72" t="s">
        <v>134</v>
      </c>
      <c r="B10" s="73" t="s">
        <v>135</v>
      </c>
      <c r="C10" s="10" t="s">
        <v>17</v>
      </c>
      <c r="D10" s="74">
        <v>1</v>
      </c>
      <c r="E10" s="74" t="s">
        <v>127</v>
      </c>
      <c r="F10" s="74">
        <v>25</v>
      </c>
      <c r="G10" s="83">
        <f t="shared" si="0"/>
        <v>1</v>
      </c>
      <c r="H10" s="83" t="s">
        <v>35</v>
      </c>
    </row>
    <row r="11" spans="1:8" x14ac:dyDescent="0.3">
      <c r="A11" s="72" t="s">
        <v>143</v>
      </c>
      <c r="B11" s="73" t="s">
        <v>144</v>
      </c>
      <c r="C11" s="10" t="s">
        <v>5</v>
      </c>
      <c r="D11" s="74">
        <v>1</v>
      </c>
      <c r="E11" s="74" t="s">
        <v>127</v>
      </c>
      <c r="F11" s="74">
        <v>25</v>
      </c>
      <c r="G11" s="83">
        <f t="shared" si="0"/>
        <v>1</v>
      </c>
      <c r="H11" s="83" t="s">
        <v>35</v>
      </c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11">
    <cfRule type="expression" dxfId="56" priority="1">
      <formula>EXACT("Учебное пособие",C2)</formula>
    </cfRule>
    <cfRule type="expression" dxfId="55" priority="2">
      <formula>EXACT("СИЗ",C2)</formula>
    </cfRule>
    <cfRule type="expression" dxfId="54" priority="3">
      <formula>EXACT("Охрана труда",C2)</formula>
    </cfRule>
    <cfRule type="expression" dxfId="53" priority="4">
      <formula>EXACT("Программное обеспечение",C2)</formula>
    </cfRule>
    <cfRule type="expression" dxfId="52" priority="5">
      <formula>EXACT("Оборудование IT",C2)</formula>
    </cfRule>
    <cfRule type="expression" dxfId="51" priority="6">
      <formula>EXACT("Мебель",C2)</formula>
    </cfRule>
    <cfRule type="expression" dxfId="50" priority="7">
      <formula>EXACT("Оборудование",C2)</formula>
    </cfRule>
  </conditionalFormatting>
  <conditionalFormatting sqref="C12:C999">
    <cfRule type="expression" dxfId="49" priority="8">
      <formula>EXACT("Учебные пособия",C12)</formula>
    </cfRule>
    <cfRule type="expression" dxfId="48" priority="9">
      <formula>EXACT("Техника безопасности",C12)</formula>
    </cfRule>
    <cfRule type="expression" dxfId="47" priority="10">
      <formula>EXACT("Охрана труда",C12)</formula>
    </cfRule>
    <cfRule type="expression" dxfId="46" priority="11">
      <formula>EXACT("Программное обеспечение",C12)</formula>
    </cfRule>
    <cfRule type="expression" dxfId="45" priority="12">
      <formula>EXACT("Оборудование IT",C12)</formula>
    </cfRule>
    <cfRule type="expression" dxfId="44" priority="13">
      <formula>EXACT("Мебель",C12)</formula>
    </cfRule>
    <cfRule type="expression" dxfId="43" priority="14">
      <formula>EXACT("Оборудование",C12)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42" priority="42" operator="equal">
      <formula>"Вариативная часть"</formula>
    </cfRule>
    <cfRule type="cellIs" dxfId="41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FF66CBB3-E3FF-4F83-A487-3B0D6DD8530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5ADE72-25F6-4963-BBFC-C9DA3292B8E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B18" sqref="B18"/>
      <selection pane="bottomLeft" activeCell="B18" sqref="B18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0.441406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5" t="s">
        <v>31</v>
      </c>
      <c r="H1" s="6" t="s">
        <v>32</v>
      </c>
    </row>
    <row r="2" spans="1:8" x14ac:dyDescent="0.3">
      <c r="A2" s="72" t="s">
        <v>141</v>
      </c>
      <c r="B2" s="73" t="s">
        <v>142</v>
      </c>
      <c r="C2" s="10" t="s">
        <v>5</v>
      </c>
      <c r="D2" s="74"/>
      <c r="E2" s="74"/>
      <c r="F2" s="74">
        <v>1</v>
      </c>
      <c r="G2" s="70">
        <f t="shared" ref="G2:G12" si="0">COUNTIF($A$2:$A$999,A2)</f>
        <v>1</v>
      </c>
      <c r="H2" s="70" t="s">
        <v>35</v>
      </c>
    </row>
    <row r="3" spans="1:8" ht="31.2" x14ac:dyDescent="0.3">
      <c r="A3" s="72" t="s">
        <v>139</v>
      </c>
      <c r="B3" s="73" t="s">
        <v>140</v>
      </c>
      <c r="C3" s="10" t="s">
        <v>10</v>
      </c>
      <c r="D3" s="74"/>
      <c r="E3" s="74"/>
      <c r="F3" s="74">
        <v>1</v>
      </c>
      <c r="G3" s="70">
        <f t="shared" si="0"/>
        <v>1</v>
      </c>
      <c r="H3" s="70" t="s">
        <v>35</v>
      </c>
    </row>
    <row r="4" spans="1:8" x14ac:dyDescent="0.3">
      <c r="A4" s="72" t="s">
        <v>156</v>
      </c>
      <c r="B4" s="73" t="s">
        <v>157</v>
      </c>
      <c r="C4" s="10" t="s">
        <v>5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x14ac:dyDescent="0.3">
      <c r="A5" s="72" t="s">
        <v>130</v>
      </c>
      <c r="B5" s="73" t="s">
        <v>148</v>
      </c>
      <c r="C5" s="10" t="s">
        <v>5</v>
      </c>
      <c r="D5" s="74"/>
      <c r="E5" s="74"/>
      <c r="F5" s="74">
        <v>1</v>
      </c>
      <c r="G5" s="70">
        <f t="shared" si="0"/>
        <v>1</v>
      </c>
      <c r="H5" s="70" t="s">
        <v>35</v>
      </c>
    </row>
    <row r="6" spans="1:8" x14ac:dyDescent="0.3">
      <c r="A6" s="72" t="s">
        <v>154</v>
      </c>
      <c r="B6" s="73" t="s">
        <v>155</v>
      </c>
      <c r="C6" s="10" t="s">
        <v>6</v>
      </c>
      <c r="D6" s="74"/>
      <c r="E6" s="74"/>
      <c r="F6" s="74">
        <v>1</v>
      </c>
      <c r="G6" s="70">
        <f t="shared" si="0"/>
        <v>1</v>
      </c>
      <c r="H6" s="70" t="s">
        <v>35</v>
      </c>
    </row>
    <row r="7" spans="1:8" x14ac:dyDescent="0.3">
      <c r="A7" s="72" t="s">
        <v>27</v>
      </c>
      <c r="B7" s="73" t="s">
        <v>147</v>
      </c>
      <c r="C7" s="10" t="s">
        <v>5</v>
      </c>
      <c r="D7" s="74"/>
      <c r="E7" s="74"/>
      <c r="F7" s="74">
        <v>1</v>
      </c>
      <c r="G7" s="70">
        <f t="shared" si="0"/>
        <v>1</v>
      </c>
      <c r="H7" s="70" t="s">
        <v>35</v>
      </c>
    </row>
    <row r="8" spans="1:8" ht="31.2" x14ac:dyDescent="0.3">
      <c r="A8" s="72" t="s">
        <v>136</v>
      </c>
      <c r="B8" s="73" t="s">
        <v>149</v>
      </c>
      <c r="C8" s="10" t="s">
        <v>17</v>
      </c>
      <c r="D8" s="74"/>
      <c r="E8" s="74"/>
      <c r="F8" s="74">
        <v>1</v>
      </c>
      <c r="G8" s="70">
        <f t="shared" si="0"/>
        <v>1</v>
      </c>
      <c r="H8" s="70" t="s">
        <v>35</v>
      </c>
    </row>
    <row r="9" spans="1:8" ht="31.2" x14ac:dyDescent="0.3">
      <c r="A9" s="72" t="s">
        <v>132</v>
      </c>
      <c r="B9" s="73" t="s">
        <v>150</v>
      </c>
      <c r="C9" s="10" t="s">
        <v>17</v>
      </c>
      <c r="D9" s="74"/>
      <c r="E9" s="74"/>
      <c r="F9" s="74">
        <v>1</v>
      </c>
      <c r="G9" s="70">
        <f t="shared" si="0"/>
        <v>1</v>
      </c>
      <c r="H9" s="70" t="s">
        <v>35</v>
      </c>
    </row>
    <row r="10" spans="1:8" ht="31.2" x14ac:dyDescent="0.3">
      <c r="A10" s="72" t="s">
        <v>134</v>
      </c>
      <c r="B10" s="73" t="s">
        <v>151</v>
      </c>
      <c r="C10" s="10" t="s">
        <v>17</v>
      </c>
      <c r="D10" s="74"/>
      <c r="E10" s="74"/>
      <c r="F10" s="74">
        <v>1</v>
      </c>
      <c r="G10" s="70">
        <f t="shared" si="0"/>
        <v>1</v>
      </c>
      <c r="H10" s="70" t="s">
        <v>35</v>
      </c>
    </row>
    <row r="11" spans="1:8" x14ac:dyDescent="0.3">
      <c r="A11" s="72" t="s">
        <v>143</v>
      </c>
      <c r="B11" s="73" t="s">
        <v>144</v>
      </c>
      <c r="C11" s="10" t="s">
        <v>5</v>
      </c>
      <c r="D11" s="74"/>
      <c r="E11" s="74"/>
      <c r="F11" s="74">
        <v>1</v>
      </c>
      <c r="G11" s="70">
        <f t="shared" si="0"/>
        <v>1</v>
      </c>
      <c r="H11" s="70" t="s">
        <v>35</v>
      </c>
    </row>
    <row r="12" spans="1:8" x14ac:dyDescent="0.3">
      <c r="A12" s="72" t="s">
        <v>152</v>
      </c>
      <c r="B12" s="73" t="s">
        <v>153</v>
      </c>
      <c r="C12" s="10" t="s">
        <v>6</v>
      </c>
      <c r="D12" s="74"/>
      <c r="E12" s="74"/>
      <c r="F12" s="74">
        <v>1</v>
      </c>
      <c r="G12" s="70">
        <f t="shared" si="0"/>
        <v>1</v>
      </c>
      <c r="H12" s="70" t="s">
        <v>35</v>
      </c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12">
    <cfRule type="expression" dxfId="40" priority="1">
      <formula>EXACT("Учебное пособие",C2)</formula>
    </cfRule>
    <cfRule type="expression" dxfId="39" priority="2">
      <formula>EXACT("СИЗ",C2)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C13:C999">
    <cfRule type="expression" dxfId="33" priority="8">
      <formula>EXACT("Учебные пособия",C13)</formula>
    </cfRule>
    <cfRule type="expression" dxfId="32" priority="9">
      <formula>EXACT("Техника безопасности",C13)</formula>
    </cfRule>
    <cfRule type="expression" dxfId="31" priority="10">
      <formula>EXACT("Охрана труда",C13)</formula>
    </cfRule>
    <cfRule type="expression" dxfId="30" priority="11">
      <formula>EXACT("Программное обеспечение",C13)</formula>
    </cfRule>
    <cfRule type="expression" dxfId="29" priority="12">
      <formula>EXACT("Оборудование IT",C13)</formula>
    </cfRule>
    <cfRule type="expression" dxfId="28" priority="13">
      <formula>EXACT("Мебель",C13)</formula>
    </cfRule>
    <cfRule type="expression" dxfId="27" priority="14">
      <formula>EXACT("Оборудование",C13)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6" priority="39" operator="equal">
      <formula>"Вариативная часть"</formula>
    </cfRule>
    <cfRule type="cellIs" dxfId="25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C72F9536-433E-4AD5-AE7F-F5EA6D12D34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74FF3B-CE2A-4DCA-94A2-0472D5F2591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Split"/>
      <selection activeCell="B18" sqref="B18"/>
      <selection pane="bottomLeft" activeCell="B18" sqref="B18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9.332031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19</v>
      </c>
      <c r="B2" s="73" t="s">
        <v>158</v>
      </c>
      <c r="C2" s="10" t="s">
        <v>8</v>
      </c>
      <c r="D2" s="74"/>
      <c r="E2" s="74"/>
      <c r="F2" s="74">
        <v>1</v>
      </c>
      <c r="G2" s="70">
        <f>COUNTIF($A$2:$A$998,A2)</f>
        <v>1</v>
      </c>
      <c r="H2" s="70" t="s">
        <v>35</v>
      </c>
    </row>
    <row r="3" spans="1:8" x14ac:dyDescent="0.3">
      <c r="A3" s="72" t="s">
        <v>20</v>
      </c>
      <c r="B3" s="73" t="s">
        <v>159</v>
      </c>
      <c r="C3" s="10" t="s">
        <v>8</v>
      </c>
      <c r="D3" s="74"/>
      <c r="E3" s="74"/>
      <c r="F3" s="74">
        <v>2</v>
      </c>
      <c r="G3" s="70">
        <f>COUNTIF($A$2:$A$998,A3)</f>
        <v>1</v>
      </c>
      <c r="H3" s="70" t="s">
        <v>35</v>
      </c>
    </row>
    <row r="4" spans="1:8" x14ac:dyDescent="0.3">
      <c r="B4" s="76"/>
      <c r="C4" s="77"/>
      <c r="F4" s="77"/>
    </row>
    <row r="5" spans="1:8" x14ac:dyDescent="0.3">
      <c r="B5" s="76"/>
      <c r="C5" s="77"/>
      <c r="D5" s="77"/>
      <c r="F5" s="77"/>
    </row>
    <row r="6" spans="1:8" x14ac:dyDescent="0.3">
      <c r="B6" s="76"/>
      <c r="C6" s="77"/>
      <c r="D6" s="77"/>
      <c r="F6" s="77"/>
    </row>
    <row r="7" spans="1:8" x14ac:dyDescent="0.3">
      <c r="B7" s="76"/>
      <c r="C7" s="77"/>
      <c r="D7" s="77"/>
      <c r="F7" s="77"/>
    </row>
    <row r="8" spans="1:8" x14ac:dyDescent="0.3">
      <c r="B8" s="76"/>
      <c r="C8" s="77"/>
      <c r="D8" s="77"/>
    </row>
    <row r="9" spans="1:8" x14ac:dyDescent="0.3">
      <c r="B9" s="76"/>
      <c r="C9" s="77"/>
      <c r="D9" s="77"/>
    </row>
    <row r="10" spans="1:8" x14ac:dyDescent="0.3">
      <c r="B10" s="76"/>
      <c r="C10" s="77"/>
      <c r="D10" s="77"/>
    </row>
    <row r="11" spans="1:8" x14ac:dyDescent="0.3">
      <c r="B11" s="76"/>
      <c r="C11" s="77"/>
      <c r="D11" s="77"/>
    </row>
    <row r="12" spans="1:8" x14ac:dyDescent="0.3">
      <c r="B12" s="76"/>
      <c r="C12" s="77"/>
    </row>
    <row r="13" spans="1:8" x14ac:dyDescent="0.3">
      <c r="B13" s="76"/>
      <c r="C13" s="77"/>
    </row>
    <row r="14" spans="1:8" x14ac:dyDescent="0.3">
      <c r="B14" s="76"/>
      <c r="C14" s="77"/>
    </row>
    <row r="15" spans="1:8" x14ac:dyDescent="0.3">
      <c r="B15" s="76"/>
      <c r="C15" s="77"/>
    </row>
    <row r="16" spans="1:8" x14ac:dyDescent="0.3">
      <c r="B16" s="76"/>
      <c r="C16" s="77"/>
    </row>
    <row r="17" spans="2:3" x14ac:dyDescent="0.3">
      <c r="B17" s="76"/>
      <c r="C17" s="77"/>
    </row>
    <row r="18" spans="2:3" x14ac:dyDescent="0.3">
      <c r="B18" s="76"/>
      <c r="C18" s="77"/>
    </row>
    <row r="19" spans="2:3" x14ac:dyDescent="0.3">
      <c r="B19" s="76"/>
      <c r="C19" s="77"/>
    </row>
    <row r="20" spans="2:3" x14ac:dyDescent="0.3">
      <c r="B20" s="76"/>
      <c r="C20" s="77"/>
    </row>
    <row r="21" spans="2:3" x14ac:dyDescent="0.3">
      <c r="B21" s="76"/>
      <c r="C21" s="77"/>
    </row>
    <row r="22" spans="2:3" x14ac:dyDescent="0.3">
      <c r="B22" s="76"/>
      <c r="C22" s="77"/>
    </row>
    <row r="23" spans="2:3" x14ac:dyDescent="0.3">
      <c r="B23" s="76"/>
      <c r="C23" s="77"/>
    </row>
    <row r="24" spans="2:3" x14ac:dyDescent="0.3">
      <c r="B24" s="76"/>
      <c r="C24" s="77"/>
    </row>
    <row r="25" spans="2:3" x14ac:dyDescent="0.3">
      <c r="B25" s="76"/>
      <c r="C25" s="77"/>
    </row>
    <row r="26" spans="2:3" x14ac:dyDescent="0.3">
      <c r="B26" s="76"/>
      <c r="C26" s="77"/>
    </row>
    <row r="27" spans="2:3" x14ac:dyDescent="0.3">
      <c r="B27" s="76"/>
      <c r="C27" s="77"/>
    </row>
    <row r="28" spans="2:3" x14ac:dyDescent="0.3">
      <c r="B28" s="76"/>
      <c r="C28" s="77"/>
    </row>
    <row r="29" spans="2:3" x14ac:dyDescent="0.3">
      <c r="B29" s="76"/>
      <c r="C29" s="77"/>
    </row>
    <row r="30" spans="2:3" x14ac:dyDescent="0.3">
      <c r="B30" s="76"/>
      <c r="C30" s="77"/>
    </row>
    <row r="31" spans="2:3" x14ac:dyDescent="0.3">
      <c r="B31" s="76"/>
      <c r="C31" s="77"/>
    </row>
    <row r="32" spans="2:3" x14ac:dyDescent="0.3">
      <c r="B32" s="76"/>
      <c r="C32" s="77"/>
    </row>
    <row r="33" spans="2:3" x14ac:dyDescent="0.3">
      <c r="B33" s="76"/>
      <c r="C33" s="77"/>
    </row>
    <row r="34" spans="2:3" x14ac:dyDescent="0.3">
      <c r="B34" s="76"/>
      <c r="C34" s="77"/>
    </row>
    <row r="35" spans="2:3" x14ac:dyDescent="0.3">
      <c r="B35" s="76"/>
      <c r="C35" s="77"/>
    </row>
    <row r="36" spans="2:3" x14ac:dyDescent="0.3">
      <c r="B36" s="76"/>
      <c r="C36" s="77"/>
    </row>
    <row r="37" spans="2:3" x14ac:dyDescent="0.3">
      <c r="B37" s="76"/>
      <c r="C37" s="77"/>
    </row>
    <row r="38" spans="2:3" x14ac:dyDescent="0.3">
      <c r="C38" s="77"/>
    </row>
    <row r="39" spans="2:3" x14ac:dyDescent="0.3">
      <c r="C39" s="77"/>
    </row>
    <row r="40" spans="2:3" x14ac:dyDescent="0.3">
      <c r="C40" s="77"/>
    </row>
    <row r="41" spans="2:3" x14ac:dyDescent="0.3">
      <c r="C41" s="77"/>
    </row>
    <row r="42" spans="2:3" x14ac:dyDescent="0.3">
      <c r="C42" s="77"/>
    </row>
    <row r="43" spans="2:3" x14ac:dyDescent="0.3">
      <c r="C43" s="77"/>
    </row>
    <row r="44" spans="2:3" x14ac:dyDescent="0.3">
      <c r="C44" s="77"/>
    </row>
    <row r="45" spans="2:3" x14ac:dyDescent="0.3">
      <c r="C45" s="77"/>
    </row>
    <row r="46" spans="2:3" x14ac:dyDescent="0.3">
      <c r="C46" s="77"/>
    </row>
    <row r="47" spans="2:3" x14ac:dyDescent="0.3">
      <c r="C47" s="77"/>
    </row>
    <row r="48" spans="2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4" priority="1">
      <formula>EXACT("Учебное пособие",C2)</formula>
    </cfRule>
    <cfRule type="expression" dxfId="23" priority="2">
      <formula>EXACT("СИЗ",C2)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C4:C998">
    <cfRule type="expression" dxfId="17" priority="8">
      <formula>EXACT("Учебные пособия",C4)</formula>
    </cfRule>
    <cfRule type="expression" dxfId="16" priority="9">
      <formula>EXACT("Техника безопасности",C4)</formula>
    </cfRule>
    <cfRule type="expression" dxfId="15" priority="10">
      <formula>EXACT("Охрана труда",C4)</formula>
    </cfRule>
    <cfRule type="expression" dxfId="14" priority="11">
      <formula>EXACT("Программное обеспечение",C4)</formula>
    </cfRule>
    <cfRule type="expression" dxfId="13" priority="12">
      <formula>EXACT("Оборудование IT",C4)</formula>
    </cfRule>
    <cfRule type="expression" dxfId="12" priority="13">
      <formula>EXACT("Мебель",C4)</formula>
    </cfRule>
    <cfRule type="expression" dxfId="11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0" priority="40" operator="equal">
      <formula>"Вариативная часть"</formula>
    </cfRule>
    <cfRule type="cellIs" dxfId="9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C3671F85-3B09-42FE-860F-9ADC3A466F3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CD4C9B-5262-44BF-B925-4D06EB7733A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8" sqref="B18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71</v>
      </c>
      <c r="B1" s="57" t="s">
        <v>63</v>
      </c>
      <c r="C1" s="57" t="s">
        <v>64</v>
      </c>
      <c r="D1" s="57" t="s">
        <v>75</v>
      </c>
      <c r="E1" s="57" t="s">
        <v>65</v>
      </c>
      <c r="F1" s="57" t="s">
        <v>76</v>
      </c>
      <c r="G1" s="57" t="s">
        <v>44</v>
      </c>
      <c r="H1" s="57" t="s">
        <v>66</v>
      </c>
      <c r="I1" s="57" t="s">
        <v>67</v>
      </c>
      <c r="J1" s="42" t="str">
        <f>_xlfn.TEXTJOIN("
",TRUE,H2:H99)</f>
        <v>54.01.20 Графический дизайнер
54.02.01 Дизайн (по отраслям)</v>
      </c>
    </row>
    <row r="2" spans="1:10" ht="28.8" x14ac:dyDescent="0.3">
      <c r="A2" s="59" t="s">
        <v>80</v>
      </c>
      <c r="B2" s="60">
        <v>2025</v>
      </c>
      <c r="C2" s="61" t="s">
        <v>81</v>
      </c>
      <c r="D2" s="62">
        <v>617</v>
      </c>
      <c r="E2" s="63" t="s">
        <v>82</v>
      </c>
      <c r="F2" s="64">
        <v>16</v>
      </c>
      <c r="G2" s="65" t="s">
        <v>83</v>
      </c>
      <c r="H2" s="66" t="s">
        <v>84</v>
      </c>
      <c r="I2" s="62" t="s">
        <v>85</v>
      </c>
    </row>
  </sheetData>
  <conditionalFormatting sqref="D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8" priority="1" operator="containsText" text="(2023)">
      <formula>NOT(ISERROR(SEARCH("(2023)",I2)))</formula>
    </cfRule>
    <cfRule type="containsText" dxfId="7" priority="2" operator="containsText" text="(2024)">
      <formula>NOT(ISERROR(SEARCH("(2024)",I2)))</formula>
    </cfRule>
  </conditionalFormatting>
  <hyperlinks>
    <hyperlink ref="E2" r:id="rId1" xr:uid="{2AC49E27-7EDE-4239-9F14-EE6ED96F3E0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0"/>
  <sheetViews>
    <sheetView topLeftCell="A50" workbookViewId="0">
      <selection activeCell="B18" sqref="B1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5" t="s">
        <v>86</v>
      </c>
      <c r="B1" s="115"/>
      <c r="C1" s="115"/>
      <c r="D1" s="115"/>
      <c r="E1" s="115"/>
      <c r="F1" s="115"/>
      <c r="G1" s="115"/>
      <c r="H1" s="115"/>
    </row>
    <row r="2" spans="1:8" ht="21" customHeight="1" x14ac:dyDescent="0.3">
      <c r="A2" s="116" t="s">
        <v>87</v>
      </c>
      <c r="B2" s="116"/>
      <c r="C2" s="116"/>
      <c r="D2" s="116"/>
      <c r="E2" s="116"/>
      <c r="F2" s="116"/>
      <c r="G2" s="116"/>
      <c r="H2" s="116"/>
    </row>
    <row r="3" spans="1:8" ht="15.75" customHeight="1" x14ac:dyDescent="0.3">
      <c r="A3" s="117" t="s">
        <v>88</v>
      </c>
      <c r="B3" s="117"/>
      <c r="C3" s="117"/>
      <c r="D3" s="117"/>
      <c r="E3" s="117"/>
      <c r="F3" s="117"/>
      <c r="G3" s="117"/>
      <c r="H3" s="117"/>
    </row>
    <row r="4" spans="1:8" ht="15" customHeight="1" x14ac:dyDescent="0.3">
      <c r="A4" s="118" t="s">
        <v>89</v>
      </c>
      <c r="B4" s="118"/>
      <c r="C4" s="118"/>
      <c r="D4" s="118"/>
      <c r="E4" s="118"/>
      <c r="F4" s="118"/>
      <c r="G4" s="118"/>
      <c r="H4" s="118"/>
    </row>
    <row r="5" spans="1:8" ht="15" customHeight="1" x14ac:dyDescent="0.3">
      <c r="A5" s="118" t="s">
        <v>90</v>
      </c>
      <c r="B5" s="118"/>
      <c r="C5" s="118"/>
      <c r="D5" s="118"/>
      <c r="E5" s="118"/>
      <c r="F5" s="118"/>
      <c r="G5" s="118"/>
      <c r="H5" s="118"/>
    </row>
    <row r="6" spans="1:8" ht="15" customHeight="1" x14ac:dyDescent="0.3">
      <c r="A6" s="114" t="s">
        <v>91</v>
      </c>
      <c r="B6" s="114"/>
      <c r="C6" s="114"/>
      <c r="D6" s="114"/>
      <c r="E6" s="114"/>
      <c r="F6" s="114"/>
      <c r="G6" s="114"/>
      <c r="H6" s="114"/>
    </row>
    <row r="7" spans="1:8" ht="18.600000000000001" x14ac:dyDescent="0.3">
      <c r="A7" s="67">
        <v>16</v>
      </c>
      <c r="B7" s="67" t="s">
        <v>44</v>
      </c>
      <c r="C7" s="121" t="s">
        <v>83</v>
      </c>
      <c r="D7" s="121"/>
      <c r="E7" s="121"/>
      <c r="F7" s="121"/>
      <c r="G7" s="121"/>
      <c r="H7" s="121"/>
    </row>
    <row r="8" spans="1:8" ht="18.600000000000001" x14ac:dyDescent="0.3">
      <c r="A8" s="121" t="s">
        <v>92</v>
      </c>
      <c r="B8" s="121"/>
      <c r="C8" s="121" t="s">
        <v>91</v>
      </c>
      <c r="D8" s="121"/>
      <c r="E8" s="121"/>
      <c r="F8" s="121"/>
      <c r="G8" s="121"/>
      <c r="H8" s="121"/>
    </row>
    <row r="9" spans="1:8" ht="18.600000000000001" x14ac:dyDescent="0.3">
      <c r="A9" s="121" t="s">
        <v>45</v>
      </c>
      <c r="B9" s="121"/>
      <c r="C9" s="121">
        <f>D32</f>
        <v>25</v>
      </c>
      <c r="D9" s="121"/>
      <c r="E9" s="121"/>
      <c r="F9" s="121"/>
      <c r="G9" s="121"/>
      <c r="H9" s="121"/>
    </row>
    <row r="10" spans="1:8" ht="18.600000000000001" x14ac:dyDescent="0.3">
      <c r="A10" s="121" t="s">
        <v>46</v>
      </c>
      <c r="B10" s="121"/>
      <c r="C10" s="121" t="s">
        <v>84</v>
      </c>
      <c r="D10" s="121"/>
      <c r="E10" s="121"/>
      <c r="F10" s="121"/>
      <c r="G10" s="121"/>
      <c r="H10" s="121"/>
    </row>
    <row r="11" spans="1:8" x14ac:dyDescent="0.3">
      <c r="A11" s="122" t="s">
        <v>12</v>
      </c>
      <c r="B11" s="122"/>
      <c r="C11" s="122"/>
      <c r="D11" s="123"/>
      <c r="E11" s="122"/>
      <c r="F11" s="122"/>
      <c r="G11" s="122"/>
      <c r="H11" s="123"/>
    </row>
    <row r="12" spans="1:8" x14ac:dyDescent="0.3">
      <c r="A12" s="119" t="s">
        <v>93</v>
      </c>
      <c r="B12" s="119"/>
      <c r="C12" s="119"/>
      <c r="D12" s="120"/>
      <c r="E12" s="119"/>
      <c r="F12" s="119"/>
      <c r="G12" s="119"/>
      <c r="H12" s="120"/>
    </row>
    <row r="13" spans="1:8" x14ac:dyDescent="0.3">
      <c r="A13" s="119" t="s">
        <v>94</v>
      </c>
      <c r="B13" s="119"/>
      <c r="C13" s="119"/>
      <c r="D13" s="120"/>
      <c r="E13" s="119"/>
      <c r="F13" s="119"/>
      <c r="G13" s="119"/>
      <c r="H13" s="120"/>
    </row>
    <row r="14" spans="1:8" x14ac:dyDescent="0.3">
      <c r="A14" s="119" t="s">
        <v>95</v>
      </c>
      <c r="B14" s="119"/>
      <c r="C14" s="119"/>
      <c r="D14" s="120"/>
      <c r="E14" s="119"/>
      <c r="F14" s="119"/>
      <c r="G14" s="119"/>
      <c r="H14" s="120"/>
    </row>
    <row r="15" spans="1:8" x14ac:dyDescent="0.3">
      <c r="A15" s="119" t="s">
        <v>96</v>
      </c>
      <c r="B15" s="119"/>
      <c r="C15" s="119"/>
      <c r="D15" s="120"/>
      <c r="E15" s="119"/>
      <c r="F15" s="119"/>
      <c r="G15" s="119"/>
      <c r="H15" s="120"/>
    </row>
    <row r="16" spans="1:8" x14ac:dyDescent="0.3">
      <c r="A16" s="119" t="s">
        <v>97</v>
      </c>
      <c r="B16" s="119"/>
      <c r="C16" s="119"/>
      <c r="D16" s="120"/>
      <c r="E16" s="119"/>
      <c r="F16" s="119"/>
      <c r="G16" s="119"/>
      <c r="H16" s="120"/>
    </row>
    <row r="17" spans="1:8" x14ac:dyDescent="0.3">
      <c r="A17" s="119" t="s">
        <v>98</v>
      </c>
      <c r="B17" s="119"/>
      <c r="C17" s="119"/>
      <c r="D17" s="120"/>
      <c r="E17" s="119"/>
      <c r="F17" s="119"/>
      <c r="G17" s="119"/>
      <c r="H17" s="120"/>
    </row>
    <row r="18" spans="1:8" x14ac:dyDescent="0.3">
      <c r="A18" s="119" t="s">
        <v>99</v>
      </c>
      <c r="B18" s="119"/>
      <c r="C18" s="119"/>
      <c r="D18" s="120"/>
      <c r="E18" s="119"/>
      <c r="F18" s="119"/>
      <c r="G18" s="119"/>
      <c r="H18" s="120"/>
    </row>
    <row r="19" spans="1:8" x14ac:dyDescent="0.3">
      <c r="A19" s="119" t="s">
        <v>100</v>
      </c>
      <c r="B19" s="119"/>
      <c r="C19" s="119"/>
      <c r="D19" s="120"/>
      <c r="E19" s="119"/>
      <c r="F19" s="119"/>
      <c r="G19" s="119"/>
      <c r="H19" s="120"/>
    </row>
    <row r="20" spans="1:8" x14ac:dyDescent="0.3">
      <c r="A20" s="125" t="s">
        <v>11</v>
      </c>
      <c r="B20" s="125"/>
      <c r="C20" s="125"/>
      <c r="D20" s="125"/>
      <c r="E20" s="125"/>
      <c r="F20" s="125"/>
      <c r="G20" s="125"/>
      <c r="H20" s="125"/>
    </row>
    <row r="21" spans="1:8" ht="41.4" x14ac:dyDescent="0.3">
      <c r="A21" s="68" t="s">
        <v>0</v>
      </c>
      <c r="B21" s="68" t="s">
        <v>101</v>
      </c>
      <c r="C21" s="68" t="s">
        <v>9</v>
      </c>
      <c r="D21" s="126" t="s">
        <v>2</v>
      </c>
      <c r="E21" s="126"/>
      <c r="F21" s="126"/>
      <c r="G21" s="68" t="s">
        <v>54</v>
      </c>
      <c r="H21" s="68" t="s">
        <v>102</v>
      </c>
    </row>
    <row r="22" spans="1:8" ht="41.4" x14ac:dyDescent="0.3">
      <c r="A22" s="69">
        <v>1</v>
      </c>
      <c r="B22" s="69" t="s">
        <v>103</v>
      </c>
      <c r="C22" s="69" t="s">
        <v>104</v>
      </c>
      <c r="D22" s="124" t="s">
        <v>5</v>
      </c>
      <c r="E22" s="124"/>
      <c r="F22" s="124"/>
      <c r="G22" s="69">
        <v>1</v>
      </c>
      <c r="H22" s="69" t="s">
        <v>105</v>
      </c>
    </row>
    <row r="23" spans="1:8" ht="41.4" x14ac:dyDescent="0.3">
      <c r="A23" s="69">
        <v>2</v>
      </c>
      <c r="B23" s="69" t="s">
        <v>30</v>
      </c>
      <c r="C23" s="69" t="s">
        <v>106</v>
      </c>
      <c r="D23" s="124" t="s">
        <v>10</v>
      </c>
      <c r="E23" s="124"/>
      <c r="F23" s="124"/>
      <c r="G23" s="69">
        <v>1</v>
      </c>
      <c r="H23" s="69" t="s">
        <v>105</v>
      </c>
    </row>
    <row r="24" spans="1:8" x14ac:dyDescent="0.3">
      <c r="A24" s="69">
        <v>3</v>
      </c>
      <c r="B24" s="69" t="s">
        <v>107</v>
      </c>
      <c r="C24" s="69" t="s">
        <v>108</v>
      </c>
      <c r="D24" s="124" t="s">
        <v>10</v>
      </c>
      <c r="E24" s="124"/>
      <c r="F24" s="124"/>
      <c r="G24" s="69">
        <v>1</v>
      </c>
      <c r="H24" s="69" t="s">
        <v>109</v>
      </c>
    </row>
    <row r="25" spans="1:8" ht="55.2" x14ac:dyDescent="0.3">
      <c r="A25" s="69">
        <v>4</v>
      </c>
      <c r="B25" s="69" t="s">
        <v>110</v>
      </c>
      <c r="C25" s="69" t="s">
        <v>111</v>
      </c>
      <c r="D25" s="124" t="s">
        <v>10</v>
      </c>
      <c r="E25" s="124"/>
      <c r="F25" s="124"/>
      <c r="G25" s="69">
        <v>1</v>
      </c>
      <c r="H25" s="69" t="s">
        <v>112</v>
      </c>
    </row>
    <row r="26" spans="1:8" ht="41.4" x14ac:dyDescent="0.3">
      <c r="A26" s="69">
        <v>5</v>
      </c>
      <c r="B26" s="69" t="s">
        <v>113</v>
      </c>
      <c r="C26" s="69" t="s">
        <v>114</v>
      </c>
      <c r="D26" s="124" t="s">
        <v>6</v>
      </c>
      <c r="E26" s="124"/>
      <c r="F26" s="124"/>
      <c r="G26" s="69">
        <v>1</v>
      </c>
      <c r="H26" s="69" t="s">
        <v>105</v>
      </c>
    </row>
    <row r="27" spans="1:8" ht="55.2" x14ac:dyDescent="0.3">
      <c r="A27" s="69">
        <v>6</v>
      </c>
      <c r="B27" s="69" t="s">
        <v>115</v>
      </c>
      <c r="C27" s="69" t="s">
        <v>116</v>
      </c>
      <c r="D27" s="124" t="s">
        <v>5</v>
      </c>
      <c r="E27" s="124"/>
      <c r="F27" s="124"/>
      <c r="G27" s="69">
        <v>1</v>
      </c>
      <c r="H27" s="69" t="s">
        <v>105</v>
      </c>
    </row>
    <row r="28" spans="1:8" ht="69" x14ac:dyDescent="0.3">
      <c r="A28" s="69">
        <v>7</v>
      </c>
      <c r="B28" s="69" t="s">
        <v>117</v>
      </c>
      <c r="C28" s="69" t="s">
        <v>118</v>
      </c>
      <c r="D28" s="124" t="s">
        <v>5</v>
      </c>
      <c r="E28" s="124"/>
      <c r="F28" s="124"/>
      <c r="G28" s="69">
        <v>1</v>
      </c>
      <c r="H28" s="69" t="s">
        <v>105</v>
      </c>
    </row>
    <row r="29" spans="1:8" ht="27.6" x14ac:dyDescent="0.3">
      <c r="A29" s="69">
        <v>8</v>
      </c>
      <c r="B29" s="69" t="s">
        <v>119</v>
      </c>
      <c r="C29" s="69" t="s">
        <v>120</v>
      </c>
      <c r="D29" s="124" t="s">
        <v>10</v>
      </c>
      <c r="E29" s="124"/>
      <c r="F29" s="124"/>
      <c r="G29" s="69">
        <v>12</v>
      </c>
      <c r="H29" s="69" t="s">
        <v>105</v>
      </c>
    </row>
    <row r="30" spans="1:8" ht="220.8" x14ac:dyDescent="0.3">
      <c r="A30" s="69">
        <v>9</v>
      </c>
      <c r="B30" s="69" t="s">
        <v>121</v>
      </c>
      <c r="C30" s="69" t="s">
        <v>122</v>
      </c>
      <c r="D30" s="124" t="s">
        <v>10</v>
      </c>
      <c r="E30" s="124"/>
      <c r="F30" s="124"/>
      <c r="G30" s="69">
        <v>12</v>
      </c>
      <c r="H30" s="69" t="s">
        <v>105</v>
      </c>
    </row>
    <row r="31" spans="1:8" x14ac:dyDescent="0.3">
      <c r="A31" s="125" t="s">
        <v>123</v>
      </c>
      <c r="B31" s="125"/>
      <c r="C31" s="125"/>
      <c r="D31" s="125"/>
      <c r="E31" s="125"/>
      <c r="F31" s="125"/>
      <c r="G31" s="125"/>
      <c r="H31" s="125"/>
    </row>
    <row r="32" spans="1:8" x14ac:dyDescent="0.3">
      <c r="A32" s="127" t="s">
        <v>124</v>
      </c>
      <c r="B32" s="127"/>
      <c r="C32" s="127"/>
      <c r="D32" s="127">
        <v>25</v>
      </c>
      <c r="E32" s="127"/>
      <c r="F32" s="127"/>
      <c r="G32" s="127"/>
      <c r="H32" s="127"/>
    </row>
    <row r="33" spans="1:8" ht="41.4" x14ac:dyDescent="0.3">
      <c r="A33" s="68" t="s">
        <v>0</v>
      </c>
      <c r="B33" s="68" t="s">
        <v>101</v>
      </c>
      <c r="C33" s="68" t="s">
        <v>9</v>
      </c>
      <c r="D33" s="68" t="s">
        <v>2</v>
      </c>
      <c r="E33" s="68" t="s">
        <v>55</v>
      </c>
      <c r="F33" s="68" t="s">
        <v>56</v>
      </c>
      <c r="G33" s="68" t="s">
        <v>54</v>
      </c>
      <c r="H33" s="68" t="s">
        <v>102</v>
      </c>
    </row>
    <row r="34" spans="1:8" ht="27.6" x14ac:dyDescent="0.3">
      <c r="A34" s="69">
        <v>1</v>
      </c>
      <c r="B34" s="69" t="s">
        <v>125</v>
      </c>
      <c r="C34" s="69" t="s">
        <v>126</v>
      </c>
      <c r="D34" s="69" t="s">
        <v>6</v>
      </c>
      <c r="E34" s="69">
        <v>1</v>
      </c>
      <c r="F34" s="69" t="s">
        <v>127</v>
      </c>
      <c r="G34" s="69">
        <v>25</v>
      </c>
      <c r="H34" s="69" t="s">
        <v>105</v>
      </c>
    </row>
    <row r="35" spans="1:8" ht="27.6" x14ac:dyDescent="0.3">
      <c r="A35" s="69">
        <v>2</v>
      </c>
      <c r="B35" s="69" t="s">
        <v>128</v>
      </c>
      <c r="C35" s="69" t="s">
        <v>129</v>
      </c>
      <c r="D35" s="69" t="s">
        <v>6</v>
      </c>
      <c r="E35" s="69">
        <v>1</v>
      </c>
      <c r="F35" s="69" t="s">
        <v>127</v>
      </c>
      <c r="G35" s="69">
        <v>25</v>
      </c>
      <c r="H35" s="69" t="s">
        <v>105</v>
      </c>
    </row>
    <row r="36" spans="1:8" ht="96.6" x14ac:dyDescent="0.3">
      <c r="A36" s="69">
        <v>3</v>
      </c>
      <c r="B36" s="69" t="s">
        <v>130</v>
      </c>
      <c r="C36" s="69" t="s">
        <v>131</v>
      </c>
      <c r="D36" s="69" t="s">
        <v>5</v>
      </c>
      <c r="E36" s="69">
        <v>1</v>
      </c>
      <c r="F36" s="69" t="s">
        <v>127</v>
      </c>
      <c r="G36" s="69">
        <v>25</v>
      </c>
      <c r="H36" s="69" t="s">
        <v>105</v>
      </c>
    </row>
    <row r="37" spans="1:8" ht="27.6" x14ac:dyDescent="0.3">
      <c r="A37" s="69">
        <v>4</v>
      </c>
      <c r="B37" s="69" t="s">
        <v>132</v>
      </c>
      <c r="C37" s="69" t="s">
        <v>133</v>
      </c>
      <c r="D37" s="69" t="s">
        <v>17</v>
      </c>
      <c r="E37" s="69">
        <v>1</v>
      </c>
      <c r="F37" s="69" t="s">
        <v>127</v>
      </c>
      <c r="G37" s="69">
        <v>25</v>
      </c>
      <c r="H37" s="69" t="s">
        <v>105</v>
      </c>
    </row>
    <row r="38" spans="1:8" ht="41.4" x14ac:dyDescent="0.3">
      <c r="A38" s="69">
        <v>5</v>
      </c>
      <c r="B38" s="69" t="s">
        <v>134</v>
      </c>
      <c r="C38" s="69" t="s">
        <v>135</v>
      </c>
      <c r="D38" s="69" t="s">
        <v>17</v>
      </c>
      <c r="E38" s="69">
        <v>1</v>
      </c>
      <c r="F38" s="69" t="s">
        <v>127</v>
      </c>
      <c r="G38" s="69">
        <v>25</v>
      </c>
      <c r="H38" s="69" t="s">
        <v>105</v>
      </c>
    </row>
    <row r="39" spans="1:8" ht="55.2" x14ac:dyDescent="0.3">
      <c r="A39" s="69">
        <v>6</v>
      </c>
      <c r="B39" s="69" t="s">
        <v>136</v>
      </c>
      <c r="C39" s="69" t="s">
        <v>137</v>
      </c>
      <c r="D39" s="69" t="s">
        <v>17</v>
      </c>
      <c r="E39" s="69">
        <v>1</v>
      </c>
      <c r="F39" s="69" t="s">
        <v>127</v>
      </c>
      <c r="G39" s="69">
        <v>25</v>
      </c>
      <c r="H39" s="69" t="s">
        <v>138</v>
      </c>
    </row>
    <row r="40" spans="1:8" ht="55.2" x14ac:dyDescent="0.3">
      <c r="A40" s="69">
        <v>7</v>
      </c>
      <c r="B40" s="69" t="s">
        <v>139</v>
      </c>
      <c r="C40" s="69" t="s">
        <v>140</v>
      </c>
      <c r="D40" s="69" t="s">
        <v>10</v>
      </c>
      <c r="E40" s="69">
        <v>1</v>
      </c>
      <c r="F40" s="69" t="s">
        <v>127</v>
      </c>
      <c r="G40" s="69">
        <v>25</v>
      </c>
      <c r="H40" s="69" t="s">
        <v>112</v>
      </c>
    </row>
    <row r="41" spans="1:8" ht="27.6" x14ac:dyDescent="0.3">
      <c r="A41" s="69">
        <v>8</v>
      </c>
      <c r="B41" s="69" t="s">
        <v>141</v>
      </c>
      <c r="C41" s="69" t="s">
        <v>142</v>
      </c>
      <c r="D41" s="69" t="s">
        <v>5</v>
      </c>
      <c r="E41" s="69">
        <v>1</v>
      </c>
      <c r="F41" s="69" t="s">
        <v>127</v>
      </c>
      <c r="G41" s="69">
        <v>25</v>
      </c>
      <c r="H41" s="69" t="s">
        <v>105</v>
      </c>
    </row>
    <row r="42" spans="1:8" ht="27.6" x14ac:dyDescent="0.3">
      <c r="A42" s="69">
        <v>9</v>
      </c>
      <c r="B42" s="69" t="s">
        <v>143</v>
      </c>
      <c r="C42" s="69" t="s">
        <v>144</v>
      </c>
      <c r="D42" s="69" t="s">
        <v>5</v>
      </c>
      <c r="E42" s="69">
        <v>1</v>
      </c>
      <c r="F42" s="69" t="s">
        <v>127</v>
      </c>
      <c r="G42" s="69">
        <v>25</v>
      </c>
      <c r="H42" s="69" t="s">
        <v>112</v>
      </c>
    </row>
    <row r="43" spans="1:8" ht="69" x14ac:dyDescent="0.3">
      <c r="A43" s="69">
        <v>10</v>
      </c>
      <c r="B43" s="69" t="s">
        <v>145</v>
      </c>
      <c r="C43" s="69" t="s">
        <v>146</v>
      </c>
      <c r="D43" s="69" t="s">
        <v>10</v>
      </c>
      <c r="E43" s="69">
        <v>1</v>
      </c>
      <c r="F43" s="69" t="s">
        <v>127</v>
      </c>
      <c r="G43" s="69">
        <v>25</v>
      </c>
      <c r="H43" s="69" t="s">
        <v>105</v>
      </c>
    </row>
    <row r="44" spans="1:8" x14ac:dyDescent="0.3">
      <c r="A44" s="125" t="s">
        <v>14</v>
      </c>
      <c r="B44" s="125"/>
      <c r="C44" s="125"/>
      <c r="D44" s="125"/>
      <c r="E44" s="125"/>
      <c r="F44" s="125"/>
      <c r="G44" s="125"/>
      <c r="H44" s="125"/>
    </row>
    <row r="45" spans="1:8" ht="41.4" x14ac:dyDescent="0.3">
      <c r="A45" s="68" t="s">
        <v>0</v>
      </c>
      <c r="B45" s="68" t="s">
        <v>101</v>
      </c>
      <c r="C45" s="68" t="s">
        <v>9</v>
      </c>
      <c r="D45" s="126" t="s">
        <v>2</v>
      </c>
      <c r="E45" s="126"/>
      <c r="F45" s="126"/>
      <c r="G45" s="68" t="s">
        <v>54</v>
      </c>
      <c r="H45" s="68" t="s">
        <v>102</v>
      </c>
    </row>
    <row r="46" spans="1:8" ht="27.6" x14ac:dyDescent="0.3">
      <c r="A46" s="69">
        <v>1</v>
      </c>
      <c r="B46" s="69" t="s">
        <v>27</v>
      </c>
      <c r="C46" s="69" t="s">
        <v>147</v>
      </c>
      <c r="D46" s="124" t="s">
        <v>5</v>
      </c>
      <c r="E46" s="124"/>
      <c r="F46" s="124"/>
      <c r="G46" s="69">
        <v>1</v>
      </c>
      <c r="H46" s="69" t="s">
        <v>105</v>
      </c>
    </row>
    <row r="47" spans="1:8" ht="96.6" x14ac:dyDescent="0.3">
      <c r="A47" s="69">
        <v>2</v>
      </c>
      <c r="B47" s="69" t="s">
        <v>130</v>
      </c>
      <c r="C47" s="69" t="s">
        <v>148</v>
      </c>
      <c r="D47" s="124" t="s">
        <v>5</v>
      </c>
      <c r="E47" s="124"/>
      <c r="F47" s="124"/>
      <c r="G47" s="69">
        <v>1</v>
      </c>
      <c r="H47" s="69" t="s">
        <v>105</v>
      </c>
    </row>
    <row r="48" spans="1:8" ht="55.2" x14ac:dyDescent="0.3">
      <c r="A48" s="69">
        <v>3</v>
      </c>
      <c r="B48" s="69" t="s">
        <v>139</v>
      </c>
      <c r="C48" s="69" t="s">
        <v>140</v>
      </c>
      <c r="D48" s="124" t="s">
        <v>10</v>
      </c>
      <c r="E48" s="124"/>
      <c r="F48" s="124"/>
      <c r="G48" s="69">
        <v>1</v>
      </c>
      <c r="H48" s="69" t="s">
        <v>112</v>
      </c>
    </row>
    <row r="49" spans="1:8" ht="27.6" x14ac:dyDescent="0.3">
      <c r="A49" s="69">
        <v>4</v>
      </c>
      <c r="B49" s="69" t="s">
        <v>141</v>
      </c>
      <c r="C49" s="69" t="s">
        <v>142</v>
      </c>
      <c r="D49" s="124" t="s">
        <v>5</v>
      </c>
      <c r="E49" s="124"/>
      <c r="F49" s="124"/>
      <c r="G49" s="69">
        <v>1</v>
      </c>
      <c r="H49" s="69" t="s">
        <v>105</v>
      </c>
    </row>
    <row r="50" spans="1:8" ht="27.6" x14ac:dyDescent="0.3">
      <c r="A50" s="69">
        <v>5</v>
      </c>
      <c r="B50" s="69" t="s">
        <v>143</v>
      </c>
      <c r="C50" s="69" t="s">
        <v>144</v>
      </c>
      <c r="D50" s="124" t="s">
        <v>5</v>
      </c>
      <c r="E50" s="124"/>
      <c r="F50" s="124"/>
      <c r="G50" s="69">
        <v>1</v>
      </c>
      <c r="H50" s="69" t="s">
        <v>112</v>
      </c>
    </row>
    <row r="51" spans="1:8" ht="55.2" x14ac:dyDescent="0.3">
      <c r="A51" s="69">
        <v>6</v>
      </c>
      <c r="B51" s="69" t="s">
        <v>136</v>
      </c>
      <c r="C51" s="69" t="s">
        <v>149</v>
      </c>
      <c r="D51" s="124" t="s">
        <v>17</v>
      </c>
      <c r="E51" s="124"/>
      <c r="F51" s="124"/>
      <c r="G51" s="69">
        <v>1</v>
      </c>
      <c r="H51" s="69" t="s">
        <v>138</v>
      </c>
    </row>
    <row r="52" spans="1:8" ht="27.6" x14ac:dyDescent="0.3">
      <c r="A52" s="69">
        <v>7</v>
      </c>
      <c r="B52" s="69" t="s">
        <v>132</v>
      </c>
      <c r="C52" s="69" t="s">
        <v>150</v>
      </c>
      <c r="D52" s="124" t="s">
        <v>17</v>
      </c>
      <c r="E52" s="124"/>
      <c r="F52" s="124"/>
      <c r="G52" s="69">
        <v>1</v>
      </c>
      <c r="H52" s="69" t="s">
        <v>105</v>
      </c>
    </row>
    <row r="53" spans="1:8" ht="41.4" x14ac:dyDescent="0.3">
      <c r="A53" s="69">
        <v>8</v>
      </c>
      <c r="B53" s="69" t="s">
        <v>134</v>
      </c>
      <c r="C53" s="69" t="s">
        <v>151</v>
      </c>
      <c r="D53" s="124" t="s">
        <v>17</v>
      </c>
      <c r="E53" s="124"/>
      <c r="F53" s="124"/>
      <c r="G53" s="69">
        <v>1</v>
      </c>
      <c r="H53" s="69" t="s">
        <v>105</v>
      </c>
    </row>
    <row r="54" spans="1:8" ht="41.4" x14ac:dyDescent="0.3">
      <c r="A54" s="69">
        <v>9</v>
      </c>
      <c r="B54" s="69" t="s">
        <v>152</v>
      </c>
      <c r="C54" s="69" t="s">
        <v>153</v>
      </c>
      <c r="D54" s="124" t="s">
        <v>6</v>
      </c>
      <c r="E54" s="124"/>
      <c r="F54" s="124"/>
      <c r="G54" s="69">
        <v>1</v>
      </c>
      <c r="H54" s="69" t="s">
        <v>105</v>
      </c>
    </row>
    <row r="55" spans="1:8" ht="41.4" x14ac:dyDescent="0.3">
      <c r="A55" s="69">
        <v>10</v>
      </c>
      <c r="B55" s="69" t="s">
        <v>154</v>
      </c>
      <c r="C55" s="69" t="s">
        <v>155</v>
      </c>
      <c r="D55" s="124" t="s">
        <v>6</v>
      </c>
      <c r="E55" s="124"/>
      <c r="F55" s="124"/>
      <c r="G55" s="69">
        <v>1</v>
      </c>
      <c r="H55" s="69" t="s">
        <v>105</v>
      </c>
    </row>
    <row r="56" spans="1:8" ht="41.4" x14ac:dyDescent="0.3">
      <c r="A56" s="69">
        <v>11</v>
      </c>
      <c r="B56" s="69" t="s">
        <v>156</v>
      </c>
      <c r="C56" s="69" t="s">
        <v>157</v>
      </c>
      <c r="D56" s="124" t="s">
        <v>5</v>
      </c>
      <c r="E56" s="124"/>
      <c r="F56" s="124"/>
      <c r="G56" s="69">
        <v>1</v>
      </c>
      <c r="H56" s="69" t="s">
        <v>109</v>
      </c>
    </row>
    <row r="57" spans="1:8" x14ac:dyDescent="0.3">
      <c r="A57" s="125" t="s">
        <v>13</v>
      </c>
      <c r="B57" s="125"/>
      <c r="C57" s="125"/>
      <c r="D57" s="125"/>
      <c r="E57" s="125"/>
      <c r="F57" s="125"/>
      <c r="G57" s="125"/>
      <c r="H57" s="125"/>
    </row>
    <row r="58" spans="1:8" ht="41.4" x14ac:dyDescent="0.3">
      <c r="A58" s="68" t="s">
        <v>0</v>
      </c>
      <c r="B58" s="68" t="s">
        <v>101</v>
      </c>
      <c r="C58" s="68" t="s">
        <v>9</v>
      </c>
      <c r="D58" s="126" t="s">
        <v>2</v>
      </c>
      <c r="E58" s="126"/>
      <c r="F58" s="126"/>
      <c r="G58" s="68" t="s">
        <v>54</v>
      </c>
      <c r="H58" s="68" t="s">
        <v>102</v>
      </c>
    </row>
    <row r="59" spans="1:8" x14ac:dyDescent="0.3">
      <c r="A59" s="69">
        <v>1</v>
      </c>
      <c r="B59" s="69" t="s">
        <v>19</v>
      </c>
      <c r="C59" s="69" t="s">
        <v>158</v>
      </c>
      <c r="D59" s="124" t="s">
        <v>8</v>
      </c>
      <c r="E59" s="124"/>
      <c r="F59" s="124"/>
      <c r="G59" s="69">
        <v>1</v>
      </c>
      <c r="H59" s="69" t="s">
        <v>138</v>
      </c>
    </row>
    <row r="60" spans="1:8" x14ac:dyDescent="0.3">
      <c r="A60" s="69">
        <v>2</v>
      </c>
      <c r="B60" s="69" t="s">
        <v>20</v>
      </c>
      <c r="C60" s="69" t="s">
        <v>159</v>
      </c>
      <c r="D60" s="124" t="s">
        <v>8</v>
      </c>
      <c r="E60" s="124"/>
      <c r="F60" s="124"/>
      <c r="G60" s="69">
        <v>2</v>
      </c>
      <c r="H60" s="69" t="s">
        <v>138</v>
      </c>
    </row>
  </sheetData>
  <mergeCells count="53">
    <mergeCell ref="A57:H57"/>
    <mergeCell ref="D58:F58"/>
    <mergeCell ref="D59:F59"/>
    <mergeCell ref="D60:F60"/>
    <mergeCell ref="D51:F51"/>
    <mergeCell ref="D52:F52"/>
    <mergeCell ref="D53:F53"/>
    <mergeCell ref="D54:F54"/>
    <mergeCell ref="D55:F55"/>
    <mergeCell ref="D56:F56"/>
    <mergeCell ref="D50:F50"/>
    <mergeCell ref="D29:F29"/>
    <mergeCell ref="D30:F30"/>
    <mergeCell ref="A31:H31"/>
    <mergeCell ref="A32:C32"/>
    <mergeCell ref="D32:H32"/>
    <mergeCell ref="A44:H44"/>
    <mergeCell ref="D45:F45"/>
    <mergeCell ref="D46:F46"/>
    <mergeCell ref="D47:F47"/>
    <mergeCell ref="D48:F48"/>
    <mergeCell ref="D49:F49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8" sqref="B18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74</v>
      </c>
    </row>
    <row r="7" spans="1:1" ht="15.6" x14ac:dyDescent="0.3">
      <c r="A7" s="10" t="s">
        <v>79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2026-03-26T10:53:00Z</dcterms:modified>
</cp:coreProperties>
</file>