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F92BE1B-6ACB-4EBA-A6EB-C54B87535CC6}" xr6:coauthVersionLast="47" xr6:coauthVersionMax="47" xr10:uidLastSave="{00000000-0000-0000-0000-000000000000}"/>
  <bookViews>
    <workbookView xWindow="307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труда'!$A$1:$H$5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5" i="6"/>
  <c r="G24" i="6"/>
  <c r="G23" i="6"/>
  <c r="G12" i="10"/>
  <c r="G13" i="10"/>
  <c r="G6" i="10"/>
  <c r="G7" i="10"/>
  <c r="G11" i="10"/>
  <c r="G4" i="10"/>
  <c r="G9" i="10"/>
  <c r="G3" i="10"/>
  <c r="G5" i="10"/>
  <c r="G2" i="10"/>
  <c r="G10" i="10"/>
  <c r="G15" i="10"/>
  <c r="G8" i="10"/>
  <c r="G2" i="11"/>
  <c r="G3" i="11"/>
  <c r="G6" i="11"/>
  <c r="G4" i="11"/>
  <c r="G5" i="11"/>
  <c r="G9" i="11"/>
  <c r="G7" i="11"/>
  <c r="G8" i="12"/>
  <c r="G7" i="12"/>
  <c r="G6" i="12"/>
  <c r="G3" i="12"/>
  <c r="G5" i="12"/>
  <c r="G4" i="12"/>
  <c r="G9" i="12"/>
  <c r="G5" i="13"/>
  <c r="G3" i="13"/>
  <c r="G4" i="13"/>
  <c r="F5" i="13"/>
  <c r="F3" i="13"/>
  <c r="F4" i="13"/>
  <c r="F2" i="13"/>
  <c r="G76" i="14"/>
  <c r="G75" i="14"/>
  <c r="G74" i="14"/>
  <c r="G73" i="14"/>
  <c r="H1" i="8" l="1"/>
  <c r="G22" i="6"/>
  <c r="G21" i="6"/>
  <c r="G14" i="10" l="1"/>
  <c r="G8" i="11"/>
  <c r="G2" i="12"/>
  <c r="G2" i="13"/>
  <c r="G38" i="6"/>
  <c r="G36" i="6" l="1"/>
</calcChain>
</file>

<file path=xl/sharedStrings.xml><?xml version="1.0" encoding="utf-8"?>
<sst xmlns="http://schemas.openxmlformats.org/spreadsheetml/2006/main" count="637" uniqueCount="193">
  <si>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</si>
  <si>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</si>
  <si>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</si>
  <si>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</si>
  <si>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</si>
  <si>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</si>
  <si>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</si>
  <si>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</si>
  <si>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</si>
  <si>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</si>
  <si>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</si>
  <si>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</si>
  <si>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</si>
  <si>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</si>
  <si>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</si>
  <si>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</si>
  <si>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</si>
  <si>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</si>
  <si>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</si>
  <si>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</si>
  <si>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</si>
  <si>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</si>
  <si>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</si>
  <si>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</si>
  <si>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</si>
  <si>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</si>
  <si>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</si>
  <si>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</si>
  <si>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</si>
  <si>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</si>
  <si>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</si>
  <si>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</si>
  <si>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</si>
  <si>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</si>
  <si>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</si>
  <si>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</si>
  <si>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</si>
  <si>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</si>
  <si>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</si>
  <si>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</si>
  <si>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</si>
  <si>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</si>
  <si>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</si>
  <si>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</si>
  <si>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</si>
  <si>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</si>
  <si>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</si>
  <si>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</si>
  <si>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</si>
  <si>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</si>
  <si>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</si>
  <si>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</si>
  <si>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</si>
  <si>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</si>
  <si>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</si>
  <si>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</si>
  <si>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</si>
  <si>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</si>
  <si>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</si>
  <si>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</si>
  <si>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</si>
  <si>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</si>
  <si>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</si>
  <si>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</si>
  <si>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</si>
  <si>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</si>
  <si>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</si>
  <si>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</si>
  <si>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</si>
  <si>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</si>
  <si>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</si>
  <si>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</si>
  <si>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</si>
  <si>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</si>
  <si>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</si>
  <si>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</si>
  <si>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Художественная роспись по дереву</t>
  </si>
  <si>
    <t>54.02.01 ДИЗАЙН (по отраслям)
54.02.02 Декоративно-прикладное искусство и народные промыслы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</si>
  <si>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</si>
  <si>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</si>
  <si>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</si>
  <si>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</si>
  <si>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</si>
  <si>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5. Зона под вид работ  ХУДОЖЕСТВЕННАЯ РОСПИСЬ ПО ДЕРЕВУ (30 рабочих мест)</t>
  </si>
  <si>
    <t>Код и наименование профессии или специальности согласно ФГОС СПО</t>
  </si>
  <si>
    <t>54.02.01 ДИЗАЙН (по отраслям)  54.02.02 Декоративно-прикладное искусство и народные промыслы</t>
  </si>
  <si>
    <t xml:space="preserve">Требования к обеспечению зоны (коммуникации, площадь, сети и др.): </t>
  </si>
  <si>
    <t>Площадь зоны: не менее 40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</si>
  <si>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</si>
  <si>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беспроводному интернету </t>
  </si>
  <si>
    <t xml:space="preserve">Электричество: Подключения к сети 220 и 380  В </t>
  </si>
  <si>
    <r>
      <t>Контур заземления для электропитания и сети слаботочных подключений</t>
    </r>
    <r>
      <rPr>
        <sz val="11"/>
        <rFont val="Times New Roman"/>
        <family val="1"/>
        <charset val="204"/>
      </rPr>
      <t xml:space="preserve"> :требуется </t>
    </r>
  </si>
  <si>
    <t>Покрытие пола: керамическая плитка - 40 м2 на всю зону</t>
  </si>
  <si>
    <t>Подведение/ отведение ГХВС: требуется</t>
  </si>
  <si>
    <t>Подведение сжатого воздуха:  не требуется.</t>
  </si>
  <si>
    <t>Источник финансирования</t>
  </si>
  <si>
    <t xml:space="preserve">Сушильный шкаф </t>
  </si>
  <si>
    <t>Шкаф сушильный 
Диапазон температур, °С От 50 до 200.
Мощность, кВт 1,6
Размеры рабочей камеры не менее  560х370х390</t>
  </si>
  <si>
    <t xml:space="preserve">Оборудование </t>
  </si>
  <si>
    <t>ФБ</t>
  </si>
  <si>
    <t xml:space="preserve">Подставка к сушильному шкафу </t>
  </si>
  <si>
    <t>Подставка под шкаф. Металл.</t>
  </si>
  <si>
    <t xml:space="preserve">Фотоаппарат </t>
  </si>
  <si>
    <t xml:space="preserve">Матрица не менее  24.2 МПикс .Видео: Full HD ( не менее 1080p) Размер снимка: не менее 6000x4000 пикс Емкий аккумулятор (не мене 1500 снимков на одном заряде). 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</si>
  <si>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</si>
  <si>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</si>
  <si>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</si>
  <si>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</si>
  <si>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>РБ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</si>
  <si>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</si>
  <si>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</si>
  <si>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</si>
  <si>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</si>
  <si>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</si>
  <si>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</si>
  <si>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 xml:space="preserve">РБ
</t>
  </si>
  <si>
    <t>Интерактивная панель+ стойка</t>
  </si>
  <si>
    <t>Интерактивная панель
Процессор: не менее 2 ядра. 
Оперативная память: не менее4 Гб.  Диагональ:  не менее 55" 
Оборудование комплектуется стойкой.</t>
  </si>
  <si>
    <t>Стеллаж металлический</t>
  </si>
  <si>
    <t>Стеллаж металлический , открытый. Не менее   4 полок. Размеры не менее 2000 *300   *800 мм</t>
  </si>
  <si>
    <t>МФУ  А4 цветной</t>
  </si>
  <si>
    <t>формат А4, лазерный или струйный, цветной</t>
  </si>
  <si>
    <t xml:space="preserve">Металлический шкаф-сейф </t>
  </si>
  <si>
    <t>Нержавеющая сталь.  Не менее 4 полок. Размеры : не менее 1800*400*900 мм</t>
  </si>
  <si>
    <t>Стеллаж-витрина закрытый</t>
  </si>
  <si>
    <t>Шкаф для документов ЛДСП . 
Размеры : не менее 2000*450*800мм</t>
  </si>
  <si>
    <t>Стеллаж-витрина</t>
  </si>
  <si>
    <t xml:space="preserve"> Витрина демонстрационная Материалы: металлический профиль,  стекло.Размеры : не менее 1800*400*900 мм</t>
  </si>
  <si>
    <t>Рабочее место учащегося</t>
  </si>
  <si>
    <t>Площадь зоны: не менее 140,7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</si>
  <si>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+ лампа настольная</t>
    </r>
  </si>
  <si>
    <t xml:space="preserve">Электричество: Подключения к сети 220   В </t>
  </si>
  <si>
    <r>
      <t>Контур заземления для электропитания и сети слаботочных подключений</t>
    </r>
    <r>
      <rPr>
        <sz val="11"/>
        <rFont val="Times New Roman"/>
        <family val="1"/>
        <charset val="204"/>
      </rPr>
      <t xml:space="preserve"> : не требуется </t>
    </r>
  </si>
  <si>
    <t>Покрытие пола: керамическая плитка - 140,7 м2 на всю зону</t>
  </si>
  <si>
    <t>Подведение/ отведение ГХВС: не требуется</t>
  </si>
  <si>
    <t>Стол учебный  (парта)</t>
  </si>
  <si>
    <t>Парта  двухместная с экраном. Размер не менее 1200*700*500 мм</t>
  </si>
  <si>
    <t xml:space="preserve">  шт ( на 2 раб.место) </t>
  </si>
  <si>
    <t>Стол рабочий   (парта)</t>
  </si>
  <si>
    <t>Материалы: сталь, пластик.Размер не менее 1200*700*500 мм</t>
  </si>
  <si>
    <t>Стул ученический регулируе-мый.
Материалы: сталь, пластик.</t>
  </si>
  <si>
    <t xml:space="preserve">  шт ( на 1 раб.место) </t>
  </si>
  <si>
    <t xml:space="preserve">Подставка под ногу </t>
  </si>
  <si>
    <t>Металлическая.</t>
  </si>
  <si>
    <t>Подставка для письма</t>
  </si>
  <si>
    <t xml:space="preserve"> Дерево. Наклон регулируется от 0 до 90 градусов.</t>
  </si>
  <si>
    <t>Световой  планшет</t>
  </si>
  <si>
    <t>Световой планшет А4
  Характеристики: просвечивает  не менее 6 листов обычной бумаги или 3 листа ватмана.</t>
  </si>
  <si>
    <t>Лампа настольная</t>
  </si>
  <si>
    <t>Светодиодная лампа-лупа  Тип: на струбцине. 
Материал плафона: пластик
Номинальное напряжение – 220-240 В. Частота – 50 Гц
Номинальная мощность – 12 Вт</t>
  </si>
  <si>
    <t xml:space="preserve">шт ( на 2 раб.место) </t>
  </si>
  <si>
    <t>Корзина для мусора. Металл.       9-10 л, сетчатая.</t>
  </si>
  <si>
    <t xml:space="preserve">  шт ( на 4 раб.место) </t>
  </si>
  <si>
    <t>Площадь зоны: не менее 36 кв.м.</t>
  </si>
  <si>
    <t>Покрытие пола: керамическая плитка - 36 м2 на всю зону</t>
  </si>
  <si>
    <t xml:space="preserve">Доска магнитно-маркерная </t>
  </si>
  <si>
    <t>Материал металл. Полимерное покрытие пластик. (настенная) Не менее 1000 *1500 мм</t>
  </si>
  <si>
    <t xml:space="preserve">Тумба для для школьной доски </t>
  </si>
  <si>
    <t xml:space="preserve"> ЛДСП. Не менее 6 полок с дверцами. </t>
  </si>
  <si>
    <t xml:space="preserve">Ноутбук </t>
  </si>
  <si>
    <t>Диагональ не менее 15дюймов. Процессор с тактовой частотой не менее 1.1Ггц , не менее 8Гб RAM</t>
  </si>
  <si>
    <t>Операционная система. Офисный пакет, графические редакторы.      3 рабочих места - 3 лицензии на пакет программ.</t>
  </si>
  <si>
    <t>ВБ</t>
  </si>
  <si>
    <t xml:space="preserve">Мышь компьютерная </t>
  </si>
  <si>
    <t>Usb-разъём, лазерная</t>
  </si>
  <si>
    <t>Стол учительский</t>
  </si>
  <si>
    <t>Стол однотумбовый для преподавателя. Размеры:не менее 700х 500х 500 мм Ниша под системный блок. Материалы: ЛДСП.</t>
  </si>
  <si>
    <t>Стол двухтумбовый для преподавателя. Размеры:не менее 1200х 500х 500 мм. Ниша под системный блок. Материалы: ЛДСП.</t>
  </si>
  <si>
    <t>Стул учительский компьютерный вращающийся</t>
  </si>
  <si>
    <t>Кресло оператора .
Материалы: металл, пластик, ткань, экокожа.</t>
  </si>
  <si>
    <t xml:space="preserve">Аптечка коллективная для оказания первой помощи
</t>
  </si>
  <si>
    <t>шт.</t>
  </si>
  <si>
    <t>Огнетушитель пенный.</t>
  </si>
  <si>
    <t>Кулер 19 л (холодная/горячая вода)</t>
  </si>
  <si>
    <t xml:space="preserve">Нагрев и охлаждение электронное. В комплекте бутыль.  Установка бутыли верхняя. </t>
  </si>
  <si>
    <t xml:space="preserve">
Пластиковый, с дозатором
крепление на стену
</t>
  </si>
  <si>
    <t>Тумба для для школьной доски</t>
  </si>
  <si>
    <t>Стол учебный (парта)</t>
  </si>
  <si>
    <t>Стол рабочий (парта)</t>
  </si>
  <si>
    <t>Подставка под ногу</t>
  </si>
  <si>
    <t>Световой планшет</t>
  </si>
  <si>
    <t>Сушильный шкаф</t>
  </si>
  <si>
    <t>Подставка к сушильному шкафу</t>
  </si>
  <si>
    <t>Фотоаппарат</t>
  </si>
  <si>
    <t>МФУ А4 цветной</t>
  </si>
  <si>
    <t>Металлический шкаф-сейф</t>
  </si>
  <si>
    <t>Шкаф-сейф металлический</t>
  </si>
  <si>
    <t>Стеллаж офисный</t>
  </si>
  <si>
    <t>Сушильный шкаф на подставке</t>
  </si>
  <si>
    <t>Стол рабочий</t>
  </si>
  <si>
    <t>Базовая часть</t>
  </si>
  <si>
    <t>54.02.01 Дизайн (по отраслям)
54.02.02 Декоративно-прикладное искусство и народные промыслы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</si>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</sst>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4" fillId="13" borderId="3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1" fillId="12" borderId="26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1" fillId="6" borderId="24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left" vertical="center"/>
    </xf>
    <xf numFmtId="0" fontId="32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78" t="s">
        <v>192</v>
      </c>
      <c r="B1" s="178"/>
      <c r="C1" s="178"/>
      <c r="D1" s="178"/>
      <c r="E1" s="178"/>
      <c r="F1" s="178"/>
      <c r="G1" s="178"/>
    </row>
    <row r="2" spans="1:7" ht="21" x14ac:dyDescent="0.3">
      <c r="A2" s="22" t="s">
        <v>44</v>
      </c>
      <c r="B2" s="21" t="s">
        <v>45</v>
      </c>
      <c r="C2" s="115" t="s">
        <v>76</v>
      </c>
      <c r="D2" s="115"/>
      <c r="E2" s="115"/>
      <c r="F2" s="115"/>
      <c r="G2" s="115"/>
    </row>
    <row r="3" spans="1:7" ht="18" x14ac:dyDescent="0.35">
      <c r="A3" s="116" t="s">
        <v>46</v>
      </c>
      <c r="B3" s="117"/>
      <c r="C3" s="118">
        <f>D19</f>
        <v>12</v>
      </c>
      <c r="D3" s="118"/>
      <c r="E3" s="118"/>
      <c r="F3" s="118"/>
      <c r="G3" s="118"/>
    </row>
    <row r="4" spans="1:7" ht="50.25" customHeight="1" x14ac:dyDescent="0.3">
      <c r="A4" s="119" t="s">
        <v>47</v>
      </c>
      <c r="B4" s="120"/>
      <c r="C4" s="121" t="s">
        <v>191</v>
      </c>
      <c r="D4" s="121"/>
      <c r="E4" s="121"/>
      <c r="F4" s="121"/>
      <c r="G4" s="121"/>
    </row>
    <row r="5" spans="1:7" ht="14.4" x14ac:dyDescent="0.3">
      <c r="A5" s="113" t="s">
        <v>13</v>
      </c>
      <c r="B5" s="114"/>
      <c r="C5" s="114"/>
      <c r="D5" s="114"/>
      <c r="E5" s="114"/>
      <c r="F5" s="114"/>
      <c r="G5" s="114"/>
    </row>
    <row r="6" spans="1:7" ht="14.4" x14ac:dyDescent="0.3">
      <c r="A6" s="111" t="s">
        <v>48</v>
      </c>
      <c r="B6" s="112"/>
      <c r="C6" s="112"/>
      <c r="D6" s="112"/>
      <c r="E6" s="112"/>
      <c r="F6" s="112"/>
      <c r="G6" s="112"/>
    </row>
    <row r="7" spans="1:7" ht="14.4" x14ac:dyDescent="0.3">
      <c r="A7" s="111" t="s">
        <v>49</v>
      </c>
      <c r="B7" s="112"/>
      <c r="C7" s="112"/>
      <c r="D7" s="112"/>
      <c r="E7" s="112"/>
      <c r="F7" s="112"/>
      <c r="G7" s="112"/>
    </row>
    <row r="8" spans="1:7" ht="14.4" x14ac:dyDescent="0.3">
      <c r="A8" s="111" t="s">
        <v>50</v>
      </c>
      <c r="B8" s="112"/>
      <c r="C8" s="112"/>
      <c r="D8" s="112"/>
      <c r="E8" s="112"/>
      <c r="F8" s="112"/>
      <c r="G8" s="112"/>
    </row>
    <row r="9" spans="1:7" ht="14.4" x14ac:dyDescent="0.3">
      <c r="A9" s="111" t="s">
        <v>51</v>
      </c>
      <c r="B9" s="112"/>
      <c r="C9" s="112"/>
      <c r="D9" s="112"/>
      <c r="E9" s="112"/>
      <c r="F9" s="112"/>
      <c r="G9" s="112"/>
    </row>
    <row r="10" spans="1:7" ht="14.4" x14ac:dyDescent="0.3">
      <c r="A10" s="111" t="s">
        <v>52</v>
      </c>
      <c r="B10" s="112"/>
      <c r="C10" s="112"/>
      <c r="D10" s="112"/>
      <c r="E10" s="112"/>
      <c r="F10" s="112"/>
      <c r="G10" s="112"/>
    </row>
    <row r="11" spans="1:7" ht="14.4" x14ac:dyDescent="0.3">
      <c r="A11" s="111" t="s">
        <v>53</v>
      </c>
      <c r="B11" s="112"/>
      <c r="C11" s="112"/>
      <c r="D11" s="112"/>
      <c r="E11" s="112"/>
      <c r="F11" s="112"/>
      <c r="G11" s="112"/>
    </row>
    <row r="12" spans="1:7" ht="14.4" x14ac:dyDescent="0.3">
      <c r="A12" s="111" t="s">
        <v>54</v>
      </c>
      <c r="B12" s="112"/>
      <c r="C12" s="112"/>
      <c r="D12" s="112"/>
      <c r="E12" s="112"/>
      <c r="F12" s="112"/>
      <c r="G12" s="112"/>
    </row>
    <row r="13" spans="1:7" ht="14.4" x14ac:dyDescent="0.3">
      <c r="A13" s="126" t="s">
        <v>19</v>
      </c>
      <c r="B13" s="127"/>
      <c r="C13" s="127"/>
      <c r="D13" s="127"/>
      <c r="E13" s="127"/>
      <c r="F13" s="127"/>
      <c r="G13" s="127"/>
    </row>
    <row r="14" spans="1:7" ht="17.399999999999999" x14ac:dyDescent="0.3">
      <c r="A14" s="128" t="s">
        <v>12</v>
      </c>
      <c r="B14" s="129"/>
      <c r="C14" s="129"/>
      <c r="D14" s="129"/>
      <c r="E14" s="125"/>
      <c r="F14" s="125"/>
      <c r="G14" s="129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55</v>
      </c>
    </row>
    <row r="16" spans="1:7" s="30" customFormat="1" ht="31.2" x14ac:dyDescent="0.3">
      <c r="A16" s="49">
        <v>1</v>
      </c>
      <c r="B16" s="13" t="s">
        <v>39</v>
      </c>
      <c r="C16" s="23" t="s">
        <v>16</v>
      </c>
      <c r="D16" s="12" t="s">
        <v>5</v>
      </c>
      <c r="E16" s="37"/>
      <c r="F16" s="38"/>
      <c r="G16" s="20">
        <v>1</v>
      </c>
    </row>
    <row r="17" spans="1:7" s="30" customFormat="1" ht="31.2" x14ac:dyDescent="0.3">
      <c r="A17" s="50">
        <v>2</v>
      </c>
      <c r="B17" s="51" t="s">
        <v>28</v>
      </c>
      <c r="C17" s="52" t="s">
        <v>16</v>
      </c>
      <c r="D17" s="27" t="s">
        <v>5</v>
      </c>
      <c r="E17" s="37"/>
      <c r="F17" s="38"/>
      <c r="G17" s="32">
        <v>1</v>
      </c>
    </row>
    <row r="18" spans="1:7" ht="17.399999999999999" x14ac:dyDescent="0.3">
      <c r="A18" s="133" t="s">
        <v>71</v>
      </c>
      <c r="B18" s="134"/>
      <c r="C18" s="134"/>
      <c r="D18" s="135">
        <v>1</v>
      </c>
      <c r="E18" s="135"/>
      <c r="F18" s="135"/>
      <c r="G18" s="135"/>
    </row>
    <row r="19" spans="1:7" x14ac:dyDescent="0.3">
      <c r="A19" s="130" t="s">
        <v>17</v>
      </c>
      <c r="B19" s="131"/>
      <c r="C19" s="131"/>
      <c r="D19" s="132">
        <v>12</v>
      </c>
      <c r="E19" s="132"/>
      <c r="F19" s="132"/>
      <c r="G19" s="132"/>
    </row>
    <row r="20" spans="1:7" s="30" customFormat="1" ht="46.8" x14ac:dyDescent="0.3">
      <c r="A20" s="28" t="s">
        <v>0</v>
      </c>
      <c r="B20" s="28" t="s">
        <v>1</v>
      </c>
      <c r="C20" s="28" t="s">
        <v>10</v>
      </c>
      <c r="D20" s="28" t="s">
        <v>2</v>
      </c>
      <c r="E20" s="28" t="s">
        <v>56</v>
      </c>
      <c r="F20" s="28" t="s">
        <v>57</v>
      </c>
      <c r="G20" s="28" t="s">
        <v>55</v>
      </c>
    </row>
    <row r="21" spans="1:7" s="30" customFormat="1" ht="31.2" x14ac:dyDescent="0.3">
      <c r="A21" s="53">
        <v>1</v>
      </c>
      <c r="B21" s="10" t="s">
        <v>189</v>
      </c>
      <c r="C21" s="11" t="s">
        <v>16</v>
      </c>
      <c r="D21" s="12" t="s">
        <v>7</v>
      </c>
      <c r="E21" s="33">
        <v>1</v>
      </c>
      <c r="F21" s="33" t="s">
        <v>70</v>
      </c>
      <c r="G21" s="33">
        <f>$D$19*E21/IF(F21="на 1 р.м.",1,IF(F21="на 2 р.м.",2,#VALUE!))</f>
        <v>6</v>
      </c>
    </row>
    <row r="22" spans="1:7" s="30" customFormat="1" ht="31.2" x14ac:dyDescent="0.3">
      <c r="A22" s="53">
        <v>2</v>
      </c>
      <c r="B22" s="10" t="s">
        <v>24</v>
      </c>
      <c r="C22" s="11" t="s">
        <v>16</v>
      </c>
      <c r="D22" s="12" t="s">
        <v>7</v>
      </c>
      <c r="E22" s="33">
        <v>1</v>
      </c>
      <c r="F22" s="33" t="s">
        <v>58</v>
      </c>
      <c r="G22" s="33">
        <f>$D$19*E22/IF(F22="на 1 р.м.",1,IF(F22="на 2 р.м.",2,#VALUE!))</f>
        <v>12</v>
      </c>
    </row>
    <row r="23" spans="1:7" ht="31.2" x14ac:dyDescent="0.3">
      <c r="A23" s="53">
        <v>3</v>
      </c>
      <c r="B23" s="10" t="s">
        <v>148</v>
      </c>
      <c r="C23" s="11" t="s">
        <v>16</v>
      </c>
      <c r="D23" s="12" t="s">
        <v>11</v>
      </c>
      <c r="E23" s="33">
        <v>1</v>
      </c>
      <c r="F23" s="33" t="s">
        <v>58</v>
      </c>
      <c r="G23" s="33">
        <f t="shared" ref="G23:G26" si="0">$D$19*E23/IF(F23="на 1 р.м.",1,IF(F23="на 2 р.м.",2,#VALUE!))</f>
        <v>12</v>
      </c>
    </row>
    <row r="24" spans="1:7" ht="31.2" x14ac:dyDescent="0.3">
      <c r="A24" s="53">
        <v>4</v>
      </c>
      <c r="B24" s="10" t="s">
        <v>144</v>
      </c>
      <c r="C24" s="11" t="s">
        <v>16</v>
      </c>
      <c r="D24" s="12" t="s">
        <v>11</v>
      </c>
      <c r="E24" s="33">
        <v>1</v>
      </c>
      <c r="F24" s="33" t="s">
        <v>58</v>
      </c>
      <c r="G24" s="33">
        <f t="shared" si="0"/>
        <v>12</v>
      </c>
    </row>
    <row r="25" spans="1:7" ht="31.2" x14ac:dyDescent="0.3">
      <c r="A25" s="53">
        <v>5</v>
      </c>
      <c r="B25" s="10" t="s">
        <v>179</v>
      </c>
      <c r="C25" s="11" t="s">
        <v>16</v>
      </c>
      <c r="D25" s="12" t="s">
        <v>11</v>
      </c>
      <c r="E25" s="33">
        <v>1</v>
      </c>
      <c r="F25" s="33" t="s">
        <v>58</v>
      </c>
      <c r="G25" s="33">
        <f t="shared" si="0"/>
        <v>12</v>
      </c>
    </row>
    <row r="26" spans="1:7" ht="31.2" x14ac:dyDescent="0.3">
      <c r="A26" s="53">
        <v>6</v>
      </c>
      <c r="B26" s="10" t="s">
        <v>180</v>
      </c>
      <c r="C26" s="11" t="s">
        <v>16</v>
      </c>
      <c r="D26" s="12" t="s">
        <v>11</v>
      </c>
      <c r="E26" s="33">
        <v>1</v>
      </c>
      <c r="F26" s="33" t="s">
        <v>58</v>
      </c>
      <c r="G26" s="33">
        <f t="shared" si="0"/>
        <v>12</v>
      </c>
    </row>
    <row r="27" spans="1:7" ht="17.399999999999999" x14ac:dyDescent="0.3">
      <c r="A27" s="122" t="s">
        <v>15</v>
      </c>
      <c r="B27" s="123"/>
      <c r="C27" s="123"/>
      <c r="D27" s="123"/>
      <c r="E27" s="124"/>
      <c r="F27" s="124"/>
      <c r="G27" s="123"/>
    </row>
    <row r="28" spans="1:7" s="30" customFormat="1" ht="46.8" x14ac:dyDescent="0.3">
      <c r="A28" s="28" t="s">
        <v>0</v>
      </c>
      <c r="B28" s="28" t="s">
        <v>1</v>
      </c>
      <c r="C28" s="26" t="s">
        <v>10</v>
      </c>
      <c r="D28" s="26" t="s">
        <v>2</v>
      </c>
      <c r="E28" s="35"/>
      <c r="F28" s="36"/>
      <c r="G28" s="31" t="s">
        <v>55</v>
      </c>
    </row>
    <row r="29" spans="1:7" s="30" customFormat="1" ht="31.2" x14ac:dyDescent="0.3">
      <c r="A29" s="56">
        <v>1</v>
      </c>
      <c r="B29" s="13" t="s">
        <v>41</v>
      </c>
      <c r="C29" s="11" t="s">
        <v>16</v>
      </c>
      <c r="D29" s="19" t="s">
        <v>5</v>
      </c>
      <c r="E29" s="39"/>
      <c r="F29" s="40"/>
      <c r="G29" s="20">
        <v>1</v>
      </c>
    </row>
    <row r="30" spans="1:7" s="30" customFormat="1" ht="31.2" x14ac:dyDescent="0.3">
      <c r="A30" s="56">
        <v>2</v>
      </c>
      <c r="B30" s="10" t="s">
        <v>40</v>
      </c>
      <c r="C30" s="11" t="s">
        <v>16</v>
      </c>
      <c r="D30" s="19" t="s">
        <v>7</v>
      </c>
      <c r="E30" s="39"/>
      <c r="F30" s="40"/>
      <c r="G30" s="20">
        <v>1</v>
      </c>
    </row>
    <row r="31" spans="1:7" s="30" customFormat="1" ht="31.2" x14ac:dyDescent="0.3">
      <c r="A31" s="56">
        <v>3</v>
      </c>
      <c r="B31" s="10" t="s">
        <v>24</v>
      </c>
      <c r="C31" s="11" t="s">
        <v>16</v>
      </c>
      <c r="D31" s="19" t="s">
        <v>7</v>
      </c>
      <c r="E31" s="41"/>
      <c r="F31" s="42"/>
      <c r="G31" s="20">
        <v>1</v>
      </c>
    </row>
    <row r="32" spans="1:7" ht="17.399999999999999" x14ac:dyDescent="0.3">
      <c r="A32" s="122" t="s">
        <v>14</v>
      </c>
      <c r="B32" s="123"/>
      <c r="C32" s="123"/>
      <c r="D32" s="123"/>
      <c r="E32" s="125"/>
      <c r="F32" s="125"/>
      <c r="G32" s="123"/>
    </row>
    <row r="33" spans="1:7" s="30" customFormat="1" ht="46.8" x14ac:dyDescent="0.3">
      <c r="A33" s="28" t="s">
        <v>0</v>
      </c>
      <c r="B33" s="28" t="s">
        <v>1</v>
      </c>
      <c r="C33" s="26" t="s">
        <v>10</v>
      </c>
      <c r="D33" s="26" t="s">
        <v>2</v>
      </c>
      <c r="E33" s="35"/>
      <c r="F33" s="36"/>
      <c r="G33" s="31" t="s">
        <v>55</v>
      </c>
    </row>
    <row r="34" spans="1:7" s="30" customFormat="1" ht="31.2" x14ac:dyDescent="0.3">
      <c r="A34" s="56">
        <v>1</v>
      </c>
      <c r="B34" s="13" t="s">
        <v>20</v>
      </c>
      <c r="C34" s="23" t="s">
        <v>16</v>
      </c>
      <c r="D34" s="29" t="s">
        <v>9</v>
      </c>
      <c r="E34" s="37"/>
      <c r="F34" s="38"/>
      <c r="G34" s="34">
        <v>1</v>
      </c>
    </row>
    <row r="35" spans="1:7" s="30" customFormat="1" ht="31.2" x14ac:dyDescent="0.3">
      <c r="A35" s="56">
        <v>2</v>
      </c>
      <c r="B35" s="10" t="s">
        <v>23</v>
      </c>
      <c r="C35" s="23" t="s">
        <v>16</v>
      </c>
      <c r="D35" s="29" t="s">
        <v>9</v>
      </c>
      <c r="E35" s="37"/>
      <c r="F35" s="38"/>
      <c r="G35" s="34">
        <v>1</v>
      </c>
    </row>
    <row r="36" spans="1:7" s="30" customFormat="1" ht="31.2" x14ac:dyDescent="0.3">
      <c r="A36" s="56">
        <v>3</v>
      </c>
      <c r="B36" s="24" t="s">
        <v>36</v>
      </c>
      <c r="C36" s="23" t="s">
        <v>16</v>
      </c>
      <c r="D36" s="19" t="s">
        <v>32</v>
      </c>
      <c r="E36" s="37"/>
      <c r="F36" s="38"/>
      <c r="G36" s="20">
        <f>$C$3</f>
        <v>12</v>
      </c>
    </row>
    <row r="37" spans="1:7" s="30" customFormat="1" ht="31.2" x14ac:dyDescent="0.3">
      <c r="A37" s="56">
        <v>4</v>
      </c>
      <c r="B37" s="13" t="s">
        <v>21</v>
      </c>
      <c r="C37" s="23" t="s">
        <v>16</v>
      </c>
      <c r="D37" s="29" t="s">
        <v>9</v>
      </c>
      <c r="E37" s="43"/>
      <c r="F37" s="44"/>
      <c r="G37" s="34">
        <v>1</v>
      </c>
    </row>
    <row r="38" spans="1:7" s="30" customFormat="1" ht="31.2" x14ac:dyDescent="0.3">
      <c r="A38" s="56">
        <v>5</v>
      </c>
      <c r="B38" s="25" t="s">
        <v>38</v>
      </c>
      <c r="C38" s="23" t="s">
        <v>16</v>
      </c>
      <c r="D38" s="19" t="s">
        <v>32</v>
      </c>
      <c r="E38" s="43"/>
      <c r="F38" s="44"/>
      <c r="G38" s="20">
        <f>$C$3</f>
        <v>12</v>
      </c>
    </row>
    <row r="39" spans="1:7" s="30" customFormat="1" ht="31.2" x14ac:dyDescent="0.3">
      <c r="A39" s="56">
        <v>6</v>
      </c>
      <c r="B39" s="10" t="s">
        <v>22</v>
      </c>
      <c r="C39" s="23" t="s">
        <v>16</v>
      </c>
      <c r="D39" s="29" t="s">
        <v>9</v>
      </c>
      <c r="E39" s="45"/>
      <c r="F39" s="46"/>
      <c r="G39" s="34">
        <v>1</v>
      </c>
    </row>
  </sheetData>
  <sortState xmlns:xlrd2="http://schemas.microsoft.com/office/spreadsheetml/2017/richdata2" ref="B34:G39">
    <sortCondition ref="B34:B39"/>
  </sortState>
  <mergeCells count="22">
    <mergeCell ref="A1:G1"/>
    <mergeCell ref="A27:G27"/>
    <mergeCell ref="A32:G32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9">
    <cfRule type="cellIs" dxfId="113" priority="46" operator="equal">
      <formula>"Аппаратный тренажер "</formula>
    </cfRule>
  </conditionalFormatting>
  <conditionalFormatting sqref="D16:D17">
    <cfRule type="cellIs" dxfId="112" priority="22" operator="equal">
      <formula>"Техника безопасности"</formula>
    </cfRule>
    <cfRule type="cellIs" dxfId="111" priority="23" operator="equal">
      <formula>"Охрана труда"</formula>
    </cfRule>
    <cfRule type="endsWith" dxfId="110" priority="24" operator="endsWith" text="Оборудование">
      <formula>RIGHT(D16,LEN("Оборудование"))="Оборудование"</formula>
    </cfRule>
    <cfRule type="containsText" dxfId="109" priority="25" operator="containsText" text="Программное обеспечение">
      <formula>NOT(ISERROR(SEARCH("Программное обеспечение",D16)))</formula>
    </cfRule>
    <cfRule type="endsWith" dxfId="108" priority="26" operator="endsWith" text="Оборудование IT">
      <formula>RIGHT(D16,LEN("Оборудование IT"))="Оборудование IT"</formula>
    </cfRule>
    <cfRule type="containsText" dxfId="107" priority="27" operator="containsText" text="Мебель">
      <formula>NOT(ISERROR(SEARCH("Мебель",D16)))</formula>
    </cfRule>
  </conditionalFormatting>
  <conditionalFormatting sqref="D21:D22">
    <cfRule type="cellIs" dxfId="106" priority="12" operator="equal">
      <formula>"Техника безопасности"</formula>
    </cfRule>
    <cfRule type="cellIs" dxfId="105" priority="13" operator="equal">
      <formula>"Охрана труда"</formula>
    </cfRule>
    <cfRule type="endsWith" dxfId="104" priority="14" operator="endsWith" text="Оборудование">
      <formula>RIGHT(D21,LEN("Оборудование"))="Оборудование"</formula>
    </cfRule>
    <cfRule type="containsText" dxfId="103" priority="15" operator="containsText" text="Программное обеспечение">
      <formula>NOT(ISERROR(SEARCH("Программное обеспечение",D21)))</formula>
    </cfRule>
    <cfRule type="endsWith" dxfId="102" priority="16" operator="endsWith" text="Оборудование IT">
      <formula>RIGHT(D21,LEN("Оборудование IT"))="Оборудование IT"</formula>
    </cfRule>
    <cfRule type="containsText" dxfId="101" priority="17" operator="containsText" text="Мебель">
      <formula>NOT(ISERROR(SEARCH("Мебель",D21)))</formula>
    </cfRule>
  </conditionalFormatting>
  <conditionalFormatting sqref="D23:D26">
    <cfRule type="expression" dxfId="100" priority="1">
      <formula>EXACT("Учебные пособия",D23)</formula>
    </cfRule>
    <cfRule type="expression" dxfId="99" priority="2">
      <formula>EXACT("Техника безопасности",D23)</formula>
    </cfRule>
    <cfRule type="expression" dxfId="98" priority="3">
      <formula>EXACT("Охрана труда",D23)</formula>
    </cfRule>
    <cfRule type="expression" dxfId="97" priority="4">
      <formula>EXACT("Программное обеспечение",D23)</formula>
    </cfRule>
    <cfRule type="expression" dxfId="96" priority="5">
      <formula>EXACT("Оборудование IT",D23)</formula>
    </cfRule>
    <cfRule type="expression" dxfId="95" priority="6">
      <formula>EXACT("Мебель",D23)</formula>
    </cfRule>
    <cfRule type="expression" dxfId="94" priority="7">
      <formula>EXACT("Оборудование",D23)</formula>
    </cfRule>
  </conditionalFormatting>
  <conditionalFormatting sqref="D29:D31">
    <cfRule type="cellIs" dxfId="93" priority="34" operator="equal">
      <formula>"Техника безопасности"</formula>
    </cfRule>
    <cfRule type="cellIs" dxfId="92" priority="35" operator="equal">
      <formula>"Охрана труда"</formula>
    </cfRule>
    <cfRule type="endsWith" dxfId="91" priority="36" operator="endsWith" text="Оборудование">
      <formula>RIGHT(D29,LEN("Оборудование"))="Оборудование"</formula>
    </cfRule>
    <cfRule type="containsText" dxfId="90" priority="37" operator="containsText" text="Программное обеспечение">
      <formula>NOT(ISERROR(SEARCH("Программное обеспечение",D29)))</formula>
    </cfRule>
    <cfRule type="endsWith" dxfId="89" priority="38" operator="endsWith" text="Оборудование IT">
      <formula>RIGHT(D29,LEN("Оборудование IT"))="Оборудование IT"</formula>
    </cfRule>
    <cfRule type="containsText" dxfId="88" priority="39" operator="containsText" text="Мебель">
      <formula>NOT(ISERROR(SEARCH("Мебель",D29)))</formula>
    </cfRule>
  </conditionalFormatting>
  <conditionalFormatting sqref="D34:D39">
    <cfRule type="cellIs" dxfId="87" priority="40" operator="equal">
      <formula>"Техника безопасности"</formula>
    </cfRule>
    <cfRule type="cellIs" dxfId="86" priority="41" operator="equal">
      <formula>"Охрана труда"</formula>
    </cfRule>
    <cfRule type="endsWith" dxfId="85" priority="42" operator="endsWith" text="Оборудование">
      <formula>RIGHT(D34,LEN("Оборудование"))="Оборудование"</formula>
    </cfRule>
    <cfRule type="containsText" dxfId="84" priority="43" operator="containsText" text="Программное обеспечение">
      <formula>NOT(ISERROR(SEARCH("Программное обеспечение",D34)))</formula>
    </cfRule>
    <cfRule type="endsWith" dxfId="83" priority="44" operator="endsWith" text="Оборудование IT">
      <formula>RIGHT(D34,LEN("Оборудование IT"))="Оборудование IT"</formula>
    </cfRule>
  </conditionalFormatting>
  <conditionalFormatting sqref="D38:D39">
    <cfRule type="containsText" dxfId="82" priority="45" operator="containsText" text="Мебель">
      <formula>NOT(ISERROR(SEARCH("Мебель",D38)))</formula>
    </cfRule>
  </conditionalFormatting>
  <dataValidations count="2">
    <dataValidation type="list" allowBlank="1" showInputMessage="1" showErrorMessage="1" sqref="F21:F26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D34:D1048576 D5:D14 D29:D32 D3 D21:D27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8" t="s">
        <v>55</v>
      </c>
    </row>
    <row r="2" spans="1:5" ht="21" x14ac:dyDescent="0.3">
      <c r="A2" s="136" t="s">
        <v>7</v>
      </c>
      <c r="B2" s="136"/>
      <c r="C2" s="136"/>
      <c r="D2" s="136"/>
      <c r="E2" s="136"/>
    </row>
    <row r="3" spans="1:5" s="30" customFormat="1" ht="31.2" x14ac:dyDescent="0.3">
      <c r="A3" s="54">
        <v>1</v>
      </c>
      <c r="B3" s="13" t="s">
        <v>31</v>
      </c>
      <c r="C3" s="55" t="s">
        <v>16</v>
      </c>
      <c r="D3" s="12" t="s">
        <v>7</v>
      </c>
      <c r="E3" s="57">
        <v>1</v>
      </c>
    </row>
    <row r="4" spans="1:5" s="30" customFormat="1" ht="31.2" x14ac:dyDescent="0.3">
      <c r="A4" s="54">
        <v>2</v>
      </c>
      <c r="B4" s="13" t="s">
        <v>30</v>
      </c>
      <c r="C4" s="55" t="s">
        <v>16</v>
      </c>
      <c r="D4" s="12" t="s">
        <v>7</v>
      </c>
      <c r="E4" s="57">
        <v>1</v>
      </c>
    </row>
    <row r="5" spans="1:5" s="30" customFormat="1" ht="31.2" x14ac:dyDescent="0.3">
      <c r="A5" s="53">
        <v>3</v>
      </c>
      <c r="B5" s="58" t="s">
        <v>66</v>
      </c>
      <c r="C5" s="23" t="s">
        <v>16</v>
      </c>
      <c r="D5" s="12" t="s">
        <v>7</v>
      </c>
      <c r="E5" s="59">
        <v>1</v>
      </c>
    </row>
    <row r="6" spans="1:5" s="30" customFormat="1" ht="31.2" x14ac:dyDescent="0.3">
      <c r="A6" s="54">
        <v>4</v>
      </c>
      <c r="B6" s="10" t="s">
        <v>118</v>
      </c>
      <c r="C6" s="55" t="s">
        <v>16</v>
      </c>
      <c r="D6" s="12" t="s">
        <v>7</v>
      </c>
      <c r="E6" s="62">
        <v>1</v>
      </c>
    </row>
    <row r="7" spans="1:5" s="30" customFormat="1" ht="31.2" x14ac:dyDescent="0.3">
      <c r="A7" s="54">
        <v>5</v>
      </c>
      <c r="B7" s="60" t="s">
        <v>187</v>
      </c>
      <c r="C7" s="55" t="s">
        <v>16</v>
      </c>
      <c r="D7" s="12" t="s">
        <v>7</v>
      </c>
      <c r="E7" s="57">
        <v>1</v>
      </c>
    </row>
    <row r="8" spans="1:5" s="30" customFormat="1" ht="31.2" x14ac:dyDescent="0.3">
      <c r="A8" s="53">
        <v>6</v>
      </c>
      <c r="B8" s="10" t="s">
        <v>126</v>
      </c>
      <c r="C8" s="55" t="s">
        <v>16</v>
      </c>
      <c r="D8" s="12" t="s">
        <v>7</v>
      </c>
      <c r="E8" s="62">
        <v>1</v>
      </c>
    </row>
    <row r="9" spans="1:5" s="30" customFormat="1" ht="31.2" x14ac:dyDescent="0.3">
      <c r="A9" s="54">
        <v>7</v>
      </c>
      <c r="B9" s="61" t="s">
        <v>35</v>
      </c>
      <c r="C9" s="55" t="s">
        <v>16</v>
      </c>
      <c r="D9" s="12" t="s">
        <v>7</v>
      </c>
      <c r="E9" s="62">
        <v>1</v>
      </c>
    </row>
    <row r="10" spans="1:5" ht="31.2" x14ac:dyDescent="0.3">
      <c r="A10" s="53">
        <v>8</v>
      </c>
      <c r="B10" s="13" t="s">
        <v>61</v>
      </c>
      <c r="C10" s="55" t="s">
        <v>16</v>
      </c>
      <c r="D10" s="12" t="s">
        <v>7</v>
      </c>
      <c r="E10" s="62">
        <v>1</v>
      </c>
    </row>
    <row r="11" spans="1:5" ht="31.2" x14ac:dyDescent="0.3">
      <c r="A11" s="54">
        <v>9</v>
      </c>
      <c r="B11" s="13" t="s">
        <v>60</v>
      </c>
      <c r="C11" s="55" t="s">
        <v>16</v>
      </c>
      <c r="D11" s="12" t="s">
        <v>7</v>
      </c>
      <c r="E11" s="62">
        <v>1</v>
      </c>
    </row>
    <row r="12" spans="1:5" ht="31.2" x14ac:dyDescent="0.3">
      <c r="A12" s="53">
        <v>10</v>
      </c>
      <c r="B12" s="10" t="s">
        <v>186</v>
      </c>
      <c r="C12" s="55" t="s">
        <v>16</v>
      </c>
      <c r="D12" s="12" t="s">
        <v>7</v>
      </c>
      <c r="E12" s="62">
        <v>1</v>
      </c>
    </row>
    <row r="13" spans="1:5" ht="21" x14ac:dyDescent="0.3">
      <c r="A13" s="136" t="s">
        <v>5</v>
      </c>
      <c r="B13" s="136"/>
      <c r="C13" s="136"/>
      <c r="D13" s="136"/>
      <c r="E13" s="136"/>
    </row>
    <row r="14" spans="1:5" s="30" customFormat="1" ht="31.2" x14ac:dyDescent="0.3">
      <c r="A14" s="54">
        <v>1</v>
      </c>
      <c r="B14" s="63" t="s">
        <v>26</v>
      </c>
      <c r="C14" s="55" t="s">
        <v>16</v>
      </c>
      <c r="D14" s="12" t="s">
        <v>5</v>
      </c>
      <c r="E14" s="64">
        <v>1</v>
      </c>
    </row>
    <row r="15" spans="1:5" s="30" customFormat="1" ht="31.2" x14ac:dyDescent="0.3">
      <c r="A15" s="54">
        <v>2</v>
      </c>
      <c r="B15" s="14" t="s">
        <v>25</v>
      </c>
      <c r="C15" s="55" t="s">
        <v>16</v>
      </c>
      <c r="D15" s="12" t="s">
        <v>5</v>
      </c>
      <c r="E15" s="64">
        <v>1</v>
      </c>
    </row>
    <row r="16" spans="1:5" s="30" customFormat="1" ht="31.2" x14ac:dyDescent="0.3">
      <c r="A16" s="54">
        <v>3</v>
      </c>
      <c r="B16" s="14" t="s">
        <v>41</v>
      </c>
      <c r="C16" s="15" t="s">
        <v>16</v>
      </c>
      <c r="D16" s="12" t="s">
        <v>5</v>
      </c>
      <c r="E16" s="64">
        <v>1</v>
      </c>
    </row>
    <row r="17" spans="1:5" s="30" customFormat="1" ht="31.2" x14ac:dyDescent="0.3">
      <c r="A17" s="54">
        <v>4</v>
      </c>
      <c r="B17" s="63" t="s">
        <v>28</v>
      </c>
      <c r="C17" s="55" t="s">
        <v>16</v>
      </c>
      <c r="D17" s="12" t="s">
        <v>5</v>
      </c>
      <c r="E17" s="64">
        <v>1</v>
      </c>
    </row>
    <row r="18" spans="1:5" s="30" customFormat="1" ht="31.2" x14ac:dyDescent="0.3">
      <c r="A18" s="54">
        <v>5</v>
      </c>
      <c r="B18" s="14" t="s">
        <v>29</v>
      </c>
      <c r="C18" s="55" t="s">
        <v>16</v>
      </c>
      <c r="D18" s="12" t="s">
        <v>5</v>
      </c>
      <c r="E18" s="64">
        <v>1</v>
      </c>
    </row>
    <row r="19" spans="1:5" s="30" customFormat="1" ht="31.2" x14ac:dyDescent="0.3">
      <c r="A19" s="54">
        <v>6</v>
      </c>
      <c r="B19" s="10" t="s">
        <v>27</v>
      </c>
      <c r="C19" s="23" t="s">
        <v>16</v>
      </c>
      <c r="D19" s="12" t="s">
        <v>5</v>
      </c>
      <c r="E19" s="64">
        <v>1</v>
      </c>
    </row>
    <row r="20" spans="1:5" s="30" customFormat="1" ht="31.2" x14ac:dyDescent="0.3">
      <c r="A20" s="54">
        <v>7</v>
      </c>
      <c r="B20" s="24" t="s">
        <v>43</v>
      </c>
      <c r="C20" s="23" t="s">
        <v>16</v>
      </c>
      <c r="D20" s="12" t="s">
        <v>5</v>
      </c>
      <c r="E20" s="64">
        <v>1</v>
      </c>
    </row>
    <row r="21" spans="1:5" s="30" customFormat="1" ht="31.2" x14ac:dyDescent="0.3">
      <c r="A21" s="54">
        <v>8</v>
      </c>
      <c r="B21" s="24" t="s">
        <v>42</v>
      </c>
      <c r="C21" s="55" t="s">
        <v>16</v>
      </c>
      <c r="D21" s="12" t="s">
        <v>11</v>
      </c>
      <c r="E21" s="64">
        <v>1</v>
      </c>
    </row>
    <row r="22" spans="1:5" s="30" customFormat="1" ht="62.4" x14ac:dyDescent="0.3">
      <c r="A22" s="54">
        <v>9</v>
      </c>
      <c r="B22" s="14" t="s">
        <v>59</v>
      </c>
      <c r="C22" s="55" t="s">
        <v>67</v>
      </c>
      <c r="D22" s="12" t="s">
        <v>5</v>
      </c>
      <c r="E22" s="57">
        <v>1</v>
      </c>
    </row>
    <row r="23" spans="1:5" ht="21" x14ac:dyDescent="0.3">
      <c r="A23" s="137" t="s">
        <v>11</v>
      </c>
      <c r="B23" s="138"/>
      <c r="C23" s="138"/>
      <c r="D23" s="138"/>
      <c r="E23" s="139"/>
    </row>
    <row r="24" spans="1:5" s="30" customFormat="1" ht="31.2" x14ac:dyDescent="0.3">
      <c r="A24" s="65">
        <v>1</v>
      </c>
      <c r="B24" s="10" t="s">
        <v>66</v>
      </c>
      <c r="C24" s="55" t="s">
        <v>16</v>
      </c>
      <c r="D24" s="12" t="s">
        <v>11</v>
      </c>
      <c r="E24" s="64">
        <v>1</v>
      </c>
    </row>
    <row r="25" spans="1:5" s="30" customFormat="1" ht="31.2" x14ac:dyDescent="0.3">
      <c r="A25" s="65">
        <v>2</v>
      </c>
      <c r="B25" s="10" t="s">
        <v>188</v>
      </c>
      <c r="C25" s="55" t="s">
        <v>16</v>
      </c>
      <c r="D25" s="12" t="s">
        <v>11</v>
      </c>
      <c r="E25" s="64">
        <v>1</v>
      </c>
    </row>
    <row r="26" spans="1:5" ht="31.2" x14ac:dyDescent="0.3">
      <c r="A26" s="65">
        <v>3</v>
      </c>
      <c r="B26" s="106" t="s">
        <v>183</v>
      </c>
      <c r="C26" s="55" t="s">
        <v>16</v>
      </c>
      <c r="D26" s="12" t="s">
        <v>11</v>
      </c>
      <c r="E26" s="64">
        <v>1</v>
      </c>
    </row>
  </sheetData>
  <sortState xmlns:xlrd2="http://schemas.microsoft.com/office/spreadsheetml/2017/richdata2" ref="B24:E26">
    <sortCondition ref="B24:B26"/>
  </sortState>
  <mergeCells count="3">
    <mergeCell ref="A2:E2"/>
    <mergeCell ref="A13:E13"/>
    <mergeCell ref="A23:E23"/>
  </mergeCells>
  <conditionalFormatting sqref="D1:D2 D27:D9948">
    <cfRule type="endsWith" dxfId="81" priority="66" operator="endsWith" text="Оборудование">
      <formula>RIGHT(D1,LEN("Оборудование"))="Оборудование"</formula>
    </cfRule>
    <cfRule type="containsText" dxfId="80" priority="67" operator="containsText" text="Программное обеспечение">
      <formula>NOT(ISERROR(SEARCH("Программное обеспечение",D1)))</formula>
    </cfRule>
    <cfRule type="endsWith" dxfId="79" priority="68" operator="endsWith" text="Оборудование IT">
      <formula>RIGHT(D1,LEN("Оборудование IT"))="Оборудование IT"</formula>
    </cfRule>
    <cfRule type="containsText" dxfId="78" priority="69" operator="containsText" text="Мебель">
      <formula>NOT(ISERROR(SEARCH("Мебель",D1)))</formula>
    </cfRule>
  </conditionalFormatting>
  <conditionalFormatting sqref="D3:D12">
    <cfRule type="expression" dxfId="77" priority="22">
      <formula>EXACT("Учебные пособия",D3)</formula>
    </cfRule>
    <cfRule type="expression" dxfId="76" priority="23">
      <formula>EXACT("Техника безопасности",D3)</formula>
    </cfRule>
    <cfRule type="expression" dxfId="75" priority="24">
      <formula>EXACT("Охрана труда",D3)</formula>
    </cfRule>
    <cfRule type="expression" dxfId="74" priority="25">
      <formula>EXACT("Программное обеспечение",D3)</formula>
    </cfRule>
    <cfRule type="expression" dxfId="73" priority="26">
      <formula>EXACT("Оборудование IT",D3)</formula>
    </cfRule>
    <cfRule type="expression" dxfId="72" priority="27">
      <formula>EXACT("Мебель",D3)</formula>
    </cfRule>
    <cfRule type="expression" dxfId="71" priority="28">
      <formula>EXACT("Оборудование",D3)</formula>
    </cfRule>
  </conditionalFormatting>
  <conditionalFormatting sqref="D13">
    <cfRule type="endsWith" dxfId="70" priority="153" operator="endsWith" text="Оборудование">
      <formula>RIGHT(D13,LEN("Оборудование"))="Оборудование"</formula>
    </cfRule>
    <cfRule type="containsText" dxfId="69" priority="154" operator="containsText" text="Программное обеспечение">
      <formula>NOT(ISERROR(SEARCH("Программное обеспечение",D13)))</formula>
    </cfRule>
    <cfRule type="endsWith" dxfId="68" priority="155" operator="endsWith" text="Оборудование IT">
      <formula>RIGHT(D13,LEN("Оборудование IT"))="Оборудование IT"</formula>
    </cfRule>
    <cfRule type="containsText" dxfId="67" priority="156" operator="containsText" text="Мебель">
      <formula>NOT(ISERROR(SEARCH("Мебель",D13)))</formula>
    </cfRule>
  </conditionalFormatting>
  <conditionalFormatting sqref="D14:D22">
    <cfRule type="expression" dxfId="66" priority="36">
      <formula>EXACT("Учебные пособия",D14)</formula>
    </cfRule>
    <cfRule type="expression" dxfId="65" priority="37">
      <formula>EXACT("Техника безопасности",D14)</formula>
    </cfRule>
    <cfRule type="expression" dxfId="64" priority="38">
      <formula>EXACT("Охрана труда",D14)</formula>
    </cfRule>
    <cfRule type="expression" dxfId="63" priority="39">
      <formula>EXACT("Программное обеспечение",D14)</formula>
    </cfRule>
    <cfRule type="expression" dxfId="62" priority="40">
      <formula>EXACT("Оборудование IT",D14)</formula>
    </cfRule>
    <cfRule type="expression" dxfId="61" priority="41">
      <formula>EXACT("Мебель",D14)</formula>
    </cfRule>
    <cfRule type="expression" dxfId="60" priority="42">
      <formula>EXACT("Оборудование",D14)</formula>
    </cfRule>
  </conditionalFormatting>
  <conditionalFormatting sqref="D23">
    <cfRule type="containsText" dxfId="59" priority="87" operator="containsText" text="Мебель">
      <formula>NOT(ISERROR(SEARCH("Мебель",D23)))</formula>
    </cfRule>
    <cfRule type="cellIs" dxfId="58" priority="88" operator="equal">
      <formula>"Техника безопасности"</formula>
    </cfRule>
    <cfRule type="cellIs" dxfId="57" priority="89" operator="equal">
      <formula>"Охрана труда"</formula>
    </cfRule>
    <cfRule type="endsWith" dxfId="56" priority="128" operator="endsWith" text="Оборудование">
      <formula>RIGHT(D23,LEN("Оборудование"))="Оборудование"</formula>
    </cfRule>
    <cfRule type="containsText" dxfId="55" priority="129" operator="containsText" text="Программное обеспечение">
      <formula>NOT(ISERROR(SEARCH("Программное обеспечение",D23)))</formula>
    </cfRule>
    <cfRule type="endsWith" dxfId="54" priority="130" operator="endsWith" text="Оборудование IT">
      <formula>RIGHT(D23,LEN("Оборудование IT"))="Оборудование IT"</formula>
    </cfRule>
    <cfRule type="containsText" dxfId="53" priority="131" operator="containsText" text="Мебель">
      <formula>NOT(ISERROR(SEARCH("Мебель",D23)))</formula>
    </cfRule>
    <cfRule type="endsWith" dxfId="52" priority="141" operator="endsWith" text="Оборудование">
      <formula>RIGHT(D23,LEN("Оборудование"))="Оборудование"</formula>
    </cfRule>
    <cfRule type="containsText" dxfId="51" priority="142" operator="containsText" text="Программное обеспечение">
      <formula>NOT(ISERROR(SEARCH("Программное обеспечение",D23)))</formula>
    </cfRule>
    <cfRule type="endsWith" dxfId="50" priority="143" operator="endsWith" text="Оборудование IT">
      <formula>RIGHT(D23,LEN("Оборудование IT"))="Оборудование IT"</formula>
    </cfRule>
  </conditionalFormatting>
  <conditionalFormatting sqref="D24:D26">
    <cfRule type="expression" dxfId="49" priority="43">
      <formula>EXACT("Учебные пособия",D24)</formula>
    </cfRule>
    <cfRule type="expression" dxfId="48" priority="44">
      <formula>EXACT("Техника безопасности",D24)</formula>
    </cfRule>
    <cfRule type="expression" dxfId="47" priority="45">
      <formula>EXACT("Охрана труда",D24)</formula>
    </cfRule>
    <cfRule type="expression" dxfId="46" priority="46">
      <formula>EXACT("Программное обеспечение",D24)</formula>
    </cfRule>
    <cfRule type="expression" dxfId="45" priority="47">
      <formula>EXACT("Оборудование IT",D24)</formula>
    </cfRule>
    <cfRule type="expression" dxfId="44" priority="48">
      <formula>EXACT("Мебель",D24)</formula>
    </cfRule>
    <cfRule type="expression" dxfId="43" priority="49">
      <formula>EXACT("Оборудование",D24)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10:B12 B24:B26" xr:uid="{DCB59CC6-27CE-4034-A704-10C25405193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D23 D13 D27:D1048576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D24:D26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8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10</v>
      </c>
      <c r="C1" s="98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6" t="s">
        <v>106</v>
      </c>
      <c r="B2" s="109" t="s">
        <v>107</v>
      </c>
      <c r="C2" s="12" t="s">
        <v>5</v>
      </c>
      <c r="D2" s="108">
        <v>3</v>
      </c>
      <c r="E2" s="110" t="s">
        <v>6</v>
      </c>
      <c r="F2" s="108">
        <v>3</v>
      </c>
      <c r="G2" s="96">
        <f t="shared" ref="G2:G15" si="0">COUNTIF($A$2:$A$999,A2)</f>
        <v>1</v>
      </c>
      <c r="H2" s="96" t="s">
        <v>37</v>
      </c>
    </row>
    <row r="3" spans="1:8" x14ac:dyDescent="0.3">
      <c r="A3" s="10" t="s">
        <v>111</v>
      </c>
      <c r="B3" s="99" t="s">
        <v>112</v>
      </c>
      <c r="C3" s="12" t="s">
        <v>5</v>
      </c>
      <c r="D3" s="105">
        <v>2</v>
      </c>
      <c r="E3" s="12" t="s">
        <v>6</v>
      </c>
      <c r="F3" s="105">
        <v>2</v>
      </c>
      <c r="G3" s="96">
        <f t="shared" si="0"/>
        <v>1</v>
      </c>
      <c r="H3" s="96" t="s">
        <v>37</v>
      </c>
    </row>
    <row r="4" spans="1:8" x14ac:dyDescent="0.3">
      <c r="A4" s="10" t="s">
        <v>116</v>
      </c>
      <c r="B4" s="100" t="s">
        <v>117</v>
      </c>
      <c r="C4" s="12" t="s">
        <v>5</v>
      </c>
      <c r="D4" s="105">
        <v>1</v>
      </c>
      <c r="E4" s="12" t="s">
        <v>6</v>
      </c>
      <c r="F4" s="105">
        <v>1</v>
      </c>
      <c r="G4" s="96">
        <f t="shared" si="0"/>
        <v>1</v>
      </c>
      <c r="H4" s="96" t="s">
        <v>37</v>
      </c>
    </row>
    <row r="5" spans="1:8" x14ac:dyDescent="0.3">
      <c r="A5" s="10" t="s">
        <v>109</v>
      </c>
      <c r="B5" s="99" t="s">
        <v>110</v>
      </c>
      <c r="C5" s="12" t="s">
        <v>5</v>
      </c>
      <c r="D5" s="105">
        <v>3</v>
      </c>
      <c r="E5" s="12" t="s">
        <v>6</v>
      </c>
      <c r="F5" s="105">
        <v>3</v>
      </c>
      <c r="G5" s="96">
        <f t="shared" si="0"/>
        <v>1</v>
      </c>
      <c r="H5" s="96" t="s">
        <v>37</v>
      </c>
    </row>
    <row r="6" spans="1:8" x14ac:dyDescent="0.3">
      <c r="A6" s="10" t="s">
        <v>185</v>
      </c>
      <c r="B6" s="100" t="s">
        <v>123</v>
      </c>
      <c r="C6" s="12" t="s">
        <v>7</v>
      </c>
      <c r="D6" s="105">
        <v>2</v>
      </c>
      <c r="E6" s="12" t="s">
        <v>6</v>
      </c>
      <c r="F6" s="105">
        <v>2</v>
      </c>
      <c r="G6" s="96">
        <f t="shared" si="0"/>
        <v>1</v>
      </c>
      <c r="H6" s="96" t="s">
        <v>37</v>
      </c>
    </row>
    <row r="7" spans="1:8" x14ac:dyDescent="0.3">
      <c r="A7" s="10" t="s">
        <v>184</v>
      </c>
      <c r="B7" s="100" t="s">
        <v>121</v>
      </c>
      <c r="C7" s="12" t="s">
        <v>5</v>
      </c>
      <c r="D7" s="105">
        <v>1</v>
      </c>
      <c r="E7" s="12" t="s">
        <v>6</v>
      </c>
      <c r="F7" s="105">
        <v>1</v>
      </c>
      <c r="G7" s="96">
        <f t="shared" si="0"/>
        <v>1</v>
      </c>
      <c r="H7" s="96" t="s">
        <v>37</v>
      </c>
    </row>
    <row r="8" spans="1:8" x14ac:dyDescent="0.3">
      <c r="A8" s="10" t="s">
        <v>182</v>
      </c>
      <c r="B8" s="100" t="s">
        <v>101</v>
      </c>
      <c r="C8" s="12" t="s">
        <v>11</v>
      </c>
      <c r="D8" s="105">
        <v>2</v>
      </c>
      <c r="E8" s="12" t="s">
        <v>6</v>
      </c>
      <c r="F8" s="105">
        <v>2</v>
      </c>
      <c r="G8" s="96">
        <f t="shared" si="0"/>
        <v>1</v>
      </c>
      <c r="H8" s="96" t="s">
        <v>37</v>
      </c>
    </row>
    <row r="9" spans="1:8" ht="31.2" x14ac:dyDescent="0.3">
      <c r="A9" s="10" t="s">
        <v>113</v>
      </c>
      <c r="B9" s="99" t="s">
        <v>114</v>
      </c>
      <c r="C9" s="12" t="s">
        <v>5</v>
      </c>
      <c r="D9" s="105">
        <v>3</v>
      </c>
      <c r="E9" s="12" t="s">
        <v>6</v>
      </c>
      <c r="F9" s="105">
        <v>3</v>
      </c>
      <c r="G9" s="96">
        <f t="shared" si="0"/>
        <v>1</v>
      </c>
      <c r="H9" s="96" t="s">
        <v>37</v>
      </c>
    </row>
    <row r="10" spans="1:8" x14ac:dyDescent="0.3">
      <c r="A10" s="10" t="s">
        <v>104</v>
      </c>
      <c r="B10" s="99" t="s">
        <v>105</v>
      </c>
      <c r="C10" s="12" t="s">
        <v>5</v>
      </c>
      <c r="D10" s="105">
        <v>3</v>
      </c>
      <c r="E10" s="12" t="s">
        <v>6</v>
      </c>
      <c r="F10" s="105">
        <v>3</v>
      </c>
      <c r="G10" s="96">
        <f t="shared" si="0"/>
        <v>1</v>
      </c>
      <c r="H10" s="96" t="s">
        <v>37</v>
      </c>
    </row>
    <row r="11" spans="1:8" x14ac:dyDescent="0.3">
      <c r="A11" s="10" t="s">
        <v>118</v>
      </c>
      <c r="B11" s="100" t="s">
        <v>119</v>
      </c>
      <c r="C11" s="12" t="s">
        <v>7</v>
      </c>
      <c r="D11" s="105">
        <v>2</v>
      </c>
      <c r="E11" s="12" t="s">
        <v>6</v>
      </c>
      <c r="F11" s="105">
        <v>2</v>
      </c>
      <c r="G11" s="96">
        <f t="shared" si="0"/>
        <v>1</v>
      </c>
      <c r="H11" s="96" t="s">
        <v>37</v>
      </c>
    </row>
    <row r="12" spans="1:8" x14ac:dyDescent="0.3">
      <c r="A12" s="10" t="s">
        <v>126</v>
      </c>
      <c r="B12" s="100" t="s">
        <v>127</v>
      </c>
      <c r="C12" s="12" t="s">
        <v>7</v>
      </c>
      <c r="D12" s="105">
        <v>6</v>
      </c>
      <c r="E12" s="12" t="s">
        <v>6</v>
      </c>
      <c r="F12" s="105">
        <v>6</v>
      </c>
      <c r="G12" s="96">
        <f t="shared" si="0"/>
        <v>1</v>
      </c>
      <c r="H12" s="96" t="s">
        <v>37</v>
      </c>
    </row>
    <row r="13" spans="1:8" x14ac:dyDescent="0.3">
      <c r="A13" s="10" t="s">
        <v>124</v>
      </c>
      <c r="B13" s="100" t="s">
        <v>125</v>
      </c>
      <c r="C13" s="12" t="s">
        <v>7</v>
      </c>
      <c r="D13" s="105">
        <v>4</v>
      </c>
      <c r="E13" s="12" t="s">
        <v>6</v>
      </c>
      <c r="F13" s="105">
        <v>4</v>
      </c>
      <c r="G13" s="96">
        <f t="shared" si="0"/>
        <v>1</v>
      </c>
      <c r="H13" s="96" t="s">
        <v>37</v>
      </c>
    </row>
    <row r="14" spans="1:8" x14ac:dyDescent="0.3">
      <c r="A14" s="10" t="s">
        <v>181</v>
      </c>
      <c r="B14" s="100" t="s">
        <v>97</v>
      </c>
      <c r="C14" s="12" t="s">
        <v>11</v>
      </c>
      <c r="D14" s="105">
        <v>2</v>
      </c>
      <c r="E14" s="12" t="s">
        <v>6</v>
      </c>
      <c r="F14" s="105">
        <v>2</v>
      </c>
      <c r="G14" s="96">
        <f t="shared" si="0"/>
        <v>1</v>
      </c>
      <c r="H14" s="96" t="s">
        <v>37</v>
      </c>
    </row>
    <row r="15" spans="1:8" x14ac:dyDescent="0.3">
      <c r="A15" s="10" t="s">
        <v>183</v>
      </c>
      <c r="B15" s="100" t="s">
        <v>103</v>
      </c>
      <c r="C15" s="12" t="s">
        <v>11</v>
      </c>
      <c r="D15" s="105">
        <v>2</v>
      </c>
      <c r="E15" s="12" t="s">
        <v>6</v>
      </c>
      <c r="F15" s="105">
        <v>2</v>
      </c>
      <c r="G15" s="96">
        <f t="shared" si="0"/>
        <v>1</v>
      </c>
      <c r="H15" s="96" t="s">
        <v>37</v>
      </c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ErrorMessage="1" sqref="A2:B15" xr:uid="{1E948138-7B54-44B6-AEFD-E84F4FC8CE4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10</v>
      </c>
      <c r="C1" s="98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6" t="s">
        <v>66</v>
      </c>
      <c r="B2" s="107" t="s">
        <v>151</v>
      </c>
      <c r="C2" s="12" t="s">
        <v>11</v>
      </c>
      <c r="D2" s="108">
        <v>1</v>
      </c>
      <c r="E2" s="108" t="s">
        <v>152</v>
      </c>
      <c r="F2" s="108">
        <v>8</v>
      </c>
      <c r="G2" s="95">
        <f t="shared" ref="G2:G9" si="0">COUNTIF($A$2:$A$999,A2)</f>
        <v>1</v>
      </c>
      <c r="H2" s="95" t="s">
        <v>37</v>
      </c>
    </row>
    <row r="3" spans="1:8" x14ac:dyDescent="0.3">
      <c r="A3" s="10" t="s">
        <v>148</v>
      </c>
      <c r="B3" s="100" t="s">
        <v>149</v>
      </c>
      <c r="C3" s="12" t="s">
        <v>11</v>
      </c>
      <c r="D3" s="105">
        <v>1</v>
      </c>
      <c r="E3" s="108" t="s">
        <v>150</v>
      </c>
      <c r="F3" s="105">
        <v>15</v>
      </c>
      <c r="G3" s="95">
        <f t="shared" si="0"/>
        <v>1</v>
      </c>
      <c r="H3" s="95" t="s">
        <v>190</v>
      </c>
    </row>
    <row r="4" spans="1:8" x14ac:dyDescent="0.3">
      <c r="A4" s="10" t="s">
        <v>144</v>
      </c>
      <c r="B4" s="100" t="s">
        <v>145</v>
      </c>
      <c r="C4" s="12" t="s">
        <v>11</v>
      </c>
      <c r="D4" s="105">
        <v>1</v>
      </c>
      <c r="E4" s="108" t="s">
        <v>137</v>
      </c>
      <c r="F4" s="105">
        <v>15</v>
      </c>
      <c r="G4" s="95">
        <f t="shared" si="0"/>
        <v>1</v>
      </c>
      <c r="H4" s="95" t="s">
        <v>190</v>
      </c>
    </row>
    <row r="5" spans="1:8" x14ac:dyDescent="0.3">
      <c r="A5" s="10" t="s">
        <v>179</v>
      </c>
      <c r="B5" s="100" t="s">
        <v>143</v>
      </c>
      <c r="C5" s="12" t="s">
        <v>11</v>
      </c>
      <c r="D5" s="105">
        <v>1</v>
      </c>
      <c r="E5" s="108" t="s">
        <v>137</v>
      </c>
      <c r="F5" s="105">
        <v>15</v>
      </c>
      <c r="G5" s="95">
        <f t="shared" si="0"/>
        <v>1</v>
      </c>
      <c r="H5" s="95" t="s">
        <v>190</v>
      </c>
    </row>
    <row r="6" spans="1:8" x14ac:dyDescent="0.3">
      <c r="A6" s="10" t="s">
        <v>180</v>
      </c>
      <c r="B6" s="100" t="s">
        <v>147</v>
      </c>
      <c r="C6" s="12" t="s">
        <v>11</v>
      </c>
      <c r="D6" s="105">
        <v>1</v>
      </c>
      <c r="E6" s="108" t="s">
        <v>137</v>
      </c>
      <c r="F6" s="105">
        <v>15</v>
      </c>
      <c r="G6" s="95">
        <f t="shared" si="0"/>
        <v>1</v>
      </c>
      <c r="H6" s="95" t="s">
        <v>190</v>
      </c>
    </row>
    <row r="7" spans="1:8" x14ac:dyDescent="0.3">
      <c r="A7" s="10" t="s">
        <v>178</v>
      </c>
      <c r="B7" s="100" t="s">
        <v>139</v>
      </c>
      <c r="C7" s="12" t="s">
        <v>7</v>
      </c>
      <c r="D7" s="105">
        <v>1</v>
      </c>
      <c r="E7" s="108" t="s">
        <v>137</v>
      </c>
      <c r="F7" s="105">
        <v>15</v>
      </c>
      <c r="G7" s="95">
        <f t="shared" si="0"/>
        <v>1</v>
      </c>
      <c r="H7" s="95" t="s">
        <v>190</v>
      </c>
    </row>
    <row r="8" spans="1:8" x14ac:dyDescent="0.3">
      <c r="A8" s="10" t="s">
        <v>177</v>
      </c>
      <c r="B8" s="100" t="s">
        <v>136</v>
      </c>
      <c r="C8" s="12" t="s">
        <v>7</v>
      </c>
      <c r="D8" s="105">
        <v>1</v>
      </c>
      <c r="E8" s="105" t="s">
        <v>137</v>
      </c>
      <c r="F8" s="105">
        <v>15</v>
      </c>
      <c r="G8" s="95">
        <f t="shared" si="0"/>
        <v>1</v>
      </c>
      <c r="H8" s="95" t="s">
        <v>190</v>
      </c>
    </row>
    <row r="9" spans="1:8" x14ac:dyDescent="0.3">
      <c r="A9" s="10" t="s">
        <v>24</v>
      </c>
      <c r="B9" s="100" t="s">
        <v>140</v>
      </c>
      <c r="C9" s="12" t="s">
        <v>7</v>
      </c>
      <c r="D9" s="105">
        <v>1</v>
      </c>
      <c r="E9" s="108" t="s">
        <v>141</v>
      </c>
      <c r="F9" s="105">
        <v>30</v>
      </c>
      <c r="G9" s="95">
        <f t="shared" si="0"/>
        <v>1</v>
      </c>
      <c r="H9" s="95" t="s">
        <v>190</v>
      </c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3B5DA059-905D-4EC1-B83C-BE1A0D88248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1CD3BE-6CAA-4A56-9B52-E02E64B41E2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0.441406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10</v>
      </c>
      <c r="C1" s="98" t="s">
        <v>2</v>
      </c>
      <c r="D1" s="93" t="s">
        <v>4</v>
      </c>
      <c r="E1" s="93" t="s">
        <v>3</v>
      </c>
      <c r="F1" s="93" t="s">
        <v>8</v>
      </c>
      <c r="G1" s="94" t="s">
        <v>33</v>
      </c>
      <c r="H1" s="93" t="s">
        <v>34</v>
      </c>
    </row>
    <row r="2" spans="1:8" x14ac:dyDescent="0.3">
      <c r="A2" s="10" t="s">
        <v>31</v>
      </c>
      <c r="B2" s="97" t="s">
        <v>156</v>
      </c>
      <c r="C2" s="12" t="s">
        <v>11</v>
      </c>
      <c r="D2" s="105">
        <v>3</v>
      </c>
      <c r="E2" s="12" t="s">
        <v>6</v>
      </c>
      <c r="F2" s="105">
        <v>3</v>
      </c>
      <c r="G2" s="96">
        <f t="shared" ref="G2:G9" si="0">COUNTIF($A$2:$A$999,A2)</f>
        <v>1</v>
      </c>
      <c r="H2" s="96" t="s">
        <v>37</v>
      </c>
    </row>
    <row r="3" spans="1:8" x14ac:dyDescent="0.3">
      <c r="A3" s="10" t="s">
        <v>29</v>
      </c>
      <c r="B3" s="99" t="s">
        <v>164</v>
      </c>
      <c r="C3" s="12" t="s">
        <v>5</v>
      </c>
      <c r="D3" s="105">
        <v>3</v>
      </c>
      <c r="E3" s="12" t="s">
        <v>6</v>
      </c>
      <c r="F3" s="105">
        <v>3</v>
      </c>
      <c r="G3" s="96">
        <f t="shared" si="0"/>
        <v>1</v>
      </c>
      <c r="H3" s="96" t="s">
        <v>37</v>
      </c>
    </row>
    <row r="4" spans="1:8" x14ac:dyDescent="0.3">
      <c r="A4" s="10" t="s">
        <v>27</v>
      </c>
      <c r="B4" s="99" t="s">
        <v>160</v>
      </c>
      <c r="C4" s="12" t="s">
        <v>5</v>
      </c>
      <c r="D4" s="105">
        <v>3</v>
      </c>
      <c r="E4" s="12" t="s">
        <v>6</v>
      </c>
      <c r="F4" s="105">
        <v>3</v>
      </c>
      <c r="G4" s="96">
        <f t="shared" si="0"/>
        <v>1</v>
      </c>
      <c r="H4" s="96" t="s">
        <v>37</v>
      </c>
    </row>
    <row r="5" spans="1:8" ht="31.2" x14ac:dyDescent="0.3">
      <c r="A5" s="10" t="s">
        <v>18</v>
      </c>
      <c r="B5" s="99" t="s">
        <v>161</v>
      </c>
      <c r="C5" s="12" t="s">
        <v>18</v>
      </c>
      <c r="D5" s="105">
        <v>3</v>
      </c>
      <c r="E5" s="12" t="s">
        <v>6</v>
      </c>
      <c r="F5" s="105">
        <v>3</v>
      </c>
      <c r="G5" s="96">
        <f t="shared" si="0"/>
        <v>1</v>
      </c>
      <c r="H5" s="96" t="s">
        <v>37</v>
      </c>
    </row>
    <row r="6" spans="1:8" x14ac:dyDescent="0.3">
      <c r="A6" s="10" t="s">
        <v>165</v>
      </c>
      <c r="B6" s="100" t="s">
        <v>166</v>
      </c>
      <c r="C6" s="12" t="s">
        <v>7</v>
      </c>
      <c r="D6" s="105">
        <v>1</v>
      </c>
      <c r="E6" s="12" t="s">
        <v>6</v>
      </c>
      <c r="F6" s="105">
        <v>1</v>
      </c>
      <c r="G6" s="96">
        <f t="shared" si="0"/>
        <v>2</v>
      </c>
      <c r="H6" s="96" t="s">
        <v>37</v>
      </c>
    </row>
    <row r="7" spans="1:8" x14ac:dyDescent="0.3">
      <c r="A7" s="10" t="s">
        <v>165</v>
      </c>
      <c r="B7" s="100" t="s">
        <v>167</v>
      </c>
      <c r="C7" s="12" t="s">
        <v>7</v>
      </c>
      <c r="D7" s="105">
        <v>2</v>
      </c>
      <c r="E7" s="12" t="s">
        <v>6</v>
      </c>
      <c r="F7" s="105">
        <v>2</v>
      </c>
      <c r="G7" s="96">
        <f t="shared" si="0"/>
        <v>2</v>
      </c>
      <c r="H7" s="96" t="s">
        <v>37</v>
      </c>
    </row>
    <row r="8" spans="1:8" ht="31.2" x14ac:dyDescent="0.3">
      <c r="A8" s="10" t="s">
        <v>168</v>
      </c>
      <c r="B8" s="100" t="s">
        <v>169</v>
      </c>
      <c r="C8" s="12" t="s">
        <v>7</v>
      </c>
      <c r="D8" s="105">
        <v>3</v>
      </c>
      <c r="E8" s="12" t="s">
        <v>6</v>
      </c>
      <c r="F8" s="105">
        <v>3</v>
      </c>
      <c r="G8" s="96">
        <f t="shared" si="0"/>
        <v>1</v>
      </c>
      <c r="H8" s="96" t="s">
        <v>37</v>
      </c>
    </row>
    <row r="9" spans="1:8" x14ac:dyDescent="0.3">
      <c r="A9" s="10" t="s">
        <v>176</v>
      </c>
      <c r="B9" s="99" t="s">
        <v>158</v>
      </c>
      <c r="C9" s="12" t="s">
        <v>7</v>
      </c>
      <c r="D9" s="105">
        <v>3</v>
      </c>
      <c r="E9" s="12" t="s">
        <v>6</v>
      </c>
      <c r="F9" s="105">
        <v>3</v>
      </c>
      <c r="G9" s="96">
        <f t="shared" si="0"/>
        <v>1</v>
      </c>
      <c r="H9" s="96" t="s">
        <v>37</v>
      </c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51FC35D4-4BFD-4459-BA9E-DE2DE5B9245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B01D02-E735-4E48-B4A2-9F9360E3A01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9.332031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10</v>
      </c>
      <c r="C1" s="98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" t="s">
        <v>20</v>
      </c>
      <c r="B2" s="100" t="s">
        <v>170</v>
      </c>
      <c r="C2" s="12" t="s">
        <v>9</v>
      </c>
      <c r="D2" s="105">
        <v>1</v>
      </c>
      <c r="E2" s="105" t="s">
        <v>171</v>
      </c>
      <c r="F2" s="105">
        <f>D2</f>
        <v>1</v>
      </c>
      <c r="G2" s="96">
        <f>COUNTIF($A$2:$A$999,A2)</f>
        <v>1</v>
      </c>
      <c r="H2" s="96" t="s">
        <v>37</v>
      </c>
    </row>
    <row r="3" spans="1:8" ht="31.2" x14ac:dyDescent="0.3">
      <c r="A3" s="10" t="s">
        <v>173</v>
      </c>
      <c r="B3" s="100" t="s">
        <v>174</v>
      </c>
      <c r="C3" s="12" t="s">
        <v>9</v>
      </c>
      <c r="D3" s="105">
        <v>1</v>
      </c>
      <c r="E3" s="105" t="s">
        <v>171</v>
      </c>
      <c r="F3" s="105">
        <f>D3</f>
        <v>1</v>
      </c>
      <c r="G3" s="96">
        <f>COUNTIF($A$2:$A$999,A3)</f>
        <v>1</v>
      </c>
      <c r="H3" s="96" t="s">
        <v>37</v>
      </c>
    </row>
    <row r="4" spans="1:8" x14ac:dyDescent="0.3">
      <c r="A4" s="10" t="s">
        <v>21</v>
      </c>
      <c r="B4" s="99" t="s">
        <v>172</v>
      </c>
      <c r="C4" s="12" t="s">
        <v>9</v>
      </c>
      <c r="D4" s="105">
        <v>1</v>
      </c>
      <c r="E4" s="105" t="s">
        <v>171</v>
      </c>
      <c r="F4" s="105">
        <f>D4</f>
        <v>1</v>
      </c>
      <c r="G4" s="96">
        <f>COUNTIF($A$2:$A$999,A4)</f>
        <v>1</v>
      </c>
      <c r="H4" s="96" t="s">
        <v>37</v>
      </c>
    </row>
    <row r="5" spans="1:8" x14ac:dyDescent="0.3">
      <c r="A5" s="10" t="s">
        <v>22</v>
      </c>
      <c r="B5" s="100" t="s">
        <v>175</v>
      </c>
      <c r="C5" s="12" t="s">
        <v>9</v>
      </c>
      <c r="D5" s="105">
        <v>1</v>
      </c>
      <c r="E5" s="105" t="s">
        <v>171</v>
      </c>
      <c r="F5" s="105">
        <f>D5</f>
        <v>1</v>
      </c>
      <c r="G5" s="96">
        <f>COUNTIF($A$2:$A$999,A5)</f>
        <v>1</v>
      </c>
      <c r="H5" s="96" t="s">
        <v>37</v>
      </c>
    </row>
    <row r="6" spans="1:8" x14ac:dyDescent="0.3">
      <c r="B6" s="102"/>
      <c r="C6" s="103"/>
      <c r="D6" s="103"/>
      <c r="F6" s="103"/>
    </row>
    <row r="7" spans="1:8" x14ac:dyDescent="0.3">
      <c r="B7" s="102"/>
      <c r="C7" s="103"/>
      <c r="D7" s="103"/>
      <c r="F7" s="103"/>
    </row>
    <row r="8" spans="1:8" x14ac:dyDescent="0.3">
      <c r="B8" s="102"/>
      <c r="C8" s="103"/>
      <c r="D8" s="103"/>
      <c r="F8" s="103"/>
    </row>
    <row r="9" spans="1:8" x14ac:dyDescent="0.3">
      <c r="B9" s="102"/>
      <c r="C9" s="103"/>
      <c r="D9" s="103"/>
    </row>
    <row r="10" spans="1:8" x14ac:dyDescent="0.3">
      <c r="B10" s="102"/>
      <c r="C10" s="103"/>
      <c r="D10" s="103"/>
    </row>
    <row r="11" spans="1:8" x14ac:dyDescent="0.3">
      <c r="B11" s="102"/>
      <c r="C11" s="103"/>
      <c r="D11" s="103"/>
    </row>
    <row r="12" spans="1:8" x14ac:dyDescent="0.3">
      <c r="B12" s="102"/>
      <c r="C12" s="103"/>
      <c r="D12" s="103"/>
    </row>
    <row r="13" spans="1:8" x14ac:dyDescent="0.3">
      <c r="B13" s="102"/>
      <c r="C13" s="103"/>
    </row>
    <row r="14" spans="1:8" x14ac:dyDescent="0.3">
      <c r="B14" s="102"/>
      <c r="C14" s="103"/>
    </row>
    <row r="15" spans="1:8" x14ac:dyDescent="0.3">
      <c r="B15" s="102"/>
      <c r="C15" s="103"/>
    </row>
    <row r="16" spans="1:8" x14ac:dyDescent="0.3">
      <c r="B16" s="102"/>
      <c r="C16" s="103"/>
    </row>
    <row r="17" spans="2:3" x14ac:dyDescent="0.3">
      <c r="B17" s="102"/>
      <c r="C17" s="103"/>
    </row>
    <row r="18" spans="2:3" x14ac:dyDescent="0.3">
      <c r="B18" s="102"/>
      <c r="C18" s="103"/>
    </row>
    <row r="19" spans="2:3" x14ac:dyDescent="0.3">
      <c r="B19" s="102"/>
      <c r="C19" s="103"/>
    </row>
    <row r="20" spans="2:3" x14ac:dyDescent="0.3">
      <c r="B20" s="102"/>
      <c r="C20" s="103"/>
    </row>
    <row r="21" spans="2:3" x14ac:dyDescent="0.3">
      <c r="B21" s="102"/>
      <c r="C21" s="103"/>
    </row>
    <row r="22" spans="2:3" x14ac:dyDescent="0.3">
      <c r="B22" s="102"/>
      <c r="C22" s="103"/>
    </row>
    <row r="23" spans="2:3" x14ac:dyDescent="0.3">
      <c r="B23" s="102"/>
      <c r="C23" s="103"/>
    </row>
    <row r="24" spans="2:3" x14ac:dyDescent="0.3">
      <c r="B24" s="102"/>
      <c r="C24" s="103"/>
    </row>
    <row r="25" spans="2:3" x14ac:dyDescent="0.3">
      <c r="B25" s="102"/>
      <c r="C25" s="103"/>
    </row>
    <row r="26" spans="2:3" x14ac:dyDescent="0.3">
      <c r="B26" s="102"/>
      <c r="C26" s="103"/>
    </row>
    <row r="27" spans="2:3" x14ac:dyDescent="0.3">
      <c r="B27" s="102"/>
      <c r="C27" s="103"/>
    </row>
    <row r="28" spans="2:3" x14ac:dyDescent="0.3">
      <c r="B28" s="102"/>
      <c r="C28" s="103"/>
    </row>
    <row r="29" spans="2:3" x14ac:dyDescent="0.3">
      <c r="B29" s="102"/>
      <c r="C29" s="103"/>
    </row>
    <row r="30" spans="2:3" x14ac:dyDescent="0.3">
      <c r="B30" s="102"/>
      <c r="C30" s="103"/>
    </row>
    <row r="31" spans="2:3" x14ac:dyDescent="0.3">
      <c r="B31" s="102"/>
      <c r="C31" s="103"/>
    </row>
    <row r="32" spans="2:3" x14ac:dyDescent="0.3">
      <c r="B32" s="102"/>
      <c r="C32" s="103"/>
    </row>
    <row r="33" spans="2:3" x14ac:dyDescent="0.3">
      <c r="B33" s="102"/>
      <c r="C33" s="103"/>
    </row>
    <row r="34" spans="2:3" x14ac:dyDescent="0.3">
      <c r="B34" s="102"/>
      <c r="C34" s="103"/>
    </row>
    <row r="35" spans="2:3" x14ac:dyDescent="0.3">
      <c r="B35" s="102"/>
      <c r="C35" s="103"/>
    </row>
    <row r="36" spans="2:3" x14ac:dyDescent="0.3">
      <c r="B36" s="102"/>
      <c r="C36" s="103"/>
    </row>
    <row r="37" spans="2:3" x14ac:dyDescent="0.3">
      <c r="B37" s="102"/>
      <c r="C37" s="103"/>
    </row>
    <row r="38" spans="2:3" x14ac:dyDescent="0.3">
      <c r="B38" s="102"/>
      <c r="C38" s="103"/>
    </row>
    <row r="39" spans="2:3" x14ac:dyDescent="0.3">
      <c r="C39" s="103"/>
    </row>
    <row r="40" spans="2:3" x14ac:dyDescent="0.3">
      <c r="C40" s="103"/>
    </row>
    <row r="41" spans="2:3" x14ac:dyDescent="0.3">
      <c r="C41" s="103"/>
    </row>
    <row r="42" spans="2:3" x14ac:dyDescent="0.3">
      <c r="C42" s="103"/>
    </row>
    <row r="43" spans="2:3" x14ac:dyDescent="0.3">
      <c r="C43" s="103"/>
    </row>
    <row r="44" spans="2:3" x14ac:dyDescent="0.3">
      <c r="C44" s="103"/>
    </row>
    <row r="45" spans="2:3" x14ac:dyDescent="0.3">
      <c r="C45" s="103"/>
    </row>
    <row r="46" spans="2:3" x14ac:dyDescent="0.3">
      <c r="C46" s="103"/>
    </row>
    <row r="47" spans="2:3" x14ac:dyDescent="0.3">
      <c r="C47" s="103"/>
    </row>
    <row r="48" spans="2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2FFC4980-CBBB-440C-847F-EF97AED68773}"/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DE4CBD-63B2-4FBE-A9C7-E3E4849539F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sqref="A1:H1"/>
    </sheetView>
  </sheetViews>
  <sheetFormatPr defaultColWidth="9.109375" defaultRowHeight="15.6" x14ac:dyDescent="0.3"/>
  <cols>
    <col min="1" max="1" width="22" style="47" customWidth="1"/>
    <col min="2" max="2" width="19.88671875" style="47" customWidth="1"/>
    <col min="3" max="3" width="54.88671875" style="47" customWidth="1"/>
    <col min="4" max="4" width="8.109375" style="47" bestFit="1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6" t="s">
        <v>68</v>
      </c>
      <c r="B1" s="66" t="s">
        <v>62</v>
      </c>
      <c r="C1" s="66" t="s">
        <v>63</v>
      </c>
      <c r="D1" s="67" t="s">
        <v>72</v>
      </c>
      <c r="E1" s="66" t="s">
        <v>45</v>
      </c>
      <c r="F1" s="66" t="s">
        <v>64</v>
      </c>
      <c r="G1" s="66" t="s">
        <v>65</v>
      </c>
      <c r="H1" s="47" t="str">
        <f>_xlfn.TEXTJOIN("
",TRUE,F2:F99)</f>
        <v>54.02.01 ДИЗАЙН (по отраслям)
54.02.02 Декоративно-прикладное искусство и народные промыслы</v>
      </c>
    </row>
    <row r="2" spans="1:8" ht="27.6" x14ac:dyDescent="0.3">
      <c r="A2" s="68" t="s">
        <v>73</v>
      </c>
      <c r="B2" s="69" t="s">
        <v>74</v>
      </c>
      <c r="C2" s="69" t="s">
        <v>75</v>
      </c>
      <c r="D2" s="70">
        <v>5</v>
      </c>
      <c r="E2" s="71" t="s">
        <v>76</v>
      </c>
      <c r="F2" s="72" t="s">
        <v>77</v>
      </c>
      <c r="G2" s="71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6"/>
  <sheetViews>
    <sheetView topLeftCell="A58" workbookViewId="0">
      <selection sqref="A1:H1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64" t="s">
        <v>78</v>
      </c>
      <c r="B1" s="164"/>
      <c r="C1" s="164"/>
      <c r="D1" s="164"/>
      <c r="E1" s="164"/>
      <c r="F1" s="164"/>
      <c r="G1" s="164"/>
      <c r="H1" s="164"/>
    </row>
    <row r="2" spans="1:8" x14ac:dyDescent="0.3">
      <c r="A2" s="165" t="s">
        <v>79</v>
      </c>
      <c r="B2" s="166"/>
      <c r="C2" s="166"/>
      <c r="D2" s="166"/>
      <c r="E2" s="166"/>
      <c r="F2" s="166"/>
      <c r="G2" s="166"/>
      <c r="H2" s="167"/>
    </row>
    <row r="3" spans="1:8" x14ac:dyDescent="0.3">
      <c r="A3" s="168" t="s">
        <v>80</v>
      </c>
      <c r="B3" s="169"/>
      <c r="C3" s="169"/>
      <c r="D3" s="169"/>
      <c r="E3" s="169"/>
      <c r="F3" s="169"/>
      <c r="G3" s="169"/>
      <c r="H3" s="170"/>
    </row>
    <row r="4" spans="1:8" x14ac:dyDescent="0.3">
      <c r="A4" s="171" t="s">
        <v>81</v>
      </c>
      <c r="B4" s="172"/>
      <c r="C4" s="172"/>
      <c r="D4" s="172"/>
      <c r="E4" s="172"/>
      <c r="F4" s="172"/>
      <c r="G4" s="172"/>
      <c r="H4" s="173"/>
    </row>
    <row r="5" spans="1:8" x14ac:dyDescent="0.3">
      <c r="A5" s="174" t="s">
        <v>82</v>
      </c>
      <c r="B5" s="169"/>
      <c r="C5" s="169"/>
      <c r="D5" s="169"/>
      <c r="E5" s="169"/>
      <c r="F5" s="169"/>
      <c r="G5" s="169"/>
      <c r="H5" s="170"/>
    </row>
    <row r="6" spans="1:8" ht="21" x14ac:dyDescent="0.3">
      <c r="A6" s="175" t="s">
        <v>83</v>
      </c>
      <c r="B6" s="176"/>
      <c r="C6" s="176"/>
      <c r="D6" s="176"/>
      <c r="E6" s="176"/>
      <c r="F6" s="176"/>
      <c r="G6" s="176"/>
      <c r="H6" s="177"/>
    </row>
    <row r="7" spans="1:8" ht="21" x14ac:dyDescent="0.3">
      <c r="A7" s="160" t="s">
        <v>84</v>
      </c>
      <c r="B7" s="161"/>
      <c r="C7" s="162" t="s">
        <v>85</v>
      </c>
      <c r="D7" s="163"/>
      <c r="E7" s="163"/>
      <c r="F7" s="163"/>
      <c r="G7" s="163"/>
      <c r="H7" s="163"/>
    </row>
    <row r="8" spans="1:8" ht="21.6" thickBot="1" x14ac:dyDescent="0.35">
      <c r="A8" s="155" t="s">
        <v>12</v>
      </c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86</v>
      </c>
      <c r="B9" s="158"/>
      <c r="C9" s="158"/>
      <c r="D9" s="158"/>
      <c r="E9" s="158"/>
      <c r="F9" s="158"/>
      <c r="G9" s="158"/>
      <c r="H9" s="159"/>
    </row>
    <row r="10" spans="1:8" x14ac:dyDescent="0.3">
      <c r="A10" s="145" t="s">
        <v>87</v>
      </c>
      <c r="B10" s="146"/>
      <c r="C10" s="146"/>
      <c r="D10" s="146"/>
      <c r="E10" s="146"/>
      <c r="F10" s="146"/>
      <c r="G10" s="146"/>
      <c r="H10" s="147"/>
    </row>
    <row r="11" spans="1:8" x14ac:dyDescent="0.3">
      <c r="A11" s="145" t="s">
        <v>88</v>
      </c>
      <c r="B11" s="146"/>
      <c r="C11" s="146"/>
      <c r="D11" s="146"/>
      <c r="E11" s="146"/>
      <c r="F11" s="146"/>
      <c r="G11" s="146"/>
      <c r="H11" s="147"/>
    </row>
    <row r="12" spans="1:8" x14ac:dyDescent="0.3">
      <c r="A12" s="145" t="s">
        <v>89</v>
      </c>
      <c r="B12" s="146"/>
      <c r="C12" s="146"/>
      <c r="D12" s="146"/>
      <c r="E12" s="146"/>
      <c r="F12" s="146"/>
      <c r="G12" s="146"/>
      <c r="H12" s="147"/>
    </row>
    <row r="13" spans="1:8" x14ac:dyDescent="0.3">
      <c r="A13" s="145" t="s">
        <v>90</v>
      </c>
      <c r="B13" s="146"/>
      <c r="C13" s="146"/>
      <c r="D13" s="146"/>
      <c r="E13" s="146"/>
      <c r="F13" s="146"/>
      <c r="G13" s="146"/>
      <c r="H13" s="147"/>
    </row>
    <row r="14" spans="1:8" x14ac:dyDescent="0.3">
      <c r="A14" s="145" t="s">
        <v>91</v>
      </c>
      <c r="B14" s="146"/>
      <c r="C14" s="146"/>
      <c r="D14" s="146"/>
      <c r="E14" s="146"/>
      <c r="F14" s="146"/>
      <c r="G14" s="146"/>
      <c r="H14" s="147"/>
    </row>
    <row r="15" spans="1:8" x14ac:dyDescent="0.3">
      <c r="A15" s="140" t="s">
        <v>92</v>
      </c>
      <c r="B15" s="141"/>
      <c r="C15" s="141"/>
      <c r="D15" s="141"/>
      <c r="E15" s="141"/>
      <c r="F15" s="141"/>
      <c r="G15" s="141"/>
      <c r="H15" s="142"/>
    </row>
    <row r="16" spans="1:8" x14ac:dyDescent="0.3">
      <c r="A16" s="140" t="s">
        <v>93</v>
      </c>
      <c r="B16" s="141"/>
      <c r="C16" s="141"/>
      <c r="D16" s="141"/>
      <c r="E16" s="141"/>
      <c r="F16" s="141"/>
      <c r="G16" s="141"/>
      <c r="H16" s="142"/>
    </row>
    <row r="17" spans="1:8" ht="15" thickBot="1" x14ac:dyDescent="0.35">
      <c r="A17" s="140" t="s">
        <v>94</v>
      </c>
      <c r="B17" s="141"/>
      <c r="C17" s="141"/>
      <c r="D17" s="141"/>
      <c r="E17" s="141"/>
      <c r="F17" s="141"/>
      <c r="G17" s="141"/>
      <c r="H17" s="142"/>
    </row>
    <row r="18" spans="1:8" ht="28.2" thickBot="1" x14ac:dyDescent="0.35">
      <c r="A18" s="73" t="s">
        <v>0</v>
      </c>
      <c r="B18" s="74" t="s">
        <v>1</v>
      </c>
      <c r="C18" s="87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95</v>
      </c>
    </row>
    <row r="19" spans="1:8" x14ac:dyDescent="0.3">
      <c r="A19" s="75">
        <v>1</v>
      </c>
      <c r="B19" s="76" t="s">
        <v>96</v>
      </c>
      <c r="C19" s="88" t="s">
        <v>97</v>
      </c>
      <c r="D19" s="6" t="s">
        <v>98</v>
      </c>
      <c r="E19" s="76">
        <v>2</v>
      </c>
      <c r="F19" s="77" t="s">
        <v>6</v>
      </c>
      <c r="G19" s="76">
        <v>2</v>
      </c>
      <c r="H19" s="78" t="s">
        <v>99</v>
      </c>
    </row>
    <row r="20" spans="1:8" x14ac:dyDescent="0.3">
      <c r="A20" s="79">
        <v>2</v>
      </c>
      <c r="B20" s="78" t="s">
        <v>100</v>
      </c>
      <c r="C20" s="89" t="s">
        <v>101</v>
      </c>
      <c r="D20" s="7" t="s">
        <v>98</v>
      </c>
      <c r="E20" s="78">
        <v>2</v>
      </c>
      <c r="F20" s="48" t="s">
        <v>6</v>
      </c>
      <c r="G20" s="78">
        <v>2</v>
      </c>
      <c r="H20" s="78" t="s">
        <v>99</v>
      </c>
    </row>
    <row r="21" spans="1:8" x14ac:dyDescent="0.3">
      <c r="A21" s="79">
        <v>3</v>
      </c>
      <c r="B21" s="78" t="s">
        <v>102</v>
      </c>
      <c r="C21" s="90" t="s">
        <v>103</v>
      </c>
      <c r="D21" s="7" t="s">
        <v>98</v>
      </c>
      <c r="E21" s="78">
        <v>2</v>
      </c>
      <c r="F21" s="48" t="s">
        <v>6</v>
      </c>
      <c r="G21" s="78">
        <v>2</v>
      </c>
      <c r="H21" s="78" t="s">
        <v>99</v>
      </c>
    </row>
    <row r="22" spans="1:8" x14ac:dyDescent="0.3">
      <c r="A22" s="79">
        <v>4</v>
      </c>
      <c r="B22" s="78" t="s">
        <v>104</v>
      </c>
      <c r="C22" s="7" t="s">
        <v>105</v>
      </c>
      <c r="D22" s="78" t="s">
        <v>5</v>
      </c>
      <c r="E22" s="78">
        <v>3</v>
      </c>
      <c r="F22" s="48" t="s">
        <v>6</v>
      </c>
      <c r="G22" s="78">
        <v>3</v>
      </c>
      <c r="H22" s="78" t="s">
        <v>99</v>
      </c>
    </row>
    <row r="23" spans="1:8" x14ac:dyDescent="0.3">
      <c r="A23" s="79">
        <v>5</v>
      </c>
      <c r="B23" s="80" t="s">
        <v>106</v>
      </c>
      <c r="C23" s="8" t="s">
        <v>107</v>
      </c>
      <c r="D23" s="80" t="s">
        <v>5</v>
      </c>
      <c r="E23" s="80">
        <v>3</v>
      </c>
      <c r="F23" s="81" t="s">
        <v>6</v>
      </c>
      <c r="G23" s="80">
        <v>3</v>
      </c>
      <c r="H23" s="80" t="s">
        <v>108</v>
      </c>
    </row>
    <row r="24" spans="1:8" x14ac:dyDescent="0.3">
      <c r="A24" s="79">
        <v>6</v>
      </c>
      <c r="B24" s="80" t="s">
        <v>109</v>
      </c>
      <c r="C24" s="8" t="s">
        <v>110</v>
      </c>
      <c r="D24" s="80" t="s">
        <v>5</v>
      </c>
      <c r="E24" s="80">
        <v>3</v>
      </c>
      <c r="F24" s="81" t="s">
        <v>6</v>
      </c>
      <c r="G24" s="80">
        <v>3</v>
      </c>
      <c r="H24" s="80" t="s">
        <v>108</v>
      </c>
    </row>
    <row r="25" spans="1:8" x14ac:dyDescent="0.3">
      <c r="A25" s="79">
        <v>7</v>
      </c>
      <c r="B25" s="80" t="s">
        <v>111</v>
      </c>
      <c r="C25" s="8" t="s">
        <v>112</v>
      </c>
      <c r="D25" s="80" t="s">
        <v>5</v>
      </c>
      <c r="E25" s="80">
        <v>2</v>
      </c>
      <c r="F25" s="81" t="s">
        <v>6</v>
      </c>
      <c r="G25" s="80">
        <v>2</v>
      </c>
      <c r="H25" s="78" t="s">
        <v>99</v>
      </c>
    </row>
    <row r="26" spans="1:8" ht="27.6" x14ac:dyDescent="0.3">
      <c r="A26" s="79">
        <v>8</v>
      </c>
      <c r="B26" s="80" t="s">
        <v>113</v>
      </c>
      <c r="C26" s="8" t="s">
        <v>114</v>
      </c>
      <c r="D26" s="80" t="s">
        <v>5</v>
      </c>
      <c r="E26" s="80">
        <v>3</v>
      </c>
      <c r="F26" s="81" t="s">
        <v>6</v>
      </c>
      <c r="G26" s="80">
        <v>3</v>
      </c>
      <c r="H26" s="80" t="s">
        <v>115</v>
      </c>
    </row>
    <row r="27" spans="1:8" x14ac:dyDescent="0.3">
      <c r="A27" s="79">
        <v>9</v>
      </c>
      <c r="B27" s="78" t="s">
        <v>116</v>
      </c>
      <c r="C27" s="89" t="s">
        <v>117</v>
      </c>
      <c r="D27" s="78" t="s">
        <v>5</v>
      </c>
      <c r="E27" s="78">
        <v>1</v>
      </c>
      <c r="F27" s="48" t="s">
        <v>6</v>
      </c>
      <c r="G27" s="78">
        <v>1</v>
      </c>
      <c r="H27" s="78" t="s">
        <v>99</v>
      </c>
    </row>
    <row r="28" spans="1:8" x14ac:dyDescent="0.3">
      <c r="A28" s="79">
        <v>10</v>
      </c>
      <c r="B28" s="78" t="s">
        <v>118</v>
      </c>
      <c r="C28" s="90" t="s">
        <v>119</v>
      </c>
      <c r="D28" s="78" t="s">
        <v>7</v>
      </c>
      <c r="E28" s="78">
        <v>2</v>
      </c>
      <c r="F28" s="48" t="s">
        <v>6</v>
      </c>
      <c r="G28" s="78">
        <v>2</v>
      </c>
      <c r="H28" s="78" t="s">
        <v>99</v>
      </c>
    </row>
    <row r="29" spans="1:8" x14ac:dyDescent="0.3">
      <c r="A29" s="79">
        <v>11</v>
      </c>
      <c r="B29" s="78" t="s">
        <v>120</v>
      </c>
      <c r="C29" s="89" t="s">
        <v>121</v>
      </c>
      <c r="D29" s="78" t="s">
        <v>5</v>
      </c>
      <c r="E29" s="78">
        <v>1</v>
      </c>
      <c r="F29" s="48" t="s">
        <v>6</v>
      </c>
      <c r="G29" s="78">
        <v>1</v>
      </c>
      <c r="H29" s="78" t="s">
        <v>99</v>
      </c>
    </row>
    <row r="30" spans="1:8" x14ac:dyDescent="0.3">
      <c r="A30" s="79">
        <v>12</v>
      </c>
      <c r="B30" s="78" t="s">
        <v>122</v>
      </c>
      <c r="C30" s="90" t="s">
        <v>123</v>
      </c>
      <c r="D30" s="78" t="s">
        <v>7</v>
      </c>
      <c r="E30" s="78">
        <v>2</v>
      </c>
      <c r="F30" s="48" t="s">
        <v>6</v>
      </c>
      <c r="G30" s="78">
        <v>2</v>
      </c>
      <c r="H30" s="78" t="s">
        <v>99</v>
      </c>
    </row>
    <row r="31" spans="1:8" x14ac:dyDescent="0.3">
      <c r="A31" s="48">
        <v>13</v>
      </c>
      <c r="B31" s="7" t="s">
        <v>124</v>
      </c>
      <c r="C31" s="90" t="s">
        <v>125</v>
      </c>
      <c r="D31" s="78" t="s">
        <v>7</v>
      </c>
      <c r="E31" s="78">
        <v>4</v>
      </c>
      <c r="F31" s="48" t="s">
        <v>6</v>
      </c>
      <c r="G31" s="78">
        <v>4</v>
      </c>
      <c r="H31" s="78" t="s">
        <v>99</v>
      </c>
    </row>
    <row r="32" spans="1:8" x14ac:dyDescent="0.3">
      <c r="A32" s="48">
        <v>14</v>
      </c>
      <c r="B32" s="7" t="s">
        <v>126</v>
      </c>
      <c r="C32" s="90" t="s">
        <v>127</v>
      </c>
      <c r="D32" s="78" t="s">
        <v>7</v>
      </c>
      <c r="E32" s="78">
        <v>6</v>
      </c>
      <c r="F32" s="48" t="s">
        <v>6</v>
      </c>
      <c r="G32" s="78">
        <v>6</v>
      </c>
      <c r="H32" s="78" t="s">
        <v>99</v>
      </c>
    </row>
    <row r="33" spans="1:8" ht="21.6" thickBot="1" x14ac:dyDescent="0.35">
      <c r="A33" s="155" t="s">
        <v>128</v>
      </c>
      <c r="B33" s="156"/>
      <c r="C33" s="156"/>
      <c r="D33" s="156"/>
      <c r="E33" s="156"/>
      <c r="F33" s="156"/>
      <c r="G33" s="156"/>
      <c r="H33" s="156"/>
    </row>
    <row r="34" spans="1:8" x14ac:dyDescent="0.3">
      <c r="A34" s="157" t="s">
        <v>86</v>
      </c>
      <c r="B34" s="158"/>
      <c r="C34" s="158"/>
      <c r="D34" s="158"/>
      <c r="E34" s="158"/>
      <c r="F34" s="158"/>
      <c r="G34" s="158"/>
      <c r="H34" s="159"/>
    </row>
    <row r="35" spans="1:8" x14ac:dyDescent="0.3">
      <c r="A35" s="145" t="s">
        <v>129</v>
      </c>
      <c r="B35" s="146"/>
      <c r="C35" s="146"/>
      <c r="D35" s="146"/>
      <c r="E35" s="146"/>
      <c r="F35" s="146"/>
      <c r="G35" s="146"/>
      <c r="H35" s="147"/>
    </row>
    <row r="36" spans="1:8" x14ac:dyDescent="0.3">
      <c r="A36" s="145" t="s">
        <v>130</v>
      </c>
      <c r="B36" s="146"/>
      <c r="C36" s="146"/>
      <c r="D36" s="146"/>
      <c r="E36" s="146"/>
      <c r="F36" s="146"/>
      <c r="G36" s="146"/>
      <c r="H36" s="147"/>
    </row>
    <row r="37" spans="1:8" x14ac:dyDescent="0.3">
      <c r="A37" s="145" t="s">
        <v>89</v>
      </c>
      <c r="B37" s="146"/>
      <c r="C37" s="146"/>
      <c r="D37" s="146"/>
      <c r="E37" s="146"/>
      <c r="F37" s="146"/>
      <c r="G37" s="146"/>
      <c r="H37" s="147"/>
    </row>
    <row r="38" spans="1:8" x14ac:dyDescent="0.3">
      <c r="A38" s="145" t="s">
        <v>131</v>
      </c>
      <c r="B38" s="146"/>
      <c r="C38" s="146"/>
      <c r="D38" s="146"/>
      <c r="E38" s="146"/>
      <c r="F38" s="146"/>
      <c r="G38" s="146"/>
      <c r="H38" s="147"/>
    </row>
    <row r="39" spans="1:8" x14ac:dyDescent="0.3">
      <c r="A39" s="145" t="s">
        <v>132</v>
      </c>
      <c r="B39" s="146"/>
      <c r="C39" s="146"/>
      <c r="D39" s="146"/>
      <c r="E39" s="146"/>
      <c r="F39" s="146"/>
      <c r="G39" s="146"/>
      <c r="H39" s="147"/>
    </row>
    <row r="40" spans="1:8" x14ac:dyDescent="0.3">
      <c r="A40" s="140" t="s">
        <v>133</v>
      </c>
      <c r="B40" s="141"/>
      <c r="C40" s="141"/>
      <c r="D40" s="141"/>
      <c r="E40" s="141"/>
      <c r="F40" s="141"/>
      <c r="G40" s="141"/>
      <c r="H40" s="142"/>
    </row>
    <row r="41" spans="1:8" x14ac:dyDescent="0.3">
      <c r="A41" s="140" t="s">
        <v>134</v>
      </c>
      <c r="B41" s="141"/>
      <c r="C41" s="141"/>
      <c r="D41" s="141"/>
      <c r="E41" s="141"/>
      <c r="F41" s="141"/>
      <c r="G41" s="141"/>
      <c r="H41" s="142"/>
    </row>
    <row r="42" spans="1:8" ht="15" thickBot="1" x14ac:dyDescent="0.35">
      <c r="A42" s="148" t="s">
        <v>94</v>
      </c>
      <c r="B42" s="149"/>
      <c r="C42" s="149"/>
      <c r="D42" s="149"/>
      <c r="E42" s="149"/>
      <c r="F42" s="149"/>
      <c r="G42" s="149"/>
      <c r="H42" s="150"/>
    </row>
    <row r="43" spans="1:8" ht="28.2" thickBot="1" x14ac:dyDescent="0.35">
      <c r="A43" s="73" t="s">
        <v>0</v>
      </c>
      <c r="B43" s="74" t="s">
        <v>1</v>
      </c>
      <c r="C43" s="87" t="s">
        <v>10</v>
      </c>
      <c r="D43" s="74" t="s">
        <v>2</v>
      </c>
      <c r="E43" s="74" t="s">
        <v>4</v>
      </c>
      <c r="F43" s="82" t="s">
        <v>3</v>
      </c>
      <c r="G43" s="74" t="s">
        <v>8</v>
      </c>
      <c r="H43" s="83" t="s">
        <v>95</v>
      </c>
    </row>
    <row r="44" spans="1:8" x14ac:dyDescent="0.3">
      <c r="A44" s="76">
        <v>1</v>
      </c>
      <c r="B44" s="84" t="s">
        <v>135</v>
      </c>
      <c r="C44" s="91" t="s">
        <v>136</v>
      </c>
      <c r="D44" s="76" t="s">
        <v>7</v>
      </c>
      <c r="E44" s="76">
        <v>1</v>
      </c>
      <c r="F44" s="84" t="s">
        <v>137</v>
      </c>
      <c r="G44" s="76">
        <v>15</v>
      </c>
      <c r="H44" s="78" t="s">
        <v>99</v>
      </c>
    </row>
    <row r="45" spans="1:8" x14ac:dyDescent="0.3">
      <c r="A45" s="78">
        <v>2</v>
      </c>
      <c r="B45" s="80" t="s">
        <v>138</v>
      </c>
      <c r="C45" s="90" t="s">
        <v>139</v>
      </c>
      <c r="D45" s="78" t="s">
        <v>7</v>
      </c>
      <c r="E45" s="78">
        <v>1</v>
      </c>
      <c r="F45" s="84" t="s">
        <v>137</v>
      </c>
      <c r="G45" s="78">
        <v>15</v>
      </c>
      <c r="H45" s="78" t="s">
        <v>99</v>
      </c>
    </row>
    <row r="46" spans="1:8" x14ac:dyDescent="0.3">
      <c r="A46" s="78">
        <v>3</v>
      </c>
      <c r="B46" s="80" t="s">
        <v>24</v>
      </c>
      <c r="C46" s="89" t="s">
        <v>140</v>
      </c>
      <c r="D46" s="78" t="s">
        <v>7</v>
      </c>
      <c r="E46" s="78">
        <v>1</v>
      </c>
      <c r="F46" s="84" t="s">
        <v>141</v>
      </c>
      <c r="G46" s="78">
        <v>30</v>
      </c>
      <c r="H46" s="78" t="s">
        <v>99</v>
      </c>
    </row>
    <row r="47" spans="1:8" x14ac:dyDescent="0.3">
      <c r="A47" s="78">
        <v>4</v>
      </c>
      <c r="B47" s="80" t="s">
        <v>142</v>
      </c>
      <c r="C47" s="89" t="s">
        <v>143</v>
      </c>
      <c r="D47" s="78" t="s">
        <v>11</v>
      </c>
      <c r="E47" s="78">
        <v>1</v>
      </c>
      <c r="F47" s="84" t="s">
        <v>137</v>
      </c>
      <c r="G47" s="78">
        <v>15</v>
      </c>
      <c r="H47" s="78" t="s">
        <v>99</v>
      </c>
    </row>
    <row r="48" spans="1:8" x14ac:dyDescent="0.3">
      <c r="A48" s="78">
        <v>5</v>
      </c>
      <c r="B48" s="78" t="s">
        <v>144</v>
      </c>
      <c r="C48" s="89" t="s">
        <v>145</v>
      </c>
      <c r="D48" s="78" t="s">
        <v>11</v>
      </c>
      <c r="E48" s="78">
        <v>1</v>
      </c>
      <c r="F48" s="84" t="s">
        <v>137</v>
      </c>
      <c r="G48" s="78">
        <v>15</v>
      </c>
      <c r="H48" s="78" t="s">
        <v>99</v>
      </c>
    </row>
    <row r="49" spans="1:8" x14ac:dyDescent="0.3">
      <c r="A49" s="78">
        <v>6</v>
      </c>
      <c r="B49" s="78" t="s">
        <v>146</v>
      </c>
      <c r="C49" s="89" t="s">
        <v>147</v>
      </c>
      <c r="D49" s="78" t="s">
        <v>11</v>
      </c>
      <c r="E49" s="78">
        <v>1</v>
      </c>
      <c r="F49" s="84" t="s">
        <v>137</v>
      </c>
      <c r="G49" s="78">
        <v>15</v>
      </c>
      <c r="H49" s="78" t="s">
        <v>99</v>
      </c>
    </row>
    <row r="50" spans="1:8" x14ac:dyDescent="0.3">
      <c r="A50" s="78">
        <v>7</v>
      </c>
      <c r="B50" s="78" t="s">
        <v>148</v>
      </c>
      <c r="C50" s="89" t="s">
        <v>149</v>
      </c>
      <c r="D50" s="78" t="s">
        <v>11</v>
      </c>
      <c r="E50" s="78">
        <v>1</v>
      </c>
      <c r="F50" s="78" t="s">
        <v>150</v>
      </c>
      <c r="G50" s="78">
        <v>15</v>
      </c>
      <c r="H50" s="78" t="s">
        <v>99</v>
      </c>
    </row>
    <row r="51" spans="1:8" x14ac:dyDescent="0.3">
      <c r="A51" s="78">
        <v>8</v>
      </c>
      <c r="B51" s="78" t="s">
        <v>66</v>
      </c>
      <c r="C51" s="89" t="s">
        <v>151</v>
      </c>
      <c r="D51" s="78" t="s">
        <v>11</v>
      </c>
      <c r="E51" s="78">
        <v>1</v>
      </c>
      <c r="F51" s="84" t="s">
        <v>152</v>
      </c>
      <c r="G51" s="78">
        <v>8</v>
      </c>
      <c r="H51" s="80" t="s">
        <v>108</v>
      </c>
    </row>
    <row r="52" spans="1:8" ht="21" x14ac:dyDescent="0.3">
      <c r="A52" s="151" t="s">
        <v>15</v>
      </c>
      <c r="B52" s="151"/>
      <c r="C52" s="151"/>
      <c r="D52" s="151"/>
      <c r="E52" s="151"/>
      <c r="F52" s="151"/>
      <c r="G52" s="151"/>
      <c r="H52" s="151"/>
    </row>
    <row r="53" spans="1:8" x14ac:dyDescent="0.3">
      <c r="A53" s="152" t="s">
        <v>86</v>
      </c>
      <c r="B53" s="153"/>
      <c r="C53" s="153"/>
      <c r="D53" s="153"/>
      <c r="E53" s="153"/>
      <c r="F53" s="153"/>
      <c r="G53" s="153"/>
      <c r="H53" s="154"/>
    </row>
    <row r="54" spans="1:8" x14ac:dyDescent="0.3">
      <c r="A54" s="145" t="s">
        <v>153</v>
      </c>
      <c r="B54" s="146"/>
      <c r="C54" s="146"/>
      <c r="D54" s="146"/>
      <c r="E54" s="146"/>
      <c r="F54" s="146"/>
      <c r="G54" s="146"/>
      <c r="H54" s="147"/>
    </row>
    <row r="55" spans="1:8" x14ac:dyDescent="0.3">
      <c r="A55" s="145" t="s">
        <v>88</v>
      </c>
      <c r="B55" s="146"/>
      <c r="C55" s="146"/>
      <c r="D55" s="146"/>
      <c r="E55" s="146"/>
      <c r="F55" s="146"/>
      <c r="G55" s="146"/>
      <c r="H55" s="147"/>
    </row>
    <row r="56" spans="1:8" x14ac:dyDescent="0.3">
      <c r="A56" s="145" t="s">
        <v>89</v>
      </c>
      <c r="B56" s="146"/>
      <c r="C56" s="146"/>
      <c r="D56" s="146"/>
      <c r="E56" s="146"/>
      <c r="F56" s="146"/>
      <c r="G56" s="146"/>
      <c r="H56" s="147"/>
    </row>
    <row r="57" spans="1:8" x14ac:dyDescent="0.3">
      <c r="A57" s="145" t="s">
        <v>131</v>
      </c>
      <c r="B57" s="146"/>
      <c r="C57" s="146"/>
      <c r="D57" s="146"/>
      <c r="E57" s="146"/>
      <c r="F57" s="146"/>
      <c r="G57" s="146"/>
      <c r="H57" s="147"/>
    </row>
    <row r="58" spans="1:8" x14ac:dyDescent="0.3">
      <c r="A58" s="145" t="s">
        <v>132</v>
      </c>
      <c r="B58" s="146"/>
      <c r="C58" s="146"/>
      <c r="D58" s="146"/>
      <c r="E58" s="146"/>
      <c r="F58" s="146"/>
      <c r="G58" s="146"/>
      <c r="H58" s="147"/>
    </row>
    <row r="59" spans="1:8" x14ac:dyDescent="0.3">
      <c r="A59" s="140" t="s">
        <v>154</v>
      </c>
      <c r="B59" s="141"/>
      <c r="C59" s="141"/>
      <c r="D59" s="141"/>
      <c r="E59" s="141"/>
      <c r="F59" s="141"/>
      <c r="G59" s="141"/>
      <c r="H59" s="142"/>
    </row>
    <row r="60" spans="1:8" x14ac:dyDescent="0.3">
      <c r="A60" s="140" t="s">
        <v>134</v>
      </c>
      <c r="B60" s="141"/>
      <c r="C60" s="141"/>
      <c r="D60" s="141"/>
      <c r="E60" s="141"/>
      <c r="F60" s="141"/>
      <c r="G60" s="141"/>
      <c r="H60" s="142"/>
    </row>
    <row r="61" spans="1:8" x14ac:dyDescent="0.3">
      <c r="A61" s="140" t="s">
        <v>94</v>
      </c>
      <c r="B61" s="141"/>
      <c r="C61" s="141"/>
      <c r="D61" s="141"/>
      <c r="E61" s="141"/>
      <c r="F61" s="141"/>
      <c r="G61" s="141"/>
      <c r="H61" s="142"/>
    </row>
    <row r="62" spans="1:8" ht="27.6" x14ac:dyDescent="0.3">
      <c r="A62" s="85" t="s">
        <v>0</v>
      </c>
      <c r="B62" s="85" t="s">
        <v>1</v>
      </c>
      <c r="C62" s="5" t="s">
        <v>10</v>
      </c>
      <c r="D62" s="85" t="s">
        <v>2</v>
      </c>
      <c r="E62" s="85" t="s">
        <v>4</v>
      </c>
      <c r="F62" s="85" t="s">
        <v>3</v>
      </c>
      <c r="G62" s="85" t="s">
        <v>8</v>
      </c>
      <c r="H62" s="85" t="s">
        <v>95</v>
      </c>
    </row>
    <row r="63" spans="1:8" x14ac:dyDescent="0.3">
      <c r="A63" s="7">
        <v>1</v>
      </c>
      <c r="B63" s="7" t="s">
        <v>155</v>
      </c>
      <c r="C63" s="16" t="s">
        <v>156</v>
      </c>
      <c r="D63" s="78" t="s">
        <v>11</v>
      </c>
      <c r="E63" s="78">
        <v>3</v>
      </c>
      <c r="F63" s="48" t="s">
        <v>6</v>
      </c>
      <c r="G63" s="78">
        <v>3</v>
      </c>
      <c r="H63" s="78" t="s">
        <v>99</v>
      </c>
    </row>
    <row r="64" spans="1:8" x14ac:dyDescent="0.3">
      <c r="A64" s="7">
        <v>2</v>
      </c>
      <c r="B64" s="7" t="s">
        <v>157</v>
      </c>
      <c r="C64" s="7" t="s">
        <v>158</v>
      </c>
      <c r="D64" s="7" t="s">
        <v>7</v>
      </c>
      <c r="E64" s="7">
        <v>3</v>
      </c>
      <c r="F64" s="48" t="s">
        <v>6</v>
      </c>
      <c r="G64" s="7">
        <v>3</v>
      </c>
      <c r="H64" s="78" t="s">
        <v>99</v>
      </c>
    </row>
    <row r="65" spans="1:8" x14ac:dyDescent="0.3">
      <c r="A65" s="79">
        <v>3</v>
      </c>
      <c r="B65" s="80" t="s">
        <v>159</v>
      </c>
      <c r="C65" s="8" t="s">
        <v>160</v>
      </c>
      <c r="D65" s="80" t="s">
        <v>5</v>
      </c>
      <c r="E65" s="78">
        <v>3</v>
      </c>
      <c r="F65" s="48" t="s">
        <v>6</v>
      </c>
      <c r="G65" s="78">
        <v>3</v>
      </c>
      <c r="H65" s="78" t="s">
        <v>99</v>
      </c>
    </row>
    <row r="66" spans="1:8" ht="27.6" x14ac:dyDescent="0.3">
      <c r="A66" s="79">
        <v>4</v>
      </c>
      <c r="B66" s="80" t="s">
        <v>18</v>
      </c>
      <c r="C66" s="8" t="s">
        <v>161</v>
      </c>
      <c r="D66" s="80" t="s">
        <v>18</v>
      </c>
      <c r="E66" s="80">
        <v>3</v>
      </c>
      <c r="F66" s="81" t="s">
        <v>6</v>
      </c>
      <c r="G66" s="80">
        <v>3</v>
      </c>
      <c r="H66" s="80" t="s">
        <v>162</v>
      </c>
    </row>
    <row r="67" spans="1:8" x14ac:dyDescent="0.3">
      <c r="A67" s="79">
        <v>5</v>
      </c>
      <c r="B67" s="80" t="s">
        <v>163</v>
      </c>
      <c r="C67" s="8" t="s">
        <v>164</v>
      </c>
      <c r="D67" s="80" t="s">
        <v>5</v>
      </c>
      <c r="E67" s="78">
        <v>3</v>
      </c>
      <c r="F67" s="48" t="s">
        <v>6</v>
      </c>
      <c r="G67" s="78">
        <v>3</v>
      </c>
      <c r="H67" s="78" t="s">
        <v>99</v>
      </c>
    </row>
    <row r="68" spans="1:8" x14ac:dyDescent="0.3">
      <c r="A68" s="7">
        <v>6</v>
      </c>
      <c r="B68" s="7" t="s">
        <v>165</v>
      </c>
      <c r="C68" s="90" t="s">
        <v>166</v>
      </c>
      <c r="D68" s="7" t="s">
        <v>7</v>
      </c>
      <c r="E68" s="78">
        <v>1</v>
      </c>
      <c r="F68" s="48" t="s">
        <v>6</v>
      </c>
      <c r="G68" s="78">
        <v>1</v>
      </c>
      <c r="H68" s="78" t="s">
        <v>99</v>
      </c>
    </row>
    <row r="69" spans="1:8" x14ac:dyDescent="0.3">
      <c r="A69" s="7">
        <v>7</v>
      </c>
      <c r="B69" s="7" t="s">
        <v>165</v>
      </c>
      <c r="C69" s="90" t="s">
        <v>167</v>
      </c>
      <c r="D69" s="7" t="s">
        <v>7</v>
      </c>
      <c r="E69" s="78">
        <v>2</v>
      </c>
      <c r="F69" s="48" t="s">
        <v>6</v>
      </c>
      <c r="G69" s="78">
        <v>2</v>
      </c>
      <c r="H69" s="78" t="s">
        <v>99</v>
      </c>
    </row>
    <row r="70" spans="1:8" x14ac:dyDescent="0.3">
      <c r="A70" s="7">
        <v>8</v>
      </c>
      <c r="B70" s="7" t="s">
        <v>168</v>
      </c>
      <c r="C70" s="89" t="s">
        <v>169</v>
      </c>
      <c r="D70" s="7" t="s">
        <v>7</v>
      </c>
      <c r="E70" s="78">
        <v>3</v>
      </c>
      <c r="F70" s="48" t="s">
        <v>6</v>
      </c>
      <c r="G70" s="78">
        <v>3</v>
      </c>
      <c r="H70" s="78" t="s">
        <v>99</v>
      </c>
    </row>
    <row r="71" spans="1:8" ht="21" x14ac:dyDescent="0.3">
      <c r="A71" s="143" t="s">
        <v>14</v>
      </c>
      <c r="B71" s="144"/>
      <c r="C71" s="144"/>
      <c r="D71" s="144"/>
      <c r="E71" s="144"/>
      <c r="F71" s="144"/>
      <c r="G71" s="144"/>
      <c r="H71" s="144"/>
    </row>
    <row r="72" spans="1:8" ht="27.6" x14ac:dyDescent="0.3">
      <c r="A72" s="85" t="s">
        <v>0</v>
      </c>
      <c r="B72" s="86" t="s">
        <v>1</v>
      </c>
      <c r="C72" s="92" t="s">
        <v>10</v>
      </c>
      <c r="D72" s="86" t="s">
        <v>2</v>
      </c>
      <c r="E72" s="86" t="s">
        <v>4</v>
      </c>
      <c r="F72" s="86" t="s">
        <v>3</v>
      </c>
      <c r="G72" s="86" t="s">
        <v>8</v>
      </c>
      <c r="H72" s="86" t="s">
        <v>95</v>
      </c>
    </row>
    <row r="73" spans="1:8" ht="27.6" x14ac:dyDescent="0.3">
      <c r="A73" s="5">
        <v>1</v>
      </c>
      <c r="B73" s="7" t="s">
        <v>20</v>
      </c>
      <c r="C73" s="89" t="s">
        <v>170</v>
      </c>
      <c r="D73" s="7" t="s">
        <v>9</v>
      </c>
      <c r="E73" s="7">
        <v>1</v>
      </c>
      <c r="F73" s="7" t="s">
        <v>171</v>
      </c>
      <c r="G73" s="7">
        <f>E73</f>
        <v>1</v>
      </c>
      <c r="H73" s="80" t="s">
        <v>115</v>
      </c>
    </row>
    <row r="74" spans="1:8" x14ac:dyDescent="0.3">
      <c r="A74" s="5">
        <v>2</v>
      </c>
      <c r="B74" s="7" t="s">
        <v>21</v>
      </c>
      <c r="C74" s="5" t="s">
        <v>172</v>
      </c>
      <c r="D74" s="7" t="s">
        <v>9</v>
      </c>
      <c r="E74" s="7">
        <v>1</v>
      </c>
      <c r="F74" s="7" t="s">
        <v>171</v>
      </c>
      <c r="G74" s="7">
        <f>E74</f>
        <v>1</v>
      </c>
      <c r="H74" s="80" t="s">
        <v>108</v>
      </c>
    </row>
    <row r="75" spans="1:8" ht="27.6" x14ac:dyDescent="0.3">
      <c r="A75" s="5">
        <v>3</v>
      </c>
      <c r="B75" s="7" t="s">
        <v>173</v>
      </c>
      <c r="C75" s="89" t="s">
        <v>174</v>
      </c>
      <c r="D75" s="7" t="s">
        <v>9</v>
      </c>
      <c r="E75" s="7">
        <v>1</v>
      </c>
      <c r="F75" s="7" t="s">
        <v>171</v>
      </c>
      <c r="G75" s="7">
        <f>E75</f>
        <v>1</v>
      </c>
      <c r="H75" s="80" t="s">
        <v>115</v>
      </c>
    </row>
    <row r="76" spans="1:8" ht="27.6" x14ac:dyDescent="0.3">
      <c r="A76" s="5">
        <v>4</v>
      </c>
      <c r="B76" s="7" t="s">
        <v>22</v>
      </c>
      <c r="C76" s="89" t="s">
        <v>175</v>
      </c>
      <c r="D76" s="7" t="s">
        <v>9</v>
      </c>
      <c r="E76" s="7">
        <v>1</v>
      </c>
      <c r="F76" s="7" t="s">
        <v>171</v>
      </c>
      <c r="G76" s="7">
        <f>E76</f>
        <v>1</v>
      </c>
      <c r="H76" s="80" t="s">
        <v>115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3:H53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52:H52"/>
    <mergeCell ref="A60:H60"/>
    <mergeCell ref="A61:H61"/>
    <mergeCell ref="A71:H71"/>
    <mergeCell ref="A54:H54"/>
    <mergeCell ref="A55:H55"/>
    <mergeCell ref="A56:H56"/>
    <mergeCell ref="A57:H57"/>
    <mergeCell ref="A58:H58"/>
    <mergeCell ref="A59:H5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4:B46 B51" xr:uid="{C3A7EBEC-2C61-486B-948D-3D119907C47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69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2026-03-26T10:53:14Z</dcterms:modified>
</cp:coreProperties>
</file>