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826524F-73E8-4D2F-92F3-98D2425AF8E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зона'!$A$1:$H$12</definedName>
    <definedName name="_xlnm._FilterDatabase" localSheetId="5" hidden="1">'Охрана труда'!$A$1:$H$4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6" l="1"/>
  <c r="G46" i="6"/>
  <c r="G41" i="6"/>
  <c r="G50" i="6"/>
  <c r="G49" i="6"/>
  <c r="G45" i="6"/>
  <c r="G44" i="6"/>
  <c r="G43" i="6"/>
  <c r="G42" i="6"/>
  <c r="G40" i="6"/>
  <c r="G39" i="6"/>
  <c r="G38" i="6"/>
  <c r="G36" i="6"/>
  <c r="G35" i="6"/>
  <c r="G34" i="6"/>
  <c r="G33" i="6"/>
  <c r="G32" i="6"/>
  <c r="G31" i="6"/>
  <c r="G5" i="10"/>
  <c r="G3" i="10"/>
  <c r="G4" i="10"/>
  <c r="G7" i="10"/>
  <c r="G9" i="10"/>
  <c r="G2" i="10"/>
  <c r="G6" i="10"/>
  <c r="G8" i="10"/>
  <c r="G10" i="10"/>
  <c r="G12" i="10"/>
  <c r="G8" i="11"/>
  <c r="G24" i="11"/>
  <c r="G30" i="11"/>
  <c r="G22" i="11"/>
  <c r="G23" i="11"/>
  <c r="G32" i="11"/>
  <c r="G13" i="11"/>
  <c r="G27" i="11"/>
  <c r="G15" i="11"/>
  <c r="G16" i="11"/>
  <c r="G17" i="11"/>
  <c r="G9" i="11"/>
  <c r="G11" i="11"/>
  <c r="G6" i="11"/>
  <c r="G33" i="11"/>
  <c r="G21" i="11"/>
  <c r="G7" i="11"/>
  <c r="G20" i="11"/>
  <c r="G18" i="11"/>
  <c r="G25" i="11"/>
  <c r="G31" i="11"/>
  <c r="G14" i="11"/>
  <c r="G19" i="11"/>
  <c r="G5" i="11"/>
  <c r="G4" i="11"/>
  <c r="G2" i="11"/>
  <c r="G3" i="11"/>
  <c r="G26" i="11"/>
  <c r="G12" i="11"/>
  <c r="G10" i="11"/>
  <c r="G28" i="11"/>
  <c r="G5" i="12"/>
  <c r="G3" i="12"/>
  <c r="G2" i="12"/>
  <c r="G4" i="12"/>
  <c r="G7" i="12"/>
  <c r="G2" i="13"/>
  <c r="G3" i="13"/>
  <c r="F5" i="10"/>
  <c r="F3" i="10"/>
  <c r="F4" i="10"/>
  <c r="G29" i="14"/>
  <c r="G28" i="14"/>
  <c r="G27" i="14"/>
  <c r="H1" i="8" l="1"/>
  <c r="G57" i="6"/>
  <c r="G54" i="6"/>
  <c r="G55" i="6"/>
  <c r="G56" i="6"/>
  <c r="G48" i="6"/>
  <c r="G47" i="6"/>
  <c r="G11" i="10" l="1"/>
  <c r="G29" i="11"/>
  <c r="G6" i="12"/>
  <c r="G4" i="13"/>
  <c r="C3" i="6"/>
  <c r="G69" i="6" s="1"/>
  <c r="G67" i="6" l="1"/>
</calcChain>
</file>

<file path=xl/sharedStrings.xml><?xml version="1.0" encoding="utf-8"?>
<sst xmlns="http://schemas.openxmlformats.org/spreadsheetml/2006/main" count="947" uniqueCount="234">
  <si>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</si>
  <si>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</si>
  <si>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</si>
  <si>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</si>
  <si>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</si>
  <si>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</si>
  <si>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</si>
  <si>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</si>
  <si>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</si>
  <si>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</si>
  <si>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</si>
  <si>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</si>
  <si>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</si>
  <si>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</si>
  <si>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</si>
  <si>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</si>
  <si>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</si>
  <si>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</si>
  <si>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</si>
  <si>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</si>
  <si>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</si>
  <si>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</si>
  <si>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</si>
  <si>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</si>
  <si>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</si>
  <si>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</si>
  <si>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</si>
  <si>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</si>
  <si>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</si>
  <si>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</si>
  <si>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</si>
  <si>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</si>
  <si>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</si>
  <si>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</si>
  <si>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</si>
  <si>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</si>
  <si>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</si>
  <si>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</si>
  <si>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</si>
  <si>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</si>
  <si>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</si>
  <si>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</si>
  <si>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</si>
  <si>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</si>
  <si>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</si>
  <si>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</si>
  <si>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</si>
  <si>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</si>
  <si>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</si>
  <si>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</si>
  <si>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</si>
  <si>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</si>
  <si>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</si>
  <si>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</si>
  <si>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</si>
  <si>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</si>
  <si>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</si>
  <si>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</si>
  <si>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</si>
  <si>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</si>
  <si>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</si>
  <si>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</si>
  <si>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</si>
  <si>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</si>
  <si>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</si>
  <si>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</si>
  <si>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Программное обеспечение для …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</si>
  <si>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</si>
  <si>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</si>
  <si>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</si>
  <si>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</si>
  <si>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</si>
  <si>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</si>
  <si>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</si>
  <si>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</si>
  <si>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</si>
  <si>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</si>
  <si>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</si>
  <si>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</si>
  <si>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</si>
  <si>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</si>
  <si>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</si>
  <si>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</si>
  <si>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</si>
  <si>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</si>
  <si>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Хирургия</t>
  </si>
  <si>
    <t xml:space="preserve">31.02.01 Лечебное дело
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</si>
  <si>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</si>
  <si>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</si>
  <si>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</si>
  <si>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</si>
  <si>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</si>
  <si>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24 кабинет. Зона под вид работ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13</t>
    </r>
    <r>
      <rPr>
        <i/>
        <sz val="11"/>
        <color theme="0"/>
        <rFont val="Times New Roman"/>
        <family val="1"/>
        <charset val="204"/>
      </rPr>
      <t xml:space="preserve"> Хирургия</t>
    </r>
    <r>
      <rPr>
        <sz val="11"/>
        <color theme="0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</si>
  <si>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</si>
  <si>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>31.02.01 Лечебное дело</t>
  </si>
  <si>
    <t xml:space="preserve">Требования к обеспечению зоны (коммуникации, площадь, сети и др.): </t>
  </si>
  <si>
    <t>Площадь зоны: не менее __23,5__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</si>
  <si>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</si>
  <si>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</si>
  <si>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</si>
  <si>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</si>
  <si>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__23,5_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</si>
  <si>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</si>
  <si>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</si>
  <si>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</si>
  <si>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Шкаф</t>
  </si>
  <si>
    <t>Размеры: не менее 900*700*2500 мм</t>
  </si>
  <si>
    <t>шт.</t>
  </si>
  <si>
    <t>ФБ</t>
  </si>
  <si>
    <t xml:space="preserve">Шкаф </t>
  </si>
  <si>
    <t>Смеситель хирургический</t>
  </si>
  <si>
    <t xml:space="preserve">Смеситель однорычажный </t>
  </si>
  <si>
    <t>Раковина</t>
  </si>
  <si>
    <t>Из нержавеющей стали        габариты не более: 620*620 мм</t>
  </si>
  <si>
    <t xml:space="preserve">Интерактивная панель </t>
  </si>
  <si>
    <t xml:space="preserve">Интерактивная панель не менне  55 дюймов 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</si>
  <si>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</si>
  <si>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</si>
  <si>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</si>
  <si>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</si>
  <si>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</si>
  <si>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 xml:space="preserve">Облучатель-рециркулятор </t>
  </si>
  <si>
    <t>настенный</t>
  </si>
  <si>
    <t>Диспенсер для бумажных полотенец</t>
  </si>
  <si>
    <t>Габариты  27*10* 34 см, Тип бумаги Листовая</t>
  </si>
  <si>
    <t>Диспенсер для антисептика, жидкого мыла механический</t>
  </si>
  <si>
    <t xml:space="preserve">Объем не менее 1 л, Управление механический, </t>
  </si>
  <si>
    <t xml:space="preserve">Дозатор сенсорный для дезинфицирующих средств </t>
  </si>
  <si>
    <t xml:space="preserve"> Материал: пластик АВС. Размер не менее: 154*114*282 мм. </t>
  </si>
  <si>
    <t xml:space="preserve">Стул складной </t>
  </si>
  <si>
    <t xml:space="preserve">Складной, габариты не менее: 800*450*500 мм, </t>
  </si>
  <si>
    <t>шт. (на 1 раб место)</t>
  </si>
  <si>
    <t xml:space="preserve">Стол складной мобильный </t>
  </si>
  <si>
    <t>Размер: не менее 800 х 650 мм передвижной на колесиках со складным механизмом</t>
  </si>
  <si>
    <t>шт. (на 2 раб место)</t>
  </si>
  <si>
    <t>Кушетка медицинская</t>
  </si>
  <si>
    <t>Габариты не менее 1900*600*550 мм</t>
  </si>
  <si>
    <t>шт. (на 12 раб место)</t>
  </si>
  <si>
    <t>Манипуляционный стол</t>
  </si>
  <si>
    <t>из нержавеющей стали с ящиками</t>
  </si>
  <si>
    <t>шт. (на 6 раб место)</t>
  </si>
  <si>
    <t xml:space="preserve">Стерилизатор воздушный </t>
  </si>
  <si>
    <t xml:space="preserve">Объем,  — не менее 10 л           </t>
  </si>
  <si>
    <t>шт. (на 12  раб место)</t>
  </si>
  <si>
    <t xml:space="preserve">Бак для сбора отходов желтый  </t>
  </si>
  <si>
    <t xml:space="preserve">Объём бака,    не более 10 л.
Материал изделия — Полипропилен
</t>
  </si>
  <si>
    <t>Бак для сбора отходов белый</t>
  </si>
  <si>
    <t xml:space="preserve">Биксы с фильтром </t>
  </si>
  <si>
    <t xml:space="preserve"> Объем не более           3 л.
</t>
  </si>
  <si>
    <t>Биксы с фильтром</t>
  </si>
  <si>
    <t xml:space="preserve"> Объем не более          6 л.
</t>
  </si>
  <si>
    <t>Диагональ/разрешение не менее 15.6"/1366x768 пикс</t>
  </si>
  <si>
    <t>Мышь</t>
  </si>
  <si>
    <t>Тип подключения - проводная</t>
  </si>
  <si>
    <t> Тренажер СЛР с электронным контролером и набором ран.</t>
  </si>
  <si>
    <t xml:space="preserve">    Фантом человека в полный рост со сгибаемыми суставами, выводом нижней челюсти и запрокидыванием головы.
    </t>
  </si>
  <si>
    <t>Пузырь для льда медицинский</t>
  </si>
  <si>
    <t xml:space="preserve">    диаметр -не менее  200 мм;
</t>
  </si>
  <si>
    <t>Носилки тканевые МЧС</t>
  </si>
  <si>
    <t xml:space="preserve">Характеристики:
Грузоподъемность носилок, кг  150
Материал     высокопрочная ткань
</t>
  </si>
  <si>
    <t>Пила Джильи</t>
  </si>
  <si>
    <t>Металл  сталь</t>
  </si>
  <si>
    <t xml:space="preserve">Иглодержатель медицинский </t>
  </si>
  <si>
    <t xml:space="preserve">Вид — многоразовый. Форма — прямая.
Общая длина — 160 мм.
</t>
  </si>
  <si>
    <t xml:space="preserve">Пинцет медицинский </t>
  </si>
  <si>
    <t xml:space="preserve">Тип инструмента: зажимной.
- Пинцет - анатомический, многоразовый, прямой формы.
- Общая длина: 145 мм (+/- 5 мм).
</t>
  </si>
  <si>
    <t xml:space="preserve">Хирургический тренажер </t>
  </si>
  <si>
    <t xml:space="preserve">Длина, мм       не менее 140
</t>
  </si>
  <si>
    <t>Зажим медицинский кровоостанавливающий</t>
  </si>
  <si>
    <t>Общая длина не менее: 160 мм.
Бранши изогнутые.
Изготовлен из нержавеющей стали.</t>
  </si>
  <si>
    <t>шт. (на 2  раб место)</t>
  </si>
  <si>
    <t xml:space="preserve">Лоток прямоугольный медицинский  сталь </t>
  </si>
  <si>
    <t>Не менее 30*180*260 мм Нержавеющая сталь</t>
  </si>
  <si>
    <t xml:space="preserve">Корнцанг прямой </t>
  </si>
  <si>
    <t xml:space="preserve">Корнцанг прямой не более 260мм 
</t>
  </si>
  <si>
    <t xml:space="preserve">Ножницы медицинские тупоконечные прямые </t>
  </si>
  <si>
    <t xml:space="preserve">Материал    Нержавеющая сталь
Длина не более,     140 мм
</t>
  </si>
  <si>
    <t xml:space="preserve">Ножницы медицинские тупоконечные вертикально-изогнутые </t>
  </si>
  <si>
    <t>Материал       Нержавеющая сталь
Длина не более      140 мм</t>
  </si>
  <si>
    <t>Набор хирургических инструментов для обучения в общей хирургии</t>
  </si>
  <si>
    <t xml:space="preserve">Материал   -  нержавеющая сталь, полипропилен, силикон, полиэфир  Иглодержатель; Ножницы с одним острым концом прямые, 140 мм; Зажим кровоостанавливающий типа " Москит" изогнутый; Пинцет анатомический общего назначений, 150 мм, ширина губок 1,5 мм; ручка для скальпеля большая, 140 мм, для установки съемных лезвий , съемные лезвия №23 -5 шт.   шовный атравматический материал - 7 блистеров или иглы многоразового использования - 3 шт., упаковочный бокс пластиковый, небольшие пластины из изолона
</t>
  </si>
  <si>
    <t>Стол медицинский инструментальный из нержавеющей стали, консольный (типа «ГУСЬ»)</t>
  </si>
  <si>
    <t xml:space="preserve">Каркас изготовлен из стальных труб и окрашен методом порошковой полимерной окраски, лоток (столешница) из нержавеющей стали, регулируется по высоте
Ножки столика снабжены управляемыми мебельными колесами без тормоза
</t>
  </si>
  <si>
    <t>Модель верхней конечности для наложения и снятия швов, обработки ожогов и ран</t>
  </si>
  <si>
    <t xml:space="preserve"> Материалы: ПВХ, пенополиуретан,  ударопрочный полистирол.</t>
  </si>
  <si>
    <t>Тренажер-платформа для обучения наложению швов</t>
  </si>
  <si>
    <t xml:space="preserve">Материал:  Силикон
</t>
  </si>
  <si>
    <t>Подушечка для отработки навыков ушивания раны</t>
  </si>
  <si>
    <t xml:space="preserve">Материал:   Полиуретан, силикон
</t>
  </si>
  <si>
    <t>Подушечка для отработки навыков наложения швов и завязывания узлов</t>
  </si>
  <si>
    <t>Тренажер для отработки навыков катетеризации центральных вен</t>
  </si>
  <si>
    <t>Материал: Полиуретан, силикон, пластик</t>
  </si>
  <si>
    <t>шт. (на 4раб место)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</si>
  <si>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</si>
  <si>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 xml:space="preserve">Комплект для определения группы крови </t>
  </si>
  <si>
    <t>Комплектность изделия:
штатив -не менее  1 шт
планшет - не менее 5 шт.
шпатель -не менее  30 шт.</t>
  </si>
  <si>
    <t>стул учителя</t>
  </si>
  <si>
    <t xml:space="preserve">Максимальная нагрузка  не менее 100 кг
</t>
  </si>
  <si>
    <t xml:space="preserve">Тумба </t>
  </si>
  <si>
    <t xml:space="preserve">Не менее: 
570*780*1000  мм.
Материал   -       ЛДСП       
</t>
  </si>
  <si>
    <t xml:space="preserve">шт. </t>
  </si>
  <si>
    <t xml:space="preserve">Цветность печати: Монохромный
Тип: МФУ
Функции МФУ: Копир, Принтеp, Сканеp
Максимальный формат печати: А4
</t>
  </si>
  <si>
    <t>Стол учителя</t>
  </si>
  <si>
    <t>Габариты  не менее 100*50*75 см.</t>
  </si>
  <si>
    <t>Укладка медицинская противошоковая (при анафилактическом шоке)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</si>
  <si>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</si>
  <si>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</si>
  <si>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</si>
  <si>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</si>
  <si>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Стул складной</t>
  </si>
  <si>
    <t>Стол складной мобильный</t>
  </si>
  <si>
    <t>Стерилизатор воздушный</t>
  </si>
  <si>
    <t>Бак для сбора отходов желтый</t>
  </si>
  <si>
    <t>Иглодержатель медицинский</t>
  </si>
  <si>
    <t>Пинцет медицинский</t>
  </si>
  <si>
    <t>Хирургический тренажер</t>
  </si>
  <si>
    <t>Лоток прямоугольный медицинский сталь</t>
  </si>
  <si>
    <t>Корнцанг прямой</t>
  </si>
  <si>
    <t>Ножницы медицинские тупоконечные прямые</t>
  </si>
  <si>
    <t>Ножницы медицинские тупоконечные вертикально-изогнутые</t>
  </si>
  <si>
    <t>Комплект для определения группы крови</t>
  </si>
  <si>
    <t>Интерактивная панель</t>
  </si>
  <si>
    <t>Облучатель-рециркулятор</t>
  </si>
  <si>
    <t>Дозатор сенсорный для дезинфицирующих средств</t>
  </si>
  <si>
    <t>Базовая часть</t>
  </si>
  <si>
    <t>Тренажер СЛР с электронным контролером и набором ран.</t>
  </si>
  <si>
    <t>Программное обеспечение для моделирования медицинских процедур по уходу за пациентами</t>
  </si>
  <si>
    <t>Тренажер сердечно-легочной реанимации с электронным контролером и набором ран</t>
  </si>
  <si>
    <t>Набор «Имитаторы ранений и поражений»</t>
  </si>
  <si>
    <t>Емкость для дезинфекций инструментария и расходных материалов</t>
  </si>
  <si>
    <t>Ножницы хирургические</t>
  </si>
  <si>
    <t>Ранорасширитель 3-зубчатый</t>
  </si>
  <si>
    <t>Набор для трахеостомии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</si>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</sst>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horizontal="justify" vertical="top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vertical="top" wrapText="1"/>
    </xf>
    <xf numFmtId="0" fontId="2" fillId="0" borderId="8" xfId="1" applyFont="1" applyBorder="1" applyAlignment="1" applyProtection="1">
      <alignment horizontal="center" wrapText="1"/>
      <protection locked="0"/>
    </xf>
    <xf numFmtId="0" fontId="4" fillId="0" borderId="8" xfId="1" applyFont="1" applyBorder="1" applyAlignment="1" applyProtection="1">
      <alignment horizontal="center" wrapText="1"/>
      <protection locked="0"/>
    </xf>
    <xf numFmtId="0" fontId="4" fillId="2" borderId="8" xfId="1" applyFont="1" applyFill="1" applyBorder="1" applyAlignment="1" applyProtection="1">
      <alignment horizontal="center" wrapText="1"/>
      <protection locked="0"/>
    </xf>
    <xf numFmtId="0" fontId="2" fillId="2" borderId="8" xfId="1" applyFont="1" applyFill="1" applyBorder="1" applyAlignment="1">
      <alignment vertical="top" wrapText="1"/>
    </xf>
    <xf numFmtId="0" fontId="4" fillId="0" borderId="8" xfId="1" applyFont="1" applyBorder="1" applyAlignment="1" applyProtection="1">
      <alignment horizontal="center" vertical="top" wrapText="1"/>
      <protection locked="0"/>
    </xf>
    <xf numFmtId="0" fontId="2" fillId="2" borderId="8" xfId="1" applyFont="1" applyFill="1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top" wrapText="1"/>
      <protection locked="0"/>
    </xf>
    <xf numFmtId="0" fontId="29" fillId="14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2" borderId="8" xfId="1" applyFont="1" applyFill="1" applyBorder="1" applyAlignment="1">
      <alignment horizontal="justify" vertical="top"/>
    </xf>
    <xf numFmtId="0" fontId="4" fillId="0" borderId="8" xfId="1" applyFont="1" applyBorder="1" applyAlignment="1" applyProtection="1">
      <alignment horizontal="justify" vertical="top"/>
      <protection locked="0"/>
    </xf>
    <xf numFmtId="0" fontId="4" fillId="2" borderId="8" xfId="0" applyFont="1" applyFill="1" applyBorder="1" applyAlignment="1">
      <alignment vertical="top"/>
    </xf>
    <xf numFmtId="0" fontId="2" fillId="2" borderId="8" xfId="1" applyFont="1" applyFill="1" applyBorder="1" applyAlignment="1">
      <alignment horizontal="left" vertical="top"/>
    </xf>
    <xf numFmtId="0" fontId="2" fillId="0" borderId="8" xfId="1" applyFont="1" applyBorder="1" applyAlignment="1">
      <alignment horizontal="justify" vertical="top"/>
    </xf>
    <xf numFmtId="0" fontId="2" fillId="0" borderId="8" xfId="1" applyFont="1" applyBorder="1" applyAlignment="1">
      <alignment horizontal="left" vertical="top"/>
    </xf>
    <xf numFmtId="0" fontId="2" fillId="3" borderId="8" xfId="3" applyFont="1" applyFill="1" applyBorder="1" applyAlignment="1">
      <alignment vertical="top"/>
    </xf>
    <xf numFmtId="0" fontId="4" fillId="2" borderId="8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>
      <alignment horizontal="left" vertical="center"/>
    </xf>
    <xf numFmtId="0" fontId="4" fillId="2" borderId="8" xfId="1" applyFont="1" applyFill="1" applyBorder="1" applyAlignment="1" applyProtection="1">
      <alignment vertical="top"/>
      <protection locked="0"/>
    </xf>
    <xf numFmtId="0" fontId="2" fillId="3" borderId="8" xfId="3" applyFont="1" applyFill="1" applyBorder="1" applyAlignment="1">
      <alignment horizontal="left" vertical="top"/>
    </xf>
    <xf numFmtId="0" fontId="4" fillId="0" borderId="8" xfId="1" applyFont="1" applyBorder="1" applyAlignment="1" applyProtection="1">
      <alignment vertical="top"/>
      <protection locked="0"/>
    </xf>
    <xf numFmtId="0" fontId="4" fillId="0" borderId="8" xfId="1" applyFont="1" applyBorder="1" applyAlignment="1" applyProtection="1">
      <alignment horizontal="left" vertical="top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12" fillId="2" borderId="8" xfId="1" applyFont="1" applyFill="1" applyBorder="1" applyAlignment="1">
      <alignment vertical="top"/>
    </xf>
    <xf numFmtId="0" fontId="2" fillId="15" borderId="8" xfId="3" applyFont="1" applyFill="1" applyBorder="1" applyAlignment="1">
      <alignment horizontal="left" vertical="top"/>
    </xf>
    <xf numFmtId="0" fontId="2" fillId="3" borderId="8" xfId="3" applyFont="1" applyFill="1" applyBorder="1" applyAlignment="1">
      <alignment horizontal="justify" vertical="top"/>
    </xf>
    <xf numFmtId="0" fontId="2" fillId="0" borderId="8" xfId="0" applyFont="1" applyBorder="1" applyAlignment="1">
      <alignment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3" fillId="2" borderId="25" xfId="1" applyFont="1" applyFill="1" applyBorder="1" applyAlignment="1">
      <alignment horizontal="left" vertical="top" wrapText="1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29" fillId="13" borderId="17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0" borderId="22" xfId="1" applyFont="1" applyBorder="1"/>
    <xf numFmtId="0" fontId="14" fillId="6" borderId="23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4" xfId="1" applyFont="1" applyBorder="1"/>
    <xf numFmtId="0" fontId="4" fillId="4" borderId="8" xfId="1" applyFont="1" applyFill="1" applyBorder="1" applyAlignment="1">
      <alignment horizontal="left" vertical="center"/>
    </xf>
    <xf numFmtId="0" fontId="29" fillId="4" borderId="10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32" fillId="4" borderId="8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34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92" t="s">
        <v>233</v>
      </c>
      <c r="B1" s="192"/>
      <c r="C1" s="192"/>
      <c r="D1" s="192"/>
      <c r="E1" s="192"/>
      <c r="F1" s="192"/>
      <c r="G1" s="192"/>
    </row>
    <row r="2" spans="1:7" ht="21" x14ac:dyDescent="0.3">
      <c r="A2" s="19" t="s">
        <v>46</v>
      </c>
      <c r="B2" s="18" t="s">
        <v>47</v>
      </c>
      <c r="C2" s="152" t="s">
        <v>85</v>
      </c>
      <c r="D2" s="152"/>
      <c r="E2" s="152"/>
      <c r="F2" s="152"/>
      <c r="G2" s="152"/>
    </row>
    <row r="3" spans="1:7" ht="18" x14ac:dyDescent="0.35">
      <c r="A3" s="153" t="s">
        <v>48</v>
      </c>
      <c r="B3" s="154"/>
      <c r="C3" s="155">
        <f>D29+D52</f>
        <v>12</v>
      </c>
      <c r="D3" s="155"/>
      <c r="E3" s="155"/>
      <c r="F3" s="155"/>
      <c r="G3" s="155"/>
    </row>
    <row r="4" spans="1:7" ht="50.25" customHeight="1" x14ac:dyDescent="0.3">
      <c r="A4" s="156" t="s">
        <v>49</v>
      </c>
      <c r="B4" s="157"/>
      <c r="C4" s="158" t="s">
        <v>94</v>
      </c>
      <c r="D4" s="158"/>
      <c r="E4" s="158"/>
      <c r="F4" s="158"/>
      <c r="G4" s="158"/>
    </row>
    <row r="5" spans="1:7" ht="14.4" x14ac:dyDescent="0.3">
      <c r="A5" s="161" t="s">
        <v>13</v>
      </c>
      <c r="B5" s="162"/>
      <c r="C5" s="162"/>
      <c r="D5" s="162"/>
      <c r="E5" s="162"/>
      <c r="F5" s="162"/>
      <c r="G5" s="162"/>
    </row>
    <row r="6" spans="1:7" ht="14.4" x14ac:dyDescent="0.3">
      <c r="A6" s="159" t="s">
        <v>50</v>
      </c>
      <c r="B6" s="160"/>
      <c r="C6" s="160"/>
      <c r="D6" s="160"/>
      <c r="E6" s="160"/>
      <c r="F6" s="160"/>
      <c r="G6" s="160"/>
    </row>
    <row r="7" spans="1:7" ht="14.4" x14ac:dyDescent="0.3">
      <c r="A7" s="159" t="s">
        <v>51</v>
      </c>
      <c r="B7" s="160"/>
      <c r="C7" s="160"/>
      <c r="D7" s="160"/>
      <c r="E7" s="160"/>
      <c r="F7" s="160"/>
      <c r="G7" s="160"/>
    </row>
    <row r="8" spans="1:7" ht="14.4" x14ac:dyDescent="0.3">
      <c r="A8" s="159" t="s">
        <v>52</v>
      </c>
      <c r="B8" s="160"/>
      <c r="C8" s="160"/>
      <c r="D8" s="160"/>
      <c r="E8" s="160"/>
      <c r="F8" s="160"/>
      <c r="G8" s="160"/>
    </row>
    <row r="9" spans="1:7" ht="14.4" x14ac:dyDescent="0.3">
      <c r="A9" s="159" t="s">
        <v>53</v>
      </c>
      <c r="B9" s="160"/>
      <c r="C9" s="160"/>
      <c r="D9" s="160"/>
      <c r="E9" s="160"/>
      <c r="F9" s="160"/>
      <c r="G9" s="160"/>
    </row>
    <row r="10" spans="1:7" ht="14.4" x14ac:dyDescent="0.3">
      <c r="A10" s="159" t="s">
        <v>54</v>
      </c>
      <c r="B10" s="160"/>
      <c r="C10" s="160"/>
      <c r="D10" s="160"/>
      <c r="E10" s="160"/>
      <c r="F10" s="160"/>
      <c r="G10" s="160"/>
    </row>
    <row r="11" spans="1:7" ht="14.4" x14ac:dyDescent="0.3">
      <c r="A11" s="159" t="s">
        <v>55</v>
      </c>
      <c r="B11" s="160"/>
      <c r="C11" s="160"/>
      <c r="D11" s="160"/>
      <c r="E11" s="160"/>
      <c r="F11" s="160"/>
      <c r="G11" s="160"/>
    </row>
    <row r="12" spans="1:7" ht="14.4" x14ac:dyDescent="0.3">
      <c r="A12" s="159" t="s">
        <v>56</v>
      </c>
      <c r="B12" s="160"/>
      <c r="C12" s="160"/>
      <c r="D12" s="160"/>
      <c r="E12" s="160"/>
      <c r="F12" s="160"/>
      <c r="G12" s="160"/>
    </row>
    <row r="13" spans="1:7" ht="14.4" x14ac:dyDescent="0.3">
      <c r="A13" s="142" t="s">
        <v>19</v>
      </c>
      <c r="B13" s="143"/>
      <c r="C13" s="143"/>
      <c r="D13" s="143"/>
      <c r="E13" s="143"/>
      <c r="F13" s="143"/>
      <c r="G13" s="143"/>
    </row>
    <row r="14" spans="1:7" ht="17.399999999999999" x14ac:dyDescent="0.3">
      <c r="A14" s="144" t="s">
        <v>12</v>
      </c>
      <c r="B14" s="145"/>
      <c r="C14" s="145"/>
      <c r="D14" s="145"/>
      <c r="E14" s="141"/>
      <c r="F14" s="141"/>
      <c r="G14" s="145"/>
    </row>
    <row r="15" spans="1:7" s="27" customFormat="1" ht="46.8" x14ac:dyDescent="0.3">
      <c r="A15" s="25" t="s">
        <v>0</v>
      </c>
      <c r="B15" s="25" t="s">
        <v>1</v>
      </c>
      <c r="C15" s="23" t="s">
        <v>10</v>
      </c>
      <c r="D15" s="23" t="s">
        <v>2</v>
      </c>
      <c r="E15" s="32"/>
      <c r="F15" s="33"/>
      <c r="G15" s="28" t="s">
        <v>57</v>
      </c>
    </row>
    <row r="16" spans="1:7" s="27" customFormat="1" ht="31.2" x14ac:dyDescent="0.3">
      <c r="A16" s="46">
        <v>1</v>
      </c>
      <c r="B16" s="121" t="s">
        <v>146</v>
      </c>
      <c r="C16" s="20" t="s">
        <v>16</v>
      </c>
      <c r="D16" s="8" t="s">
        <v>11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135" t="s">
        <v>212</v>
      </c>
      <c r="C17" s="45" t="s">
        <v>16</v>
      </c>
      <c r="D17" s="24" t="s">
        <v>11</v>
      </c>
      <c r="E17" s="34"/>
      <c r="F17" s="35"/>
      <c r="G17" s="29">
        <v>1</v>
      </c>
    </row>
    <row r="18" spans="1:7" ht="31.2" x14ac:dyDescent="0.3">
      <c r="A18" s="46">
        <v>3</v>
      </c>
      <c r="B18" s="121" t="s">
        <v>125</v>
      </c>
      <c r="C18" s="20" t="s">
        <v>16</v>
      </c>
      <c r="D18" s="8" t="s">
        <v>11</v>
      </c>
      <c r="E18" s="34"/>
      <c r="F18" s="35"/>
      <c r="G18" s="29">
        <v>1</v>
      </c>
    </row>
    <row r="19" spans="1:7" s="27" customFormat="1" ht="31.2" x14ac:dyDescent="0.3">
      <c r="A19" s="46">
        <v>4</v>
      </c>
      <c r="B19" s="121" t="s">
        <v>123</v>
      </c>
      <c r="C19" s="20" t="s">
        <v>16</v>
      </c>
      <c r="D19" s="8" t="s">
        <v>11</v>
      </c>
      <c r="E19" s="34"/>
      <c r="F19" s="35"/>
      <c r="G19" s="29">
        <v>1</v>
      </c>
    </row>
    <row r="20" spans="1:7" ht="31.2" x14ac:dyDescent="0.3">
      <c r="A20" s="46">
        <v>5</v>
      </c>
      <c r="B20" s="121" t="s">
        <v>223</v>
      </c>
      <c r="C20" s="20" t="s">
        <v>16</v>
      </c>
      <c r="D20" s="8" t="s">
        <v>11</v>
      </c>
      <c r="E20" s="34"/>
      <c r="F20" s="35"/>
      <c r="G20" s="29">
        <v>1</v>
      </c>
    </row>
    <row r="21" spans="1:7" ht="31.2" x14ac:dyDescent="0.3">
      <c r="A21" s="46">
        <v>6</v>
      </c>
      <c r="B21" s="121" t="s">
        <v>229</v>
      </c>
      <c r="C21" s="20" t="s">
        <v>16</v>
      </c>
      <c r="D21" s="8" t="s">
        <v>11</v>
      </c>
      <c r="E21" s="34"/>
      <c r="F21" s="35"/>
      <c r="G21" s="29">
        <v>1</v>
      </c>
    </row>
    <row r="22" spans="1:7" ht="31.2" x14ac:dyDescent="0.3">
      <c r="A22" s="46">
        <v>7</v>
      </c>
      <c r="B22" s="9" t="s">
        <v>41</v>
      </c>
      <c r="C22" s="20" t="s">
        <v>16</v>
      </c>
      <c r="D22" s="8" t="s">
        <v>5</v>
      </c>
      <c r="E22" s="34"/>
      <c r="F22" s="35"/>
      <c r="G22" s="29">
        <v>1</v>
      </c>
    </row>
    <row r="23" spans="1:7" ht="31.2" x14ac:dyDescent="0.3">
      <c r="A23" s="46">
        <v>8</v>
      </c>
      <c r="B23" s="121" t="s">
        <v>135</v>
      </c>
      <c r="C23" s="20" t="s">
        <v>16</v>
      </c>
      <c r="D23" s="8" t="s">
        <v>7</v>
      </c>
      <c r="E23" s="34"/>
      <c r="F23" s="35"/>
      <c r="G23" s="29">
        <v>1</v>
      </c>
    </row>
    <row r="24" spans="1:7" ht="31.2" x14ac:dyDescent="0.3">
      <c r="A24" s="46">
        <v>9</v>
      </c>
      <c r="B24" s="6" t="s">
        <v>81</v>
      </c>
      <c r="C24" s="20" t="s">
        <v>16</v>
      </c>
      <c r="D24" s="8" t="s">
        <v>7</v>
      </c>
      <c r="E24" s="34"/>
      <c r="F24" s="35"/>
      <c r="G24" s="29">
        <v>1</v>
      </c>
    </row>
    <row r="25" spans="1:7" ht="31.2" x14ac:dyDescent="0.3">
      <c r="A25" s="46">
        <v>10</v>
      </c>
      <c r="B25" s="136" t="s">
        <v>28</v>
      </c>
      <c r="C25" s="48" t="s">
        <v>16</v>
      </c>
      <c r="D25" s="8" t="s">
        <v>5</v>
      </c>
      <c r="E25" s="34"/>
      <c r="F25" s="35"/>
      <c r="G25" s="29">
        <v>1</v>
      </c>
    </row>
    <row r="26" spans="1:7" ht="31.2" x14ac:dyDescent="0.3">
      <c r="A26" s="46">
        <v>11</v>
      </c>
      <c r="B26" s="121" t="s">
        <v>222</v>
      </c>
      <c r="C26" s="48" t="s">
        <v>16</v>
      </c>
      <c r="D26" s="8" t="s">
        <v>11</v>
      </c>
      <c r="E26" s="34"/>
      <c r="F26" s="35"/>
      <c r="G26" s="29">
        <v>1</v>
      </c>
    </row>
    <row r="27" spans="1:7" ht="31.2" x14ac:dyDescent="0.3">
      <c r="A27" s="46">
        <v>12</v>
      </c>
      <c r="B27" s="6" t="s">
        <v>80</v>
      </c>
      <c r="C27" s="48" t="s">
        <v>16</v>
      </c>
      <c r="D27" s="8" t="s">
        <v>7</v>
      </c>
      <c r="E27" s="34"/>
      <c r="F27" s="35"/>
      <c r="G27" s="29">
        <v>1</v>
      </c>
    </row>
    <row r="28" spans="1:7" ht="17.399999999999999" x14ac:dyDescent="0.3">
      <c r="A28" s="149" t="s">
        <v>78</v>
      </c>
      <c r="B28" s="150"/>
      <c r="C28" s="150"/>
      <c r="D28" s="151">
        <v>1</v>
      </c>
      <c r="E28" s="151"/>
      <c r="F28" s="151"/>
      <c r="G28" s="151"/>
    </row>
    <row r="29" spans="1:7" x14ac:dyDescent="0.3">
      <c r="A29" s="146" t="s">
        <v>17</v>
      </c>
      <c r="B29" s="147"/>
      <c r="C29" s="147"/>
      <c r="D29" s="148">
        <v>6</v>
      </c>
      <c r="E29" s="148"/>
      <c r="F29" s="148"/>
      <c r="G29" s="148"/>
    </row>
    <row r="30" spans="1:7" s="27" customFormat="1" ht="46.8" x14ac:dyDescent="0.3">
      <c r="A30" s="25" t="s">
        <v>0</v>
      </c>
      <c r="B30" s="25" t="s">
        <v>1</v>
      </c>
      <c r="C30" s="25" t="s">
        <v>10</v>
      </c>
      <c r="D30" s="25" t="s">
        <v>2</v>
      </c>
      <c r="E30" s="25" t="s">
        <v>58</v>
      </c>
      <c r="F30" s="25" t="s">
        <v>59</v>
      </c>
      <c r="G30" s="25" t="s">
        <v>57</v>
      </c>
    </row>
    <row r="31" spans="1:7" s="27" customFormat="1" ht="31.2" x14ac:dyDescent="0.3">
      <c r="A31" s="46">
        <v>1</v>
      </c>
      <c r="B31" s="121" t="s">
        <v>168</v>
      </c>
      <c r="C31" s="7" t="s">
        <v>16</v>
      </c>
      <c r="D31" s="8" t="s">
        <v>11</v>
      </c>
      <c r="E31" s="30">
        <v>1</v>
      </c>
      <c r="F31" s="30" t="s">
        <v>76</v>
      </c>
      <c r="G31" s="30">
        <f t="shared" ref="G31:G50" si="0">$D$29*E31/IF(F31="на 1 р.м.",1,IF(F31="на 2 р.м.",2,#VALUE!))</f>
        <v>3</v>
      </c>
    </row>
    <row r="32" spans="1:7" s="27" customFormat="1" ht="31.2" x14ac:dyDescent="0.3">
      <c r="A32" s="46">
        <v>2</v>
      </c>
      <c r="B32" s="121" t="s">
        <v>213</v>
      </c>
      <c r="C32" s="7" t="s">
        <v>16</v>
      </c>
      <c r="D32" s="8" t="s">
        <v>11</v>
      </c>
      <c r="E32" s="30">
        <v>1</v>
      </c>
      <c r="F32" s="30" t="s">
        <v>60</v>
      </c>
      <c r="G32" s="30">
        <f t="shared" si="0"/>
        <v>6</v>
      </c>
    </row>
    <row r="33" spans="1:7" ht="31.2" x14ac:dyDescent="0.3">
      <c r="A33" s="46">
        <v>3</v>
      </c>
      <c r="B33" s="121" t="s">
        <v>220</v>
      </c>
      <c r="C33" s="7" t="s">
        <v>16</v>
      </c>
      <c r="D33" s="8" t="s">
        <v>11</v>
      </c>
      <c r="E33" s="30">
        <v>1</v>
      </c>
      <c r="F33" s="30" t="s">
        <v>60</v>
      </c>
      <c r="G33" s="30">
        <f t="shared" si="0"/>
        <v>6</v>
      </c>
    </row>
    <row r="34" spans="1:7" ht="31.2" x14ac:dyDescent="0.3">
      <c r="A34" s="46">
        <v>4</v>
      </c>
      <c r="B34" s="121" t="s">
        <v>217</v>
      </c>
      <c r="C34" s="7" t="s">
        <v>16</v>
      </c>
      <c r="D34" s="8" t="s">
        <v>11</v>
      </c>
      <c r="E34" s="30">
        <v>1</v>
      </c>
      <c r="F34" s="30" t="s">
        <v>76</v>
      </c>
      <c r="G34" s="30">
        <f t="shared" si="0"/>
        <v>3</v>
      </c>
    </row>
    <row r="35" spans="1:7" ht="31.2" x14ac:dyDescent="0.3">
      <c r="A35" s="46">
        <v>5</v>
      </c>
      <c r="B35" s="121" t="s">
        <v>216</v>
      </c>
      <c r="C35" s="7" t="s">
        <v>16</v>
      </c>
      <c r="D35" s="8" t="s">
        <v>11</v>
      </c>
      <c r="E35" s="30">
        <v>1</v>
      </c>
      <c r="F35" s="30" t="s">
        <v>60</v>
      </c>
      <c r="G35" s="30">
        <f t="shared" si="0"/>
        <v>6</v>
      </c>
    </row>
    <row r="36" spans="1:7" ht="31.2" x14ac:dyDescent="0.3">
      <c r="A36" s="46">
        <v>6</v>
      </c>
      <c r="B36" s="121" t="s">
        <v>183</v>
      </c>
      <c r="C36" s="7" t="s">
        <v>16</v>
      </c>
      <c r="D36" s="8" t="s">
        <v>11</v>
      </c>
      <c r="E36" s="30">
        <v>1</v>
      </c>
      <c r="F36" s="30" t="s">
        <v>60</v>
      </c>
      <c r="G36" s="30">
        <f t="shared" si="0"/>
        <v>6</v>
      </c>
    </row>
    <row r="37" spans="1:7" ht="31.2" x14ac:dyDescent="0.3">
      <c r="A37" s="46">
        <v>7</v>
      </c>
      <c r="B37" s="121" t="s">
        <v>232</v>
      </c>
      <c r="C37" s="7" t="s">
        <v>16</v>
      </c>
      <c r="D37" s="8" t="s">
        <v>11</v>
      </c>
      <c r="E37" s="30">
        <v>1</v>
      </c>
      <c r="F37" s="30" t="s">
        <v>60</v>
      </c>
      <c r="G37" s="30">
        <f t="shared" si="0"/>
        <v>6</v>
      </c>
    </row>
    <row r="38" spans="1:7" ht="31.2" x14ac:dyDescent="0.3">
      <c r="A38" s="46">
        <v>8</v>
      </c>
      <c r="B38" s="121" t="s">
        <v>179</v>
      </c>
      <c r="C38" s="7" t="s">
        <v>16</v>
      </c>
      <c r="D38" s="8" t="s">
        <v>11</v>
      </c>
      <c r="E38" s="30">
        <v>1</v>
      </c>
      <c r="F38" s="30" t="s">
        <v>76</v>
      </c>
      <c r="G38" s="30">
        <f t="shared" si="0"/>
        <v>3</v>
      </c>
    </row>
    <row r="39" spans="1:7" ht="31.2" x14ac:dyDescent="0.3">
      <c r="A39" s="46">
        <v>9</v>
      </c>
      <c r="B39" s="121" t="s">
        <v>219</v>
      </c>
      <c r="C39" s="7" t="s">
        <v>16</v>
      </c>
      <c r="D39" s="8" t="s">
        <v>11</v>
      </c>
      <c r="E39" s="30">
        <v>1</v>
      </c>
      <c r="F39" s="30" t="s">
        <v>76</v>
      </c>
      <c r="G39" s="30">
        <f t="shared" si="0"/>
        <v>3</v>
      </c>
    </row>
    <row r="40" spans="1:7" ht="31.2" x14ac:dyDescent="0.3">
      <c r="A40" s="46">
        <v>10</v>
      </c>
      <c r="B40" s="121" t="s">
        <v>218</v>
      </c>
      <c r="C40" s="7" t="s">
        <v>16</v>
      </c>
      <c r="D40" s="8" t="s">
        <v>11</v>
      </c>
      <c r="E40" s="30">
        <v>1</v>
      </c>
      <c r="F40" s="30" t="s">
        <v>60</v>
      </c>
      <c r="G40" s="30">
        <f t="shared" si="0"/>
        <v>6</v>
      </c>
    </row>
    <row r="41" spans="1:7" ht="31.2" x14ac:dyDescent="0.3">
      <c r="A41" s="46">
        <v>11</v>
      </c>
      <c r="B41" s="121" t="s">
        <v>230</v>
      </c>
      <c r="C41" s="7" t="s">
        <v>16</v>
      </c>
      <c r="D41" s="8" t="s">
        <v>11</v>
      </c>
      <c r="E41" s="30">
        <v>1</v>
      </c>
      <c r="F41" s="30" t="s">
        <v>60</v>
      </c>
      <c r="G41" s="30">
        <f t="shared" si="0"/>
        <v>6</v>
      </c>
    </row>
    <row r="42" spans="1:7" ht="31.2" x14ac:dyDescent="0.3">
      <c r="A42" s="46">
        <v>12</v>
      </c>
      <c r="B42" s="121" t="s">
        <v>214</v>
      </c>
      <c r="C42" s="7" t="s">
        <v>16</v>
      </c>
      <c r="D42" s="8" t="s">
        <v>11</v>
      </c>
      <c r="E42" s="30">
        <v>1</v>
      </c>
      <c r="F42" s="30" t="s">
        <v>60</v>
      </c>
      <c r="G42" s="30">
        <f t="shared" si="0"/>
        <v>6</v>
      </c>
    </row>
    <row r="43" spans="1:7" ht="31.2" x14ac:dyDescent="0.3">
      <c r="A43" s="46">
        <v>13</v>
      </c>
      <c r="B43" s="121" t="s">
        <v>189</v>
      </c>
      <c r="C43" s="7" t="s">
        <v>16</v>
      </c>
      <c r="D43" s="8" t="s">
        <v>11</v>
      </c>
      <c r="E43" s="30">
        <v>1</v>
      </c>
      <c r="F43" s="30" t="s">
        <v>60</v>
      </c>
      <c r="G43" s="30">
        <f t="shared" si="0"/>
        <v>6</v>
      </c>
    </row>
    <row r="44" spans="1:7" ht="31.2" x14ac:dyDescent="0.3">
      <c r="A44" s="46">
        <v>14</v>
      </c>
      <c r="B44" s="121" t="s">
        <v>187</v>
      </c>
      <c r="C44" s="7" t="s">
        <v>16</v>
      </c>
      <c r="D44" s="8" t="s">
        <v>11</v>
      </c>
      <c r="E44" s="30">
        <v>1</v>
      </c>
      <c r="F44" s="30" t="s">
        <v>60</v>
      </c>
      <c r="G44" s="30">
        <f t="shared" si="0"/>
        <v>6</v>
      </c>
    </row>
    <row r="45" spans="1:7" ht="31.2" x14ac:dyDescent="0.3">
      <c r="A45" s="46">
        <v>15</v>
      </c>
      <c r="B45" s="121" t="s">
        <v>156</v>
      </c>
      <c r="C45" s="7" t="s">
        <v>16</v>
      </c>
      <c r="D45" s="8" t="s">
        <v>11</v>
      </c>
      <c r="E45" s="30">
        <v>1</v>
      </c>
      <c r="F45" s="30" t="s">
        <v>76</v>
      </c>
      <c r="G45" s="30">
        <f t="shared" si="0"/>
        <v>3</v>
      </c>
    </row>
    <row r="46" spans="1:7" ht="31.2" x14ac:dyDescent="0.3">
      <c r="A46" s="46">
        <v>16</v>
      </c>
      <c r="B46" s="121" t="s">
        <v>231</v>
      </c>
      <c r="C46" s="7" t="s">
        <v>16</v>
      </c>
      <c r="D46" s="8" t="s">
        <v>11</v>
      </c>
      <c r="E46" s="30">
        <v>1</v>
      </c>
      <c r="F46" s="30" t="s">
        <v>60</v>
      </c>
      <c r="G46" s="30">
        <f t="shared" si="0"/>
        <v>6</v>
      </c>
    </row>
    <row r="47" spans="1:7" ht="31.2" x14ac:dyDescent="0.3">
      <c r="A47" s="46">
        <v>17</v>
      </c>
      <c r="B47" s="121" t="s">
        <v>210</v>
      </c>
      <c r="C47" s="7" t="s">
        <v>16</v>
      </c>
      <c r="D47" s="8" t="s">
        <v>7</v>
      </c>
      <c r="E47" s="30">
        <v>1</v>
      </c>
      <c r="F47" s="30" t="s">
        <v>76</v>
      </c>
      <c r="G47" s="30">
        <f t="shared" si="0"/>
        <v>3</v>
      </c>
    </row>
    <row r="48" spans="1:7" ht="31.2" x14ac:dyDescent="0.3">
      <c r="A48" s="46">
        <v>18</v>
      </c>
      <c r="B48" s="121" t="s">
        <v>209</v>
      </c>
      <c r="C48" s="7" t="s">
        <v>16</v>
      </c>
      <c r="D48" s="8" t="s">
        <v>7</v>
      </c>
      <c r="E48" s="30">
        <v>1</v>
      </c>
      <c r="F48" s="30" t="s">
        <v>60</v>
      </c>
      <c r="G48" s="30">
        <f t="shared" si="0"/>
        <v>6</v>
      </c>
    </row>
    <row r="49" spans="1:7" ht="31.2" x14ac:dyDescent="0.3">
      <c r="A49" s="46">
        <v>19</v>
      </c>
      <c r="B49" s="121" t="s">
        <v>185</v>
      </c>
      <c r="C49" s="7" t="s">
        <v>16</v>
      </c>
      <c r="D49" s="8" t="s">
        <v>11</v>
      </c>
      <c r="E49" s="30">
        <v>1</v>
      </c>
      <c r="F49" s="30" t="s">
        <v>60</v>
      </c>
      <c r="G49" s="30">
        <f t="shared" si="0"/>
        <v>6</v>
      </c>
    </row>
    <row r="50" spans="1:7" ht="31.2" x14ac:dyDescent="0.3">
      <c r="A50" s="46">
        <v>20</v>
      </c>
      <c r="B50" s="121" t="s">
        <v>215</v>
      </c>
      <c r="C50" s="7" t="s">
        <v>16</v>
      </c>
      <c r="D50" s="8" t="s">
        <v>11</v>
      </c>
      <c r="E50" s="30">
        <v>1</v>
      </c>
      <c r="F50" s="30" t="s">
        <v>60</v>
      </c>
      <c r="G50" s="30">
        <f t="shared" si="0"/>
        <v>6</v>
      </c>
    </row>
    <row r="51" spans="1:7" ht="17.399999999999999" x14ac:dyDescent="0.3">
      <c r="A51" s="149" t="s">
        <v>78</v>
      </c>
      <c r="B51" s="150"/>
      <c r="C51" s="150"/>
      <c r="D51" s="151">
        <v>2</v>
      </c>
      <c r="E51" s="151"/>
      <c r="F51" s="151"/>
      <c r="G51" s="151"/>
    </row>
    <row r="52" spans="1:7" x14ac:dyDescent="0.3">
      <c r="A52" s="146" t="s">
        <v>17</v>
      </c>
      <c r="B52" s="147"/>
      <c r="C52" s="147"/>
      <c r="D52" s="148">
        <v>6</v>
      </c>
      <c r="E52" s="148"/>
      <c r="F52" s="148"/>
      <c r="G52" s="148"/>
    </row>
    <row r="53" spans="1:7" s="27" customFormat="1" ht="46.8" x14ac:dyDescent="0.3">
      <c r="A53" s="25" t="s">
        <v>0</v>
      </c>
      <c r="B53" s="25" t="s">
        <v>1</v>
      </c>
      <c r="C53" s="25" t="s">
        <v>10</v>
      </c>
      <c r="D53" s="25" t="s">
        <v>2</v>
      </c>
      <c r="E53" s="25" t="s">
        <v>58</v>
      </c>
      <c r="F53" s="25" t="s">
        <v>59</v>
      </c>
      <c r="G53" s="25" t="s">
        <v>57</v>
      </c>
    </row>
    <row r="54" spans="1:7" s="27" customFormat="1" ht="93.6" x14ac:dyDescent="0.3">
      <c r="A54" s="46">
        <v>1</v>
      </c>
      <c r="B54" s="9" t="s">
        <v>43</v>
      </c>
      <c r="C54" s="20" t="s">
        <v>72</v>
      </c>
      <c r="D54" s="12" t="s">
        <v>5</v>
      </c>
      <c r="E54" s="30">
        <v>1</v>
      </c>
      <c r="F54" s="30" t="s">
        <v>60</v>
      </c>
      <c r="G54" s="30">
        <f>$D$52*E54/IF(F54="на 1 р.м.",1,IF(F54="на 2 р.м.",2,#VALUE!))</f>
        <v>6</v>
      </c>
    </row>
    <row r="55" spans="1:7" s="27" customFormat="1" ht="46.8" x14ac:dyDescent="0.3">
      <c r="A55" s="46">
        <v>2</v>
      </c>
      <c r="B55" s="9" t="s">
        <v>66</v>
      </c>
      <c r="C55" s="7" t="s">
        <v>77</v>
      </c>
      <c r="D55" s="12" t="s">
        <v>18</v>
      </c>
      <c r="E55" s="30">
        <v>1</v>
      </c>
      <c r="F55" s="30" t="s">
        <v>60</v>
      </c>
      <c r="G55" s="30">
        <f>$D$52*E55/IF(F55="на 1 р.м.",1,IF(F55="на 2 р.м.",2,#VALUE!))</f>
        <v>6</v>
      </c>
    </row>
    <row r="56" spans="1:7" s="27" customFormat="1" ht="31.2" x14ac:dyDescent="0.3">
      <c r="A56" s="47">
        <v>3</v>
      </c>
      <c r="B56" s="56" t="s">
        <v>61</v>
      </c>
      <c r="C56" s="11" t="s">
        <v>16</v>
      </c>
      <c r="D56" s="12" t="s">
        <v>7</v>
      </c>
      <c r="E56" s="30">
        <v>1</v>
      </c>
      <c r="F56" s="30" t="s">
        <v>60</v>
      </c>
      <c r="G56" s="30">
        <f>$D$52*E56/IF(F56="на 1 р.м.",1,IF(F56="на 2 р.м.",2,#VALUE!))</f>
        <v>6</v>
      </c>
    </row>
    <row r="57" spans="1:7" s="27" customFormat="1" ht="31.2" x14ac:dyDescent="0.3">
      <c r="A57" s="46">
        <v>4</v>
      </c>
      <c r="B57" s="60" t="s">
        <v>62</v>
      </c>
      <c r="C57" s="11" t="s">
        <v>16</v>
      </c>
      <c r="D57" s="12" t="s">
        <v>7</v>
      </c>
      <c r="E57" s="30">
        <v>1</v>
      </c>
      <c r="F57" s="30" t="s">
        <v>60</v>
      </c>
      <c r="G57" s="30">
        <f>$D$52*E57/IF(F57="на 1 р.м.",1,IF(F57="на 2 р.м.",2,#VALUE!))</f>
        <v>6</v>
      </c>
    </row>
    <row r="58" spans="1:7" ht="17.399999999999999" x14ac:dyDescent="0.3">
      <c r="A58" s="138" t="s">
        <v>15</v>
      </c>
      <c r="B58" s="139"/>
      <c r="C58" s="139"/>
      <c r="D58" s="139"/>
      <c r="E58" s="140"/>
      <c r="F58" s="140"/>
      <c r="G58" s="139"/>
    </row>
    <row r="59" spans="1:7" s="27" customFormat="1" ht="46.8" x14ac:dyDescent="0.3">
      <c r="A59" s="25" t="s">
        <v>0</v>
      </c>
      <c r="B59" s="25" t="s">
        <v>1</v>
      </c>
      <c r="C59" s="23" t="s">
        <v>10</v>
      </c>
      <c r="D59" s="23" t="s">
        <v>2</v>
      </c>
      <c r="E59" s="32"/>
      <c r="F59" s="33"/>
      <c r="G59" s="28" t="s">
        <v>57</v>
      </c>
    </row>
    <row r="60" spans="1:7" s="27" customFormat="1" ht="31.2" x14ac:dyDescent="0.3">
      <c r="A60" s="49">
        <v>1</v>
      </c>
      <c r="B60" s="9" t="s">
        <v>43</v>
      </c>
      <c r="C60" s="7" t="s">
        <v>16</v>
      </c>
      <c r="D60" s="16" t="s">
        <v>5</v>
      </c>
      <c r="E60" s="36"/>
      <c r="F60" s="37"/>
      <c r="G60" s="17">
        <v>1</v>
      </c>
    </row>
    <row r="61" spans="1:7" s="27" customFormat="1" ht="31.2" x14ac:dyDescent="0.3">
      <c r="A61" s="49">
        <v>2</v>
      </c>
      <c r="B61" s="6" t="s">
        <v>42</v>
      </c>
      <c r="C61" s="7" t="s">
        <v>16</v>
      </c>
      <c r="D61" s="16" t="s">
        <v>7</v>
      </c>
      <c r="E61" s="36"/>
      <c r="F61" s="37"/>
      <c r="G61" s="17">
        <v>1</v>
      </c>
    </row>
    <row r="62" spans="1:7" s="27" customFormat="1" ht="31.2" x14ac:dyDescent="0.3">
      <c r="A62" s="49">
        <v>3</v>
      </c>
      <c r="B62" s="6" t="s">
        <v>24</v>
      </c>
      <c r="C62" s="7" t="s">
        <v>16</v>
      </c>
      <c r="D62" s="16" t="s">
        <v>7</v>
      </c>
      <c r="E62" s="38"/>
      <c r="F62" s="39"/>
      <c r="G62" s="17">
        <v>1</v>
      </c>
    </row>
    <row r="63" spans="1:7" ht="17.399999999999999" x14ac:dyDescent="0.3">
      <c r="A63" s="138" t="s">
        <v>14</v>
      </c>
      <c r="B63" s="139"/>
      <c r="C63" s="139"/>
      <c r="D63" s="139"/>
      <c r="E63" s="141"/>
      <c r="F63" s="141"/>
      <c r="G63" s="139"/>
    </row>
    <row r="64" spans="1:7" s="27" customFormat="1" ht="46.8" x14ac:dyDescent="0.3">
      <c r="A64" s="25" t="s">
        <v>0</v>
      </c>
      <c r="B64" s="25" t="s">
        <v>1</v>
      </c>
      <c r="C64" s="23" t="s">
        <v>10</v>
      </c>
      <c r="D64" s="23" t="s">
        <v>2</v>
      </c>
      <c r="E64" s="32"/>
      <c r="F64" s="33"/>
      <c r="G64" s="28" t="s">
        <v>57</v>
      </c>
    </row>
    <row r="65" spans="1:7" s="27" customFormat="1" ht="31.2" x14ac:dyDescent="0.3">
      <c r="A65" s="49">
        <v>1</v>
      </c>
      <c r="B65" s="9" t="s">
        <v>20</v>
      </c>
      <c r="C65" s="20" t="s">
        <v>16</v>
      </c>
      <c r="D65" s="26" t="s">
        <v>9</v>
      </c>
      <c r="E65" s="34"/>
      <c r="F65" s="35"/>
      <c r="G65" s="31">
        <v>1</v>
      </c>
    </row>
    <row r="66" spans="1:7" s="27" customFormat="1" ht="31.2" x14ac:dyDescent="0.3">
      <c r="A66" s="49">
        <v>2</v>
      </c>
      <c r="B66" s="6" t="s">
        <v>23</v>
      </c>
      <c r="C66" s="20" t="s">
        <v>16</v>
      </c>
      <c r="D66" s="26" t="s">
        <v>9</v>
      </c>
      <c r="E66" s="34"/>
      <c r="F66" s="35"/>
      <c r="G66" s="31">
        <v>1</v>
      </c>
    </row>
    <row r="67" spans="1:7" s="27" customFormat="1" ht="31.2" x14ac:dyDescent="0.3">
      <c r="A67" s="49">
        <v>3</v>
      </c>
      <c r="B67" s="21" t="s">
        <v>36</v>
      </c>
      <c r="C67" s="20" t="s">
        <v>16</v>
      </c>
      <c r="D67" s="16" t="s">
        <v>32</v>
      </c>
      <c r="E67" s="34"/>
      <c r="F67" s="35"/>
      <c r="G67" s="17">
        <f>$C$3</f>
        <v>12</v>
      </c>
    </row>
    <row r="68" spans="1:7" s="27" customFormat="1" ht="31.2" x14ac:dyDescent="0.3">
      <c r="A68" s="49">
        <v>4</v>
      </c>
      <c r="B68" s="9" t="s">
        <v>21</v>
      </c>
      <c r="C68" s="20" t="s">
        <v>16</v>
      </c>
      <c r="D68" s="26" t="s">
        <v>9</v>
      </c>
      <c r="E68" s="40"/>
      <c r="F68" s="41"/>
      <c r="G68" s="31">
        <v>1</v>
      </c>
    </row>
    <row r="69" spans="1:7" s="27" customFormat="1" ht="31.2" x14ac:dyDescent="0.3">
      <c r="A69" s="49">
        <v>5</v>
      </c>
      <c r="B69" s="22" t="s">
        <v>40</v>
      </c>
      <c r="C69" s="20" t="s">
        <v>16</v>
      </c>
      <c r="D69" s="16" t="s">
        <v>32</v>
      </c>
      <c r="E69" s="40"/>
      <c r="F69" s="41"/>
      <c r="G69" s="17">
        <f>$C$3</f>
        <v>12</v>
      </c>
    </row>
    <row r="70" spans="1:7" s="27" customFormat="1" ht="31.2" x14ac:dyDescent="0.3">
      <c r="A70" s="49">
        <v>6</v>
      </c>
      <c r="B70" s="6" t="s">
        <v>22</v>
      </c>
      <c r="C70" s="20" t="s">
        <v>16</v>
      </c>
      <c r="D70" s="26" t="s">
        <v>9</v>
      </c>
      <c r="E70" s="40"/>
      <c r="F70" s="41"/>
      <c r="G70" s="31">
        <v>1</v>
      </c>
    </row>
    <row r="71" spans="1:7" ht="31.2" x14ac:dyDescent="0.3">
      <c r="A71" s="49">
        <v>7</v>
      </c>
      <c r="B71" s="121" t="s">
        <v>206</v>
      </c>
      <c r="C71" s="20" t="s">
        <v>16</v>
      </c>
      <c r="D71" s="16" t="s">
        <v>9</v>
      </c>
      <c r="E71" s="40"/>
      <c r="F71" s="41"/>
      <c r="G71" s="31">
        <v>1</v>
      </c>
    </row>
    <row r="72" spans="1:7" ht="31.2" x14ac:dyDescent="0.3">
      <c r="A72" s="49">
        <v>8</v>
      </c>
      <c r="B72" s="121" t="s">
        <v>204</v>
      </c>
      <c r="C72" s="20" t="s">
        <v>16</v>
      </c>
      <c r="D72" s="16" t="s">
        <v>9</v>
      </c>
      <c r="E72" s="42"/>
      <c r="F72" s="43"/>
      <c r="G72" s="31">
        <v>1</v>
      </c>
    </row>
  </sheetData>
  <sortState xmlns:xlrd2="http://schemas.microsoft.com/office/spreadsheetml/2017/richdata2" ref="B31:G50">
    <sortCondition ref="B31:B50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8:G58"/>
    <mergeCell ref="A63:G63"/>
    <mergeCell ref="A13:G13"/>
    <mergeCell ref="A14:G14"/>
    <mergeCell ref="A52:C52"/>
    <mergeCell ref="D52:G52"/>
    <mergeCell ref="A29:C29"/>
    <mergeCell ref="D29:G29"/>
    <mergeCell ref="A28:C28"/>
    <mergeCell ref="D28:G28"/>
    <mergeCell ref="A51:C51"/>
    <mergeCell ref="D51:G51"/>
  </mergeCells>
  <dataValidations count="2">
    <dataValidation type="list" allowBlank="1" showInputMessage="1" showErrorMessage="1" sqref="F54:F57 F31:F50" xr:uid="{860AB650-7BE1-4DA1-902C-ACE91A8B4EA4}">
      <formula1>"на 1 р.м.,на 2 р.м."</formula1>
    </dataValidation>
    <dataValidation allowBlank="1" showErrorMessage="1" sqref="D51 D28 B52:C1048576 B20:B26 B2:C17 B18 B29:C50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D20:D27 D65:D1048576 D54:D58 D60:D63 D3 D16:D17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2"/>
  <sheetViews>
    <sheetView zoomScaleNormal="100" workbookViewId="0">
      <pane ySplit="1" topLeftCell="A22" activePane="bottomLeft" state="frozen"/>
      <selection activeCell="B31" sqref="B31"/>
      <selection pane="bottomLeft" activeCell="B29" sqref="B29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57</v>
      </c>
    </row>
    <row r="2" spans="1:5" ht="21" x14ac:dyDescent="0.3">
      <c r="A2" s="163" t="s">
        <v>7</v>
      </c>
      <c r="B2" s="163"/>
      <c r="C2" s="163"/>
      <c r="D2" s="163"/>
      <c r="E2" s="163"/>
    </row>
    <row r="3" spans="1:5" s="27" customFormat="1" ht="31.2" x14ac:dyDescent="0.3">
      <c r="A3" s="46">
        <v>1</v>
      </c>
      <c r="B3" s="9" t="s">
        <v>31</v>
      </c>
      <c r="C3" s="20" t="s">
        <v>16</v>
      </c>
      <c r="D3" s="8" t="s">
        <v>7</v>
      </c>
      <c r="E3" s="52">
        <v>1</v>
      </c>
    </row>
    <row r="4" spans="1:5" s="27" customFormat="1" ht="31.2" x14ac:dyDescent="0.3">
      <c r="A4" s="46">
        <v>2</v>
      </c>
      <c r="B4" s="9" t="s">
        <v>30</v>
      </c>
      <c r="C4" s="20" t="s">
        <v>16</v>
      </c>
      <c r="D4" s="8" t="s">
        <v>7</v>
      </c>
      <c r="E4" s="52">
        <v>1</v>
      </c>
    </row>
    <row r="5" spans="1:5" s="27" customFormat="1" ht="31.2" x14ac:dyDescent="0.3">
      <c r="A5" s="46">
        <v>3</v>
      </c>
      <c r="B5" s="51" t="s">
        <v>71</v>
      </c>
      <c r="C5" s="20" t="s">
        <v>16</v>
      </c>
      <c r="D5" s="8" t="s">
        <v>7</v>
      </c>
      <c r="E5" s="53">
        <v>1</v>
      </c>
    </row>
    <row r="6" spans="1:5" s="27" customFormat="1" ht="31.2" x14ac:dyDescent="0.3">
      <c r="A6" s="46">
        <v>4</v>
      </c>
      <c r="B6" s="54" t="s">
        <v>39</v>
      </c>
      <c r="C6" s="20" t="s">
        <v>16</v>
      </c>
      <c r="D6" s="8" t="s">
        <v>7</v>
      </c>
      <c r="E6" s="52">
        <v>1</v>
      </c>
    </row>
    <row r="7" spans="1:5" s="27" customFormat="1" ht="31.2" x14ac:dyDescent="0.3">
      <c r="A7" s="46">
        <v>5</v>
      </c>
      <c r="B7" s="55" t="s">
        <v>35</v>
      </c>
      <c r="C7" s="20" t="s">
        <v>16</v>
      </c>
      <c r="D7" s="8" t="s">
        <v>7</v>
      </c>
      <c r="E7" s="53">
        <v>1</v>
      </c>
    </row>
    <row r="8" spans="1:5" s="27" customFormat="1" ht="31.2" x14ac:dyDescent="0.3">
      <c r="A8" s="46">
        <v>6</v>
      </c>
      <c r="B8" s="9" t="s">
        <v>65</v>
      </c>
      <c r="C8" s="20" t="s">
        <v>16</v>
      </c>
      <c r="D8" s="8" t="s">
        <v>7</v>
      </c>
      <c r="E8" s="53">
        <v>1</v>
      </c>
    </row>
    <row r="9" spans="1:5" ht="31.2" x14ac:dyDescent="0.3">
      <c r="A9" s="46">
        <v>7</v>
      </c>
      <c r="B9" s="9" t="s">
        <v>64</v>
      </c>
      <c r="C9" s="20" t="s">
        <v>16</v>
      </c>
      <c r="D9" s="8" t="s">
        <v>7</v>
      </c>
      <c r="E9" s="53">
        <v>1</v>
      </c>
    </row>
    <row r="10" spans="1:5" s="27" customFormat="1" ht="21" x14ac:dyDescent="0.3">
      <c r="A10" s="163" t="s">
        <v>5</v>
      </c>
      <c r="B10" s="163"/>
      <c r="C10" s="163"/>
      <c r="D10" s="163"/>
      <c r="E10" s="163"/>
    </row>
    <row r="11" spans="1:5" s="27" customFormat="1" ht="31.2" x14ac:dyDescent="0.3">
      <c r="A11" s="47">
        <v>1</v>
      </c>
      <c r="B11" s="56" t="s">
        <v>26</v>
      </c>
      <c r="C11" s="48" t="s">
        <v>16</v>
      </c>
      <c r="D11" s="8" t="s">
        <v>5</v>
      </c>
      <c r="E11" s="57">
        <v>1</v>
      </c>
    </row>
    <row r="12" spans="1:5" s="27" customFormat="1" ht="31.2" x14ac:dyDescent="0.3">
      <c r="A12" s="47">
        <v>2</v>
      </c>
      <c r="B12" s="10" t="s">
        <v>25</v>
      </c>
      <c r="C12" s="48" t="s">
        <v>16</v>
      </c>
      <c r="D12" s="8" t="s">
        <v>5</v>
      </c>
      <c r="E12" s="57">
        <v>1</v>
      </c>
    </row>
    <row r="13" spans="1:5" s="27" customFormat="1" ht="31.2" x14ac:dyDescent="0.3">
      <c r="A13" s="47">
        <v>3</v>
      </c>
      <c r="B13" s="10" t="s">
        <v>43</v>
      </c>
      <c r="C13" s="11" t="s">
        <v>16</v>
      </c>
      <c r="D13" s="8" t="s">
        <v>5</v>
      </c>
      <c r="E13" s="57">
        <v>1</v>
      </c>
    </row>
    <row r="14" spans="1:5" s="27" customFormat="1" ht="31.2" x14ac:dyDescent="0.3">
      <c r="A14" s="47">
        <v>4</v>
      </c>
      <c r="B14" s="56" t="s">
        <v>28</v>
      </c>
      <c r="C14" s="48" t="s">
        <v>16</v>
      </c>
      <c r="D14" s="8" t="s">
        <v>5</v>
      </c>
      <c r="E14" s="57">
        <v>1</v>
      </c>
    </row>
    <row r="15" spans="1:5" s="27" customFormat="1" ht="31.2" x14ac:dyDescent="0.3">
      <c r="A15" s="47">
        <v>5</v>
      </c>
      <c r="B15" s="10" t="s">
        <v>29</v>
      </c>
      <c r="C15" s="48" t="s">
        <v>16</v>
      </c>
      <c r="D15" s="8" t="s">
        <v>5</v>
      </c>
      <c r="E15" s="57">
        <v>1</v>
      </c>
    </row>
    <row r="16" spans="1:5" s="27" customFormat="1" ht="31.2" x14ac:dyDescent="0.3">
      <c r="A16" s="47">
        <v>6</v>
      </c>
      <c r="B16" s="6" t="s">
        <v>27</v>
      </c>
      <c r="C16" s="20" t="s">
        <v>16</v>
      </c>
      <c r="D16" s="8" t="s">
        <v>5</v>
      </c>
      <c r="E16" s="57">
        <v>1</v>
      </c>
    </row>
    <row r="17" spans="1:5" s="27" customFormat="1" ht="31.2" x14ac:dyDescent="0.3">
      <c r="A17" s="47">
        <v>7</v>
      </c>
      <c r="B17" s="21" t="s">
        <v>45</v>
      </c>
      <c r="C17" s="20" t="s">
        <v>16</v>
      </c>
      <c r="D17" s="8" t="s">
        <v>5</v>
      </c>
      <c r="E17" s="57">
        <v>1</v>
      </c>
    </row>
    <row r="18" spans="1:5" s="27" customFormat="1" ht="31.2" x14ac:dyDescent="0.3">
      <c r="A18" s="47">
        <v>8</v>
      </c>
      <c r="B18" s="21" t="s">
        <v>44</v>
      </c>
      <c r="C18" s="48" t="s">
        <v>16</v>
      </c>
      <c r="D18" s="8" t="s">
        <v>11</v>
      </c>
      <c r="E18" s="57">
        <v>1</v>
      </c>
    </row>
    <row r="19" spans="1:5" ht="62.4" x14ac:dyDescent="0.3">
      <c r="A19" s="47">
        <v>9</v>
      </c>
      <c r="B19" s="10" t="s">
        <v>63</v>
      </c>
      <c r="C19" s="48" t="s">
        <v>73</v>
      </c>
      <c r="D19" s="8" t="s">
        <v>5</v>
      </c>
      <c r="E19" s="50">
        <v>1</v>
      </c>
    </row>
    <row r="20" spans="1:5" s="27" customFormat="1" ht="21" x14ac:dyDescent="0.3">
      <c r="A20" s="164" t="s">
        <v>38</v>
      </c>
      <c r="B20" s="165"/>
      <c r="C20" s="165"/>
      <c r="D20" s="165"/>
      <c r="E20" s="166"/>
    </row>
    <row r="21" spans="1:5" s="27" customFormat="1" ht="31.2" x14ac:dyDescent="0.3">
      <c r="A21" s="46">
        <v>1</v>
      </c>
      <c r="B21" s="121" t="s">
        <v>228</v>
      </c>
      <c r="C21" s="48" t="s">
        <v>16</v>
      </c>
      <c r="D21" s="8" t="s">
        <v>11</v>
      </c>
      <c r="E21" s="57">
        <v>1</v>
      </c>
    </row>
    <row r="22" spans="1:5" s="27" customFormat="1" ht="31.2" x14ac:dyDescent="0.3">
      <c r="A22" s="46">
        <v>2</v>
      </c>
      <c r="B22" s="137" t="s">
        <v>226</v>
      </c>
      <c r="C22" s="48" t="s">
        <v>16</v>
      </c>
      <c r="D22" s="8" t="s">
        <v>18</v>
      </c>
      <c r="E22" s="57">
        <v>1</v>
      </c>
    </row>
    <row r="23" spans="1:5" ht="31.2" x14ac:dyDescent="0.3">
      <c r="A23" s="46">
        <v>3</v>
      </c>
      <c r="B23" s="121" t="s">
        <v>227</v>
      </c>
      <c r="C23" s="48" t="s">
        <v>16</v>
      </c>
      <c r="D23" s="8" t="s">
        <v>11</v>
      </c>
      <c r="E23" s="57">
        <v>1</v>
      </c>
    </row>
    <row r="24" spans="1:5" s="27" customFormat="1" ht="21" x14ac:dyDescent="0.3">
      <c r="A24" s="164" t="s">
        <v>11</v>
      </c>
      <c r="B24" s="165"/>
      <c r="C24" s="165"/>
      <c r="D24" s="165"/>
      <c r="E24" s="166"/>
    </row>
    <row r="25" spans="1:5" ht="31.2" x14ac:dyDescent="0.3">
      <c r="A25" s="58">
        <v>1</v>
      </c>
      <c r="B25" s="121" t="s">
        <v>146</v>
      </c>
      <c r="C25" s="48" t="s">
        <v>16</v>
      </c>
      <c r="D25" s="8" t="s">
        <v>11</v>
      </c>
      <c r="E25" s="57">
        <v>1</v>
      </c>
    </row>
    <row r="26" spans="1:5" ht="31.2" x14ac:dyDescent="0.3">
      <c r="A26" s="58">
        <v>2</v>
      </c>
      <c r="B26" s="121" t="s">
        <v>212</v>
      </c>
      <c r="C26" s="48" t="s">
        <v>16</v>
      </c>
      <c r="D26" s="8" t="s">
        <v>11</v>
      </c>
      <c r="E26" s="57">
        <v>1</v>
      </c>
    </row>
    <row r="27" spans="1:5" ht="31.2" x14ac:dyDescent="0.3">
      <c r="A27" s="58">
        <v>3</v>
      </c>
      <c r="B27" s="121" t="s">
        <v>149</v>
      </c>
      <c r="C27" s="48" t="s">
        <v>16</v>
      </c>
      <c r="D27" s="8" t="s">
        <v>11</v>
      </c>
      <c r="E27" s="57">
        <v>1</v>
      </c>
    </row>
    <row r="28" spans="1:5" ht="31.2" x14ac:dyDescent="0.3">
      <c r="A28" s="58">
        <v>4</v>
      </c>
      <c r="B28" s="121" t="s">
        <v>138</v>
      </c>
      <c r="C28" s="48" t="s">
        <v>16</v>
      </c>
      <c r="D28" s="8" t="s">
        <v>11</v>
      </c>
      <c r="E28" s="57">
        <v>1</v>
      </c>
    </row>
    <row r="29" spans="1:5" ht="31.2" x14ac:dyDescent="0.3">
      <c r="A29" s="58">
        <v>5</v>
      </c>
      <c r="B29" s="121" t="s">
        <v>158</v>
      </c>
      <c r="C29" s="48" t="s">
        <v>16</v>
      </c>
      <c r="D29" s="8" t="s">
        <v>11</v>
      </c>
      <c r="E29" s="57">
        <v>1</v>
      </c>
    </row>
    <row r="30" spans="1:5" ht="31.2" x14ac:dyDescent="0.3">
      <c r="A30" s="58">
        <v>6</v>
      </c>
      <c r="B30" s="121" t="s">
        <v>160</v>
      </c>
      <c r="C30" s="48" t="s">
        <v>16</v>
      </c>
      <c r="D30" s="8" t="s">
        <v>11</v>
      </c>
      <c r="E30" s="57">
        <v>1</v>
      </c>
    </row>
    <row r="31" spans="1:5" ht="31.2" x14ac:dyDescent="0.3">
      <c r="A31" s="58">
        <v>7</v>
      </c>
      <c r="B31" s="121" t="s">
        <v>211</v>
      </c>
      <c r="C31" s="48" t="s">
        <v>16</v>
      </c>
      <c r="D31" s="8" t="s">
        <v>11</v>
      </c>
      <c r="E31" s="57">
        <v>1</v>
      </c>
    </row>
    <row r="32" spans="1:5" ht="31.2" x14ac:dyDescent="0.3">
      <c r="A32" s="58">
        <v>8</v>
      </c>
      <c r="B32" s="121" t="s">
        <v>181</v>
      </c>
      <c r="C32" s="48" t="s">
        <v>16</v>
      </c>
      <c r="D32" s="8" t="s">
        <v>11</v>
      </c>
      <c r="E32" s="57">
        <v>1</v>
      </c>
    </row>
  </sheetData>
  <sortState xmlns:xlrd2="http://schemas.microsoft.com/office/spreadsheetml/2017/richdata2" ref="B21:E23">
    <sortCondition ref="B21:B23"/>
  </sortState>
  <mergeCells count="4">
    <mergeCell ref="A2:E2"/>
    <mergeCell ref="A10:E10"/>
    <mergeCell ref="A20:E20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2:B23 B25:B32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D24 D33:D1048576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D21:D23 D25:D32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6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25" customWidth="1"/>
    <col min="2" max="2" width="100.6640625" style="118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7" customWidth="1"/>
    <col min="8" max="8" width="20.88671875" style="117" customWidth="1"/>
    <col min="9" max="16384" width="8.88671875" style="118"/>
  </cols>
  <sheetData>
    <row r="1" spans="1:8" ht="31.2" x14ac:dyDescent="0.3">
      <c r="A1" s="115" t="s">
        <v>1</v>
      </c>
      <c r="B1" s="116" t="s">
        <v>10</v>
      </c>
      <c r="C1" s="120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121" t="s">
        <v>116</v>
      </c>
      <c r="B2" s="124" t="s">
        <v>117</v>
      </c>
      <c r="C2" s="8" t="s">
        <v>5</v>
      </c>
      <c r="D2" s="123">
        <v>1</v>
      </c>
      <c r="E2" s="123" t="s">
        <v>6</v>
      </c>
      <c r="F2" s="123">
        <v>1</v>
      </c>
      <c r="G2" s="117">
        <f t="shared" ref="G2:G12" si="0">COUNTIF($A$2:$A$999,A2)</f>
        <v>1</v>
      </c>
    </row>
    <row r="3" spans="1:8" ht="31.2" x14ac:dyDescent="0.3">
      <c r="A3" s="121" t="s">
        <v>125</v>
      </c>
      <c r="B3" s="129" t="s">
        <v>126</v>
      </c>
      <c r="C3" s="8" t="s">
        <v>11</v>
      </c>
      <c r="D3" s="132">
        <v>1</v>
      </c>
      <c r="E3" s="132" t="s">
        <v>107</v>
      </c>
      <c r="F3" s="132">
        <f>D3</f>
        <v>1</v>
      </c>
      <c r="G3" s="117">
        <f t="shared" si="0"/>
        <v>1</v>
      </c>
      <c r="H3" s="117" t="s">
        <v>37</v>
      </c>
    </row>
    <row r="4" spans="1:8" ht="31.2" x14ac:dyDescent="0.3">
      <c r="A4" s="121" t="s">
        <v>123</v>
      </c>
      <c r="B4" s="129" t="s">
        <v>124</v>
      </c>
      <c r="C4" s="8" t="s">
        <v>11</v>
      </c>
      <c r="D4" s="132">
        <v>1</v>
      </c>
      <c r="E4" s="132" t="s">
        <v>107</v>
      </c>
      <c r="F4" s="132">
        <f>D4</f>
        <v>1</v>
      </c>
      <c r="G4" s="117">
        <f t="shared" si="0"/>
        <v>1</v>
      </c>
      <c r="H4" s="117" t="s">
        <v>37</v>
      </c>
    </row>
    <row r="5" spans="1:8" ht="31.2" x14ac:dyDescent="0.3">
      <c r="A5" s="121" t="s">
        <v>223</v>
      </c>
      <c r="B5" s="129" t="s">
        <v>128</v>
      </c>
      <c r="C5" s="8" t="s">
        <v>11</v>
      </c>
      <c r="D5" s="132">
        <v>1</v>
      </c>
      <c r="E5" s="132" t="s">
        <v>107</v>
      </c>
      <c r="F5" s="132">
        <f>D5</f>
        <v>1</v>
      </c>
      <c r="G5" s="117">
        <f t="shared" si="0"/>
        <v>1</v>
      </c>
      <c r="H5" s="117" t="s">
        <v>37</v>
      </c>
    </row>
    <row r="6" spans="1:8" x14ac:dyDescent="0.3">
      <c r="A6" s="121" t="s">
        <v>221</v>
      </c>
      <c r="B6" s="122" t="s">
        <v>115</v>
      </c>
      <c r="C6" s="8" t="s">
        <v>5</v>
      </c>
      <c r="D6" s="123">
        <v>1</v>
      </c>
      <c r="E6" s="123" t="s">
        <v>107</v>
      </c>
      <c r="F6" s="123">
        <v>1</v>
      </c>
      <c r="G6" s="117">
        <f t="shared" si="0"/>
        <v>1</v>
      </c>
      <c r="H6" s="117" t="s">
        <v>37</v>
      </c>
    </row>
    <row r="7" spans="1:8" x14ac:dyDescent="0.3">
      <c r="A7" s="121" t="s">
        <v>222</v>
      </c>
      <c r="B7" s="129" t="s">
        <v>122</v>
      </c>
      <c r="C7" s="8" t="s">
        <v>11</v>
      </c>
      <c r="D7" s="123">
        <v>1</v>
      </c>
      <c r="E7" s="123" t="s">
        <v>107</v>
      </c>
      <c r="F7" s="123">
        <v>1</v>
      </c>
      <c r="G7" s="117">
        <f t="shared" si="0"/>
        <v>1</v>
      </c>
      <c r="H7" s="117" t="s">
        <v>37</v>
      </c>
    </row>
    <row r="8" spans="1:8" x14ac:dyDescent="0.3">
      <c r="A8" s="121" t="s">
        <v>112</v>
      </c>
      <c r="B8" s="122" t="s">
        <v>113</v>
      </c>
      <c r="C8" s="8" t="s">
        <v>11</v>
      </c>
      <c r="D8" s="123">
        <v>1</v>
      </c>
      <c r="E8" s="123" t="s">
        <v>107</v>
      </c>
      <c r="F8" s="123">
        <v>1</v>
      </c>
      <c r="G8" s="117">
        <f t="shared" si="0"/>
        <v>1</v>
      </c>
      <c r="H8" s="117" t="s">
        <v>224</v>
      </c>
    </row>
    <row r="9" spans="1:8" x14ac:dyDescent="0.3">
      <c r="A9" s="121" t="s">
        <v>119</v>
      </c>
      <c r="B9" s="129" t="s">
        <v>120</v>
      </c>
      <c r="C9" s="8" t="s">
        <v>5</v>
      </c>
      <c r="D9" s="123">
        <v>3</v>
      </c>
      <c r="E9" s="123" t="s">
        <v>6</v>
      </c>
      <c r="F9" s="123">
        <v>1</v>
      </c>
      <c r="G9" s="117">
        <f t="shared" si="0"/>
        <v>1</v>
      </c>
      <c r="H9" s="117" t="s">
        <v>37</v>
      </c>
    </row>
    <row r="10" spans="1:8" x14ac:dyDescent="0.3">
      <c r="A10" s="121" t="s">
        <v>110</v>
      </c>
      <c r="B10" s="122" t="s">
        <v>111</v>
      </c>
      <c r="C10" s="8" t="s">
        <v>11</v>
      </c>
      <c r="D10" s="123">
        <v>1</v>
      </c>
      <c r="E10" s="134" t="s">
        <v>107</v>
      </c>
      <c r="F10" s="134">
        <v>1</v>
      </c>
      <c r="G10" s="117">
        <f t="shared" si="0"/>
        <v>1</v>
      </c>
      <c r="H10" s="117" t="s">
        <v>224</v>
      </c>
    </row>
    <row r="11" spans="1:8" x14ac:dyDescent="0.3">
      <c r="A11" s="121" t="s">
        <v>105</v>
      </c>
      <c r="B11" s="129" t="s">
        <v>106</v>
      </c>
      <c r="C11" s="8" t="s">
        <v>7</v>
      </c>
      <c r="D11" s="123">
        <v>1</v>
      </c>
      <c r="E11" s="134" t="s">
        <v>107</v>
      </c>
      <c r="F11" s="134">
        <v>1</v>
      </c>
      <c r="G11" s="117">
        <f t="shared" si="0"/>
        <v>2</v>
      </c>
      <c r="H11" s="117" t="s">
        <v>224</v>
      </c>
    </row>
    <row r="12" spans="1:8" x14ac:dyDescent="0.3">
      <c r="A12" s="121" t="s">
        <v>105</v>
      </c>
      <c r="B12" s="129" t="s">
        <v>106</v>
      </c>
      <c r="C12" s="8" t="s">
        <v>7</v>
      </c>
      <c r="D12" s="123">
        <v>1</v>
      </c>
      <c r="E12" s="134" t="s">
        <v>107</v>
      </c>
      <c r="F12" s="134">
        <v>1</v>
      </c>
      <c r="G12" s="117">
        <f t="shared" si="0"/>
        <v>2</v>
      </c>
      <c r="H12" s="117" t="s">
        <v>224</v>
      </c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12" xr:uid="{B23CC546-2D1F-4D77-8557-6B74FEFF857B}">
    <sortState xmlns:xlrd2="http://schemas.microsoft.com/office/spreadsheetml/2017/richdata2" ref="A2:H12">
      <sortCondition ref="A2:A12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2" xr:uid="{D21DAE20-EAB0-4C6B-AEC9-307264B14F56}">
      <formula1>"Базовая часть, Вариативная часть"</formula1>
    </dataValidation>
    <dataValidation allowBlank="1" showErrorMessage="1" sqref="A2:B12" xr:uid="{F27DEEEF-BE8E-4F4F-B731-69EF304E7D4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25" customWidth="1"/>
    <col min="2" max="2" width="100.6640625" style="118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7" customWidth="1"/>
    <col min="8" max="8" width="20.88671875" style="117" customWidth="1"/>
    <col min="9" max="16384" width="8.88671875" style="118"/>
  </cols>
  <sheetData>
    <row r="1" spans="1:8" ht="31.2" x14ac:dyDescent="0.3">
      <c r="A1" s="115" t="s">
        <v>1</v>
      </c>
      <c r="B1" s="116" t="s">
        <v>10</v>
      </c>
      <c r="C1" s="120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121" t="s">
        <v>146</v>
      </c>
      <c r="B2" s="129" t="s">
        <v>145</v>
      </c>
      <c r="C2" s="8" t="s">
        <v>11</v>
      </c>
      <c r="D2" s="123">
        <v>1</v>
      </c>
      <c r="E2" s="123" t="s">
        <v>137</v>
      </c>
      <c r="F2" s="123">
        <v>1</v>
      </c>
      <c r="G2" s="119">
        <f t="shared" ref="G2:G33" si="0">COUNTIF($A$2:$A$999,A2)</f>
        <v>1</v>
      </c>
      <c r="H2" s="119" t="s">
        <v>37</v>
      </c>
    </row>
    <row r="3" spans="1:8" x14ac:dyDescent="0.3">
      <c r="A3" s="121" t="s">
        <v>212</v>
      </c>
      <c r="B3" s="129" t="s">
        <v>145</v>
      </c>
      <c r="C3" s="8" t="s">
        <v>11</v>
      </c>
      <c r="D3" s="123">
        <v>1</v>
      </c>
      <c r="E3" s="123" t="s">
        <v>137</v>
      </c>
      <c r="F3" s="123">
        <v>1</v>
      </c>
      <c r="G3" s="119">
        <f t="shared" si="0"/>
        <v>1</v>
      </c>
      <c r="H3" s="119" t="s">
        <v>37</v>
      </c>
    </row>
    <row r="4" spans="1:8" x14ac:dyDescent="0.3">
      <c r="A4" s="121" t="s">
        <v>149</v>
      </c>
      <c r="B4" s="133" t="s">
        <v>148</v>
      </c>
      <c r="C4" s="8" t="s">
        <v>11</v>
      </c>
      <c r="D4" s="123">
        <v>1</v>
      </c>
      <c r="E4" s="123" t="s">
        <v>140</v>
      </c>
      <c r="F4" s="123">
        <v>2</v>
      </c>
      <c r="G4" s="119">
        <f t="shared" si="0"/>
        <v>2</v>
      </c>
      <c r="H4" s="119" t="s">
        <v>37</v>
      </c>
    </row>
    <row r="5" spans="1:8" x14ac:dyDescent="0.3">
      <c r="A5" s="121" t="s">
        <v>149</v>
      </c>
      <c r="B5" s="129" t="s">
        <v>150</v>
      </c>
      <c r="C5" s="8" t="s">
        <v>11</v>
      </c>
      <c r="D5" s="123">
        <v>1</v>
      </c>
      <c r="E5" s="123" t="s">
        <v>140</v>
      </c>
      <c r="F5" s="123">
        <v>2</v>
      </c>
      <c r="G5" s="119">
        <f t="shared" si="0"/>
        <v>2</v>
      </c>
      <c r="H5" s="119" t="s">
        <v>37</v>
      </c>
    </row>
    <row r="6" spans="1:8" ht="31.2" hidden="1" x14ac:dyDescent="0.3">
      <c r="A6" s="121" t="s">
        <v>168</v>
      </c>
      <c r="B6" s="122" t="s">
        <v>169</v>
      </c>
      <c r="C6" s="8" t="s">
        <v>11</v>
      </c>
      <c r="D6" s="123">
        <v>1</v>
      </c>
      <c r="E6" s="123" t="s">
        <v>170</v>
      </c>
      <c r="F6" s="123">
        <v>6</v>
      </c>
      <c r="G6" s="119">
        <f t="shared" si="0"/>
        <v>1</v>
      </c>
      <c r="H6" s="119" t="s">
        <v>37</v>
      </c>
    </row>
    <row r="7" spans="1:8" hidden="1" x14ac:dyDescent="0.3">
      <c r="A7" s="121" t="s">
        <v>213</v>
      </c>
      <c r="B7" s="122" t="s">
        <v>163</v>
      </c>
      <c r="C7" s="8" t="s">
        <v>11</v>
      </c>
      <c r="D7" s="123">
        <v>1</v>
      </c>
      <c r="E7" s="123" t="s">
        <v>131</v>
      </c>
      <c r="F7" s="123">
        <v>12</v>
      </c>
      <c r="G7" s="119">
        <f t="shared" si="0"/>
        <v>1</v>
      </c>
      <c r="H7" s="119" t="s">
        <v>37</v>
      </c>
    </row>
    <row r="8" spans="1:8" ht="31.2" hidden="1" x14ac:dyDescent="0.3">
      <c r="A8" s="121" t="s">
        <v>220</v>
      </c>
      <c r="B8" s="122" t="s">
        <v>195</v>
      </c>
      <c r="C8" s="8" t="s">
        <v>11</v>
      </c>
      <c r="D8" s="123">
        <v>1</v>
      </c>
      <c r="E8" s="123" t="s">
        <v>131</v>
      </c>
      <c r="F8" s="123">
        <v>12</v>
      </c>
      <c r="G8" s="119">
        <f t="shared" si="0"/>
        <v>1</v>
      </c>
      <c r="H8" s="119" t="s">
        <v>37</v>
      </c>
    </row>
    <row r="9" spans="1:8" hidden="1" x14ac:dyDescent="0.3">
      <c r="A9" s="121" t="s">
        <v>217</v>
      </c>
      <c r="B9" s="122" t="s">
        <v>174</v>
      </c>
      <c r="C9" s="8" t="s">
        <v>11</v>
      </c>
      <c r="D9" s="123">
        <v>1</v>
      </c>
      <c r="E9" s="123" t="s">
        <v>134</v>
      </c>
      <c r="F9" s="123">
        <v>6</v>
      </c>
      <c r="G9" s="119">
        <f t="shared" si="0"/>
        <v>1</v>
      </c>
      <c r="H9" s="119" t="s">
        <v>37</v>
      </c>
    </row>
    <row r="10" spans="1:8" hidden="1" x14ac:dyDescent="0.3">
      <c r="A10" s="121" t="s">
        <v>135</v>
      </c>
      <c r="B10" s="129" t="s">
        <v>136</v>
      </c>
      <c r="C10" s="8" t="s">
        <v>7</v>
      </c>
      <c r="D10" s="123">
        <v>1</v>
      </c>
      <c r="E10" s="123" t="s">
        <v>137</v>
      </c>
      <c r="F10" s="123">
        <v>1</v>
      </c>
      <c r="G10" s="119">
        <f t="shared" si="0"/>
        <v>1</v>
      </c>
      <c r="H10" s="119" t="s">
        <v>37</v>
      </c>
    </row>
    <row r="11" spans="1:8" ht="31.2" hidden="1" x14ac:dyDescent="0.3">
      <c r="A11" s="121" t="s">
        <v>216</v>
      </c>
      <c r="B11" s="122" t="s">
        <v>172</v>
      </c>
      <c r="C11" s="8" t="s">
        <v>11</v>
      </c>
      <c r="D11" s="123">
        <v>1</v>
      </c>
      <c r="E11" s="123" t="s">
        <v>131</v>
      </c>
      <c r="F11" s="123">
        <v>12</v>
      </c>
      <c r="G11" s="119">
        <f t="shared" si="0"/>
        <v>1</v>
      </c>
      <c r="H11" s="119" t="s">
        <v>37</v>
      </c>
    </row>
    <row r="12" spans="1:8" x14ac:dyDescent="0.3">
      <c r="A12" s="121" t="s">
        <v>138</v>
      </c>
      <c r="B12" s="122" t="s">
        <v>139</v>
      </c>
      <c r="C12" s="8" t="s">
        <v>11</v>
      </c>
      <c r="D12" s="123">
        <v>1</v>
      </c>
      <c r="E12" s="123" t="s">
        <v>140</v>
      </c>
      <c r="F12" s="123">
        <v>2</v>
      </c>
      <c r="G12" s="119">
        <f t="shared" si="0"/>
        <v>1</v>
      </c>
      <c r="H12" s="119" t="s">
        <v>37</v>
      </c>
    </row>
    <row r="13" spans="1:8" ht="46.8" hidden="1" x14ac:dyDescent="0.3">
      <c r="A13" s="121" t="s">
        <v>183</v>
      </c>
      <c r="B13" s="122" t="s">
        <v>184</v>
      </c>
      <c r="C13" s="8" t="s">
        <v>11</v>
      </c>
      <c r="D13" s="123">
        <v>1</v>
      </c>
      <c r="E13" s="123" t="s">
        <v>131</v>
      </c>
      <c r="F13" s="123">
        <v>12</v>
      </c>
      <c r="G13" s="119">
        <f t="shared" si="0"/>
        <v>1</v>
      </c>
      <c r="H13" s="119" t="s">
        <v>37</v>
      </c>
    </row>
    <row r="14" spans="1:8" hidden="1" x14ac:dyDescent="0.3">
      <c r="A14" s="121" t="s">
        <v>152</v>
      </c>
      <c r="B14" s="131" t="s">
        <v>153</v>
      </c>
      <c r="C14" s="8" t="s">
        <v>5</v>
      </c>
      <c r="D14" s="123">
        <v>1</v>
      </c>
      <c r="E14" s="123" t="s">
        <v>131</v>
      </c>
      <c r="F14" s="123">
        <v>12</v>
      </c>
      <c r="G14" s="119">
        <f t="shared" si="0"/>
        <v>1</v>
      </c>
      <c r="H14" s="119" t="s">
        <v>37</v>
      </c>
    </row>
    <row r="15" spans="1:8" ht="46.8" hidden="1" x14ac:dyDescent="0.3">
      <c r="A15" s="121" t="s">
        <v>179</v>
      </c>
      <c r="B15" s="122" t="s">
        <v>180</v>
      </c>
      <c r="C15" s="8" t="s">
        <v>11</v>
      </c>
      <c r="D15" s="123">
        <v>1</v>
      </c>
      <c r="E15" s="123" t="s">
        <v>134</v>
      </c>
      <c r="F15" s="123">
        <v>6</v>
      </c>
      <c r="G15" s="119">
        <f t="shared" si="0"/>
        <v>1</v>
      </c>
      <c r="H15" s="119" t="s">
        <v>37</v>
      </c>
    </row>
    <row r="16" spans="1:8" ht="46.8" hidden="1" x14ac:dyDescent="0.3">
      <c r="A16" s="121" t="s">
        <v>219</v>
      </c>
      <c r="B16" s="122" t="s">
        <v>178</v>
      </c>
      <c r="C16" s="8" t="s">
        <v>11</v>
      </c>
      <c r="D16" s="123">
        <v>1</v>
      </c>
      <c r="E16" s="123" t="s">
        <v>134</v>
      </c>
      <c r="F16" s="123">
        <v>6</v>
      </c>
      <c r="G16" s="119">
        <f t="shared" si="0"/>
        <v>1</v>
      </c>
      <c r="H16" s="119" t="s">
        <v>37</v>
      </c>
    </row>
    <row r="17" spans="1:8" ht="31.2" hidden="1" x14ac:dyDescent="0.3">
      <c r="A17" s="121" t="s">
        <v>218</v>
      </c>
      <c r="B17" s="122" t="s">
        <v>176</v>
      </c>
      <c r="C17" s="8" t="s">
        <v>11</v>
      </c>
      <c r="D17" s="123">
        <v>1</v>
      </c>
      <c r="E17" s="123" t="s">
        <v>134</v>
      </c>
      <c r="F17" s="123">
        <v>6</v>
      </c>
      <c r="G17" s="119">
        <f t="shared" si="0"/>
        <v>1</v>
      </c>
      <c r="H17" s="119" t="s">
        <v>37</v>
      </c>
    </row>
    <row r="18" spans="1:8" x14ac:dyDescent="0.3">
      <c r="A18" s="121" t="s">
        <v>158</v>
      </c>
      <c r="B18" s="122" t="s">
        <v>159</v>
      </c>
      <c r="C18" s="8" t="s">
        <v>11</v>
      </c>
      <c r="D18" s="123">
        <v>1</v>
      </c>
      <c r="E18" s="123" t="s">
        <v>140</v>
      </c>
      <c r="F18" s="123">
        <v>2</v>
      </c>
      <c r="G18" s="119">
        <f t="shared" si="0"/>
        <v>1</v>
      </c>
      <c r="H18" s="119" t="s">
        <v>37</v>
      </c>
    </row>
    <row r="19" spans="1:8" hidden="1" x14ac:dyDescent="0.3">
      <c r="A19" s="121" t="s">
        <v>27</v>
      </c>
      <c r="B19" s="131" t="s">
        <v>151</v>
      </c>
      <c r="C19" s="8" t="s">
        <v>5</v>
      </c>
      <c r="D19" s="123">
        <v>1</v>
      </c>
      <c r="E19" s="123" t="s">
        <v>131</v>
      </c>
      <c r="F19" s="123">
        <v>12</v>
      </c>
      <c r="G19" s="119">
        <f t="shared" si="0"/>
        <v>1</v>
      </c>
      <c r="H19" s="119" t="s">
        <v>37</v>
      </c>
    </row>
    <row r="20" spans="1:8" x14ac:dyDescent="0.3">
      <c r="A20" s="121" t="s">
        <v>160</v>
      </c>
      <c r="B20" s="122" t="s">
        <v>161</v>
      </c>
      <c r="C20" s="8" t="s">
        <v>11</v>
      </c>
      <c r="D20" s="123">
        <v>1</v>
      </c>
      <c r="E20" s="123" t="s">
        <v>140</v>
      </c>
      <c r="F20" s="123">
        <v>2</v>
      </c>
      <c r="G20" s="119">
        <f t="shared" si="0"/>
        <v>1</v>
      </c>
      <c r="H20" s="119" t="s">
        <v>37</v>
      </c>
    </row>
    <row r="21" spans="1:8" hidden="1" x14ac:dyDescent="0.3">
      <c r="A21" s="121" t="s">
        <v>214</v>
      </c>
      <c r="B21" s="122" t="s">
        <v>165</v>
      </c>
      <c r="C21" s="8" t="s">
        <v>11</v>
      </c>
      <c r="D21" s="123">
        <v>1</v>
      </c>
      <c r="E21" s="123" t="s">
        <v>131</v>
      </c>
      <c r="F21" s="123">
        <v>12</v>
      </c>
      <c r="G21" s="119">
        <f t="shared" si="0"/>
        <v>1</v>
      </c>
      <c r="H21" s="119" t="s">
        <v>37</v>
      </c>
    </row>
    <row r="22" spans="1:8" ht="46.8" hidden="1" x14ac:dyDescent="0.3">
      <c r="A22" s="121" t="s">
        <v>189</v>
      </c>
      <c r="B22" s="122" t="s">
        <v>186</v>
      </c>
      <c r="C22" s="8" t="s">
        <v>11</v>
      </c>
      <c r="D22" s="123">
        <v>1</v>
      </c>
      <c r="E22" s="123" t="s">
        <v>131</v>
      </c>
      <c r="F22" s="123">
        <v>12</v>
      </c>
      <c r="G22" s="119">
        <f t="shared" si="0"/>
        <v>1</v>
      </c>
      <c r="H22" s="119" t="s">
        <v>37</v>
      </c>
    </row>
    <row r="23" spans="1:8" ht="31.2" hidden="1" x14ac:dyDescent="0.3">
      <c r="A23" s="121" t="s">
        <v>187</v>
      </c>
      <c r="B23" s="122" t="s">
        <v>188</v>
      </c>
      <c r="C23" s="8" t="s">
        <v>11</v>
      </c>
      <c r="D23" s="123">
        <v>1</v>
      </c>
      <c r="E23" s="123" t="s">
        <v>131</v>
      </c>
      <c r="F23" s="123">
        <v>12</v>
      </c>
      <c r="G23" s="119">
        <f t="shared" si="0"/>
        <v>1</v>
      </c>
      <c r="H23" s="119" t="s">
        <v>37</v>
      </c>
    </row>
    <row r="24" spans="1:8" ht="31.2" hidden="1" x14ac:dyDescent="0.3">
      <c r="A24" s="121" t="s">
        <v>18</v>
      </c>
      <c r="B24" s="131" t="s">
        <v>193</v>
      </c>
      <c r="C24" s="8" t="s">
        <v>18</v>
      </c>
      <c r="D24" s="123">
        <v>1</v>
      </c>
      <c r="E24" s="123" t="s">
        <v>131</v>
      </c>
      <c r="F24" s="123">
        <v>12</v>
      </c>
      <c r="G24" s="119">
        <f t="shared" si="0"/>
        <v>1</v>
      </c>
      <c r="H24" s="119" t="s">
        <v>37</v>
      </c>
    </row>
    <row r="25" spans="1:8" hidden="1" x14ac:dyDescent="0.3">
      <c r="A25" s="121" t="s">
        <v>156</v>
      </c>
      <c r="B25" s="122" t="s">
        <v>157</v>
      </c>
      <c r="C25" s="8" t="s">
        <v>11</v>
      </c>
      <c r="D25" s="123">
        <v>1</v>
      </c>
      <c r="E25" s="123" t="s">
        <v>134</v>
      </c>
      <c r="F25" s="123">
        <v>6</v>
      </c>
      <c r="G25" s="119">
        <f t="shared" si="0"/>
        <v>1</v>
      </c>
      <c r="H25" s="119" t="s">
        <v>37</v>
      </c>
    </row>
    <row r="26" spans="1:8" x14ac:dyDescent="0.3">
      <c r="A26" s="121" t="s">
        <v>211</v>
      </c>
      <c r="B26" s="129" t="s">
        <v>142</v>
      </c>
      <c r="C26" s="8" t="s">
        <v>11</v>
      </c>
      <c r="D26" s="123">
        <v>1</v>
      </c>
      <c r="E26" s="123" t="s">
        <v>143</v>
      </c>
      <c r="F26" s="123">
        <v>1</v>
      </c>
      <c r="G26" s="119">
        <f t="shared" si="0"/>
        <v>1</v>
      </c>
      <c r="H26" s="119" t="s">
        <v>37</v>
      </c>
    </row>
    <row r="27" spans="1:8" ht="62.4" x14ac:dyDescent="0.3">
      <c r="A27" s="121" t="s">
        <v>181</v>
      </c>
      <c r="B27" s="122" t="s">
        <v>182</v>
      </c>
      <c r="C27" s="8" t="s">
        <v>11</v>
      </c>
      <c r="D27" s="123">
        <v>1</v>
      </c>
      <c r="E27" s="123" t="s">
        <v>137</v>
      </c>
      <c r="F27" s="123">
        <v>1</v>
      </c>
      <c r="G27" s="119">
        <f t="shared" si="0"/>
        <v>1</v>
      </c>
      <c r="H27" s="119" t="s">
        <v>37</v>
      </c>
    </row>
    <row r="28" spans="1:8" hidden="1" x14ac:dyDescent="0.3">
      <c r="A28" s="121" t="s">
        <v>210</v>
      </c>
      <c r="B28" s="122" t="s">
        <v>133</v>
      </c>
      <c r="C28" s="8" t="s">
        <v>7</v>
      </c>
      <c r="D28" s="123">
        <v>1</v>
      </c>
      <c r="E28" s="123" t="s">
        <v>134</v>
      </c>
      <c r="F28" s="123">
        <v>6</v>
      </c>
      <c r="G28" s="119">
        <f t="shared" si="0"/>
        <v>1</v>
      </c>
      <c r="H28" s="119" t="s">
        <v>37</v>
      </c>
    </row>
    <row r="29" spans="1:8" hidden="1" x14ac:dyDescent="0.3">
      <c r="A29" s="121" t="s">
        <v>209</v>
      </c>
      <c r="B29" s="131" t="s">
        <v>130</v>
      </c>
      <c r="C29" s="8" t="s">
        <v>7</v>
      </c>
      <c r="D29" s="123">
        <v>1</v>
      </c>
      <c r="E29" s="123" t="s">
        <v>131</v>
      </c>
      <c r="F29" s="123">
        <v>12</v>
      </c>
      <c r="G29" s="119">
        <f t="shared" si="0"/>
        <v>1</v>
      </c>
      <c r="H29" s="119" t="s">
        <v>37</v>
      </c>
    </row>
    <row r="30" spans="1:8" ht="46.8" x14ac:dyDescent="0.3">
      <c r="A30" s="121" t="s">
        <v>190</v>
      </c>
      <c r="B30" s="129" t="s">
        <v>191</v>
      </c>
      <c r="C30" s="8" t="s">
        <v>11</v>
      </c>
      <c r="D30" s="123">
        <v>1</v>
      </c>
      <c r="E30" s="123" t="s">
        <v>192</v>
      </c>
      <c r="F30" s="123">
        <v>3</v>
      </c>
      <c r="G30" s="119">
        <f t="shared" si="0"/>
        <v>1</v>
      </c>
      <c r="H30" s="119" t="s">
        <v>37</v>
      </c>
    </row>
    <row r="31" spans="1:8" ht="31.2" x14ac:dyDescent="0.3">
      <c r="A31" s="121" t="s">
        <v>225</v>
      </c>
      <c r="B31" s="122" t="s">
        <v>155</v>
      </c>
      <c r="C31" s="8" t="s">
        <v>11</v>
      </c>
      <c r="D31" s="123">
        <v>1</v>
      </c>
      <c r="E31" s="123" t="s">
        <v>137</v>
      </c>
      <c r="F31" s="123">
        <v>1</v>
      </c>
      <c r="G31" s="119">
        <f t="shared" si="0"/>
        <v>1</v>
      </c>
      <c r="H31" s="119" t="s">
        <v>37</v>
      </c>
    </row>
    <row r="32" spans="1:8" ht="31.2" hidden="1" x14ac:dyDescent="0.3">
      <c r="A32" s="121" t="s">
        <v>185</v>
      </c>
      <c r="B32" s="122" t="s">
        <v>186</v>
      </c>
      <c r="C32" s="8" t="s">
        <v>11</v>
      </c>
      <c r="D32" s="123">
        <v>1</v>
      </c>
      <c r="E32" s="123" t="s">
        <v>131</v>
      </c>
      <c r="F32" s="123">
        <v>12</v>
      </c>
      <c r="G32" s="119">
        <f t="shared" si="0"/>
        <v>1</v>
      </c>
      <c r="H32" s="119" t="s">
        <v>37</v>
      </c>
    </row>
    <row r="33" spans="1:8" hidden="1" x14ac:dyDescent="0.3">
      <c r="A33" s="121" t="s">
        <v>215</v>
      </c>
      <c r="B33" s="122" t="s">
        <v>167</v>
      </c>
      <c r="C33" s="8" t="s">
        <v>11</v>
      </c>
      <c r="D33" s="123">
        <v>1</v>
      </c>
      <c r="E33" s="123" t="s">
        <v>131</v>
      </c>
      <c r="F33" s="123">
        <v>12</v>
      </c>
      <c r="G33" s="119">
        <f t="shared" si="0"/>
        <v>1</v>
      </c>
      <c r="H33" s="119" t="s">
        <v>37</v>
      </c>
    </row>
    <row r="34" spans="1:8" x14ac:dyDescent="0.3">
      <c r="C34" s="127"/>
    </row>
    <row r="35" spans="1:8" x14ac:dyDescent="0.3">
      <c r="C35" s="127"/>
    </row>
    <row r="36" spans="1:8" x14ac:dyDescent="0.3">
      <c r="C36" s="127"/>
    </row>
    <row r="37" spans="1:8" x14ac:dyDescent="0.3">
      <c r="C37" s="127"/>
    </row>
    <row r="38" spans="1:8" x14ac:dyDescent="0.3">
      <c r="C38" s="127"/>
    </row>
    <row r="39" spans="1:8" x14ac:dyDescent="0.3">
      <c r="C39" s="127"/>
    </row>
    <row r="40" spans="1:8" x14ac:dyDescent="0.3">
      <c r="C40" s="127"/>
    </row>
    <row r="41" spans="1:8" x14ac:dyDescent="0.3">
      <c r="C41" s="127"/>
    </row>
    <row r="42" spans="1:8" x14ac:dyDescent="0.3">
      <c r="C42" s="127"/>
    </row>
    <row r="43" spans="1:8" x14ac:dyDescent="0.3">
      <c r="C43" s="127"/>
    </row>
    <row r="44" spans="1:8" x14ac:dyDescent="0.3">
      <c r="C44" s="127"/>
    </row>
    <row r="45" spans="1:8" x14ac:dyDescent="0.3">
      <c r="C45" s="127"/>
    </row>
    <row r="46" spans="1:8" x14ac:dyDescent="0.3">
      <c r="C46" s="127"/>
    </row>
    <row r="47" spans="1:8" x14ac:dyDescent="0.3">
      <c r="C47" s="127"/>
    </row>
    <row r="48" spans="1:8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33" xr:uid="{862AB6E4-929E-4CA8-A82A-84513D3AB1A7}">
    <filterColumn colId="2">
      <filters>
        <filter val="Оборудование"/>
      </filters>
    </filterColumn>
    <filterColumn colId="4">
      <filters>
        <filter val="шт. (на 12  раб место)"/>
        <filter val="шт. (на 12 раб место)"/>
        <filter val="шт. (на 4раб место)"/>
        <filter val="шт. (на 6 раб место)"/>
      </filters>
    </filterColumn>
    <sortState xmlns:xlrd2="http://schemas.microsoft.com/office/spreadsheetml/2017/richdata2" ref="A2:H33">
      <sortCondition ref="A1:A33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3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3" xr:uid="{3116E6BD-2D16-4A6F-A5C8-481532240C5E}">
      <formula1>"Базовая часть, Вариативная часть"</formula1>
    </dataValidation>
    <dataValidation allowBlank="1" showErrorMessage="1" sqref="A2:B33" xr:uid="{56EAA5F1-57D4-4144-96E8-1B1202A391C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5D9567-0CB4-4A7C-8272-71750B12378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25" customWidth="1"/>
    <col min="2" max="2" width="100.6640625" style="118" customWidth="1"/>
    <col min="3" max="3" width="20.441406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7" customWidth="1"/>
    <col min="8" max="8" width="20.88671875" style="117" customWidth="1"/>
    <col min="9" max="16384" width="8.88671875" style="118"/>
  </cols>
  <sheetData>
    <row r="1" spans="1:8" ht="31.2" x14ac:dyDescent="0.3">
      <c r="A1" s="115" t="s">
        <v>1</v>
      </c>
      <c r="B1" s="116" t="s">
        <v>10</v>
      </c>
      <c r="C1" s="120" t="s">
        <v>2</v>
      </c>
      <c r="D1" s="115" t="s">
        <v>4</v>
      </c>
      <c r="E1" s="115" t="s">
        <v>3</v>
      </c>
      <c r="F1" s="115" t="s">
        <v>8</v>
      </c>
      <c r="G1" s="116" t="s">
        <v>33</v>
      </c>
      <c r="H1" s="115" t="s">
        <v>34</v>
      </c>
    </row>
    <row r="2" spans="1:8" x14ac:dyDescent="0.3">
      <c r="A2" s="121" t="s">
        <v>28</v>
      </c>
      <c r="B2" s="129" t="s">
        <v>201</v>
      </c>
      <c r="C2" s="8" t="s">
        <v>5</v>
      </c>
      <c r="D2" s="123">
        <v>1</v>
      </c>
      <c r="E2" s="123" t="s">
        <v>107</v>
      </c>
      <c r="F2" s="123">
        <v>1</v>
      </c>
      <c r="G2" s="117">
        <f t="shared" ref="G2:G7" si="0">COUNTIF($A$2:$A$999,A2)</f>
        <v>1</v>
      </c>
      <c r="H2" s="117" t="s">
        <v>37</v>
      </c>
    </row>
    <row r="3" spans="1:8" x14ac:dyDescent="0.3">
      <c r="A3" s="121" t="s">
        <v>152</v>
      </c>
      <c r="B3" s="131" t="s">
        <v>153</v>
      </c>
      <c r="C3" s="8" t="s">
        <v>5</v>
      </c>
      <c r="D3" s="123">
        <v>1</v>
      </c>
      <c r="E3" s="123" t="s">
        <v>107</v>
      </c>
      <c r="F3" s="123">
        <v>1</v>
      </c>
      <c r="G3" s="117">
        <f t="shared" si="0"/>
        <v>1</v>
      </c>
      <c r="H3" s="117" t="s">
        <v>37</v>
      </c>
    </row>
    <row r="4" spans="1:8" x14ac:dyDescent="0.3">
      <c r="A4" s="121" t="s">
        <v>27</v>
      </c>
      <c r="B4" s="131" t="s">
        <v>151</v>
      </c>
      <c r="C4" s="8" t="s">
        <v>5</v>
      </c>
      <c r="D4" s="132">
        <v>1</v>
      </c>
      <c r="E4" s="132" t="s">
        <v>200</v>
      </c>
      <c r="F4" s="132">
        <v>1</v>
      </c>
      <c r="G4" s="117">
        <f t="shared" si="0"/>
        <v>1</v>
      </c>
      <c r="H4" s="117" t="s">
        <v>37</v>
      </c>
    </row>
    <row r="5" spans="1:8" x14ac:dyDescent="0.3">
      <c r="A5" s="121" t="s">
        <v>202</v>
      </c>
      <c r="B5" s="131" t="s">
        <v>203</v>
      </c>
      <c r="C5" s="8" t="s">
        <v>7</v>
      </c>
      <c r="D5" s="123">
        <v>1</v>
      </c>
      <c r="E5" s="123" t="s">
        <v>6</v>
      </c>
      <c r="F5" s="123">
        <v>1</v>
      </c>
      <c r="G5" s="117">
        <f t="shared" si="0"/>
        <v>1</v>
      </c>
      <c r="H5" s="117" t="s">
        <v>37</v>
      </c>
    </row>
    <row r="6" spans="1:8" x14ac:dyDescent="0.3">
      <c r="A6" s="121" t="s">
        <v>196</v>
      </c>
      <c r="B6" s="131" t="s">
        <v>197</v>
      </c>
      <c r="C6" s="8" t="s">
        <v>7</v>
      </c>
      <c r="D6" s="123">
        <v>1</v>
      </c>
      <c r="E6" s="123" t="s">
        <v>107</v>
      </c>
      <c r="F6" s="123">
        <v>1</v>
      </c>
      <c r="G6" s="117">
        <f t="shared" si="0"/>
        <v>1</v>
      </c>
      <c r="H6" s="117" t="s">
        <v>37</v>
      </c>
    </row>
    <row r="7" spans="1:8" x14ac:dyDescent="0.3">
      <c r="A7" s="121" t="s">
        <v>35</v>
      </c>
      <c r="B7" s="122" t="s">
        <v>199</v>
      </c>
      <c r="C7" s="8" t="s">
        <v>7</v>
      </c>
      <c r="D7" s="123">
        <v>1</v>
      </c>
      <c r="E7" s="123" t="s">
        <v>107</v>
      </c>
      <c r="F7" s="123">
        <v>1</v>
      </c>
      <c r="G7" s="117">
        <f t="shared" si="0"/>
        <v>1</v>
      </c>
      <c r="H7" s="117" t="s">
        <v>37</v>
      </c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6D43F0B9-C3B6-49A3-ADF2-4E09C9F8C7D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F74D71-FCE8-432D-A932-9038012BCA1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25" customWidth="1"/>
    <col min="2" max="2" width="100.6640625" style="118" customWidth="1"/>
    <col min="3" max="3" width="29.332031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7" customWidth="1"/>
    <col min="8" max="8" width="20.88671875" style="117" customWidth="1"/>
    <col min="9" max="16384" width="8.88671875" style="118"/>
  </cols>
  <sheetData>
    <row r="1" spans="1:8" ht="31.2" x14ac:dyDescent="0.3">
      <c r="A1" s="115" t="s">
        <v>1</v>
      </c>
      <c r="B1" s="116" t="s">
        <v>10</v>
      </c>
      <c r="C1" s="120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6" t="s">
        <v>21</v>
      </c>
      <c r="B2" s="124" t="s">
        <v>208</v>
      </c>
      <c r="C2" s="8" t="s">
        <v>9</v>
      </c>
      <c r="D2" s="130">
        <v>1</v>
      </c>
      <c r="E2" s="130" t="s">
        <v>6</v>
      </c>
      <c r="F2" s="130">
        <v>1</v>
      </c>
      <c r="G2" s="117">
        <f>COUNTIF($A$2:$A$999,A2)</f>
        <v>1</v>
      </c>
      <c r="H2" s="117" t="s">
        <v>37</v>
      </c>
    </row>
    <row r="3" spans="1:8" x14ac:dyDescent="0.3">
      <c r="A3" s="121" t="s">
        <v>206</v>
      </c>
      <c r="B3" s="122" t="s">
        <v>205</v>
      </c>
      <c r="C3" s="8" t="s">
        <v>9</v>
      </c>
      <c r="D3" s="123">
        <v>1</v>
      </c>
      <c r="E3" s="123" t="s">
        <v>107</v>
      </c>
      <c r="F3" s="123">
        <v>1</v>
      </c>
      <c r="G3" s="117">
        <f>COUNTIF($A$2:$A$999,A3)</f>
        <v>1</v>
      </c>
      <c r="H3" s="117" t="s">
        <v>37</v>
      </c>
    </row>
    <row r="4" spans="1:8" ht="46.8" x14ac:dyDescent="0.3">
      <c r="A4" s="121" t="s">
        <v>204</v>
      </c>
      <c r="B4" s="122" t="s">
        <v>205</v>
      </c>
      <c r="C4" s="8" t="s">
        <v>9</v>
      </c>
      <c r="D4" s="123">
        <v>1</v>
      </c>
      <c r="E4" s="123" t="s">
        <v>107</v>
      </c>
      <c r="F4" s="123">
        <v>1</v>
      </c>
      <c r="G4" s="117">
        <f>COUNTIF($A$2:$A$999,A4)</f>
        <v>1</v>
      </c>
      <c r="H4" s="117" t="s">
        <v>37</v>
      </c>
    </row>
    <row r="5" spans="1:8" x14ac:dyDescent="0.3">
      <c r="B5" s="126"/>
      <c r="C5" s="127"/>
      <c r="F5" s="127"/>
    </row>
    <row r="6" spans="1:8" x14ac:dyDescent="0.3">
      <c r="B6" s="126"/>
      <c r="C6" s="127"/>
      <c r="D6" s="127"/>
      <c r="F6" s="127"/>
    </row>
    <row r="7" spans="1:8" x14ac:dyDescent="0.3">
      <c r="B7" s="126"/>
      <c r="C7" s="127"/>
      <c r="D7" s="127"/>
      <c r="F7" s="127"/>
    </row>
    <row r="8" spans="1:8" x14ac:dyDescent="0.3">
      <c r="B8" s="126"/>
      <c r="C8" s="127"/>
      <c r="D8" s="127"/>
      <c r="F8" s="127"/>
    </row>
    <row r="9" spans="1:8" x14ac:dyDescent="0.3">
      <c r="B9" s="126"/>
      <c r="C9" s="127"/>
      <c r="D9" s="127"/>
    </row>
    <row r="10" spans="1:8" x14ac:dyDescent="0.3">
      <c r="B10" s="126"/>
      <c r="C10" s="127"/>
      <c r="D10" s="127"/>
    </row>
    <row r="11" spans="1:8" x14ac:dyDescent="0.3">
      <c r="B11" s="126"/>
      <c r="C11" s="127"/>
      <c r="D11" s="127"/>
    </row>
    <row r="12" spans="1:8" x14ac:dyDescent="0.3">
      <c r="B12" s="126"/>
      <c r="C12" s="127"/>
      <c r="D12" s="127"/>
    </row>
    <row r="13" spans="1:8" x14ac:dyDescent="0.3">
      <c r="B13" s="126"/>
      <c r="C13" s="127"/>
    </row>
    <row r="14" spans="1:8" x14ac:dyDescent="0.3">
      <c r="B14" s="126"/>
      <c r="C14" s="127"/>
    </row>
    <row r="15" spans="1:8" x14ac:dyDescent="0.3">
      <c r="B15" s="126"/>
      <c r="C15" s="127"/>
    </row>
    <row r="16" spans="1:8" x14ac:dyDescent="0.3">
      <c r="B16" s="126"/>
      <c r="C16" s="127"/>
    </row>
    <row r="17" spans="2:3" x14ac:dyDescent="0.3">
      <c r="B17" s="126"/>
      <c r="C17" s="127"/>
    </row>
    <row r="18" spans="2:3" x14ac:dyDescent="0.3">
      <c r="B18" s="126"/>
      <c r="C18" s="127"/>
    </row>
    <row r="19" spans="2:3" x14ac:dyDescent="0.3">
      <c r="B19" s="126"/>
      <c r="C19" s="127"/>
    </row>
    <row r="20" spans="2:3" x14ac:dyDescent="0.3">
      <c r="B20" s="126"/>
      <c r="C20" s="127"/>
    </row>
    <row r="21" spans="2:3" x14ac:dyDescent="0.3">
      <c r="B21" s="126"/>
      <c r="C21" s="127"/>
    </row>
    <row r="22" spans="2:3" x14ac:dyDescent="0.3">
      <c r="B22" s="126"/>
      <c r="C22" s="127"/>
    </row>
    <row r="23" spans="2:3" x14ac:dyDescent="0.3">
      <c r="B23" s="126"/>
      <c r="C23" s="127"/>
    </row>
    <row r="24" spans="2:3" x14ac:dyDescent="0.3">
      <c r="B24" s="126"/>
      <c r="C24" s="127"/>
    </row>
    <row r="25" spans="2:3" x14ac:dyDescent="0.3">
      <c r="B25" s="126"/>
      <c r="C25" s="127"/>
    </row>
    <row r="26" spans="2:3" x14ac:dyDescent="0.3">
      <c r="B26" s="126"/>
      <c r="C26" s="127"/>
    </row>
    <row r="27" spans="2:3" x14ac:dyDescent="0.3">
      <c r="B27" s="126"/>
      <c r="C27" s="127"/>
    </row>
    <row r="28" spans="2:3" x14ac:dyDescent="0.3">
      <c r="B28" s="126"/>
      <c r="C28" s="127"/>
    </row>
    <row r="29" spans="2:3" x14ac:dyDescent="0.3">
      <c r="B29" s="126"/>
      <c r="C29" s="127"/>
    </row>
    <row r="30" spans="2:3" x14ac:dyDescent="0.3">
      <c r="B30" s="126"/>
      <c r="C30" s="127"/>
    </row>
    <row r="31" spans="2:3" x14ac:dyDescent="0.3">
      <c r="B31" s="126"/>
      <c r="C31" s="127"/>
    </row>
    <row r="32" spans="2:3" x14ac:dyDescent="0.3">
      <c r="B32" s="126"/>
      <c r="C32" s="127"/>
    </row>
    <row r="33" spans="2:3" x14ac:dyDescent="0.3">
      <c r="B33" s="126"/>
      <c r="C33" s="127"/>
    </row>
    <row r="34" spans="2:3" x14ac:dyDescent="0.3">
      <c r="B34" s="126"/>
      <c r="C34" s="127"/>
    </row>
    <row r="35" spans="2:3" x14ac:dyDescent="0.3">
      <c r="B35" s="126"/>
      <c r="C35" s="127"/>
    </row>
    <row r="36" spans="2:3" x14ac:dyDescent="0.3">
      <c r="B36" s="126"/>
      <c r="C36" s="127"/>
    </row>
    <row r="37" spans="2:3" x14ac:dyDescent="0.3">
      <c r="B37" s="126"/>
      <c r="C37" s="127"/>
    </row>
    <row r="38" spans="2:3" x14ac:dyDescent="0.3">
      <c r="B38" s="126"/>
      <c r="C38" s="127"/>
    </row>
    <row r="39" spans="2:3" x14ac:dyDescent="0.3">
      <c r="C39" s="127"/>
    </row>
    <row r="40" spans="2:3" x14ac:dyDescent="0.3">
      <c r="C40" s="127"/>
    </row>
    <row r="41" spans="2:3" x14ac:dyDescent="0.3">
      <c r="C41" s="127"/>
    </row>
    <row r="42" spans="2:3" x14ac:dyDescent="0.3">
      <c r="C42" s="127"/>
    </row>
    <row r="43" spans="2:3" x14ac:dyDescent="0.3">
      <c r="C43" s="127"/>
    </row>
    <row r="44" spans="2:3" x14ac:dyDescent="0.3">
      <c r="C44" s="127"/>
    </row>
    <row r="45" spans="2:3" x14ac:dyDescent="0.3">
      <c r="C45" s="127"/>
    </row>
    <row r="46" spans="2:3" x14ac:dyDescent="0.3">
      <c r="C46" s="127"/>
    </row>
    <row r="47" spans="2:3" x14ac:dyDescent="0.3">
      <c r="C47" s="127"/>
    </row>
    <row r="48" spans="2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A5082A13-4CDB-4865-A196-D0F78081D36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EE3AD2-0DA4-44CE-8A58-6CE6BD6E75A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A2" workbookViewId="0">
      <selection activeCell="C24" sqref="C24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59" t="s">
        <v>74</v>
      </c>
      <c r="B1" s="59" t="s">
        <v>67</v>
      </c>
      <c r="C1" s="59" t="s">
        <v>68</v>
      </c>
      <c r="D1" s="61" t="s">
        <v>79</v>
      </c>
      <c r="E1" s="59" t="s">
        <v>47</v>
      </c>
      <c r="F1" s="59" t="s">
        <v>69</v>
      </c>
      <c r="G1" s="59" t="s">
        <v>70</v>
      </c>
      <c r="H1" s="44" t="str">
        <f>_xlfn.TEXTJOIN("
",TRUE,F2:F99)</f>
        <v xml:space="preserve">31.02.01 Лечебное дело
</v>
      </c>
    </row>
    <row r="2" spans="1:8" ht="27.6" x14ac:dyDescent="0.3">
      <c r="A2" s="62" t="s">
        <v>82</v>
      </c>
      <c r="B2" s="63" t="s">
        <v>83</v>
      </c>
      <c r="C2" s="63" t="s">
        <v>84</v>
      </c>
      <c r="D2" s="64">
        <v>13</v>
      </c>
      <c r="E2" s="65" t="s">
        <v>85</v>
      </c>
      <c r="F2" s="66" t="s">
        <v>86</v>
      </c>
      <c r="G2" s="67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2"/>
  <sheetViews>
    <sheetView topLeftCell="A76" workbookViewId="0">
      <selection activeCell="C24" sqref="C24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178" t="s">
        <v>87</v>
      </c>
      <c r="B1" s="178"/>
      <c r="C1" s="178"/>
      <c r="D1" s="178"/>
      <c r="E1" s="178"/>
      <c r="F1" s="178"/>
      <c r="G1" s="178"/>
      <c r="H1" s="178"/>
    </row>
    <row r="2" spans="1:8" x14ac:dyDescent="0.3">
      <c r="A2" s="179" t="s">
        <v>88</v>
      </c>
      <c r="B2" s="180"/>
      <c r="C2" s="180"/>
      <c r="D2" s="180"/>
      <c r="E2" s="180"/>
      <c r="F2" s="180"/>
      <c r="G2" s="180"/>
      <c r="H2" s="181"/>
    </row>
    <row r="3" spans="1:8" x14ac:dyDescent="0.3">
      <c r="A3" s="182" t="s">
        <v>89</v>
      </c>
      <c r="B3" s="183"/>
      <c r="C3" s="183"/>
      <c r="D3" s="183"/>
      <c r="E3" s="183"/>
      <c r="F3" s="183"/>
      <c r="G3" s="183"/>
      <c r="H3" s="184"/>
    </row>
    <row r="4" spans="1:8" x14ac:dyDescent="0.3">
      <c r="A4" s="182" t="s">
        <v>90</v>
      </c>
      <c r="B4" s="183"/>
      <c r="C4" s="183"/>
      <c r="D4" s="183"/>
      <c r="E4" s="183"/>
      <c r="F4" s="183"/>
      <c r="G4" s="183"/>
      <c r="H4" s="184"/>
    </row>
    <row r="5" spans="1:8" x14ac:dyDescent="0.3">
      <c r="A5" s="182" t="s">
        <v>91</v>
      </c>
      <c r="B5" s="183"/>
      <c r="C5" s="183"/>
      <c r="D5" s="183"/>
      <c r="E5" s="183"/>
      <c r="F5" s="183"/>
      <c r="G5" s="183"/>
      <c r="H5" s="184"/>
    </row>
    <row r="6" spans="1:8" x14ac:dyDescent="0.3">
      <c r="A6" s="185" t="s">
        <v>92</v>
      </c>
      <c r="B6" s="185"/>
      <c r="C6" s="185"/>
      <c r="D6" s="185"/>
      <c r="E6" s="185"/>
      <c r="F6" s="185"/>
      <c r="G6" s="185"/>
      <c r="H6" s="185"/>
    </row>
    <row r="7" spans="1:8" x14ac:dyDescent="0.3">
      <c r="A7" s="186" t="s">
        <v>93</v>
      </c>
      <c r="B7" s="187"/>
      <c r="C7" s="188" t="s">
        <v>94</v>
      </c>
      <c r="D7" s="189"/>
      <c r="E7" s="189"/>
      <c r="F7" s="189"/>
      <c r="G7" s="189"/>
      <c r="H7" s="189"/>
    </row>
    <row r="8" spans="1:8" ht="15" thickBot="1" x14ac:dyDescent="0.35">
      <c r="A8" s="190" t="s">
        <v>12</v>
      </c>
      <c r="B8" s="191"/>
      <c r="C8" s="191"/>
      <c r="D8" s="191"/>
      <c r="E8" s="191"/>
      <c r="F8" s="191"/>
      <c r="G8" s="191"/>
      <c r="H8" s="191"/>
    </row>
    <row r="9" spans="1:8" x14ac:dyDescent="0.3">
      <c r="A9" s="175" t="s">
        <v>95</v>
      </c>
      <c r="B9" s="176"/>
      <c r="C9" s="176"/>
      <c r="D9" s="176"/>
      <c r="E9" s="176"/>
      <c r="F9" s="176"/>
      <c r="G9" s="176"/>
      <c r="H9" s="177"/>
    </row>
    <row r="10" spans="1:8" x14ac:dyDescent="0.3">
      <c r="A10" s="169" t="s">
        <v>96</v>
      </c>
      <c r="B10" s="170"/>
      <c r="C10" s="170"/>
      <c r="D10" s="170"/>
      <c r="E10" s="170"/>
      <c r="F10" s="170"/>
      <c r="G10" s="170"/>
      <c r="H10" s="171"/>
    </row>
    <row r="11" spans="1:8" x14ac:dyDescent="0.3">
      <c r="A11" s="169" t="s">
        <v>97</v>
      </c>
      <c r="B11" s="170"/>
      <c r="C11" s="170"/>
      <c r="D11" s="170"/>
      <c r="E11" s="170"/>
      <c r="F11" s="170"/>
      <c r="G11" s="170"/>
      <c r="H11" s="171"/>
    </row>
    <row r="12" spans="1:8" x14ac:dyDescent="0.3">
      <c r="A12" s="169" t="s">
        <v>98</v>
      </c>
      <c r="B12" s="170"/>
      <c r="C12" s="170"/>
      <c r="D12" s="170"/>
      <c r="E12" s="170"/>
      <c r="F12" s="170"/>
      <c r="G12" s="170"/>
      <c r="H12" s="171"/>
    </row>
    <row r="13" spans="1:8" x14ac:dyDescent="0.3">
      <c r="A13" s="169" t="s">
        <v>99</v>
      </c>
      <c r="B13" s="170"/>
      <c r="C13" s="170"/>
      <c r="D13" s="170"/>
      <c r="E13" s="170"/>
      <c r="F13" s="170"/>
      <c r="G13" s="170"/>
      <c r="H13" s="171"/>
    </row>
    <row r="14" spans="1:8" x14ac:dyDescent="0.3">
      <c r="A14" s="169" t="s">
        <v>100</v>
      </c>
      <c r="B14" s="170"/>
      <c r="C14" s="170"/>
      <c r="D14" s="170"/>
      <c r="E14" s="170"/>
      <c r="F14" s="170"/>
      <c r="G14" s="170"/>
      <c r="H14" s="171"/>
    </row>
    <row r="15" spans="1:8" x14ac:dyDescent="0.3">
      <c r="A15" s="169" t="s">
        <v>101</v>
      </c>
      <c r="B15" s="170"/>
      <c r="C15" s="170"/>
      <c r="D15" s="170"/>
      <c r="E15" s="170"/>
      <c r="F15" s="170"/>
      <c r="G15" s="170"/>
      <c r="H15" s="171"/>
    </row>
    <row r="16" spans="1:8" x14ac:dyDescent="0.3">
      <c r="A16" s="169" t="s">
        <v>102</v>
      </c>
      <c r="B16" s="170"/>
      <c r="C16" s="170"/>
      <c r="D16" s="170"/>
      <c r="E16" s="170"/>
      <c r="F16" s="170"/>
      <c r="G16" s="170"/>
      <c r="H16" s="171"/>
    </row>
    <row r="17" spans="1:8" ht="15" thickBot="1" x14ac:dyDescent="0.35">
      <c r="A17" s="172" t="s">
        <v>103</v>
      </c>
      <c r="B17" s="173"/>
      <c r="C17" s="173"/>
      <c r="D17" s="173"/>
      <c r="E17" s="173"/>
      <c r="F17" s="173"/>
      <c r="G17" s="173"/>
      <c r="H17" s="174"/>
    </row>
    <row r="18" spans="1:8" ht="27.6" x14ac:dyDescent="0.3">
      <c r="A18" s="70" t="s">
        <v>0</v>
      </c>
      <c r="B18" s="70" t="s">
        <v>1</v>
      </c>
      <c r="C18" s="92" t="s">
        <v>10</v>
      </c>
      <c r="D18" s="70" t="s">
        <v>2</v>
      </c>
      <c r="E18" s="70" t="s">
        <v>4</v>
      </c>
      <c r="F18" s="70" t="s">
        <v>3</v>
      </c>
      <c r="G18" s="70" t="s">
        <v>8</v>
      </c>
      <c r="H18" s="70" t="s">
        <v>104</v>
      </c>
    </row>
    <row r="19" spans="1:8" x14ac:dyDescent="0.3">
      <c r="A19" s="71">
        <v>1</v>
      </c>
      <c r="B19" s="72" t="s">
        <v>105</v>
      </c>
      <c r="C19" s="97" t="s">
        <v>106</v>
      </c>
      <c r="D19" s="73" t="s">
        <v>7</v>
      </c>
      <c r="E19" s="73">
        <v>1</v>
      </c>
      <c r="F19" s="73" t="s">
        <v>107</v>
      </c>
      <c r="G19" s="73">
        <v>1</v>
      </c>
      <c r="H19" s="74" t="s">
        <v>108</v>
      </c>
    </row>
    <row r="20" spans="1:8" x14ac:dyDescent="0.3">
      <c r="A20" s="71">
        <v>2</v>
      </c>
      <c r="B20" s="72" t="s">
        <v>109</v>
      </c>
      <c r="C20" s="97" t="s">
        <v>106</v>
      </c>
      <c r="D20" s="73" t="s">
        <v>7</v>
      </c>
      <c r="E20" s="71">
        <v>1</v>
      </c>
      <c r="F20" s="73" t="s">
        <v>107</v>
      </c>
      <c r="G20" s="71">
        <v>1</v>
      </c>
      <c r="H20" s="74" t="s">
        <v>108</v>
      </c>
    </row>
    <row r="21" spans="1:8" x14ac:dyDescent="0.3">
      <c r="A21" s="75">
        <v>3</v>
      </c>
      <c r="B21" s="76" t="s">
        <v>110</v>
      </c>
      <c r="C21" s="98" t="s">
        <v>111</v>
      </c>
      <c r="D21" s="71" t="s">
        <v>11</v>
      </c>
      <c r="E21" s="75">
        <v>1</v>
      </c>
      <c r="F21" s="77" t="s">
        <v>107</v>
      </c>
      <c r="G21" s="75">
        <v>1</v>
      </c>
      <c r="H21" s="70" t="s">
        <v>108</v>
      </c>
    </row>
    <row r="22" spans="1:8" ht="27.6" x14ac:dyDescent="0.3">
      <c r="A22" s="75">
        <v>4</v>
      </c>
      <c r="B22" s="76" t="s">
        <v>112</v>
      </c>
      <c r="C22" s="98" t="s">
        <v>113</v>
      </c>
      <c r="D22" s="71" t="s">
        <v>11</v>
      </c>
      <c r="E22" s="75">
        <v>1</v>
      </c>
      <c r="F22" s="77" t="s">
        <v>107</v>
      </c>
      <c r="G22" s="75">
        <v>1</v>
      </c>
      <c r="H22" s="70" t="s">
        <v>108</v>
      </c>
    </row>
    <row r="23" spans="1:8" ht="27.6" x14ac:dyDescent="0.3">
      <c r="A23" s="75">
        <v>5</v>
      </c>
      <c r="B23" s="76" t="s">
        <v>114</v>
      </c>
      <c r="C23" s="98" t="s">
        <v>115</v>
      </c>
      <c r="D23" s="74" t="s">
        <v>5</v>
      </c>
      <c r="E23" s="75">
        <v>1</v>
      </c>
      <c r="F23" s="77" t="s">
        <v>107</v>
      </c>
      <c r="G23" s="75">
        <v>1</v>
      </c>
      <c r="H23" s="70" t="s">
        <v>108</v>
      </c>
    </row>
    <row r="24" spans="1:8" x14ac:dyDescent="0.3">
      <c r="A24" s="71">
        <v>6</v>
      </c>
      <c r="B24" s="72" t="s">
        <v>116</v>
      </c>
      <c r="C24" s="99" t="s">
        <v>117</v>
      </c>
      <c r="D24" s="74" t="s">
        <v>5</v>
      </c>
      <c r="E24" s="71">
        <v>1</v>
      </c>
      <c r="F24" s="73" t="s">
        <v>6</v>
      </c>
      <c r="G24" s="71">
        <v>1</v>
      </c>
      <c r="H24" s="74" t="s">
        <v>118</v>
      </c>
    </row>
    <row r="25" spans="1:8" x14ac:dyDescent="0.3">
      <c r="A25" s="71">
        <v>7</v>
      </c>
      <c r="B25" s="72" t="s">
        <v>119</v>
      </c>
      <c r="C25" s="100" t="s">
        <v>120</v>
      </c>
      <c r="D25" s="74" t="s">
        <v>5</v>
      </c>
      <c r="E25" s="71">
        <v>3</v>
      </c>
      <c r="F25" s="73" t="s">
        <v>6</v>
      </c>
      <c r="G25" s="71">
        <v>1</v>
      </c>
      <c r="H25" s="74" t="s">
        <v>118</v>
      </c>
    </row>
    <row r="26" spans="1:8" x14ac:dyDescent="0.3">
      <c r="A26" s="75">
        <v>8</v>
      </c>
      <c r="B26" s="76" t="s">
        <v>121</v>
      </c>
      <c r="C26" s="101" t="s">
        <v>122</v>
      </c>
      <c r="D26" s="74" t="s">
        <v>11</v>
      </c>
      <c r="E26" s="75">
        <v>1</v>
      </c>
      <c r="F26" s="77" t="s">
        <v>107</v>
      </c>
      <c r="G26" s="75">
        <v>1</v>
      </c>
      <c r="H26" s="70" t="s">
        <v>108</v>
      </c>
    </row>
    <row r="27" spans="1:8" x14ac:dyDescent="0.3">
      <c r="A27" s="79">
        <v>9</v>
      </c>
      <c r="B27" s="80" t="s">
        <v>123</v>
      </c>
      <c r="C27" s="102" t="s">
        <v>124</v>
      </c>
      <c r="D27" s="78" t="s">
        <v>11</v>
      </c>
      <c r="E27" s="70">
        <v>1</v>
      </c>
      <c r="F27" s="79" t="s">
        <v>107</v>
      </c>
      <c r="G27" s="79">
        <f>E27</f>
        <v>1</v>
      </c>
      <c r="H27" s="81" t="s">
        <v>108</v>
      </c>
    </row>
    <row r="28" spans="1:8" ht="27.6" x14ac:dyDescent="0.3">
      <c r="A28" s="79">
        <v>10</v>
      </c>
      <c r="B28" s="82" t="s">
        <v>125</v>
      </c>
      <c r="C28" s="102" t="s">
        <v>126</v>
      </c>
      <c r="D28" s="78" t="s">
        <v>11</v>
      </c>
      <c r="E28" s="70">
        <v>1</v>
      </c>
      <c r="F28" s="79" t="s">
        <v>107</v>
      </c>
      <c r="G28" s="79">
        <f>E28</f>
        <v>1</v>
      </c>
      <c r="H28" s="81" t="s">
        <v>108</v>
      </c>
    </row>
    <row r="29" spans="1:8" ht="27.6" x14ac:dyDescent="0.3">
      <c r="A29" s="79">
        <v>11</v>
      </c>
      <c r="B29" s="80" t="s">
        <v>127</v>
      </c>
      <c r="C29" s="102" t="s">
        <v>128</v>
      </c>
      <c r="D29" s="78" t="s">
        <v>11</v>
      </c>
      <c r="E29" s="70">
        <v>1</v>
      </c>
      <c r="F29" s="79" t="s">
        <v>107</v>
      </c>
      <c r="G29" s="79">
        <f>E29</f>
        <v>1</v>
      </c>
      <c r="H29" s="81" t="s">
        <v>108</v>
      </c>
    </row>
    <row r="30" spans="1:8" x14ac:dyDescent="0.3">
      <c r="A30" s="169" t="s">
        <v>96</v>
      </c>
      <c r="B30" s="170"/>
      <c r="C30" s="170"/>
      <c r="D30" s="170"/>
      <c r="E30" s="170"/>
      <c r="F30" s="170"/>
      <c r="G30" s="170"/>
      <c r="H30" s="171"/>
    </row>
    <row r="31" spans="1:8" x14ac:dyDescent="0.3">
      <c r="A31" s="169" t="s">
        <v>97</v>
      </c>
      <c r="B31" s="170"/>
      <c r="C31" s="170"/>
      <c r="D31" s="170"/>
      <c r="E31" s="170"/>
      <c r="F31" s="170"/>
      <c r="G31" s="170"/>
      <c r="H31" s="171"/>
    </row>
    <row r="32" spans="1:8" x14ac:dyDescent="0.3">
      <c r="A32" s="169" t="s">
        <v>98</v>
      </c>
      <c r="B32" s="170"/>
      <c r="C32" s="170"/>
      <c r="D32" s="170"/>
      <c r="E32" s="170"/>
      <c r="F32" s="170"/>
      <c r="G32" s="170"/>
      <c r="H32" s="171"/>
    </row>
    <row r="33" spans="1:8" x14ac:dyDescent="0.3">
      <c r="A33" s="169" t="s">
        <v>99</v>
      </c>
      <c r="B33" s="170"/>
      <c r="C33" s="170"/>
      <c r="D33" s="170"/>
      <c r="E33" s="170"/>
      <c r="F33" s="170"/>
      <c r="G33" s="170"/>
      <c r="H33" s="171"/>
    </row>
    <row r="34" spans="1:8" x14ac:dyDescent="0.3">
      <c r="A34" s="169" t="s">
        <v>100</v>
      </c>
      <c r="B34" s="170"/>
      <c r="C34" s="170"/>
      <c r="D34" s="170"/>
      <c r="E34" s="170"/>
      <c r="F34" s="170"/>
      <c r="G34" s="170"/>
      <c r="H34" s="171"/>
    </row>
    <row r="35" spans="1:8" x14ac:dyDescent="0.3">
      <c r="A35" s="169" t="s">
        <v>101</v>
      </c>
      <c r="B35" s="170"/>
      <c r="C35" s="170"/>
      <c r="D35" s="170"/>
      <c r="E35" s="170"/>
      <c r="F35" s="170"/>
      <c r="G35" s="170"/>
      <c r="H35" s="171"/>
    </row>
    <row r="36" spans="1:8" x14ac:dyDescent="0.3">
      <c r="A36" s="169" t="s">
        <v>102</v>
      </c>
      <c r="B36" s="170"/>
      <c r="C36" s="170"/>
      <c r="D36" s="170"/>
      <c r="E36" s="170"/>
      <c r="F36" s="170"/>
      <c r="G36" s="170"/>
      <c r="H36" s="171"/>
    </row>
    <row r="37" spans="1:8" ht="15" thickBot="1" x14ac:dyDescent="0.35">
      <c r="A37" s="172" t="s">
        <v>103</v>
      </c>
      <c r="B37" s="173"/>
      <c r="C37" s="173"/>
      <c r="D37" s="173"/>
      <c r="E37" s="173"/>
      <c r="F37" s="173"/>
      <c r="G37" s="173"/>
      <c r="H37" s="174"/>
    </row>
    <row r="38" spans="1:8" ht="27.6" x14ac:dyDescent="0.3">
      <c r="A38" s="70" t="s">
        <v>0</v>
      </c>
      <c r="B38" s="70" t="s">
        <v>1</v>
      </c>
      <c r="C38" s="92" t="s">
        <v>10</v>
      </c>
      <c r="D38" s="70" t="s">
        <v>2</v>
      </c>
      <c r="E38" s="70" t="s">
        <v>4</v>
      </c>
      <c r="F38" s="70" t="s">
        <v>3</v>
      </c>
      <c r="G38" s="70" t="s">
        <v>8</v>
      </c>
      <c r="H38" s="70" t="s">
        <v>104</v>
      </c>
    </row>
    <row r="39" spans="1:8" ht="27.6" x14ac:dyDescent="0.3">
      <c r="A39" s="70">
        <v>1</v>
      </c>
      <c r="B39" s="83" t="s">
        <v>129</v>
      </c>
      <c r="C39" s="103" t="s">
        <v>130</v>
      </c>
      <c r="D39" s="84" t="s">
        <v>7</v>
      </c>
      <c r="E39" s="77">
        <v>1</v>
      </c>
      <c r="F39" s="77" t="s">
        <v>131</v>
      </c>
      <c r="G39" s="77">
        <v>12</v>
      </c>
      <c r="H39" s="70" t="s">
        <v>108</v>
      </c>
    </row>
    <row r="40" spans="1:8" ht="27.6" x14ac:dyDescent="0.3">
      <c r="A40" s="70">
        <v>2</v>
      </c>
      <c r="B40" s="83" t="s">
        <v>132</v>
      </c>
      <c r="C40" s="104" t="s">
        <v>133</v>
      </c>
      <c r="D40" s="84" t="s">
        <v>7</v>
      </c>
      <c r="E40" s="75">
        <v>1</v>
      </c>
      <c r="F40" s="77" t="s">
        <v>134</v>
      </c>
      <c r="G40" s="75">
        <v>6</v>
      </c>
      <c r="H40" s="70" t="s">
        <v>108</v>
      </c>
    </row>
    <row r="41" spans="1:8" ht="27.6" x14ac:dyDescent="0.3">
      <c r="A41" s="70">
        <v>3</v>
      </c>
      <c r="B41" s="83" t="s">
        <v>135</v>
      </c>
      <c r="C41" s="105" t="s">
        <v>136</v>
      </c>
      <c r="D41" s="85" t="s">
        <v>7</v>
      </c>
      <c r="E41" s="75">
        <v>1</v>
      </c>
      <c r="F41" s="77" t="s">
        <v>137</v>
      </c>
      <c r="G41" s="75">
        <v>1</v>
      </c>
      <c r="H41" s="70" t="s">
        <v>108</v>
      </c>
    </row>
    <row r="42" spans="1:8" ht="27.6" x14ac:dyDescent="0.3">
      <c r="A42" s="70">
        <v>4</v>
      </c>
      <c r="B42" s="83" t="s">
        <v>138</v>
      </c>
      <c r="C42" s="106" t="s">
        <v>139</v>
      </c>
      <c r="D42" s="86" t="s">
        <v>11</v>
      </c>
      <c r="E42" s="75">
        <v>1</v>
      </c>
      <c r="F42" s="77" t="s">
        <v>140</v>
      </c>
      <c r="G42" s="75">
        <v>2</v>
      </c>
      <c r="H42" s="70" t="s">
        <v>108</v>
      </c>
    </row>
    <row r="43" spans="1:8" ht="27.6" x14ac:dyDescent="0.3">
      <c r="A43" s="70">
        <v>5</v>
      </c>
      <c r="B43" s="83" t="s">
        <v>141</v>
      </c>
      <c r="C43" s="100" t="s">
        <v>142</v>
      </c>
      <c r="D43" s="86" t="s">
        <v>11</v>
      </c>
      <c r="E43" s="75">
        <v>1</v>
      </c>
      <c r="F43" s="77" t="s">
        <v>143</v>
      </c>
      <c r="G43" s="75">
        <v>1</v>
      </c>
      <c r="H43" s="70" t="s">
        <v>108</v>
      </c>
    </row>
    <row r="44" spans="1:8" ht="27.6" x14ac:dyDescent="0.3">
      <c r="A44" s="70">
        <v>6</v>
      </c>
      <c r="B44" s="83" t="s">
        <v>144</v>
      </c>
      <c r="C44" s="100" t="s">
        <v>145</v>
      </c>
      <c r="D44" s="86" t="s">
        <v>11</v>
      </c>
      <c r="E44" s="75">
        <v>1</v>
      </c>
      <c r="F44" s="77" t="s">
        <v>137</v>
      </c>
      <c r="G44" s="75">
        <v>1</v>
      </c>
      <c r="H44" s="70" t="s">
        <v>108</v>
      </c>
    </row>
    <row r="45" spans="1:8" ht="27.6" x14ac:dyDescent="0.3">
      <c r="A45" s="70">
        <v>7</v>
      </c>
      <c r="B45" s="83" t="s">
        <v>146</v>
      </c>
      <c r="C45" s="100" t="s">
        <v>145</v>
      </c>
      <c r="D45" s="86" t="s">
        <v>11</v>
      </c>
      <c r="E45" s="75">
        <v>1</v>
      </c>
      <c r="F45" s="77" t="s">
        <v>137</v>
      </c>
      <c r="G45" s="75">
        <v>1</v>
      </c>
      <c r="H45" s="70" t="s">
        <v>108</v>
      </c>
    </row>
    <row r="46" spans="1:8" ht="27.6" x14ac:dyDescent="0.3">
      <c r="A46" s="70">
        <v>8</v>
      </c>
      <c r="B46" s="83" t="s">
        <v>147</v>
      </c>
      <c r="C46" s="102" t="s">
        <v>148</v>
      </c>
      <c r="D46" s="86" t="s">
        <v>11</v>
      </c>
      <c r="E46" s="75">
        <v>1</v>
      </c>
      <c r="F46" s="77" t="s">
        <v>140</v>
      </c>
      <c r="G46" s="75">
        <v>2</v>
      </c>
      <c r="H46" s="70" t="s">
        <v>108</v>
      </c>
    </row>
    <row r="47" spans="1:8" ht="27.6" x14ac:dyDescent="0.3">
      <c r="A47" s="70">
        <v>9</v>
      </c>
      <c r="B47" s="83" t="s">
        <v>149</v>
      </c>
      <c r="C47" s="102" t="s">
        <v>150</v>
      </c>
      <c r="D47" s="86" t="s">
        <v>11</v>
      </c>
      <c r="E47" s="75">
        <v>1</v>
      </c>
      <c r="F47" s="77" t="s">
        <v>140</v>
      </c>
      <c r="G47" s="75">
        <v>2</v>
      </c>
      <c r="H47" s="70" t="s">
        <v>108</v>
      </c>
    </row>
    <row r="48" spans="1:8" ht="27.6" x14ac:dyDescent="0.3">
      <c r="A48" s="70">
        <v>10</v>
      </c>
      <c r="B48" s="87" t="s">
        <v>27</v>
      </c>
      <c r="C48" s="107" t="s">
        <v>151</v>
      </c>
      <c r="D48" s="88" t="s">
        <v>5</v>
      </c>
      <c r="E48" s="75">
        <v>1</v>
      </c>
      <c r="F48" s="77" t="s">
        <v>131</v>
      </c>
      <c r="G48" s="75">
        <v>12</v>
      </c>
      <c r="H48" s="70" t="s">
        <v>108</v>
      </c>
    </row>
    <row r="49" spans="1:8" ht="27.6" x14ac:dyDescent="0.3">
      <c r="A49" s="70">
        <v>11</v>
      </c>
      <c r="B49" s="89" t="s">
        <v>152</v>
      </c>
      <c r="C49" s="107" t="s">
        <v>153</v>
      </c>
      <c r="D49" s="88" t="s">
        <v>5</v>
      </c>
      <c r="E49" s="75">
        <v>1</v>
      </c>
      <c r="F49" s="77" t="s">
        <v>131</v>
      </c>
      <c r="G49" s="75">
        <v>12</v>
      </c>
      <c r="H49" s="70" t="s">
        <v>108</v>
      </c>
    </row>
    <row r="50" spans="1:8" ht="27.6" x14ac:dyDescent="0.3">
      <c r="A50" s="70">
        <v>12</v>
      </c>
      <c r="B50" s="83" t="s">
        <v>154</v>
      </c>
      <c r="C50" s="108" t="s">
        <v>155</v>
      </c>
      <c r="D50" s="90" t="s">
        <v>11</v>
      </c>
      <c r="E50" s="75">
        <v>1</v>
      </c>
      <c r="F50" s="77" t="s">
        <v>137</v>
      </c>
      <c r="G50" s="75">
        <v>1</v>
      </c>
      <c r="H50" s="70" t="s">
        <v>108</v>
      </c>
    </row>
    <row r="51" spans="1:8" ht="27.6" x14ac:dyDescent="0.3">
      <c r="A51" s="70">
        <v>13</v>
      </c>
      <c r="B51" s="83" t="s">
        <v>156</v>
      </c>
      <c r="C51" s="108" t="s">
        <v>157</v>
      </c>
      <c r="D51" s="90" t="s">
        <v>11</v>
      </c>
      <c r="E51" s="75">
        <v>1</v>
      </c>
      <c r="F51" s="77" t="s">
        <v>134</v>
      </c>
      <c r="G51" s="75">
        <v>6</v>
      </c>
      <c r="H51" s="70" t="s">
        <v>108</v>
      </c>
    </row>
    <row r="52" spans="1:8" ht="27.6" x14ac:dyDescent="0.3">
      <c r="A52" s="70">
        <v>14</v>
      </c>
      <c r="B52" s="83" t="s">
        <v>158</v>
      </c>
      <c r="C52" s="109" t="s">
        <v>159</v>
      </c>
      <c r="D52" s="90" t="s">
        <v>11</v>
      </c>
      <c r="E52" s="75">
        <v>1</v>
      </c>
      <c r="F52" s="77" t="s">
        <v>140</v>
      </c>
      <c r="G52" s="75">
        <v>2</v>
      </c>
      <c r="H52" s="70" t="s">
        <v>108</v>
      </c>
    </row>
    <row r="53" spans="1:8" ht="27.6" x14ac:dyDescent="0.3">
      <c r="A53" s="70">
        <v>15</v>
      </c>
      <c r="B53" s="83" t="s">
        <v>160</v>
      </c>
      <c r="C53" s="108" t="s">
        <v>161</v>
      </c>
      <c r="D53" s="90" t="s">
        <v>11</v>
      </c>
      <c r="E53" s="75">
        <v>1</v>
      </c>
      <c r="F53" s="77" t="s">
        <v>140</v>
      </c>
      <c r="G53" s="75">
        <v>2</v>
      </c>
      <c r="H53" s="70" t="s">
        <v>108</v>
      </c>
    </row>
    <row r="54" spans="1:8" ht="27.6" x14ac:dyDescent="0.3">
      <c r="A54" s="70">
        <v>16</v>
      </c>
      <c r="B54" s="83" t="s">
        <v>162</v>
      </c>
      <c r="C54" s="110" t="s">
        <v>163</v>
      </c>
      <c r="D54" s="90" t="s">
        <v>11</v>
      </c>
      <c r="E54" s="75">
        <v>1</v>
      </c>
      <c r="F54" s="77" t="s">
        <v>131</v>
      </c>
      <c r="G54" s="75">
        <v>12</v>
      </c>
      <c r="H54" s="70" t="s">
        <v>108</v>
      </c>
    </row>
    <row r="55" spans="1:8" ht="27.6" x14ac:dyDescent="0.3">
      <c r="A55" s="70">
        <v>17</v>
      </c>
      <c r="B55" s="83" t="s">
        <v>164</v>
      </c>
      <c r="C55" s="110" t="s">
        <v>165</v>
      </c>
      <c r="D55" s="90" t="s">
        <v>11</v>
      </c>
      <c r="E55" s="75">
        <v>1</v>
      </c>
      <c r="F55" s="77" t="s">
        <v>131</v>
      </c>
      <c r="G55" s="75">
        <v>12</v>
      </c>
      <c r="H55" s="70" t="s">
        <v>108</v>
      </c>
    </row>
    <row r="56" spans="1:8" ht="27.6" x14ac:dyDescent="0.3">
      <c r="A56" s="70">
        <v>18</v>
      </c>
      <c r="B56" s="83" t="s">
        <v>166</v>
      </c>
      <c r="C56" s="110" t="s">
        <v>167</v>
      </c>
      <c r="D56" s="90" t="s">
        <v>11</v>
      </c>
      <c r="E56" s="75">
        <v>1</v>
      </c>
      <c r="F56" s="77" t="s">
        <v>131</v>
      </c>
      <c r="G56" s="75">
        <v>12</v>
      </c>
      <c r="H56" s="70" t="s">
        <v>108</v>
      </c>
    </row>
    <row r="57" spans="1:8" ht="27.6" x14ac:dyDescent="0.3">
      <c r="A57" s="70">
        <v>19</v>
      </c>
      <c r="B57" s="83" t="s">
        <v>168</v>
      </c>
      <c r="C57" s="110" t="s">
        <v>169</v>
      </c>
      <c r="D57" s="90" t="s">
        <v>11</v>
      </c>
      <c r="E57" s="75">
        <v>1</v>
      </c>
      <c r="F57" s="77" t="s">
        <v>170</v>
      </c>
      <c r="G57" s="75">
        <v>6</v>
      </c>
      <c r="H57" s="70" t="s">
        <v>108</v>
      </c>
    </row>
    <row r="58" spans="1:8" ht="27.6" x14ac:dyDescent="0.3">
      <c r="A58" s="70">
        <v>20</v>
      </c>
      <c r="B58" s="83" t="s">
        <v>171</v>
      </c>
      <c r="C58" s="106" t="s">
        <v>172</v>
      </c>
      <c r="D58" s="90" t="s">
        <v>11</v>
      </c>
      <c r="E58" s="75">
        <v>1</v>
      </c>
      <c r="F58" s="77" t="s">
        <v>131</v>
      </c>
      <c r="G58" s="75">
        <v>12</v>
      </c>
      <c r="H58" s="70" t="s">
        <v>108</v>
      </c>
    </row>
    <row r="59" spans="1:8" ht="27.6" x14ac:dyDescent="0.3">
      <c r="A59" s="70">
        <v>21</v>
      </c>
      <c r="B59" s="83" t="s">
        <v>173</v>
      </c>
      <c r="C59" s="106" t="s">
        <v>174</v>
      </c>
      <c r="D59" s="90" t="s">
        <v>11</v>
      </c>
      <c r="E59" s="75">
        <v>1</v>
      </c>
      <c r="F59" s="77" t="s">
        <v>134</v>
      </c>
      <c r="G59" s="75">
        <v>6</v>
      </c>
      <c r="H59" s="70" t="s">
        <v>108</v>
      </c>
    </row>
    <row r="60" spans="1:8" ht="27.6" x14ac:dyDescent="0.3">
      <c r="A60" s="70">
        <v>22</v>
      </c>
      <c r="B60" s="83" t="s">
        <v>175</v>
      </c>
      <c r="C60" s="106" t="s">
        <v>176</v>
      </c>
      <c r="D60" s="90" t="s">
        <v>11</v>
      </c>
      <c r="E60" s="75">
        <v>1</v>
      </c>
      <c r="F60" s="77" t="s">
        <v>134</v>
      </c>
      <c r="G60" s="75">
        <v>6</v>
      </c>
      <c r="H60" s="70" t="s">
        <v>108</v>
      </c>
    </row>
    <row r="61" spans="1:8" ht="27.6" x14ac:dyDescent="0.3">
      <c r="A61" s="70">
        <v>23</v>
      </c>
      <c r="B61" s="83" t="s">
        <v>177</v>
      </c>
      <c r="C61" s="106" t="s">
        <v>178</v>
      </c>
      <c r="D61" s="90" t="s">
        <v>11</v>
      </c>
      <c r="E61" s="75">
        <v>1</v>
      </c>
      <c r="F61" s="77" t="s">
        <v>134</v>
      </c>
      <c r="G61" s="75">
        <v>6</v>
      </c>
      <c r="H61" s="70" t="s">
        <v>108</v>
      </c>
    </row>
    <row r="62" spans="1:8" ht="27.6" x14ac:dyDescent="0.3">
      <c r="A62" s="70">
        <v>24</v>
      </c>
      <c r="B62" s="83" t="s">
        <v>179</v>
      </c>
      <c r="C62" s="106" t="s">
        <v>180</v>
      </c>
      <c r="D62" s="90" t="s">
        <v>11</v>
      </c>
      <c r="E62" s="75">
        <v>1</v>
      </c>
      <c r="F62" s="77" t="s">
        <v>134</v>
      </c>
      <c r="G62" s="75">
        <v>6</v>
      </c>
      <c r="H62" s="70" t="s">
        <v>108</v>
      </c>
    </row>
    <row r="63" spans="1:8" ht="41.4" x14ac:dyDescent="0.3">
      <c r="A63" s="70">
        <v>25</v>
      </c>
      <c r="B63" s="83" t="s">
        <v>181</v>
      </c>
      <c r="C63" s="108" t="s">
        <v>182</v>
      </c>
      <c r="D63" s="90" t="s">
        <v>11</v>
      </c>
      <c r="E63" s="75">
        <v>1</v>
      </c>
      <c r="F63" s="77" t="s">
        <v>137</v>
      </c>
      <c r="G63" s="75">
        <v>1</v>
      </c>
      <c r="H63" s="70" t="s">
        <v>108</v>
      </c>
    </row>
    <row r="64" spans="1:8" ht="41.4" x14ac:dyDescent="0.3">
      <c r="A64" s="70">
        <v>26</v>
      </c>
      <c r="B64" s="83" t="s">
        <v>183</v>
      </c>
      <c r="C64" s="108" t="s">
        <v>184</v>
      </c>
      <c r="D64" s="90" t="s">
        <v>11</v>
      </c>
      <c r="E64" s="75">
        <v>1</v>
      </c>
      <c r="F64" s="77" t="s">
        <v>131</v>
      </c>
      <c r="G64" s="75">
        <v>12</v>
      </c>
      <c r="H64" s="70" t="s">
        <v>108</v>
      </c>
    </row>
    <row r="65" spans="1:8" ht="27.6" x14ac:dyDescent="0.3">
      <c r="A65" s="70">
        <v>27</v>
      </c>
      <c r="B65" s="83" t="s">
        <v>185</v>
      </c>
      <c r="C65" s="108" t="s">
        <v>186</v>
      </c>
      <c r="D65" s="90" t="s">
        <v>11</v>
      </c>
      <c r="E65" s="75">
        <v>1</v>
      </c>
      <c r="F65" s="77" t="s">
        <v>131</v>
      </c>
      <c r="G65" s="75">
        <v>12</v>
      </c>
      <c r="H65" s="70" t="s">
        <v>108</v>
      </c>
    </row>
    <row r="66" spans="1:8" ht="27.6" x14ac:dyDescent="0.3">
      <c r="A66" s="70">
        <v>28</v>
      </c>
      <c r="B66" s="83" t="s">
        <v>187</v>
      </c>
      <c r="C66" s="110" t="s">
        <v>188</v>
      </c>
      <c r="D66" s="90" t="s">
        <v>11</v>
      </c>
      <c r="E66" s="75">
        <v>1</v>
      </c>
      <c r="F66" s="77" t="s">
        <v>131</v>
      </c>
      <c r="G66" s="75">
        <v>12</v>
      </c>
      <c r="H66" s="70" t="s">
        <v>108</v>
      </c>
    </row>
    <row r="67" spans="1:8" ht="27.6" x14ac:dyDescent="0.3">
      <c r="A67" s="70">
        <v>29</v>
      </c>
      <c r="B67" s="83" t="s">
        <v>189</v>
      </c>
      <c r="C67" s="108" t="s">
        <v>186</v>
      </c>
      <c r="D67" s="90" t="s">
        <v>11</v>
      </c>
      <c r="E67" s="75">
        <v>1</v>
      </c>
      <c r="F67" s="77" t="s">
        <v>131</v>
      </c>
      <c r="G67" s="75">
        <v>12</v>
      </c>
      <c r="H67" s="70" t="s">
        <v>108</v>
      </c>
    </row>
    <row r="68" spans="1:8" ht="27.6" x14ac:dyDescent="0.3">
      <c r="A68" s="74">
        <v>30</v>
      </c>
      <c r="B68" s="87" t="s">
        <v>190</v>
      </c>
      <c r="C68" s="111" t="s">
        <v>191</v>
      </c>
      <c r="D68" s="90" t="s">
        <v>11</v>
      </c>
      <c r="E68" s="75">
        <v>1</v>
      </c>
      <c r="F68" s="77" t="s">
        <v>192</v>
      </c>
      <c r="G68" s="75">
        <v>3</v>
      </c>
      <c r="H68" s="70" t="s">
        <v>108</v>
      </c>
    </row>
    <row r="69" spans="1:8" ht="27.6" x14ac:dyDescent="0.3">
      <c r="A69" s="74">
        <v>31</v>
      </c>
      <c r="B69" s="87" t="s">
        <v>18</v>
      </c>
      <c r="C69" s="112" t="s">
        <v>193</v>
      </c>
      <c r="D69" s="90" t="s">
        <v>5</v>
      </c>
      <c r="E69" s="71">
        <v>1</v>
      </c>
      <c r="F69" s="73" t="s">
        <v>131</v>
      </c>
      <c r="G69" s="71">
        <v>12</v>
      </c>
      <c r="H69" s="74" t="s">
        <v>118</v>
      </c>
    </row>
    <row r="70" spans="1:8" ht="27.6" x14ac:dyDescent="0.3">
      <c r="A70" s="70">
        <v>32</v>
      </c>
      <c r="B70" s="83" t="s">
        <v>194</v>
      </c>
      <c r="C70" s="106" t="s">
        <v>195</v>
      </c>
      <c r="D70" s="90" t="s">
        <v>11</v>
      </c>
      <c r="E70" s="75">
        <v>1</v>
      </c>
      <c r="F70" s="77" t="s">
        <v>131</v>
      </c>
      <c r="G70" s="75">
        <v>12</v>
      </c>
      <c r="H70" s="70" t="s">
        <v>108</v>
      </c>
    </row>
    <row r="71" spans="1:8" ht="15" thickBot="1" x14ac:dyDescent="0.35">
      <c r="A71" s="68"/>
      <c r="B71" s="69"/>
      <c r="C71" s="91" t="s">
        <v>15</v>
      </c>
      <c r="D71" s="69"/>
      <c r="E71" s="69"/>
      <c r="F71" s="69"/>
      <c r="G71" s="69"/>
      <c r="H71" s="69"/>
    </row>
    <row r="72" spans="1:8" x14ac:dyDescent="0.3">
      <c r="A72" s="175" t="s">
        <v>95</v>
      </c>
      <c r="B72" s="176"/>
      <c r="C72" s="176"/>
      <c r="D72" s="176"/>
      <c r="E72" s="176"/>
      <c r="F72" s="176"/>
      <c r="G72" s="176"/>
      <c r="H72" s="177"/>
    </row>
    <row r="73" spans="1:8" x14ac:dyDescent="0.3">
      <c r="A73" s="169" t="s">
        <v>96</v>
      </c>
      <c r="B73" s="170"/>
      <c r="C73" s="170"/>
      <c r="D73" s="170"/>
      <c r="E73" s="170"/>
      <c r="F73" s="170"/>
      <c r="G73" s="170"/>
      <c r="H73" s="171"/>
    </row>
    <row r="74" spans="1:8" x14ac:dyDescent="0.3">
      <c r="A74" s="169" t="s">
        <v>97</v>
      </c>
      <c r="B74" s="170"/>
      <c r="C74" s="170"/>
      <c r="D74" s="170"/>
      <c r="E74" s="170"/>
      <c r="F74" s="170"/>
      <c r="G74" s="170"/>
      <c r="H74" s="171"/>
    </row>
    <row r="75" spans="1:8" x14ac:dyDescent="0.3">
      <c r="A75" s="169" t="s">
        <v>98</v>
      </c>
      <c r="B75" s="170"/>
      <c r="C75" s="170"/>
      <c r="D75" s="170"/>
      <c r="E75" s="170"/>
      <c r="F75" s="170"/>
      <c r="G75" s="170"/>
      <c r="H75" s="171"/>
    </row>
    <row r="76" spans="1:8" x14ac:dyDescent="0.3">
      <c r="A76" s="169" t="s">
        <v>99</v>
      </c>
      <c r="B76" s="170"/>
      <c r="C76" s="170"/>
      <c r="D76" s="170"/>
      <c r="E76" s="170"/>
      <c r="F76" s="170"/>
      <c r="G76" s="170"/>
      <c r="H76" s="171"/>
    </row>
    <row r="77" spans="1:8" x14ac:dyDescent="0.3">
      <c r="A77" s="169" t="s">
        <v>100</v>
      </c>
      <c r="B77" s="170"/>
      <c r="C77" s="170"/>
      <c r="D77" s="170"/>
      <c r="E77" s="170"/>
      <c r="F77" s="170"/>
      <c r="G77" s="170"/>
      <c r="H77" s="171"/>
    </row>
    <row r="78" spans="1:8" x14ac:dyDescent="0.3">
      <c r="A78" s="169" t="s">
        <v>101</v>
      </c>
      <c r="B78" s="170"/>
      <c r="C78" s="170"/>
      <c r="D78" s="170"/>
      <c r="E78" s="170"/>
      <c r="F78" s="170"/>
      <c r="G78" s="170"/>
      <c r="H78" s="171"/>
    </row>
    <row r="79" spans="1:8" x14ac:dyDescent="0.3">
      <c r="A79" s="169" t="s">
        <v>102</v>
      </c>
      <c r="B79" s="170"/>
      <c r="C79" s="170"/>
      <c r="D79" s="170"/>
      <c r="E79" s="170"/>
      <c r="F79" s="170"/>
      <c r="G79" s="170"/>
      <c r="H79" s="171"/>
    </row>
    <row r="80" spans="1:8" ht="15" thickBot="1" x14ac:dyDescent="0.35">
      <c r="A80" s="172" t="s">
        <v>103</v>
      </c>
      <c r="B80" s="173"/>
      <c r="C80" s="173"/>
      <c r="D80" s="173"/>
      <c r="E80" s="173"/>
      <c r="F80" s="173"/>
      <c r="G80" s="173"/>
      <c r="H80" s="174"/>
    </row>
    <row r="81" spans="1:8" ht="27.6" x14ac:dyDescent="0.3">
      <c r="A81" s="70" t="s">
        <v>0</v>
      </c>
      <c r="B81" s="70" t="s">
        <v>1</v>
      </c>
      <c r="C81" s="92" t="s">
        <v>10</v>
      </c>
      <c r="D81" s="70" t="s">
        <v>2</v>
      </c>
      <c r="E81" s="70" t="s">
        <v>4</v>
      </c>
      <c r="F81" s="70" t="s">
        <v>3</v>
      </c>
      <c r="G81" s="70" t="s">
        <v>8</v>
      </c>
      <c r="H81" s="70" t="s">
        <v>104</v>
      </c>
    </row>
    <row r="82" spans="1:8" ht="27.6" x14ac:dyDescent="0.3">
      <c r="A82" s="70">
        <v>1</v>
      </c>
      <c r="B82" s="72" t="s">
        <v>196</v>
      </c>
      <c r="C82" s="113" t="s">
        <v>197</v>
      </c>
      <c r="D82" s="77" t="s">
        <v>7</v>
      </c>
      <c r="E82" s="77">
        <v>1</v>
      </c>
      <c r="F82" s="77" t="s">
        <v>107</v>
      </c>
      <c r="G82" s="77">
        <v>1</v>
      </c>
      <c r="H82" s="70" t="s">
        <v>108</v>
      </c>
    </row>
    <row r="83" spans="1:8" ht="41.4" x14ac:dyDescent="0.3">
      <c r="A83" s="70">
        <v>2</v>
      </c>
      <c r="B83" s="72" t="s">
        <v>198</v>
      </c>
      <c r="C83" s="98" t="s">
        <v>199</v>
      </c>
      <c r="D83" s="77" t="s">
        <v>7</v>
      </c>
      <c r="E83" s="75">
        <v>1</v>
      </c>
      <c r="F83" s="77" t="s">
        <v>107</v>
      </c>
      <c r="G83" s="75">
        <v>1</v>
      </c>
      <c r="H83" s="70" t="s">
        <v>108</v>
      </c>
    </row>
    <row r="84" spans="1:8" x14ac:dyDescent="0.3">
      <c r="A84" s="70">
        <v>3</v>
      </c>
      <c r="B84" s="72" t="s">
        <v>27</v>
      </c>
      <c r="C84" s="107" t="s">
        <v>151</v>
      </c>
      <c r="D84" s="70" t="s">
        <v>5</v>
      </c>
      <c r="E84" s="70">
        <v>1</v>
      </c>
      <c r="F84" s="70" t="s">
        <v>200</v>
      </c>
      <c r="G84" s="70">
        <v>1</v>
      </c>
      <c r="H84" s="70" t="s">
        <v>108</v>
      </c>
    </row>
    <row r="85" spans="1:8" ht="82.8" x14ac:dyDescent="0.3">
      <c r="A85" s="70">
        <v>4</v>
      </c>
      <c r="B85" s="72" t="s">
        <v>28</v>
      </c>
      <c r="C85" s="101" t="s">
        <v>201</v>
      </c>
      <c r="D85" s="75" t="s">
        <v>5</v>
      </c>
      <c r="E85" s="75">
        <v>1</v>
      </c>
      <c r="F85" s="77" t="s">
        <v>107</v>
      </c>
      <c r="G85" s="75">
        <v>1</v>
      </c>
      <c r="H85" s="70" t="s">
        <v>108</v>
      </c>
    </row>
    <row r="86" spans="1:8" x14ac:dyDescent="0.3">
      <c r="A86" s="70">
        <v>5</v>
      </c>
      <c r="B86" s="72" t="s">
        <v>152</v>
      </c>
      <c r="C86" s="107" t="s">
        <v>153</v>
      </c>
      <c r="D86" s="75" t="s">
        <v>5</v>
      </c>
      <c r="E86" s="75">
        <v>1</v>
      </c>
      <c r="F86" s="77" t="s">
        <v>107</v>
      </c>
      <c r="G86" s="75">
        <v>1</v>
      </c>
      <c r="H86" s="70" t="s">
        <v>108</v>
      </c>
    </row>
    <row r="87" spans="1:8" x14ac:dyDescent="0.3">
      <c r="A87" s="70">
        <v>6</v>
      </c>
      <c r="B87" s="72" t="s">
        <v>202</v>
      </c>
      <c r="C87" s="107" t="s">
        <v>203</v>
      </c>
      <c r="D87" s="75" t="s">
        <v>7</v>
      </c>
      <c r="E87" s="75">
        <v>1</v>
      </c>
      <c r="F87" s="77" t="s">
        <v>6</v>
      </c>
      <c r="G87" s="75">
        <v>1</v>
      </c>
      <c r="H87" s="70" t="s">
        <v>108</v>
      </c>
    </row>
    <row r="88" spans="1:8" x14ac:dyDescent="0.3">
      <c r="A88" s="167" t="s">
        <v>14</v>
      </c>
      <c r="B88" s="168"/>
      <c r="C88" s="168"/>
      <c r="D88" s="168"/>
      <c r="E88" s="168"/>
      <c r="F88" s="168"/>
      <c r="G88" s="168"/>
      <c r="H88" s="168"/>
    </row>
    <row r="89" spans="1:8" ht="27.6" x14ac:dyDescent="0.3">
      <c r="A89" s="70" t="s">
        <v>0</v>
      </c>
      <c r="B89" s="70" t="s">
        <v>1</v>
      </c>
      <c r="C89" s="92" t="s">
        <v>10</v>
      </c>
      <c r="D89" s="70" t="s">
        <v>2</v>
      </c>
      <c r="E89" s="70" t="s">
        <v>4</v>
      </c>
      <c r="F89" s="70" t="s">
        <v>3</v>
      </c>
      <c r="G89" s="70" t="s">
        <v>8</v>
      </c>
      <c r="H89" s="70" t="s">
        <v>104</v>
      </c>
    </row>
    <row r="90" spans="1:8" ht="27.6" x14ac:dyDescent="0.3">
      <c r="A90" s="92">
        <v>1</v>
      </c>
      <c r="B90" s="76" t="s">
        <v>204</v>
      </c>
      <c r="C90" s="98" t="s">
        <v>205</v>
      </c>
      <c r="D90" s="90" t="s">
        <v>9</v>
      </c>
      <c r="E90" s="93">
        <v>1</v>
      </c>
      <c r="F90" s="94" t="s">
        <v>107</v>
      </c>
      <c r="G90" s="93">
        <v>1</v>
      </c>
      <c r="H90" s="92" t="s">
        <v>118</v>
      </c>
    </row>
    <row r="91" spans="1:8" x14ac:dyDescent="0.3">
      <c r="A91" s="92">
        <v>2</v>
      </c>
      <c r="B91" s="76" t="s">
        <v>206</v>
      </c>
      <c r="C91" s="98" t="s">
        <v>205</v>
      </c>
      <c r="D91" s="90" t="s">
        <v>9</v>
      </c>
      <c r="E91" s="93">
        <v>1</v>
      </c>
      <c r="F91" s="94" t="s">
        <v>107</v>
      </c>
      <c r="G91" s="93">
        <v>1</v>
      </c>
      <c r="H91" s="92" t="s">
        <v>118</v>
      </c>
    </row>
    <row r="92" spans="1:8" x14ac:dyDescent="0.3">
      <c r="A92" s="95">
        <v>3</v>
      </c>
      <c r="B92" s="96" t="s">
        <v>207</v>
      </c>
      <c r="C92" s="114" t="s">
        <v>208</v>
      </c>
      <c r="D92" s="96" t="s">
        <v>9</v>
      </c>
      <c r="E92" s="95">
        <v>1</v>
      </c>
      <c r="F92" s="95" t="s">
        <v>6</v>
      </c>
      <c r="G92" s="95">
        <v>1</v>
      </c>
      <c r="H92" s="95" t="s">
        <v>118</v>
      </c>
    </row>
  </sheetData>
  <mergeCells count="36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35:H35"/>
    <mergeCell ref="A12:H12"/>
    <mergeCell ref="A13:H13"/>
    <mergeCell ref="A14:H14"/>
    <mergeCell ref="A15:H15"/>
    <mergeCell ref="A16:H16"/>
    <mergeCell ref="A17:H17"/>
    <mergeCell ref="A30:H30"/>
    <mergeCell ref="A31:H31"/>
    <mergeCell ref="A32:H32"/>
    <mergeCell ref="A33:H33"/>
    <mergeCell ref="A34:H34"/>
    <mergeCell ref="A88:H88"/>
    <mergeCell ref="A36:H36"/>
    <mergeCell ref="A37:H37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</mergeCells>
  <conditionalFormatting sqref="H1:H92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4" sqref="C24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75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2026-03-25T12:18:24Z</dcterms:modified>
</cp:coreProperties>
</file>