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Для РЭГ\"/>
    </mc:Choice>
  </mc:AlternateContent>
  <xr:revisionPtr revIDLastSave="0" documentId="13_ncr:1_{BCA0F998-23D3-4809-B1FE-7F7046E24EF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труда'!$A$1:$H$3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" i="12"/>
  <c r="G3" i="12"/>
  <c r="G7" i="11"/>
  <c r="G6" i="11"/>
  <c r="G5" i="11"/>
  <c r="G4" i="11"/>
  <c r="G3" i="11"/>
  <c r="G2" i="10"/>
  <c r="G4" i="10"/>
  <c r="G24" i="6"/>
  <c r="G2" i="11"/>
  <c r="G3" i="13"/>
  <c r="G3" i="10" l="1"/>
  <c r="G22" i="6"/>
  <c r="G23" i="6"/>
  <c r="G25" i="6"/>
  <c r="G21" i="6"/>
  <c r="G2" i="12" l="1"/>
  <c r="G2" i="13"/>
  <c r="G37" i="6"/>
  <c r="G35" i="6" l="1"/>
</calcChain>
</file>

<file path=xl/sharedStrings.xml><?xml version="1.0" encoding="utf-8"?>
<sst xmlns="http://schemas.openxmlformats.org/spreadsheetml/2006/main" count="422" uniqueCount="140">
  <si>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</si>
  <si>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</si>
  <si>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</si>
  <si>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</si>
  <si>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</si>
  <si>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</si>
  <si>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</si>
  <si>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</si>
  <si>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</si>
  <si>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</si>
  <si>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</si>
  <si>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</si>
  <si>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</si>
  <si>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</si>
  <si>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</si>
  <si>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</si>
  <si>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</si>
  <si>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</si>
  <si>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</si>
  <si>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</si>
  <si>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</si>
  <si>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</si>
  <si>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</si>
  <si>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</si>
  <si>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</si>
  <si>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</si>
  <si>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</si>
  <si>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</si>
  <si>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</si>
  <si>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</si>
  <si>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</si>
  <si>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</si>
  <si>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</si>
  <si>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</si>
  <si>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</si>
  <si>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</si>
  <si>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</si>
  <si>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</si>
  <si>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</si>
  <si>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</si>
  <si>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</si>
  <si>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</si>
  <si>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</si>
  <si>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</si>
  <si>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</si>
  <si>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</si>
  <si>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</si>
  <si>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</si>
  <si>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</si>
  <si>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</si>
  <si>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</si>
  <si>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</si>
  <si>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</si>
  <si>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</si>
  <si>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</si>
  <si>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</si>
  <si>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</si>
  <si>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</si>
  <si>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</si>
  <si>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</si>
  <si>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</si>
  <si>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</si>
  <si>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</si>
  <si>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</si>
  <si>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</si>
  <si>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</si>
  <si>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</si>
  <si>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</si>
  <si>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</si>
  <si>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</si>
  <si>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</si>
  <si>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</si>
  <si>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</si>
  <si>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</si>
  <si>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</si>
  <si>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</si>
  <si>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</si>
  <si>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Оренбургская область</t>
  </si>
  <si>
    <t>ГАПОУ «Бугурусланский нефтяной колледж» г. Бугуруслана Оренбургской области</t>
  </si>
  <si>
    <t>Участок эксплуатации и освоения нефтяных и газовых скважин</t>
  </si>
  <si>
    <t>21.01.01 Оператор нефтяных и газовых скважин
21.02.01 Разработка и эксплуатация нефтяных и газовых месторождений</t>
  </si>
  <si>
    <t>Лаборатория исследования скважин</t>
  </si>
  <si>
    <t>Инфраструктурный лист для оснащения образовательно-производственного центра (кластера) в топливно-энергетической отрасли Оренбургской области</t>
  </si>
  <si>
    <t>Основная информация об образовательно-производственном центре (кластере) :</t>
  </si>
  <si>
    <t>Субъект Российской Федерации: Оренбургская область</t>
  </si>
  <si>
    <t>Ядро кластера: Государственное автономное профессиональное образовательное учреждение "Бугурусланский нефтяной колледж" г. Бугуруслана Оренбургской области</t>
  </si>
  <si>
    <t>Адрес ядра кластера: Оренбургская область, г. Бугуруслан, ул. Челюскина д.41</t>
  </si>
  <si>
    <t>Код и наименование профессии или специальности согласно ФГОС СПО</t>
  </si>
  <si>
    <t>Освещение: Допустимо верхнее искусственное освещение (не менее 300 люкс)</t>
  </si>
  <si>
    <t>Интернет :  требуется</t>
  </si>
  <si>
    <t>Электричество: подключения к сети  220 Вольт</t>
  </si>
  <si>
    <t>Контур заземления для электропитания и сети слаботочных подключений (при необходимости): не требуется</t>
  </si>
  <si>
    <t>Покрытие пола: керамогранит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</si>
  <si>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</si>
  <si>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</si>
  <si>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</si>
  <si>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Интерактивная панель (TV панель со стойкой)</t>
  </si>
  <si>
    <t>В наличии</t>
  </si>
  <si>
    <t>шт.</t>
  </si>
  <si>
    <t>ФБ</t>
  </si>
  <si>
    <t>Парты</t>
  </si>
  <si>
    <t>Стол ученический, 6 рост. гр. Размеры ШхГхВ не менее 1200*500*760 мм и не более 1250*530*780 мм, толщина столешницы не менее 22 мм</t>
  </si>
  <si>
    <t>Стулья</t>
  </si>
  <si>
    <t>Стул ученический, 6 рост.гр. Не регулируемый. Каркас металл., сидение и спинка пластик, высота сидения стула не менее 460 мм и не более 480 мм</t>
  </si>
  <si>
    <t>Рабочее место учащегося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</si>
  <si>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</si>
  <si>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</t>
  </si>
  <si>
    <t>Электричество: подключения к сети  по 220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</si>
  <si>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</si>
  <si>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</si>
  <si>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шт (на 2 раб. места)</t>
  </si>
  <si>
    <t>шт (на 1 раб. место)</t>
  </si>
  <si>
    <t>Компьютер</t>
  </si>
  <si>
    <t>ПЭВМ (6 C/12Tx 2/6 GHz, 2*8192 Mb,DDR 4, 512 Gb,Клавиатура,Мышь,450W,Монитор 27')</t>
  </si>
  <si>
    <t>Кресло компьютерное</t>
  </si>
  <si>
    <t>Подлокотники: Пластиковые
Механизм: Пиастра (механизм регулировки высоты сиденья с помощью стальной ручки с пластиковой лопаткой)
Газпатрон: Газ-лифт 
Пятилучье: Пятилучье пластиковое.</t>
  </si>
  <si>
    <t>Компьютерный стол</t>
  </si>
  <si>
    <t>шт (на 12 раб. мест)</t>
  </si>
  <si>
    <t xml:space="preserve">Освещение: Допустимо верхнее искусственное освещение ( не менее 300  люкс) </t>
  </si>
  <si>
    <t>Интернет : Подключение  к проводному интернету</t>
  </si>
  <si>
    <r>
      <t>Аптечка универсальная</t>
    </r>
    <r>
      <rPr>
        <sz val="11"/>
        <rFont val="Times New Roman"/>
        <family val="1"/>
        <charset val="204"/>
      </rPr>
      <t xml:space="preserve"> для оказания первой неотложной помощи. </t>
    </r>
  </si>
  <si>
    <t>Огнетушитель углекислотный ОУ-1</t>
  </si>
  <si>
    <r>
      <t xml:space="preserve">11. Зона под вид работ </t>
    </r>
    <r>
      <rPr>
        <i/>
        <sz val="16"/>
        <color theme="0"/>
        <rFont val="Times New Roman"/>
        <family val="1"/>
        <charset val="204"/>
      </rPr>
      <t>«Лаборатория исследования скважин» (12 рабочих мест)</t>
    </r>
  </si>
  <si>
    <t>21.02.01 Разработка и эксплуатация нефтяных и газовых месторождений, 21.01.01 Оператор нефтяных и газовых скважин</t>
  </si>
  <si>
    <t>Площадь зоны: не менее  68  кв.м.</t>
  </si>
  <si>
    <t>телевизор с процессором, диагональ экрана 70 дюймов, разрешение 3840Х2160 пикселей</t>
  </si>
  <si>
    <t>Интерактивный стенд «Исследование скважин»</t>
  </si>
  <si>
    <t>Комплект интерактивных плакатов «Разработка нефтяных и газовых месторождений» Дидактические материалы содержат анимацию, 3d-модели, рисунки, схемы, определения и таблицы по разработке нефтяных и газовых месторождений и предназначены для демонстрации преподавателем на лекциях.Раздел 1. Условия залегания нефти и природного газа в земной коре Раздел 2. Системы и технологии разработки месторожденийРаздел 3. Проектирование разработки нефтяных месторожденийРаздел 4. Разработка нефтяных месторождений при естественных режимахРаздел 5. Разработка нефтяных месторождений с применением заводнения</t>
  </si>
  <si>
    <t>Виртуальный учебный комплекс «Технология контроля работы УШГН методом динамометрии»</t>
  </si>
  <si>
    <t>Виртуальный учебный комплекс «Технология контроля работы УШГН методом динамометрии». Виртуальный лабораторный комплекс, в котором реализованы трехмерные модели, являющиеся аналогами реального оборудования УШГН.Позволяет отрабатывать последовательности действий по контролю работы УШГН методом динамометрии, интерактивно взаимодействовать с необходимым оборудованием в системе виртуальной реальности</t>
  </si>
  <si>
    <t>Площадь зоны: не менее 5 кв.м.</t>
  </si>
  <si>
    <t>Покрытие пола: керамограниту</t>
  </si>
  <si>
    <t xml:space="preserve">Стол компьютерный с нишей Габаритные размеры ШхГхВ не менее 1200*600*740  и не более 1220*620*760 мм  </t>
  </si>
  <si>
    <t>Программное обеспечение для построения геолого-геофизических интерпретационных моделей</t>
  </si>
  <si>
    <t xml:space="preserve">предназначенное для построения геолого-геофизических интерпретационных моделей на основе анализа данных ГИС и керна ввод и хранение данных каротажных исследований, данных инклинометрии, результатов испытаний скважин, результатов лабораторных исследований керна, стратиграфических разбивок разреза и геологических структур для оперативной оценки и подсчета запасов углеводородов и других полезных ископаемых
оцифровка каротажных диаграмм
</t>
  </si>
  <si>
    <t xml:space="preserve">Стол компьютерный с нишей Габаритные размеры ШхГхВ не менее 1200*600*740  и не более 1220*620*760 мм   </t>
  </si>
  <si>
    <t xml:space="preserve">ФБ </t>
  </si>
  <si>
    <t xml:space="preserve">Аптечка универсальная для оказания первой неотложной помощи. </t>
  </si>
  <si>
    <t>Виртуальный учебный комплекс для обучения технологии контроля работы установки штангового глубинного насоса методом динамометрии</t>
  </si>
  <si>
    <t>Исследование нефтяных и газовых скважин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</si>
</sst>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12" fillId="11" borderId="9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29" fillId="11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4" fillId="14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/>
    </xf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/>
      <protection locked="0"/>
    </xf>
    <xf numFmtId="0" fontId="3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left" vertical="center"/>
    </xf>
    <xf numFmtId="0" fontId="1" fillId="12" borderId="18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3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15" fillId="6" borderId="23" xfId="0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24" xfId="0" applyFont="1" applyBorder="1"/>
    <xf numFmtId="0" fontId="15" fillId="6" borderId="25" xfId="0" applyFont="1" applyFill="1" applyBorder="1" applyAlignment="1">
      <alignment horizontal="left" vertical="center" wrapText="1"/>
    </xf>
    <xf numFmtId="0" fontId="4" fillId="0" borderId="26" xfId="0" applyFont="1" applyBorder="1"/>
    <xf numFmtId="0" fontId="4" fillId="0" borderId="27" xfId="0" applyFont="1" applyBorder="1"/>
    <xf numFmtId="0" fontId="15" fillId="2" borderId="31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left" vertical="top" wrapText="1"/>
    </xf>
    <xf numFmtId="0" fontId="1" fillId="13" borderId="28" xfId="0" applyFon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0" fontId="1" fillId="13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4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4" t="s">
        <v>44</v>
      </c>
      <c r="B1" s="23" t="s">
        <v>45</v>
      </c>
      <c r="C1" s="156" t="s">
        <v>139</v>
      </c>
      <c r="D1" s="156"/>
      <c r="E1" s="156"/>
      <c r="F1" s="156"/>
      <c r="G1" s="156"/>
    </row>
    <row r="2" spans="1:7" ht="18" x14ac:dyDescent="0.35">
      <c r="A2" s="157" t="s">
        <v>46</v>
      </c>
      <c r="B2" s="158"/>
      <c r="C2" s="159">
        <f>D19</f>
        <v>12</v>
      </c>
      <c r="D2" s="159"/>
      <c r="E2" s="159"/>
      <c r="F2" s="159"/>
      <c r="G2" s="159"/>
    </row>
    <row r="3" spans="1:7" ht="50.25" customHeight="1" x14ac:dyDescent="0.3">
      <c r="A3" s="160" t="s">
        <v>47</v>
      </c>
      <c r="B3" s="161"/>
      <c r="C3" s="162" t="s">
        <v>80</v>
      </c>
      <c r="D3" s="162"/>
      <c r="E3" s="162"/>
      <c r="F3" s="162"/>
      <c r="G3" s="162"/>
    </row>
    <row r="4" spans="1:7" ht="14.4" x14ac:dyDescent="0.3">
      <c r="A4" s="165" t="s">
        <v>12</v>
      </c>
      <c r="B4" s="166"/>
      <c r="C4" s="166"/>
      <c r="D4" s="166"/>
      <c r="E4" s="166"/>
      <c r="F4" s="166"/>
      <c r="G4" s="166"/>
    </row>
    <row r="5" spans="1:7" ht="14.4" x14ac:dyDescent="0.3">
      <c r="A5" s="163" t="s">
        <v>48</v>
      </c>
      <c r="B5" s="164"/>
      <c r="C5" s="164"/>
      <c r="D5" s="164"/>
      <c r="E5" s="164"/>
      <c r="F5" s="164"/>
      <c r="G5" s="164"/>
    </row>
    <row r="6" spans="1:7" ht="14.4" x14ac:dyDescent="0.3">
      <c r="A6" s="163" t="s">
        <v>49</v>
      </c>
      <c r="B6" s="164"/>
      <c r="C6" s="164"/>
      <c r="D6" s="164"/>
      <c r="E6" s="164"/>
      <c r="F6" s="164"/>
      <c r="G6" s="164"/>
    </row>
    <row r="7" spans="1:7" ht="14.4" x14ac:dyDescent="0.3">
      <c r="A7" s="163" t="s">
        <v>50</v>
      </c>
      <c r="B7" s="164"/>
      <c r="C7" s="164"/>
      <c r="D7" s="164"/>
      <c r="E7" s="164"/>
      <c r="F7" s="164"/>
      <c r="G7" s="164"/>
    </row>
    <row r="8" spans="1:7" ht="14.4" x14ac:dyDescent="0.3">
      <c r="A8" s="163" t="s">
        <v>51</v>
      </c>
      <c r="B8" s="164"/>
      <c r="C8" s="164"/>
      <c r="D8" s="164"/>
      <c r="E8" s="164"/>
      <c r="F8" s="164"/>
      <c r="G8" s="164"/>
    </row>
    <row r="9" spans="1:7" ht="14.4" x14ac:dyDescent="0.3">
      <c r="A9" s="163" t="s">
        <v>52</v>
      </c>
      <c r="B9" s="164"/>
      <c r="C9" s="164"/>
      <c r="D9" s="164"/>
      <c r="E9" s="164"/>
      <c r="F9" s="164"/>
      <c r="G9" s="164"/>
    </row>
    <row r="10" spans="1:7" ht="14.4" x14ac:dyDescent="0.3">
      <c r="A10" s="163" t="s">
        <v>53</v>
      </c>
      <c r="B10" s="164"/>
      <c r="C10" s="164"/>
      <c r="D10" s="164"/>
      <c r="E10" s="164"/>
      <c r="F10" s="164"/>
      <c r="G10" s="164"/>
    </row>
    <row r="11" spans="1:7" ht="14.4" x14ac:dyDescent="0.3">
      <c r="A11" s="163" t="s">
        <v>54</v>
      </c>
      <c r="B11" s="164"/>
      <c r="C11" s="164"/>
      <c r="D11" s="164"/>
      <c r="E11" s="164"/>
      <c r="F11" s="164"/>
      <c r="G11" s="164"/>
    </row>
    <row r="12" spans="1:7" ht="14.4" x14ac:dyDescent="0.3">
      <c r="A12" s="146" t="s">
        <v>18</v>
      </c>
      <c r="B12" s="147"/>
      <c r="C12" s="147"/>
      <c r="D12" s="147"/>
      <c r="E12" s="147"/>
      <c r="F12" s="147"/>
      <c r="G12" s="147"/>
    </row>
    <row r="13" spans="1:7" ht="17.399999999999999" x14ac:dyDescent="0.3">
      <c r="A13" s="148" t="s">
        <v>11</v>
      </c>
      <c r="B13" s="149"/>
      <c r="C13" s="149"/>
      <c r="D13" s="149"/>
      <c r="E13" s="145"/>
      <c r="F13" s="145"/>
      <c r="G13" s="149"/>
    </row>
    <row r="14" spans="1:7" s="31" customFormat="1" ht="46.8" x14ac:dyDescent="0.3">
      <c r="A14" s="29" t="s">
        <v>0</v>
      </c>
      <c r="B14" s="29" t="s">
        <v>1</v>
      </c>
      <c r="C14" s="48" t="s">
        <v>9</v>
      </c>
      <c r="D14" s="28" t="s">
        <v>2</v>
      </c>
      <c r="E14" s="36"/>
      <c r="F14" s="37"/>
      <c r="G14" s="32" t="s">
        <v>55</v>
      </c>
    </row>
    <row r="15" spans="1:7" s="31" customFormat="1" ht="31.2" x14ac:dyDescent="0.3">
      <c r="A15" s="52">
        <v>1</v>
      </c>
      <c r="B15" s="13" t="s">
        <v>39</v>
      </c>
      <c r="C15" s="25" t="s">
        <v>15</v>
      </c>
      <c r="D15" s="12" t="s">
        <v>5</v>
      </c>
      <c r="E15" s="38"/>
      <c r="F15" s="39"/>
      <c r="G15" s="22">
        <v>1</v>
      </c>
    </row>
    <row r="16" spans="1:7" s="31" customFormat="1" ht="31.2" x14ac:dyDescent="0.3">
      <c r="A16" s="52">
        <v>2</v>
      </c>
      <c r="B16" s="50" t="s">
        <v>27</v>
      </c>
      <c r="C16" s="51" t="s">
        <v>15</v>
      </c>
      <c r="D16" s="12" t="s">
        <v>5</v>
      </c>
      <c r="E16" s="38"/>
      <c r="F16" s="39"/>
      <c r="G16" s="33">
        <v>1</v>
      </c>
    </row>
    <row r="17" spans="1:7" ht="31.2" x14ac:dyDescent="0.3">
      <c r="A17" s="52">
        <v>3</v>
      </c>
      <c r="B17" s="86" t="s">
        <v>126</v>
      </c>
      <c r="C17" s="51" t="s">
        <v>15</v>
      </c>
      <c r="D17" s="87" t="s">
        <v>10</v>
      </c>
      <c r="E17" s="38"/>
      <c r="F17" s="39"/>
      <c r="G17" s="33">
        <v>1</v>
      </c>
    </row>
    <row r="18" spans="1:7" ht="17.399999999999999" x14ac:dyDescent="0.3">
      <c r="A18" s="153" t="s">
        <v>75</v>
      </c>
      <c r="B18" s="154"/>
      <c r="C18" s="154"/>
      <c r="D18" s="155">
        <v>1</v>
      </c>
      <c r="E18" s="155"/>
      <c r="F18" s="155"/>
      <c r="G18" s="155"/>
    </row>
    <row r="19" spans="1:7" x14ac:dyDescent="0.3">
      <c r="A19" s="150" t="s">
        <v>16</v>
      </c>
      <c r="B19" s="151"/>
      <c r="C19" s="151"/>
      <c r="D19" s="152">
        <v>12</v>
      </c>
      <c r="E19" s="152"/>
      <c r="F19" s="152"/>
      <c r="G19" s="152"/>
    </row>
    <row r="20" spans="1:7" s="31" customFormat="1" ht="46.8" x14ac:dyDescent="0.3">
      <c r="A20" s="29" t="s">
        <v>0</v>
      </c>
      <c r="B20" s="29" t="s">
        <v>1</v>
      </c>
      <c r="C20" s="29" t="s">
        <v>9</v>
      </c>
      <c r="D20" s="29" t="s">
        <v>2</v>
      </c>
      <c r="E20" s="29" t="s">
        <v>56</v>
      </c>
      <c r="F20" s="29" t="s">
        <v>57</v>
      </c>
      <c r="G20" s="29" t="s">
        <v>55</v>
      </c>
    </row>
    <row r="21" spans="1:7" s="31" customFormat="1" ht="31.2" x14ac:dyDescent="0.3">
      <c r="A21" s="52">
        <v>1</v>
      </c>
      <c r="B21" s="10" t="s">
        <v>59</v>
      </c>
      <c r="C21" s="11" t="s">
        <v>15</v>
      </c>
      <c r="D21" s="17" t="s">
        <v>6</v>
      </c>
      <c r="E21" s="34">
        <v>1</v>
      </c>
      <c r="F21" s="34" t="s">
        <v>58</v>
      </c>
      <c r="G21" s="34">
        <f>$D$19*E21/IF(F21="на 1 р.м.",1,IF(F21="на 2 р.м.",2,#VALUE!))</f>
        <v>12</v>
      </c>
    </row>
    <row r="22" spans="1:7" s="31" customFormat="1" ht="31.2" x14ac:dyDescent="0.3">
      <c r="A22" s="52">
        <v>2</v>
      </c>
      <c r="B22" s="10" t="s">
        <v>60</v>
      </c>
      <c r="C22" s="11" t="s">
        <v>15</v>
      </c>
      <c r="D22" s="17" t="s">
        <v>6</v>
      </c>
      <c r="E22" s="34">
        <v>1</v>
      </c>
      <c r="F22" s="34" t="s">
        <v>58</v>
      </c>
      <c r="G22" s="34">
        <f t="shared" ref="G22:G25" si="0">$D$19*E22/IF(F22="на 1 р.м.",1,IF(F22="на 2 р.м.",2,#VALUE!))</f>
        <v>12</v>
      </c>
    </row>
    <row r="23" spans="1:7" s="31" customFormat="1" ht="93.6" x14ac:dyDescent="0.3">
      <c r="A23" s="53">
        <v>3</v>
      </c>
      <c r="B23" s="15" t="s">
        <v>41</v>
      </c>
      <c r="C23" s="54" t="s">
        <v>70</v>
      </c>
      <c r="D23" s="17" t="s">
        <v>5</v>
      </c>
      <c r="E23" s="34">
        <v>1</v>
      </c>
      <c r="F23" s="34" t="s">
        <v>58</v>
      </c>
      <c r="G23" s="34">
        <f t="shared" si="0"/>
        <v>12</v>
      </c>
    </row>
    <row r="24" spans="1:7" s="31" customFormat="1" ht="46.8" x14ac:dyDescent="0.3">
      <c r="A24" s="52">
        <v>4</v>
      </c>
      <c r="B24" s="10" t="s">
        <v>133</v>
      </c>
      <c r="C24" s="16" t="s">
        <v>74</v>
      </c>
      <c r="D24" s="17" t="s">
        <v>17</v>
      </c>
      <c r="E24" s="34">
        <v>1</v>
      </c>
      <c r="F24" s="34" t="s">
        <v>58</v>
      </c>
      <c r="G24" s="34">
        <f t="shared" ref="G24" si="1">$D$19*E24/IF(F24="на 1 р.м.",1,IF(F24="на 2 р.м.",2,#VALUE!))</f>
        <v>12</v>
      </c>
    </row>
    <row r="25" spans="1:7" s="31" customFormat="1" ht="62.4" x14ac:dyDescent="0.3">
      <c r="A25" s="52">
        <v>5</v>
      </c>
      <c r="B25" s="135" t="s">
        <v>138</v>
      </c>
      <c r="C25" s="16" t="s">
        <v>74</v>
      </c>
      <c r="D25" s="17" t="s">
        <v>17</v>
      </c>
      <c r="E25" s="34">
        <v>1</v>
      </c>
      <c r="F25" s="34" t="s">
        <v>58</v>
      </c>
      <c r="G25" s="34">
        <f t="shared" si="0"/>
        <v>12</v>
      </c>
    </row>
    <row r="26" spans="1:7" ht="17.399999999999999" x14ac:dyDescent="0.3">
      <c r="A26" s="142" t="s">
        <v>14</v>
      </c>
      <c r="B26" s="143"/>
      <c r="C26" s="143"/>
      <c r="D26" s="143"/>
      <c r="E26" s="144"/>
      <c r="F26" s="144"/>
      <c r="G26" s="143"/>
    </row>
    <row r="27" spans="1:7" s="31" customFormat="1" ht="46.8" x14ac:dyDescent="0.3">
      <c r="A27" s="29" t="s">
        <v>0</v>
      </c>
      <c r="B27" s="29" t="s">
        <v>1</v>
      </c>
      <c r="C27" s="28" t="s">
        <v>9</v>
      </c>
      <c r="D27" s="28" t="s">
        <v>2</v>
      </c>
      <c r="E27" s="36"/>
      <c r="F27" s="37"/>
      <c r="G27" s="32" t="s">
        <v>55</v>
      </c>
    </row>
    <row r="28" spans="1:7" s="31" customFormat="1" ht="31.2" x14ac:dyDescent="0.3">
      <c r="A28" s="55">
        <v>1</v>
      </c>
      <c r="B28" s="13" t="s">
        <v>41</v>
      </c>
      <c r="C28" s="11" t="s">
        <v>15</v>
      </c>
      <c r="D28" s="21" t="s">
        <v>5</v>
      </c>
      <c r="E28" s="40"/>
      <c r="F28" s="41"/>
      <c r="G28" s="22">
        <v>1</v>
      </c>
    </row>
    <row r="29" spans="1:7" s="31" customFormat="1" ht="31.2" x14ac:dyDescent="0.3">
      <c r="A29" s="55">
        <v>2</v>
      </c>
      <c r="B29" s="10" t="s">
        <v>40</v>
      </c>
      <c r="C29" s="11" t="s">
        <v>15</v>
      </c>
      <c r="D29" s="21" t="s">
        <v>6</v>
      </c>
      <c r="E29" s="40"/>
      <c r="F29" s="41"/>
      <c r="G29" s="22">
        <v>1</v>
      </c>
    </row>
    <row r="30" spans="1:7" s="31" customFormat="1" ht="31.2" x14ac:dyDescent="0.3">
      <c r="A30" s="55">
        <v>3</v>
      </c>
      <c r="B30" s="10" t="s">
        <v>23</v>
      </c>
      <c r="C30" s="11" t="s">
        <v>15</v>
      </c>
      <c r="D30" s="21" t="s">
        <v>6</v>
      </c>
      <c r="E30" s="42"/>
      <c r="F30" s="43"/>
      <c r="G30" s="22">
        <v>1</v>
      </c>
    </row>
    <row r="31" spans="1:7" ht="17.399999999999999" x14ac:dyDescent="0.3">
      <c r="A31" s="142" t="s">
        <v>13</v>
      </c>
      <c r="B31" s="143"/>
      <c r="C31" s="143"/>
      <c r="D31" s="143"/>
      <c r="E31" s="145"/>
      <c r="F31" s="145"/>
      <c r="G31" s="143"/>
    </row>
    <row r="32" spans="1:7" s="31" customFormat="1" ht="46.8" x14ac:dyDescent="0.3">
      <c r="A32" s="29" t="s">
        <v>0</v>
      </c>
      <c r="B32" s="29" t="s">
        <v>1</v>
      </c>
      <c r="C32" s="28" t="s">
        <v>9</v>
      </c>
      <c r="D32" s="28" t="s">
        <v>2</v>
      </c>
      <c r="E32" s="36"/>
      <c r="F32" s="37"/>
      <c r="G32" s="32" t="s">
        <v>55</v>
      </c>
    </row>
    <row r="33" spans="1:7" s="31" customFormat="1" ht="31.2" x14ac:dyDescent="0.3">
      <c r="A33" s="55">
        <v>1</v>
      </c>
      <c r="B33" s="13" t="s">
        <v>19</v>
      </c>
      <c r="C33" s="25" t="s">
        <v>15</v>
      </c>
      <c r="D33" s="30" t="s">
        <v>8</v>
      </c>
      <c r="E33" s="38"/>
      <c r="F33" s="39"/>
      <c r="G33" s="35">
        <v>1</v>
      </c>
    </row>
    <row r="34" spans="1:7" s="31" customFormat="1" ht="31.2" x14ac:dyDescent="0.3">
      <c r="A34" s="55">
        <v>2</v>
      </c>
      <c r="B34" s="10" t="s">
        <v>22</v>
      </c>
      <c r="C34" s="25" t="s">
        <v>15</v>
      </c>
      <c r="D34" s="30" t="s">
        <v>8</v>
      </c>
      <c r="E34" s="38"/>
      <c r="F34" s="39"/>
      <c r="G34" s="35">
        <v>1</v>
      </c>
    </row>
    <row r="35" spans="1:7" s="31" customFormat="1" ht="31.2" x14ac:dyDescent="0.3">
      <c r="A35" s="55">
        <v>3</v>
      </c>
      <c r="B35" s="26" t="s">
        <v>35</v>
      </c>
      <c r="C35" s="25" t="s">
        <v>15</v>
      </c>
      <c r="D35" s="21" t="s">
        <v>31</v>
      </c>
      <c r="E35" s="38"/>
      <c r="F35" s="39"/>
      <c r="G35" s="22">
        <f>$C$2</f>
        <v>12</v>
      </c>
    </row>
    <row r="36" spans="1:7" s="31" customFormat="1" ht="31.2" x14ac:dyDescent="0.3">
      <c r="A36" s="55">
        <v>4</v>
      </c>
      <c r="B36" s="13" t="s">
        <v>20</v>
      </c>
      <c r="C36" s="25" t="s">
        <v>15</v>
      </c>
      <c r="D36" s="30" t="s">
        <v>8</v>
      </c>
      <c r="E36" s="44"/>
      <c r="F36" s="45"/>
      <c r="G36" s="35">
        <v>1</v>
      </c>
    </row>
    <row r="37" spans="1:7" s="31" customFormat="1" ht="31.2" x14ac:dyDescent="0.3">
      <c r="A37" s="55">
        <v>5</v>
      </c>
      <c r="B37" s="27" t="s">
        <v>38</v>
      </c>
      <c r="C37" s="25" t="s">
        <v>15</v>
      </c>
      <c r="D37" s="21" t="s">
        <v>31</v>
      </c>
      <c r="E37" s="44"/>
      <c r="F37" s="45"/>
      <c r="G37" s="22">
        <f>$C$2</f>
        <v>12</v>
      </c>
    </row>
    <row r="38" spans="1:7" s="31" customFormat="1" ht="31.2" x14ac:dyDescent="0.3">
      <c r="A38" s="55">
        <v>6</v>
      </c>
      <c r="B38" s="10" t="s">
        <v>21</v>
      </c>
      <c r="C38" s="25" t="s">
        <v>15</v>
      </c>
      <c r="D38" s="30" t="s">
        <v>8</v>
      </c>
      <c r="E38" s="46"/>
      <c r="F38" s="47"/>
      <c r="G38" s="35">
        <v>1</v>
      </c>
    </row>
  </sheetData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6:G26"/>
    <mergeCell ref="A31:G31"/>
    <mergeCell ref="A12:G12"/>
    <mergeCell ref="A13:G13"/>
    <mergeCell ref="A19:C19"/>
    <mergeCell ref="D19:G19"/>
    <mergeCell ref="A18:C18"/>
    <mergeCell ref="D18:G18"/>
  </mergeCells>
  <dataValidations count="2">
    <dataValidation type="list" allowBlank="1" showInputMessage="1" showErrorMessage="1" sqref="F21:F25" xr:uid="{860AB650-7BE1-4DA1-902C-ACE91A8B4EA4}">
      <formula1>"на 1 р.м.,на 2 р.м."</formula1>
    </dataValidation>
    <dataValidation allowBlank="1" showErrorMessage="1" sqref="D18 B1:C17 B19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D33:D1048576 D1:D13 D28:D31 D21:D26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0" t="s">
        <v>55</v>
      </c>
    </row>
    <row r="2" spans="1:5" ht="21" x14ac:dyDescent="0.3">
      <c r="A2" s="167" t="s">
        <v>6</v>
      </c>
      <c r="B2" s="167"/>
      <c r="C2" s="167"/>
      <c r="D2" s="167"/>
      <c r="E2" s="167"/>
    </row>
    <row r="3" spans="1:5" s="31" customFormat="1" ht="31.2" x14ac:dyDescent="0.3">
      <c r="A3" s="53">
        <v>1</v>
      </c>
      <c r="B3" s="13" t="s">
        <v>30</v>
      </c>
      <c r="C3" s="54" t="s">
        <v>15</v>
      </c>
      <c r="D3" s="56" t="s">
        <v>6</v>
      </c>
      <c r="E3" s="57">
        <v>1</v>
      </c>
    </row>
    <row r="4" spans="1:5" s="31" customFormat="1" ht="31.2" x14ac:dyDescent="0.3">
      <c r="A4" s="53">
        <v>2</v>
      </c>
      <c r="B4" s="13" t="s">
        <v>29</v>
      </c>
      <c r="C4" s="54" t="s">
        <v>15</v>
      </c>
      <c r="D4" s="56" t="s">
        <v>6</v>
      </c>
      <c r="E4" s="57">
        <v>1</v>
      </c>
    </row>
    <row r="5" spans="1:5" s="31" customFormat="1" ht="31.2" x14ac:dyDescent="0.3">
      <c r="A5" s="52">
        <v>3</v>
      </c>
      <c r="B5" s="58" t="s">
        <v>69</v>
      </c>
      <c r="C5" s="25" t="s">
        <v>15</v>
      </c>
      <c r="D5" s="59" t="s">
        <v>6</v>
      </c>
      <c r="E5" s="60">
        <v>1</v>
      </c>
    </row>
    <row r="6" spans="1:5" s="31" customFormat="1" ht="31.2" x14ac:dyDescent="0.3">
      <c r="A6" s="53">
        <v>4</v>
      </c>
      <c r="B6" s="61" t="s">
        <v>37</v>
      </c>
      <c r="C6" s="54" t="s">
        <v>15</v>
      </c>
      <c r="D6" s="17" t="s">
        <v>6</v>
      </c>
      <c r="E6" s="57">
        <v>1</v>
      </c>
    </row>
    <row r="7" spans="1:5" s="31" customFormat="1" ht="31.2" x14ac:dyDescent="0.3">
      <c r="A7" s="53">
        <v>5</v>
      </c>
      <c r="B7" s="62" t="s">
        <v>34</v>
      </c>
      <c r="C7" s="54" t="s">
        <v>15</v>
      </c>
      <c r="D7" s="17" t="s">
        <v>6</v>
      </c>
      <c r="E7" s="63">
        <v>1</v>
      </c>
    </row>
    <row r="8" spans="1:5" s="31" customFormat="1" ht="31.2" x14ac:dyDescent="0.3">
      <c r="A8" s="52">
        <v>6</v>
      </c>
      <c r="B8" s="13" t="s">
        <v>63</v>
      </c>
      <c r="C8" s="54" t="s">
        <v>15</v>
      </c>
      <c r="D8" s="56" t="s">
        <v>6</v>
      </c>
      <c r="E8" s="63">
        <v>1</v>
      </c>
    </row>
    <row r="9" spans="1:5" s="31" customFormat="1" ht="31.2" x14ac:dyDescent="0.3">
      <c r="A9" s="53">
        <v>7</v>
      </c>
      <c r="B9" s="13" t="s">
        <v>62</v>
      </c>
      <c r="C9" s="54" t="s">
        <v>15</v>
      </c>
      <c r="D9" s="56" t="s">
        <v>6</v>
      </c>
      <c r="E9" s="63">
        <v>1</v>
      </c>
    </row>
    <row r="10" spans="1:5" ht="21" x14ac:dyDescent="0.3">
      <c r="A10" s="167" t="s">
        <v>5</v>
      </c>
      <c r="B10" s="167"/>
      <c r="C10" s="167"/>
      <c r="D10" s="167"/>
      <c r="E10" s="167"/>
    </row>
    <row r="11" spans="1:5" s="31" customFormat="1" ht="31.2" x14ac:dyDescent="0.3">
      <c r="A11" s="53">
        <v>1</v>
      </c>
      <c r="B11" s="64" t="s">
        <v>25</v>
      </c>
      <c r="C11" s="54" t="s">
        <v>15</v>
      </c>
      <c r="D11" s="56" t="s">
        <v>5</v>
      </c>
      <c r="E11" s="65">
        <v>1</v>
      </c>
    </row>
    <row r="12" spans="1:5" s="31" customFormat="1" ht="31.2" x14ac:dyDescent="0.3">
      <c r="A12" s="53">
        <v>2</v>
      </c>
      <c r="B12" s="15" t="s">
        <v>24</v>
      </c>
      <c r="C12" s="54" t="s">
        <v>15</v>
      </c>
      <c r="D12" s="56" t="s">
        <v>5</v>
      </c>
      <c r="E12" s="65">
        <v>1</v>
      </c>
    </row>
    <row r="13" spans="1:5" s="31" customFormat="1" ht="31.2" x14ac:dyDescent="0.3">
      <c r="A13" s="53">
        <v>3</v>
      </c>
      <c r="B13" s="15" t="s">
        <v>41</v>
      </c>
      <c r="C13" s="16" t="s">
        <v>15</v>
      </c>
      <c r="D13" s="17" t="s">
        <v>5</v>
      </c>
      <c r="E13" s="65">
        <v>1</v>
      </c>
    </row>
    <row r="14" spans="1:5" s="31" customFormat="1" ht="31.2" x14ac:dyDescent="0.3">
      <c r="A14" s="53">
        <v>4</v>
      </c>
      <c r="B14" s="64" t="s">
        <v>27</v>
      </c>
      <c r="C14" s="54" t="s">
        <v>15</v>
      </c>
      <c r="D14" s="56" t="s">
        <v>5</v>
      </c>
      <c r="E14" s="65">
        <v>1</v>
      </c>
    </row>
    <row r="15" spans="1:5" s="31" customFormat="1" ht="31.2" x14ac:dyDescent="0.3">
      <c r="A15" s="53">
        <v>5</v>
      </c>
      <c r="B15" s="15" t="s">
        <v>28</v>
      </c>
      <c r="C15" s="54" t="s">
        <v>15</v>
      </c>
      <c r="D15" s="56" t="s">
        <v>5</v>
      </c>
      <c r="E15" s="65">
        <v>1</v>
      </c>
    </row>
    <row r="16" spans="1:5" s="31" customFormat="1" ht="31.2" x14ac:dyDescent="0.3">
      <c r="A16" s="53">
        <v>6</v>
      </c>
      <c r="B16" s="10" t="s">
        <v>26</v>
      </c>
      <c r="C16" s="25" t="s">
        <v>15</v>
      </c>
      <c r="D16" s="66" t="s">
        <v>5</v>
      </c>
      <c r="E16" s="65">
        <v>1</v>
      </c>
    </row>
    <row r="17" spans="1:5" s="31" customFormat="1" ht="31.2" x14ac:dyDescent="0.3">
      <c r="A17" s="53">
        <v>7</v>
      </c>
      <c r="B17" s="26" t="s">
        <v>43</v>
      </c>
      <c r="C17" s="25" t="s">
        <v>15</v>
      </c>
      <c r="D17" s="66" t="s">
        <v>5</v>
      </c>
      <c r="E17" s="65">
        <v>1</v>
      </c>
    </row>
    <row r="18" spans="1:5" s="31" customFormat="1" ht="31.2" x14ac:dyDescent="0.3">
      <c r="A18" s="53">
        <v>8</v>
      </c>
      <c r="B18" s="26" t="s">
        <v>42</v>
      </c>
      <c r="C18" s="54" t="s">
        <v>15</v>
      </c>
      <c r="D18" s="12" t="s">
        <v>10</v>
      </c>
      <c r="E18" s="65">
        <v>1</v>
      </c>
    </row>
    <row r="19" spans="1:5" s="31" customFormat="1" ht="62.4" x14ac:dyDescent="0.3">
      <c r="A19" s="53">
        <v>9</v>
      </c>
      <c r="B19" s="15" t="s">
        <v>61</v>
      </c>
      <c r="C19" s="54" t="s">
        <v>71</v>
      </c>
      <c r="D19" s="56" t="s">
        <v>5</v>
      </c>
      <c r="E19" s="57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D22:D1048576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4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32" customWidth="1"/>
    <col min="2" max="2" width="100.6640625" style="49" customWidth="1"/>
    <col min="3" max="3" width="25.6640625" style="134" bestFit="1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8" customWidth="1"/>
    <col min="8" max="8" width="20.88671875" style="8" customWidth="1"/>
    <col min="9" max="16384" width="9.109375" style="49"/>
  </cols>
  <sheetData>
    <row r="1" spans="1:8" ht="31.2" x14ac:dyDescent="0.3">
      <c r="A1" s="118" t="s">
        <v>1</v>
      </c>
      <c r="B1" s="119" t="s">
        <v>9</v>
      </c>
      <c r="C1" s="120" t="s">
        <v>2</v>
      </c>
      <c r="D1" s="118" t="s">
        <v>4</v>
      </c>
      <c r="E1" s="118" t="s">
        <v>3</v>
      </c>
      <c r="F1" s="118" t="s">
        <v>7</v>
      </c>
      <c r="G1" s="118" t="s">
        <v>32</v>
      </c>
      <c r="H1" s="118" t="s">
        <v>33</v>
      </c>
    </row>
    <row r="2" spans="1:8" ht="62.4" x14ac:dyDescent="0.3">
      <c r="A2" s="135" t="s">
        <v>128</v>
      </c>
      <c r="B2" s="139" t="s">
        <v>129</v>
      </c>
      <c r="C2" s="12" t="s">
        <v>17</v>
      </c>
      <c r="D2" s="133">
        <v>1</v>
      </c>
      <c r="E2" s="133" t="s">
        <v>98</v>
      </c>
      <c r="F2" s="133">
        <v>1</v>
      </c>
      <c r="G2" s="8">
        <f>COUNTIF($A$2:$A$994,A2)</f>
        <v>1</v>
      </c>
      <c r="H2" s="8" t="s">
        <v>36</v>
      </c>
    </row>
    <row r="3" spans="1:8" ht="31.2" x14ac:dyDescent="0.3">
      <c r="A3" s="10" t="s">
        <v>96</v>
      </c>
      <c r="B3" s="121" t="s">
        <v>125</v>
      </c>
      <c r="C3" s="12" t="s">
        <v>5</v>
      </c>
      <c r="D3" s="133">
        <v>1</v>
      </c>
      <c r="E3" s="133" t="s">
        <v>98</v>
      </c>
      <c r="F3" s="133">
        <v>1</v>
      </c>
      <c r="G3" s="8">
        <f>COUNTIF($A$2:$A$994,A3)</f>
        <v>1</v>
      </c>
      <c r="H3" s="8" t="s">
        <v>36</v>
      </c>
    </row>
    <row r="4" spans="1:8" ht="31.2" x14ac:dyDescent="0.3">
      <c r="A4" s="10" t="s">
        <v>126</v>
      </c>
      <c r="B4" s="121" t="s">
        <v>127</v>
      </c>
      <c r="C4" s="12" t="s">
        <v>10</v>
      </c>
      <c r="D4" s="133">
        <v>1</v>
      </c>
      <c r="E4" s="133" t="s">
        <v>98</v>
      </c>
      <c r="F4" s="133">
        <v>1</v>
      </c>
      <c r="G4" s="8">
        <f>COUNTIF($A$2:$A$994,A4)</f>
        <v>1</v>
      </c>
      <c r="H4" s="8" t="s">
        <v>36</v>
      </c>
    </row>
    <row r="5" spans="1:8" x14ac:dyDescent="0.3">
      <c r="C5" s="129"/>
    </row>
    <row r="6" spans="1:8" x14ac:dyDescent="0.3">
      <c r="C6" s="129"/>
    </row>
    <row r="7" spans="1:8" x14ac:dyDescent="0.3">
      <c r="C7" s="129"/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</sheetData>
  <autoFilter ref="A1:H4" xr:uid="{B23CC546-2D1F-4D77-8557-6B74FEFF857B}">
    <sortState xmlns:xlrd2="http://schemas.microsoft.com/office/spreadsheetml/2017/richdata2" ref="A2:H4">
      <sortCondition ref="A2:A4"/>
    </sortState>
  </autoFilter>
  <conditionalFormatting sqref="C2:C994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55" operator="equal">
      <formula>"Вариативная часть"</formula>
    </cfRule>
    <cfRule type="cellIs" dxfId="34" priority="56" operator="equal">
      <formula>"Базовая часть"</formula>
    </cfRule>
  </conditionalFormatting>
  <dataValidations count="2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sqref="A2:B4" xr:uid="{F51DAB4B-1888-4FA6-B01B-F892E622DA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3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32" customWidth="1"/>
    <col min="2" max="2" width="100.6640625" style="49" customWidth="1"/>
    <col min="3" max="3" width="25.6640625" style="134" bestFit="1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8" customWidth="1"/>
    <col min="8" max="8" width="20.88671875" style="8" customWidth="1"/>
    <col min="9" max="16384" width="9.109375" style="49"/>
  </cols>
  <sheetData>
    <row r="1" spans="1:8" ht="31.2" x14ac:dyDescent="0.3">
      <c r="A1" s="118" t="s">
        <v>1</v>
      </c>
      <c r="B1" s="119" t="s">
        <v>9</v>
      </c>
      <c r="C1" s="120" t="s">
        <v>2</v>
      </c>
      <c r="D1" s="118" t="s">
        <v>4</v>
      </c>
      <c r="E1" s="118" t="s">
        <v>3</v>
      </c>
      <c r="F1" s="118" t="s">
        <v>7</v>
      </c>
      <c r="G1" s="118" t="s">
        <v>32</v>
      </c>
      <c r="H1" s="118" t="s">
        <v>33</v>
      </c>
    </row>
    <row r="2" spans="1:8" x14ac:dyDescent="0.3">
      <c r="A2" s="135" t="s">
        <v>112</v>
      </c>
      <c r="B2" s="136" t="s">
        <v>113</v>
      </c>
      <c r="C2" s="12" t="s">
        <v>5</v>
      </c>
      <c r="D2" s="137">
        <v>1</v>
      </c>
      <c r="E2" s="122" t="s">
        <v>111</v>
      </c>
      <c r="F2" s="137">
        <v>12</v>
      </c>
      <c r="G2" s="14">
        <f t="shared" ref="G2:G7" si="0">COUNTIF($A$2:$A$993,A2)</f>
        <v>1</v>
      </c>
      <c r="H2" s="14" t="s">
        <v>36</v>
      </c>
    </row>
    <row r="3" spans="1:8" x14ac:dyDescent="0.3">
      <c r="A3" s="10" t="s">
        <v>116</v>
      </c>
      <c r="B3" s="121" t="s">
        <v>132</v>
      </c>
      <c r="C3" s="12" t="s">
        <v>6</v>
      </c>
      <c r="D3" s="122">
        <v>12</v>
      </c>
      <c r="E3" s="122" t="s">
        <v>111</v>
      </c>
      <c r="F3" s="122">
        <v>12</v>
      </c>
      <c r="G3" s="14">
        <f t="shared" si="0"/>
        <v>1</v>
      </c>
      <c r="H3" s="14" t="s">
        <v>36</v>
      </c>
    </row>
    <row r="4" spans="1:8" x14ac:dyDescent="0.3">
      <c r="A4" s="10" t="s">
        <v>114</v>
      </c>
      <c r="B4" s="121" t="s">
        <v>115</v>
      </c>
      <c r="C4" s="12" t="s">
        <v>6</v>
      </c>
      <c r="D4" s="122">
        <v>12</v>
      </c>
      <c r="E4" s="122" t="s">
        <v>111</v>
      </c>
      <c r="F4" s="122">
        <v>12</v>
      </c>
      <c r="G4" s="14">
        <f t="shared" si="0"/>
        <v>1</v>
      </c>
      <c r="H4" s="14" t="s">
        <v>36</v>
      </c>
    </row>
    <row r="5" spans="1:8" x14ac:dyDescent="0.3">
      <c r="A5" s="10" t="s">
        <v>100</v>
      </c>
      <c r="B5" s="121" t="s">
        <v>101</v>
      </c>
      <c r="C5" s="12" t="s">
        <v>6</v>
      </c>
      <c r="D5" s="140">
        <v>6</v>
      </c>
      <c r="E5" s="133" t="s">
        <v>110</v>
      </c>
      <c r="F5" s="140">
        <v>6</v>
      </c>
      <c r="G5" s="14">
        <f t="shared" si="0"/>
        <v>1</v>
      </c>
      <c r="H5" s="14" t="s">
        <v>36</v>
      </c>
    </row>
    <row r="6" spans="1:8" ht="62.4" x14ac:dyDescent="0.3">
      <c r="A6" s="10" t="s">
        <v>133</v>
      </c>
      <c r="B6" s="121" t="s">
        <v>134</v>
      </c>
      <c r="C6" s="12" t="s">
        <v>17</v>
      </c>
      <c r="D6" s="133">
        <v>1</v>
      </c>
      <c r="E6" s="133" t="s">
        <v>117</v>
      </c>
      <c r="F6" s="133">
        <v>1</v>
      </c>
      <c r="G6" s="14">
        <f t="shared" si="0"/>
        <v>1</v>
      </c>
      <c r="H6" s="14" t="s">
        <v>36</v>
      </c>
    </row>
    <row r="7" spans="1:8" x14ac:dyDescent="0.3">
      <c r="A7" s="10" t="s">
        <v>102</v>
      </c>
      <c r="B7" s="121" t="s">
        <v>103</v>
      </c>
      <c r="C7" s="12" t="s">
        <v>6</v>
      </c>
      <c r="D7" s="141">
        <v>12</v>
      </c>
      <c r="E7" s="123" t="s">
        <v>111</v>
      </c>
      <c r="F7" s="141">
        <v>12</v>
      </c>
      <c r="G7" s="14">
        <f t="shared" si="0"/>
        <v>1</v>
      </c>
      <c r="H7" s="14" t="s">
        <v>36</v>
      </c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</sheetData>
  <autoFilter ref="A1:H7" xr:uid="{862AB6E4-929E-4CA8-A82A-84513D3AB1A7}">
    <sortState xmlns:xlrd2="http://schemas.microsoft.com/office/spreadsheetml/2017/richdata2" ref="A2:H7">
      <sortCondition ref="A2:A7"/>
    </sortState>
  </autoFilter>
  <conditionalFormatting sqref="C2:C993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7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6" priority="56" operator="equal">
      <formula>"Вариативная часть"</formula>
    </cfRule>
    <cfRule type="cellIs" dxfId="25" priority="57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sqref="A2:B7" xr:uid="{76C7EE87-B5AA-4D69-9441-B0A22F0A43A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F88B44-7D66-437E-B479-61DEA66C1A3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32" customWidth="1"/>
    <col min="2" max="2" width="100.6640625" style="49" customWidth="1"/>
    <col min="3" max="3" width="20.44140625" style="134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8" customWidth="1"/>
    <col min="8" max="8" width="20.88671875" style="8" customWidth="1"/>
    <col min="9" max="16384" width="9.109375" style="49"/>
  </cols>
  <sheetData>
    <row r="1" spans="1:8" ht="31.2" x14ac:dyDescent="0.3">
      <c r="A1" s="118" t="s">
        <v>1</v>
      </c>
      <c r="B1" s="119" t="s">
        <v>9</v>
      </c>
      <c r="C1" s="120" t="s">
        <v>2</v>
      </c>
      <c r="D1" s="118" t="s">
        <v>4</v>
      </c>
      <c r="E1" s="118" t="s">
        <v>3</v>
      </c>
      <c r="F1" s="118" t="s">
        <v>7</v>
      </c>
      <c r="G1" s="119" t="s">
        <v>32</v>
      </c>
      <c r="H1" s="118" t="s">
        <v>33</v>
      </c>
    </row>
    <row r="2" spans="1:8" x14ac:dyDescent="0.3">
      <c r="A2" s="135" t="s">
        <v>112</v>
      </c>
      <c r="B2" s="136" t="s">
        <v>113</v>
      </c>
      <c r="C2" s="12" t="s">
        <v>5</v>
      </c>
      <c r="D2" s="137">
        <v>1</v>
      </c>
      <c r="E2" s="137" t="s">
        <v>98</v>
      </c>
      <c r="F2" s="137">
        <v>1</v>
      </c>
      <c r="G2" s="8">
        <f>COUNTIF($A$2:$A$996,A2)</f>
        <v>1</v>
      </c>
      <c r="H2" s="8" t="s">
        <v>36</v>
      </c>
    </row>
    <row r="3" spans="1:8" x14ac:dyDescent="0.3">
      <c r="A3" s="10" t="s">
        <v>116</v>
      </c>
      <c r="B3" s="121" t="s">
        <v>135</v>
      </c>
      <c r="C3" s="12" t="s">
        <v>6</v>
      </c>
      <c r="D3" s="122">
        <v>1</v>
      </c>
      <c r="E3" s="122" t="s">
        <v>98</v>
      </c>
      <c r="F3" s="122">
        <v>1</v>
      </c>
      <c r="G3" s="8">
        <f>COUNTIF($A$2:$A$996,A3)</f>
        <v>1</v>
      </c>
      <c r="H3" s="8" t="s">
        <v>36</v>
      </c>
    </row>
    <row r="4" spans="1:8" x14ac:dyDescent="0.3">
      <c r="A4" s="124" t="s">
        <v>114</v>
      </c>
      <c r="B4" s="125" t="s">
        <v>115</v>
      </c>
      <c r="C4" s="12" t="s">
        <v>6</v>
      </c>
      <c r="D4" s="138">
        <v>1</v>
      </c>
      <c r="E4" s="126" t="s">
        <v>98</v>
      </c>
      <c r="F4" s="138">
        <v>1</v>
      </c>
      <c r="G4" s="8">
        <f>COUNTIF($A$2:$A$996,A4)</f>
        <v>1</v>
      </c>
      <c r="H4" s="8" t="s">
        <v>36</v>
      </c>
    </row>
    <row r="5" spans="1:8" x14ac:dyDescent="0.3">
      <c r="C5" s="129"/>
    </row>
    <row r="6" spans="1:8" x14ac:dyDescent="0.3">
      <c r="C6" s="129"/>
    </row>
    <row r="7" spans="1:8" x14ac:dyDescent="0.3">
      <c r="C7" s="129"/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6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53" operator="equal">
      <formula>"Вариативная часть"</formula>
    </cfRule>
    <cfRule type="cellIs" dxfId="16" priority="5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ErrorMessage="1" sqref="A2:B4" xr:uid="{5F42E813-08AF-4828-B144-E532FC36482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314F6E-5727-4EF0-BCE0-1AD7AFA11E3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32" customWidth="1"/>
    <col min="2" max="2" width="100.6640625" style="49" customWidth="1"/>
    <col min="3" max="3" width="29.33203125" style="134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8" customWidth="1"/>
    <col min="8" max="8" width="20.88671875" style="8" customWidth="1"/>
    <col min="9" max="16384" width="9.109375" style="49"/>
  </cols>
  <sheetData>
    <row r="1" spans="1:8" ht="31.2" x14ac:dyDescent="0.3">
      <c r="A1" s="118" t="s">
        <v>1</v>
      </c>
      <c r="B1" s="119" t="s">
        <v>9</v>
      </c>
      <c r="C1" s="120" t="s">
        <v>2</v>
      </c>
      <c r="D1" s="118" t="s">
        <v>4</v>
      </c>
      <c r="E1" s="118" t="s">
        <v>3</v>
      </c>
      <c r="F1" s="118" t="s">
        <v>7</v>
      </c>
      <c r="G1" s="118" t="s">
        <v>32</v>
      </c>
      <c r="H1" s="118" t="s">
        <v>33</v>
      </c>
    </row>
    <row r="2" spans="1:8" x14ac:dyDescent="0.3">
      <c r="A2" s="10" t="s">
        <v>19</v>
      </c>
      <c r="B2" s="121" t="s">
        <v>137</v>
      </c>
      <c r="C2" s="12" t="s">
        <v>8</v>
      </c>
      <c r="D2" s="122">
        <v>1</v>
      </c>
      <c r="E2" s="123" t="s">
        <v>98</v>
      </c>
      <c r="F2" s="133">
        <v>1</v>
      </c>
      <c r="G2" s="8">
        <f>COUNTIF($A$2:$A$997,A2)</f>
        <v>1</v>
      </c>
      <c r="H2" s="8" t="s">
        <v>36</v>
      </c>
    </row>
    <row r="3" spans="1:8" x14ac:dyDescent="0.3">
      <c r="A3" s="124" t="s">
        <v>20</v>
      </c>
      <c r="B3" s="125" t="s">
        <v>121</v>
      </c>
      <c r="C3" s="12" t="s">
        <v>8</v>
      </c>
      <c r="D3" s="120">
        <v>1</v>
      </c>
      <c r="E3" s="126" t="s">
        <v>98</v>
      </c>
      <c r="F3" s="126">
        <v>1</v>
      </c>
      <c r="G3" s="8">
        <f>COUNTIF($A$2:$A$997,A3)</f>
        <v>1</v>
      </c>
      <c r="H3" s="8" t="s">
        <v>36</v>
      </c>
    </row>
    <row r="4" spans="1:8" x14ac:dyDescent="0.3">
      <c r="A4" s="127"/>
      <c r="B4" s="128"/>
      <c r="C4" s="129"/>
      <c r="D4" s="129"/>
      <c r="E4" s="130"/>
      <c r="F4" s="129"/>
    </row>
    <row r="5" spans="1:8" x14ac:dyDescent="0.3">
      <c r="A5" s="127"/>
      <c r="B5" s="128"/>
      <c r="C5" s="129"/>
      <c r="D5" s="129"/>
      <c r="E5" s="130"/>
      <c r="F5" s="129"/>
    </row>
    <row r="6" spans="1:8" x14ac:dyDescent="0.3">
      <c r="A6" s="127"/>
      <c r="B6" s="128"/>
      <c r="C6" s="129"/>
      <c r="D6" s="129"/>
      <c r="E6" s="130"/>
      <c r="F6" s="129"/>
    </row>
    <row r="7" spans="1:8" x14ac:dyDescent="0.3">
      <c r="A7" s="127"/>
      <c r="B7" s="128"/>
      <c r="C7" s="129"/>
      <c r="D7" s="129"/>
      <c r="E7" s="130"/>
      <c r="F7" s="130"/>
    </row>
    <row r="8" spans="1:8" x14ac:dyDescent="0.3">
      <c r="A8" s="127"/>
      <c r="B8" s="128"/>
      <c r="C8" s="129"/>
      <c r="D8" s="129"/>
      <c r="E8" s="130"/>
      <c r="F8" s="130"/>
    </row>
    <row r="9" spans="1:8" x14ac:dyDescent="0.3">
      <c r="A9" s="127"/>
      <c r="B9" s="128"/>
      <c r="C9" s="129"/>
      <c r="D9" s="129"/>
      <c r="E9" s="130"/>
      <c r="F9" s="130"/>
    </row>
    <row r="10" spans="1:8" x14ac:dyDescent="0.3">
      <c r="A10" s="127"/>
      <c r="B10" s="128"/>
      <c r="C10" s="129"/>
      <c r="D10" s="129"/>
      <c r="E10" s="130"/>
      <c r="F10" s="130"/>
    </row>
    <row r="11" spans="1:8" x14ac:dyDescent="0.3">
      <c r="A11" s="127"/>
      <c r="B11" s="128"/>
      <c r="C11" s="129"/>
      <c r="D11" s="130"/>
      <c r="E11" s="130"/>
      <c r="F11" s="130"/>
    </row>
    <row r="12" spans="1:8" x14ac:dyDescent="0.3">
      <c r="A12" s="127"/>
      <c r="B12" s="128"/>
      <c r="C12" s="129"/>
      <c r="D12" s="130"/>
      <c r="E12" s="130"/>
      <c r="F12" s="130"/>
    </row>
    <row r="13" spans="1:8" x14ac:dyDescent="0.3">
      <c r="A13" s="127"/>
      <c r="B13" s="128"/>
      <c r="C13" s="129"/>
      <c r="D13" s="130"/>
      <c r="E13" s="130"/>
      <c r="F13" s="130"/>
    </row>
    <row r="14" spans="1:8" x14ac:dyDescent="0.3">
      <c r="A14" s="127"/>
      <c r="B14" s="128"/>
      <c r="C14" s="129"/>
      <c r="D14" s="130"/>
      <c r="E14" s="130"/>
      <c r="F14" s="130"/>
    </row>
    <row r="15" spans="1:8" x14ac:dyDescent="0.3">
      <c r="A15" s="127"/>
      <c r="B15" s="128"/>
      <c r="C15" s="129"/>
      <c r="D15" s="130"/>
      <c r="E15" s="130"/>
      <c r="F15" s="130"/>
    </row>
    <row r="16" spans="1:8" x14ac:dyDescent="0.3">
      <c r="A16" s="127"/>
      <c r="B16" s="128"/>
      <c r="C16" s="129"/>
      <c r="D16" s="130"/>
      <c r="E16" s="130"/>
      <c r="F16" s="130"/>
    </row>
    <row r="17" spans="1:6" x14ac:dyDescent="0.3">
      <c r="A17" s="127"/>
      <c r="B17" s="128"/>
      <c r="C17" s="129"/>
      <c r="D17" s="130"/>
      <c r="E17" s="130"/>
      <c r="F17" s="130"/>
    </row>
    <row r="18" spans="1:6" x14ac:dyDescent="0.3">
      <c r="A18" s="127"/>
      <c r="B18" s="128"/>
      <c r="C18" s="129"/>
      <c r="D18" s="130"/>
      <c r="E18" s="130"/>
      <c r="F18" s="130"/>
    </row>
    <row r="19" spans="1:6" x14ac:dyDescent="0.3">
      <c r="A19" s="127"/>
      <c r="B19" s="128"/>
      <c r="C19" s="129"/>
      <c r="D19" s="130"/>
      <c r="E19" s="130"/>
      <c r="F19" s="130"/>
    </row>
    <row r="20" spans="1:6" x14ac:dyDescent="0.3">
      <c r="A20" s="127"/>
      <c r="B20" s="128"/>
      <c r="C20" s="129"/>
      <c r="D20" s="130"/>
      <c r="E20" s="130"/>
      <c r="F20" s="130"/>
    </row>
    <row r="21" spans="1:6" x14ac:dyDescent="0.3">
      <c r="A21" s="127"/>
      <c r="B21" s="128"/>
      <c r="C21" s="129"/>
      <c r="D21" s="130"/>
      <c r="E21" s="130"/>
      <c r="F21" s="130"/>
    </row>
    <row r="22" spans="1:6" x14ac:dyDescent="0.3">
      <c r="A22" s="127"/>
      <c r="B22" s="128"/>
      <c r="C22" s="129"/>
      <c r="D22" s="130"/>
      <c r="E22" s="130"/>
      <c r="F22" s="130"/>
    </row>
    <row r="23" spans="1:6" x14ac:dyDescent="0.3">
      <c r="A23" s="127"/>
      <c r="B23" s="128"/>
      <c r="C23" s="129"/>
      <c r="D23" s="130"/>
      <c r="E23" s="130"/>
      <c r="F23" s="130"/>
    </row>
    <row r="24" spans="1:6" x14ac:dyDescent="0.3">
      <c r="A24" s="127"/>
      <c r="B24" s="128"/>
      <c r="C24" s="129"/>
      <c r="D24" s="130"/>
      <c r="E24" s="130"/>
      <c r="F24" s="130"/>
    </row>
    <row r="25" spans="1:6" x14ac:dyDescent="0.3">
      <c r="A25" s="127"/>
      <c r="B25" s="128"/>
      <c r="C25" s="129"/>
      <c r="D25" s="130"/>
      <c r="E25" s="130"/>
      <c r="F25" s="130"/>
    </row>
    <row r="26" spans="1:6" x14ac:dyDescent="0.3">
      <c r="A26" s="127"/>
      <c r="B26" s="128"/>
      <c r="C26" s="129"/>
      <c r="D26" s="130"/>
      <c r="E26" s="130"/>
      <c r="F26" s="130"/>
    </row>
    <row r="27" spans="1:6" x14ac:dyDescent="0.3">
      <c r="A27" s="127"/>
      <c r="B27" s="128"/>
      <c r="C27" s="129"/>
      <c r="D27" s="130"/>
      <c r="E27" s="130"/>
      <c r="F27" s="130"/>
    </row>
    <row r="28" spans="1:6" x14ac:dyDescent="0.3">
      <c r="A28" s="127"/>
      <c r="B28" s="128"/>
      <c r="C28" s="129"/>
      <c r="D28" s="130"/>
      <c r="E28" s="130"/>
      <c r="F28" s="130"/>
    </row>
    <row r="29" spans="1:6" x14ac:dyDescent="0.3">
      <c r="A29" s="127"/>
      <c r="B29" s="128"/>
      <c r="C29" s="129"/>
      <c r="D29" s="130"/>
      <c r="E29" s="130"/>
      <c r="F29" s="130"/>
    </row>
    <row r="30" spans="1:6" x14ac:dyDescent="0.3">
      <c r="A30" s="127"/>
      <c r="B30" s="128"/>
      <c r="C30" s="129"/>
      <c r="D30" s="130"/>
      <c r="E30" s="130"/>
      <c r="F30" s="130"/>
    </row>
    <row r="31" spans="1:6" x14ac:dyDescent="0.3">
      <c r="A31" s="127"/>
      <c r="B31" s="128"/>
      <c r="C31" s="129"/>
      <c r="D31" s="130"/>
      <c r="E31" s="130"/>
      <c r="F31" s="130"/>
    </row>
    <row r="32" spans="1:6" x14ac:dyDescent="0.3">
      <c r="A32" s="127"/>
      <c r="B32" s="128"/>
      <c r="C32" s="129"/>
      <c r="D32" s="130"/>
      <c r="E32" s="130"/>
      <c r="F32" s="130"/>
    </row>
    <row r="33" spans="1:6" x14ac:dyDescent="0.3">
      <c r="A33" s="127"/>
      <c r="B33" s="128"/>
      <c r="C33" s="129"/>
      <c r="D33" s="130"/>
      <c r="E33" s="130"/>
      <c r="F33" s="130"/>
    </row>
    <row r="34" spans="1:6" x14ac:dyDescent="0.3">
      <c r="A34" s="127"/>
      <c r="B34" s="128"/>
      <c r="C34" s="129"/>
      <c r="D34" s="130"/>
      <c r="E34" s="130"/>
      <c r="F34" s="130"/>
    </row>
    <row r="35" spans="1:6" x14ac:dyDescent="0.3">
      <c r="A35" s="127"/>
      <c r="B35" s="128"/>
      <c r="C35" s="129"/>
      <c r="D35" s="130"/>
      <c r="E35" s="130"/>
      <c r="F35" s="130"/>
    </row>
    <row r="36" spans="1:6" x14ac:dyDescent="0.3">
      <c r="A36" s="127"/>
      <c r="B36" s="128"/>
      <c r="C36" s="129"/>
      <c r="D36" s="130"/>
      <c r="E36" s="130"/>
      <c r="F36" s="130"/>
    </row>
    <row r="37" spans="1:6" x14ac:dyDescent="0.3">
      <c r="A37" s="127"/>
      <c r="B37" s="131"/>
      <c r="C37" s="129"/>
      <c r="D37" s="130"/>
      <c r="E37" s="130"/>
      <c r="F37" s="130"/>
    </row>
    <row r="38" spans="1:6" x14ac:dyDescent="0.3">
      <c r="A38" s="127"/>
      <c r="B38" s="131"/>
      <c r="C38" s="129"/>
      <c r="D38" s="130"/>
      <c r="E38" s="130"/>
      <c r="F38" s="130"/>
    </row>
    <row r="39" spans="1:6" x14ac:dyDescent="0.3">
      <c r="A39" s="127"/>
      <c r="B39" s="131"/>
      <c r="C39" s="129"/>
      <c r="D39" s="130"/>
      <c r="E39" s="130"/>
      <c r="F39" s="130"/>
    </row>
    <row r="40" spans="1:6" x14ac:dyDescent="0.3">
      <c r="C40" s="129"/>
    </row>
    <row r="41" spans="1:6" x14ac:dyDescent="0.3">
      <c r="C41" s="129"/>
    </row>
    <row r="42" spans="1:6" x14ac:dyDescent="0.3">
      <c r="C42" s="129"/>
    </row>
    <row r="43" spans="1:6" x14ac:dyDescent="0.3">
      <c r="C43" s="129"/>
    </row>
    <row r="44" spans="1:6" x14ac:dyDescent="0.3">
      <c r="C44" s="129"/>
    </row>
    <row r="45" spans="1:6" x14ac:dyDescent="0.3">
      <c r="C45" s="129"/>
    </row>
    <row r="46" spans="1:6" x14ac:dyDescent="0.3">
      <c r="C46" s="129"/>
    </row>
    <row r="47" spans="1:6" x14ac:dyDescent="0.3">
      <c r="C47" s="129"/>
    </row>
    <row r="48" spans="1:6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7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7" operator="equal">
      <formula>"Вариативная часть"</formula>
    </cfRule>
    <cfRule type="cellIs" dxfId="7" priority="48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7" xr:uid="{B0DE0806-67F9-4CAC-9A1E-8D713424EE05}"/>
    <dataValidation allowBlank="1" showErrorMessage="1" sqref="A2:B3" xr:uid="{4531521E-F670-4A9C-91ED-3ABBADA499B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9B16C9-3AE4-46F0-8AAB-B4CC359645B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2" sqref="A2"/>
    </sheetView>
  </sheetViews>
  <sheetFormatPr defaultColWidth="9.109375" defaultRowHeight="15.6" x14ac:dyDescent="0.3"/>
  <cols>
    <col min="1" max="1" width="22" style="49" customWidth="1"/>
    <col min="2" max="2" width="9" style="49"/>
    <col min="3" max="3" width="19.88671875" style="49" customWidth="1"/>
    <col min="4" max="4" width="54.88671875" style="49" customWidth="1"/>
    <col min="5" max="5" width="49.33203125" style="49" customWidth="1"/>
    <col min="6" max="6" width="68.5546875" style="49" customWidth="1"/>
    <col min="7" max="7" width="31.44140625" style="49" customWidth="1"/>
    <col min="8" max="16384" width="9.109375" style="49"/>
  </cols>
  <sheetData>
    <row r="1" spans="1:7" x14ac:dyDescent="0.3">
      <c r="A1" s="68" t="s">
        <v>72</v>
      </c>
      <c r="B1" s="68" t="s">
        <v>64</v>
      </c>
      <c r="C1" s="68" t="s">
        <v>65</v>
      </c>
      <c r="D1" s="68" t="s">
        <v>66</v>
      </c>
      <c r="E1" s="68" t="s">
        <v>45</v>
      </c>
      <c r="F1" s="68" t="s">
        <v>67</v>
      </c>
      <c r="G1" s="68" t="s">
        <v>68</v>
      </c>
    </row>
    <row r="2" spans="1:7" ht="43.2" x14ac:dyDescent="0.3">
      <c r="A2" s="69" t="s">
        <v>76</v>
      </c>
      <c r="B2" s="70">
        <v>2024</v>
      </c>
      <c r="C2" s="75" t="s">
        <v>77</v>
      </c>
      <c r="D2" s="71" t="s">
        <v>78</v>
      </c>
      <c r="E2" s="72" t="s">
        <v>79</v>
      </c>
      <c r="F2" s="73" t="s">
        <v>80</v>
      </c>
      <c r="G2" s="74" t="s">
        <v>139</v>
      </c>
    </row>
    <row r="3" spans="1:7" ht="43.2" x14ac:dyDescent="0.3">
      <c r="A3" s="69" t="s">
        <v>76</v>
      </c>
      <c r="B3" s="70">
        <v>2024</v>
      </c>
      <c r="C3" s="75" t="s">
        <v>77</v>
      </c>
      <c r="D3" s="71" t="s">
        <v>78</v>
      </c>
      <c r="E3" s="72" t="s">
        <v>81</v>
      </c>
      <c r="F3" s="73" t="s">
        <v>80</v>
      </c>
      <c r="G3" s="74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43" workbookViewId="0">
      <selection activeCell="A2" sqref="A2"/>
    </sheetView>
  </sheetViews>
  <sheetFormatPr defaultRowHeight="14.4" x14ac:dyDescent="0.3"/>
  <cols>
    <col min="1" max="1" width="5.109375" customWidth="1"/>
    <col min="2" max="2" width="42.5546875" customWidth="1"/>
    <col min="3" max="3" width="39.5546875" customWidth="1"/>
    <col min="4" max="4" width="22.109375" customWidth="1"/>
    <col min="5" max="5" width="15.5546875" customWidth="1"/>
    <col min="6" max="6" width="20.44140625" customWidth="1"/>
    <col min="7" max="7" width="14.44140625" customWidth="1"/>
    <col min="8" max="8" width="16" customWidth="1"/>
  </cols>
  <sheetData>
    <row r="1" spans="1:8" ht="21.6" thickBot="1" x14ac:dyDescent="0.35">
      <c r="A1" s="176" t="s">
        <v>82</v>
      </c>
      <c r="B1" s="177"/>
      <c r="C1" s="177"/>
      <c r="D1" s="177"/>
      <c r="E1" s="177"/>
      <c r="F1" s="177"/>
      <c r="G1" s="177"/>
      <c r="H1" s="178"/>
    </row>
    <row r="2" spans="1:8" x14ac:dyDescent="0.3">
      <c r="A2" s="179" t="s">
        <v>83</v>
      </c>
      <c r="B2" s="180"/>
      <c r="C2" s="180"/>
      <c r="D2" s="180"/>
      <c r="E2" s="180"/>
      <c r="F2" s="180"/>
      <c r="G2" s="180"/>
      <c r="H2" s="181"/>
    </row>
    <row r="3" spans="1:8" x14ac:dyDescent="0.3">
      <c r="A3" s="182" t="s">
        <v>84</v>
      </c>
      <c r="B3" s="183"/>
      <c r="C3" s="183"/>
      <c r="D3" s="183"/>
      <c r="E3" s="183"/>
      <c r="F3" s="183"/>
      <c r="G3" s="183"/>
      <c r="H3" s="184"/>
    </row>
    <row r="4" spans="1:8" x14ac:dyDescent="0.3">
      <c r="A4" s="185" t="s">
        <v>85</v>
      </c>
      <c r="B4" s="186"/>
      <c r="C4" s="186"/>
      <c r="D4" s="186"/>
      <c r="E4" s="186"/>
      <c r="F4" s="186"/>
      <c r="G4" s="186"/>
      <c r="H4" s="187"/>
    </row>
    <row r="5" spans="1:8" ht="15" thickBot="1" x14ac:dyDescent="0.35">
      <c r="A5" s="188" t="s">
        <v>86</v>
      </c>
      <c r="B5" s="189"/>
      <c r="C5" s="189"/>
      <c r="D5" s="189"/>
      <c r="E5" s="189"/>
      <c r="F5" s="189"/>
      <c r="G5" s="189"/>
      <c r="H5" s="190"/>
    </row>
    <row r="6" spans="1:8" ht="21.6" thickBot="1" x14ac:dyDescent="0.35">
      <c r="A6" s="168" t="s">
        <v>122</v>
      </c>
      <c r="B6" s="169"/>
      <c r="C6" s="169"/>
      <c r="D6" s="169"/>
      <c r="E6" s="169"/>
      <c r="F6" s="169"/>
      <c r="G6" s="169"/>
      <c r="H6" s="170"/>
    </row>
    <row r="7" spans="1:8" ht="58.5" customHeight="1" thickBot="1" x14ac:dyDescent="0.35">
      <c r="A7" s="171" t="s">
        <v>87</v>
      </c>
      <c r="B7" s="172"/>
      <c r="C7" s="173" t="s">
        <v>123</v>
      </c>
      <c r="D7" s="174"/>
      <c r="E7" s="174"/>
      <c r="F7" s="174"/>
      <c r="G7" s="174"/>
      <c r="H7" s="175"/>
    </row>
    <row r="8" spans="1:8" ht="21.6" thickBot="1" x14ac:dyDescent="0.35">
      <c r="A8" s="194" t="s">
        <v>11</v>
      </c>
      <c r="B8" s="195"/>
      <c r="C8" s="195"/>
      <c r="D8" s="195"/>
      <c r="E8" s="195"/>
      <c r="F8" s="195"/>
      <c r="G8" s="195"/>
      <c r="H8" s="196"/>
    </row>
    <row r="9" spans="1:8" x14ac:dyDescent="0.3">
      <c r="A9" s="191" t="s">
        <v>12</v>
      </c>
      <c r="B9" s="192"/>
      <c r="C9" s="192"/>
      <c r="D9" s="192"/>
      <c r="E9" s="192"/>
      <c r="F9" s="192"/>
      <c r="G9" s="192"/>
      <c r="H9" s="193"/>
    </row>
    <row r="10" spans="1:8" x14ac:dyDescent="0.3">
      <c r="A10" s="197" t="s">
        <v>124</v>
      </c>
      <c r="B10" s="198"/>
      <c r="C10" s="198"/>
      <c r="D10" s="198"/>
      <c r="E10" s="198"/>
      <c r="F10" s="198"/>
      <c r="G10" s="198"/>
      <c r="H10" s="199"/>
    </row>
    <row r="11" spans="1:8" x14ac:dyDescent="0.3">
      <c r="A11" s="197" t="s">
        <v>88</v>
      </c>
      <c r="B11" s="198"/>
      <c r="C11" s="198"/>
      <c r="D11" s="198"/>
      <c r="E11" s="198"/>
      <c r="F11" s="198"/>
      <c r="G11" s="198"/>
      <c r="H11" s="199"/>
    </row>
    <row r="12" spans="1:8" x14ac:dyDescent="0.3">
      <c r="A12" s="197" t="s">
        <v>89</v>
      </c>
      <c r="B12" s="198"/>
      <c r="C12" s="198"/>
      <c r="D12" s="198"/>
      <c r="E12" s="198"/>
      <c r="F12" s="198"/>
      <c r="G12" s="198"/>
      <c r="H12" s="199"/>
    </row>
    <row r="13" spans="1:8" x14ac:dyDescent="0.3">
      <c r="A13" s="197" t="s">
        <v>90</v>
      </c>
      <c r="B13" s="198"/>
      <c r="C13" s="198"/>
      <c r="D13" s="198"/>
      <c r="E13" s="198"/>
      <c r="F13" s="198"/>
      <c r="G13" s="198"/>
      <c r="H13" s="199"/>
    </row>
    <row r="14" spans="1:8" x14ac:dyDescent="0.3">
      <c r="A14" s="197" t="s">
        <v>91</v>
      </c>
      <c r="B14" s="198"/>
      <c r="C14" s="198"/>
      <c r="D14" s="198"/>
      <c r="E14" s="198"/>
      <c r="F14" s="198"/>
      <c r="G14" s="198"/>
      <c r="H14" s="199"/>
    </row>
    <row r="15" spans="1:8" x14ac:dyDescent="0.3">
      <c r="A15" s="197" t="s">
        <v>92</v>
      </c>
      <c r="B15" s="198"/>
      <c r="C15" s="198"/>
      <c r="D15" s="198"/>
      <c r="E15" s="198"/>
      <c r="F15" s="198"/>
      <c r="G15" s="198"/>
      <c r="H15" s="199"/>
    </row>
    <row r="16" spans="1:8" x14ac:dyDescent="0.3">
      <c r="A16" s="197" t="s">
        <v>93</v>
      </c>
      <c r="B16" s="198"/>
      <c r="C16" s="198"/>
      <c r="D16" s="198"/>
      <c r="E16" s="198"/>
      <c r="F16" s="198"/>
      <c r="G16" s="198"/>
      <c r="H16" s="199"/>
    </row>
    <row r="17" spans="1:8" ht="15" thickBot="1" x14ac:dyDescent="0.35">
      <c r="A17" s="200" t="s">
        <v>94</v>
      </c>
      <c r="B17" s="201"/>
      <c r="C17" s="201"/>
      <c r="D17" s="201"/>
      <c r="E17" s="201"/>
      <c r="F17" s="201"/>
      <c r="G17" s="201"/>
      <c r="H17" s="202"/>
    </row>
    <row r="18" spans="1:8" ht="28.2" thickBot="1" x14ac:dyDescent="0.35">
      <c r="A18" s="76" t="s">
        <v>0</v>
      </c>
      <c r="B18" s="77" t="s">
        <v>1</v>
      </c>
      <c r="C18" s="77" t="s">
        <v>9</v>
      </c>
      <c r="D18" s="77" t="s">
        <v>2</v>
      </c>
      <c r="E18" s="77" t="s">
        <v>4</v>
      </c>
      <c r="F18" s="77" t="s">
        <v>3</v>
      </c>
      <c r="G18" s="77" t="s">
        <v>7</v>
      </c>
      <c r="H18" s="78" t="s">
        <v>95</v>
      </c>
    </row>
    <row r="19" spans="1:8" ht="41.4" x14ac:dyDescent="0.3">
      <c r="A19" s="79">
        <v>1</v>
      </c>
      <c r="B19" s="80" t="s">
        <v>96</v>
      </c>
      <c r="C19" s="81" t="s">
        <v>125</v>
      </c>
      <c r="D19" s="103" t="s">
        <v>5</v>
      </c>
      <c r="E19" s="103">
        <v>1</v>
      </c>
      <c r="F19" s="90" t="s">
        <v>98</v>
      </c>
      <c r="G19" s="103">
        <v>1</v>
      </c>
      <c r="H19" s="83" t="s">
        <v>97</v>
      </c>
    </row>
    <row r="20" spans="1:8" ht="248.4" x14ac:dyDescent="0.3">
      <c r="A20" s="104">
        <v>2</v>
      </c>
      <c r="B20" s="86" t="s">
        <v>126</v>
      </c>
      <c r="C20" s="86" t="s">
        <v>127</v>
      </c>
      <c r="D20" s="89" t="s">
        <v>10</v>
      </c>
      <c r="E20" s="103">
        <v>1</v>
      </c>
      <c r="F20" s="89" t="s">
        <v>98</v>
      </c>
      <c r="G20" s="103">
        <v>1</v>
      </c>
      <c r="H20" s="83" t="s">
        <v>99</v>
      </c>
    </row>
    <row r="21" spans="1:8" ht="145.80000000000001" thickBot="1" x14ac:dyDescent="0.35">
      <c r="A21" s="104">
        <v>3</v>
      </c>
      <c r="B21" s="86" t="s">
        <v>128</v>
      </c>
      <c r="C21" s="105" t="s">
        <v>129</v>
      </c>
      <c r="D21" s="89" t="s">
        <v>17</v>
      </c>
      <c r="E21" s="103">
        <v>1</v>
      </c>
      <c r="F21" s="89" t="s">
        <v>98</v>
      </c>
      <c r="G21" s="103">
        <v>1</v>
      </c>
      <c r="H21" s="83" t="s">
        <v>97</v>
      </c>
    </row>
    <row r="22" spans="1:8" ht="21.6" thickBot="1" x14ac:dyDescent="0.35">
      <c r="A22" s="194" t="s">
        <v>104</v>
      </c>
      <c r="B22" s="195"/>
      <c r="C22" s="195"/>
      <c r="D22" s="195"/>
      <c r="E22" s="195"/>
      <c r="F22" s="195"/>
      <c r="G22" s="195"/>
      <c r="H22" s="196"/>
    </row>
    <row r="23" spans="1:8" x14ac:dyDescent="0.3">
      <c r="A23" s="191" t="s">
        <v>12</v>
      </c>
      <c r="B23" s="192"/>
      <c r="C23" s="192"/>
      <c r="D23" s="192"/>
      <c r="E23" s="192"/>
      <c r="F23" s="192"/>
      <c r="G23" s="192"/>
      <c r="H23" s="193"/>
    </row>
    <row r="24" spans="1:8" x14ac:dyDescent="0.3">
      <c r="A24" s="197" t="s">
        <v>130</v>
      </c>
      <c r="B24" s="198"/>
      <c r="C24" s="198"/>
      <c r="D24" s="198"/>
      <c r="E24" s="198"/>
      <c r="F24" s="198"/>
      <c r="G24" s="198"/>
      <c r="H24" s="199"/>
    </row>
    <row r="25" spans="1:8" x14ac:dyDescent="0.3">
      <c r="A25" s="197" t="s">
        <v>105</v>
      </c>
      <c r="B25" s="198"/>
      <c r="C25" s="198"/>
      <c r="D25" s="198"/>
      <c r="E25" s="198"/>
      <c r="F25" s="198"/>
      <c r="G25" s="198"/>
      <c r="H25" s="199"/>
    </row>
    <row r="26" spans="1:8" x14ac:dyDescent="0.3">
      <c r="A26" s="197" t="s">
        <v>106</v>
      </c>
      <c r="B26" s="198"/>
      <c r="C26" s="198"/>
      <c r="D26" s="198"/>
      <c r="E26" s="198"/>
      <c r="F26" s="198"/>
      <c r="G26" s="198"/>
      <c r="H26" s="199"/>
    </row>
    <row r="27" spans="1:8" x14ac:dyDescent="0.3">
      <c r="A27" s="197" t="s">
        <v>107</v>
      </c>
      <c r="B27" s="198"/>
      <c r="C27" s="198"/>
      <c r="D27" s="198"/>
      <c r="E27" s="198"/>
      <c r="F27" s="198"/>
      <c r="G27" s="198"/>
      <c r="H27" s="199"/>
    </row>
    <row r="28" spans="1:8" x14ac:dyDescent="0.3">
      <c r="A28" s="197" t="s">
        <v>108</v>
      </c>
      <c r="B28" s="198"/>
      <c r="C28" s="198"/>
      <c r="D28" s="198"/>
      <c r="E28" s="198"/>
      <c r="F28" s="198"/>
      <c r="G28" s="198"/>
      <c r="H28" s="199"/>
    </row>
    <row r="29" spans="1:8" x14ac:dyDescent="0.3">
      <c r="A29" s="197" t="s">
        <v>131</v>
      </c>
      <c r="B29" s="198"/>
      <c r="C29" s="198"/>
      <c r="D29" s="198"/>
      <c r="E29" s="198"/>
      <c r="F29" s="198"/>
      <c r="G29" s="198"/>
      <c r="H29" s="199"/>
    </row>
    <row r="30" spans="1:8" x14ac:dyDescent="0.3">
      <c r="A30" s="203" t="s">
        <v>109</v>
      </c>
      <c r="B30" s="204"/>
      <c r="C30" s="204"/>
      <c r="D30" s="204"/>
      <c r="E30" s="204"/>
      <c r="F30" s="204"/>
      <c r="G30" s="204"/>
      <c r="H30" s="205"/>
    </row>
    <row r="31" spans="1:8" ht="15" thickBot="1" x14ac:dyDescent="0.35">
      <c r="A31" s="206" t="s">
        <v>94</v>
      </c>
      <c r="B31" s="207"/>
      <c r="C31" s="207"/>
      <c r="D31" s="207"/>
      <c r="E31" s="207"/>
      <c r="F31" s="207"/>
      <c r="G31" s="207"/>
      <c r="H31" s="208"/>
    </row>
    <row r="32" spans="1:8" ht="28.2" thickBot="1" x14ac:dyDescent="0.35">
      <c r="A32" s="76" t="s">
        <v>0</v>
      </c>
      <c r="B32" s="77" t="s">
        <v>1</v>
      </c>
      <c r="C32" s="77" t="s">
        <v>9</v>
      </c>
      <c r="D32" s="77" t="s">
        <v>2</v>
      </c>
      <c r="E32" s="77" t="s">
        <v>4</v>
      </c>
      <c r="F32" s="77" t="s">
        <v>3</v>
      </c>
      <c r="G32" s="77" t="s">
        <v>7</v>
      </c>
      <c r="H32" s="78" t="s">
        <v>95</v>
      </c>
    </row>
    <row r="33" spans="1:8" ht="55.2" x14ac:dyDescent="0.3">
      <c r="A33" s="79">
        <v>1</v>
      </c>
      <c r="B33" s="80" t="s">
        <v>100</v>
      </c>
      <c r="C33" s="80" t="s">
        <v>101</v>
      </c>
      <c r="D33" s="82" t="s">
        <v>6</v>
      </c>
      <c r="E33" s="106">
        <v>6</v>
      </c>
      <c r="F33" s="87" t="s">
        <v>110</v>
      </c>
      <c r="G33" s="106">
        <v>6</v>
      </c>
      <c r="H33" s="107" t="s">
        <v>99</v>
      </c>
    </row>
    <row r="34" spans="1:8" ht="55.2" x14ac:dyDescent="0.3">
      <c r="A34" s="104">
        <v>2</v>
      </c>
      <c r="B34" s="86" t="s">
        <v>102</v>
      </c>
      <c r="C34" s="86" t="s">
        <v>103</v>
      </c>
      <c r="D34" s="87" t="s">
        <v>6</v>
      </c>
      <c r="E34" s="108">
        <v>12</v>
      </c>
      <c r="F34" s="87" t="s">
        <v>111</v>
      </c>
      <c r="G34" s="108">
        <v>12</v>
      </c>
      <c r="H34" s="109" t="s">
        <v>99</v>
      </c>
    </row>
    <row r="35" spans="1:8" ht="41.4" x14ac:dyDescent="0.3">
      <c r="A35" s="104">
        <v>3</v>
      </c>
      <c r="B35" s="86" t="s">
        <v>116</v>
      </c>
      <c r="C35" s="86" t="s">
        <v>132</v>
      </c>
      <c r="D35" s="87" t="s">
        <v>6</v>
      </c>
      <c r="E35" s="87">
        <v>12</v>
      </c>
      <c r="F35" s="87" t="s">
        <v>111</v>
      </c>
      <c r="G35" s="87">
        <v>12</v>
      </c>
      <c r="H35" s="83" t="s">
        <v>99</v>
      </c>
    </row>
    <row r="36" spans="1:8" ht="82.8" x14ac:dyDescent="0.3">
      <c r="A36" s="104">
        <v>4</v>
      </c>
      <c r="B36" s="86" t="s">
        <v>114</v>
      </c>
      <c r="C36" s="86" t="s">
        <v>115</v>
      </c>
      <c r="D36" s="89" t="s">
        <v>6</v>
      </c>
      <c r="E36" s="89">
        <v>12</v>
      </c>
      <c r="F36" s="89" t="s">
        <v>111</v>
      </c>
      <c r="G36" s="89">
        <v>12</v>
      </c>
      <c r="H36" s="83" t="s">
        <v>99</v>
      </c>
    </row>
    <row r="37" spans="1:8" ht="193.2" x14ac:dyDescent="0.3">
      <c r="A37" s="104">
        <v>5</v>
      </c>
      <c r="B37" s="86" t="s">
        <v>133</v>
      </c>
      <c r="C37" s="86" t="s">
        <v>134</v>
      </c>
      <c r="D37" s="89" t="s">
        <v>17</v>
      </c>
      <c r="E37" s="89">
        <v>1</v>
      </c>
      <c r="F37" s="89" t="s">
        <v>117</v>
      </c>
      <c r="G37" s="89">
        <v>1</v>
      </c>
      <c r="H37" s="83" t="s">
        <v>97</v>
      </c>
    </row>
    <row r="38" spans="1:8" ht="42" thickBot="1" x14ac:dyDescent="0.35">
      <c r="A38" s="84">
        <v>6</v>
      </c>
      <c r="B38" s="85" t="s">
        <v>112</v>
      </c>
      <c r="C38" s="85" t="s">
        <v>113</v>
      </c>
      <c r="D38" s="91" t="s">
        <v>5</v>
      </c>
      <c r="E38" s="91">
        <v>1</v>
      </c>
      <c r="F38" s="91" t="s">
        <v>111</v>
      </c>
      <c r="G38" s="91">
        <v>12</v>
      </c>
      <c r="H38" s="83" t="s">
        <v>97</v>
      </c>
    </row>
    <row r="39" spans="1:8" ht="21.6" thickBot="1" x14ac:dyDescent="0.35">
      <c r="A39" s="194" t="s">
        <v>14</v>
      </c>
      <c r="B39" s="195"/>
      <c r="C39" s="195"/>
      <c r="D39" s="195"/>
      <c r="E39" s="195"/>
      <c r="F39" s="195"/>
      <c r="G39" s="195"/>
      <c r="H39" s="196"/>
    </row>
    <row r="40" spans="1:8" x14ac:dyDescent="0.3">
      <c r="A40" s="191" t="s">
        <v>12</v>
      </c>
      <c r="B40" s="192"/>
      <c r="C40" s="192"/>
      <c r="D40" s="192"/>
      <c r="E40" s="192"/>
      <c r="F40" s="192"/>
      <c r="G40" s="192"/>
      <c r="H40" s="193"/>
    </row>
    <row r="41" spans="1:8" x14ac:dyDescent="0.3">
      <c r="A41" s="197" t="s">
        <v>130</v>
      </c>
      <c r="B41" s="198"/>
      <c r="C41" s="198"/>
      <c r="D41" s="198"/>
      <c r="E41" s="198"/>
      <c r="F41" s="198"/>
      <c r="G41" s="198"/>
      <c r="H41" s="199"/>
    </row>
    <row r="42" spans="1:8" x14ac:dyDescent="0.3">
      <c r="A42" s="197" t="s">
        <v>118</v>
      </c>
      <c r="B42" s="198"/>
      <c r="C42" s="198"/>
      <c r="D42" s="198"/>
      <c r="E42" s="198"/>
      <c r="F42" s="198"/>
      <c r="G42" s="198"/>
      <c r="H42" s="199"/>
    </row>
    <row r="43" spans="1:8" x14ac:dyDescent="0.3">
      <c r="A43" s="197" t="s">
        <v>119</v>
      </c>
      <c r="B43" s="198"/>
      <c r="C43" s="198"/>
      <c r="D43" s="198"/>
      <c r="E43" s="198"/>
      <c r="F43" s="198"/>
      <c r="G43" s="198"/>
      <c r="H43" s="199"/>
    </row>
    <row r="44" spans="1:8" x14ac:dyDescent="0.3">
      <c r="A44" s="197" t="s">
        <v>107</v>
      </c>
      <c r="B44" s="198"/>
      <c r="C44" s="198"/>
      <c r="D44" s="198"/>
      <c r="E44" s="198"/>
      <c r="F44" s="198"/>
      <c r="G44" s="198"/>
      <c r="H44" s="199"/>
    </row>
    <row r="45" spans="1:8" x14ac:dyDescent="0.3">
      <c r="A45" s="197" t="s">
        <v>108</v>
      </c>
      <c r="B45" s="198"/>
      <c r="C45" s="198"/>
      <c r="D45" s="198"/>
      <c r="E45" s="198"/>
      <c r="F45" s="198"/>
      <c r="G45" s="198"/>
      <c r="H45" s="199"/>
    </row>
    <row r="46" spans="1:8" x14ac:dyDescent="0.3">
      <c r="A46" s="197" t="s">
        <v>92</v>
      </c>
      <c r="B46" s="198"/>
      <c r="C46" s="198"/>
      <c r="D46" s="198"/>
      <c r="E46" s="198"/>
      <c r="F46" s="198"/>
      <c r="G46" s="198"/>
      <c r="H46" s="199"/>
    </row>
    <row r="47" spans="1:8" x14ac:dyDescent="0.3">
      <c r="A47" s="203" t="s">
        <v>109</v>
      </c>
      <c r="B47" s="204"/>
      <c r="C47" s="204"/>
      <c r="D47" s="204"/>
      <c r="E47" s="204"/>
      <c r="F47" s="204"/>
      <c r="G47" s="204"/>
      <c r="H47" s="205"/>
    </row>
    <row r="48" spans="1:8" ht="15" thickBot="1" x14ac:dyDescent="0.35">
      <c r="A48" s="206" t="s">
        <v>94</v>
      </c>
      <c r="B48" s="207"/>
      <c r="C48" s="207"/>
      <c r="D48" s="207"/>
      <c r="E48" s="207"/>
      <c r="F48" s="207"/>
      <c r="G48" s="207"/>
      <c r="H48" s="208"/>
    </row>
    <row r="49" spans="1:8" ht="28.2" thickBot="1" x14ac:dyDescent="0.35">
      <c r="A49" s="76" t="s">
        <v>0</v>
      </c>
      <c r="B49" s="77" t="s">
        <v>1</v>
      </c>
      <c r="C49" s="77" t="s">
        <v>9</v>
      </c>
      <c r="D49" s="77" t="s">
        <v>2</v>
      </c>
      <c r="E49" s="77" t="s">
        <v>4</v>
      </c>
      <c r="F49" s="77" t="s">
        <v>3</v>
      </c>
      <c r="G49" s="77" t="s">
        <v>7</v>
      </c>
      <c r="H49" s="78" t="s">
        <v>95</v>
      </c>
    </row>
    <row r="50" spans="1:8" ht="41.4" x14ac:dyDescent="0.3">
      <c r="A50" s="92">
        <v>1</v>
      </c>
      <c r="B50" s="80" t="s">
        <v>112</v>
      </c>
      <c r="C50" s="80" t="s">
        <v>113</v>
      </c>
      <c r="D50" s="82" t="s">
        <v>5</v>
      </c>
      <c r="E50" s="7">
        <v>1</v>
      </c>
      <c r="F50" s="110" t="s">
        <v>98</v>
      </c>
      <c r="G50" s="111">
        <v>1</v>
      </c>
      <c r="H50" s="83" t="s">
        <v>97</v>
      </c>
    </row>
    <row r="51" spans="1:8" ht="41.4" x14ac:dyDescent="0.3">
      <c r="A51" s="93">
        <v>2</v>
      </c>
      <c r="B51" s="86" t="s">
        <v>116</v>
      </c>
      <c r="C51" s="86" t="s">
        <v>135</v>
      </c>
      <c r="D51" s="87" t="s">
        <v>6</v>
      </c>
      <c r="E51" s="6">
        <v>1</v>
      </c>
      <c r="F51" s="88" t="s">
        <v>98</v>
      </c>
      <c r="G51" s="5">
        <v>1</v>
      </c>
      <c r="H51" s="112" t="s">
        <v>99</v>
      </c>
    </row>
    <row r="52" spans="1:8" ht="83.4" thickBot="1" x14ac:dyDescent="0.35">
      <c r="A52" s="94">
        <v>3</v>
      </c>
      <c r="B52" s="85" t="s">
        <v>114</v>
      </c>
      <c r="C52" s="85" t="s">
        <v>115</v>
      </c>
      <c r="D52" s="91" t="s">
        <v>6</v>
      </c>
      <c r="E52" s="113">
        <v>1</v>
      </c>
      <c r="F52" s="114" t="s">
        <v>98</v>
      </c>
      <c r="G52" s="115">
        <v>1</v>
      </c>
      <c r="H52" s="116" t="s">
        <v>136</v>
      </c>
    </row>
    <row r="53" spans="1:8" ht="21.6" thickBot="1" x14ac:dyDescent="0.35">
      <c r="A53" s="194" t="s">
        <v>13</v>
      </c>
      <c r="B53" s="195"/>
      <c r="C53" s="195"/>
      <c r="D53" s="195"/>
      <c r="E53" s="195"/>
      <c r="F53" s="195"/>
      <c r="G53" s="195"/>
      <c r="H53" s="196"/>
    </row>
    <row r="54" spans="1:8" ht="27.6" x14ac:dyDescent="0.3">
      <c r="A54" s="95" t="s">
        <v>0</v>
      </c>
      <c r="B54" s="96" t="s">
        <v>1</v>
      </c>
      <c r="C54" s="96" t="s">
        <v>9</v>
      </c>
      <c r="D54" s="96" t="s">
        <v>2</v>
      </c>
      <c r="E54" s="96" t="s">
        <v>4</v>
      </c>
      <c r="F54" s="96" t="s">
        <v>3</v>
      </c>
      <c r="G54" s="96" t="s">
        <v>7</v>
      </c>
      <c r="H54" s="97" t="s">
        <v>95</v>
      </c>
    </row>
    <row r="55" spans="1:8" ht="27.6" x14ac:dyDescent="0.3">
      <c r="A55" s="92">
        <v>1</v>
      </c>
      <c r="B55" s="86" t="s">
        <v>19</v>
      </c>
      <c r="C55" s="86" t="s">
        <v>120</v>
      </c>
      <c r="D55" s="98" t="s">
        <v>8</v>
      </c>
      <c r="E55" s="99">
        <v>1</v>
      </c>
      <c r="F55" s="100" t="s">
        <v>98</v>
      </c>
      <c r="G55" s="67">
        <v>1</v>
      </c>
      <c r="H55" s="83" t="s">
        <v>97</v>
      </c>
    </row>
    <row r="56" spans="1:8" x14ac:dyDescent="0.3">
      <c r="A56" s="94">
        <v>2</v>
      </c>
      <c r="B56" s="85" t="s">
        <v>20</v>
      </c>
      <c r="C56" s="85" t="s">
        <v>121</v>
      </c>
      <c r="D56" s="101" t="s">
        <v>8</v>
      </c>
      <c r="E56" s="102">
        <v>1</v>
      </c>
      <c r="F56" s="114" t="s">
        <v>98</v>
      </c>
      <c r="G56" s="117">
        <v>1</v>
      </c>
      <c r="H56" s="83" t="s">
        <v>97</v>
      </c>
    </row>
  </sheetData>
  <mergeCells count="39">
    <mergeCell ref="A53:H53"/>
    <mergeCell ref="A43:H43"/>
    <mergeCell ref="A44:H44"/>
    <mergeCell ref="A45:H45"/>
    <mergeCell ref="A46:H46"/>
    <mergeCell ref="A47:H47"/>
    <mergeCell ref="A48:H48"/>
    <mergeCell ref="A42:H42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40:H40"/>
    <mergeCell ref="A41:H41"/>
    <mergeCell ref="A23:H23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22:H22"/>
    <mergeCell ref="A6:H6"/>
    <mergeCell ref="A7:B7"/>
    <mergeCell ref="C7:H7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1 B38" xr:uid="{2E7CC823-151E-4C21-8680-DD8E0CE1D50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2" t="s">
        <v>6</v>
      </c>
    </row>
    <row r="2" spans="1:1" ht="15.6" x14ac:dyDescent="0.3">
      <c r="A2" s="12" t="s">
        <v>10</v>
      </c>
    </row>
    <row r="3" spans="1:1" ht="15.6" x14ac:dyDescent="0.3">
      <c r="A3" s="12" t="s">
        <v>5</v>
      </c>
    </row>
    <row r="4" spans="1:1" ht="15.6" x14ac:dyDescent="0.3">
      <c r="A4" s="12" t="s">
        <v>17</v>
      </c>
    </row>
    <row r="5" spans="1:1" ht="15.6" x14ac:dyDescent="0.3">
      <c r="A5" s="12" t="s">
        <v>8</v>
      </c>
    </row>
    <row r="6" spans="1:1" ht="15.6" x14ac:dyDescent="0.3">
      <c r="A6" s="12" t="s">
        <v>31</v>
      </c>
    </row>
    <row r="7" spans="1:1" ht="15.6" x14ac:dyDescent="0.3">
      <c r="A7" s="12" t="s">
        <v>73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2024-08-27T08:09:19Z</dcterms:modified>
</cp:coreProperties>
</file>