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1AC7FE4-FF3F-43C4-A4B5-21BC0BD15932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зона'!$A$1:$H$9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6"/>
  <c r="G6" i="10"/>
  <c r="G9" i="10"/>
  <c r="G4" i="10"/>
  <c r="G7" i="10"/>
  <c r="G8" i="10"/>
  <c r="G5" i="10"/>
  <c r="G3" i="10"/>
  <c r="G4" i="11"/>
  <c r="G3" i="11"/>
  <c r="G2" i="12"/>
  <c r="G5" i="12"/>
  <c r="G6" i="12"/>
  <c r="G4" i="12"/>
  <c r="G5" i="13"/>
  <c r="G4" i="13"/>
  <c r="G3" i="13"/>
  <c r="G2" i="13"/>
  <c r="C9" i="14"/>
  <c r="J1" i="8"/>
  <c r="G23" i="6"/>
  <c r="G22" i="6"/>
  <c r="G2" i="10" l="1"/>
  <c r="G2" i="11"/>
  <c r="G3" i="12"/>
  <c r="G35" i="6"/>
  <c r="G33" i="6" l="1"/>
</calcChain>
</file>

<file path=xl/sharedStrings.xml><?xml version="1.0" encoding="utf-8"?>
<sst xmlns="http://schemas.openxmlformats.org/spreadsheetml/2006/main" count="426" uniqueCount="140">
  <si>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</si>
  <si>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</si>
  <si>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</si>
  <si>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</si>
  <si>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</si>
  <si>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</si>
  <si>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</si>
  <si>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</si>
  <si>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</si>
  <si>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</si>
  <si>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</si>
  <si>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</si>
  <si>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</si>
  <si>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</si>
  <si>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</si>
  <si>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</si>
  <si>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</si>
  <si>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</si>
  <si>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</si>
  <si>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</si>
  <si>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</si>
  <si>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</si>
  <si>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</si>
  <si>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</si>
  <si>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</si>
  <si>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</si>
  <si>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</si>
  <si>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</si>
  <si>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</si>
  <si>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</si>
  <si>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</si>
  <si>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</si>
  <si>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</si>
  <si>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</si>
  <si>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</si>
  <si>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</si>
  <si>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</si>
  <si>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</si>
  <si>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</si>
  <si>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</si>
  <si>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</si>
  <si>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</si>
  <si>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</si>
  <si>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</si>
  <si>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</si>
  <si>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</si>
  <si>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</si>
  <si>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</si>
  <si>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</si>
  <si>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</si>
  <si>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</si>
  <si>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</si>
  <si>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</si>
  <si>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</si>
  <si>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</si>
  <si>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</si>
  <si>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</si>
  <si>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</si>
  <si>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</si>
  <si>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</si>
  <si>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</si>
  <si>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</si>
  <si>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</si>
  <si>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</si>
  <si>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</si>
  <si>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</si>
  <si>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</si>
  <si>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</si>
  <si>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</si>
  <si>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</si>
  <si>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</si>
  <si>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</si>
  <si>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</si>
  <si>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</si>
  <si>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</si>
  <si>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</si>
  <si>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</si>
  <si>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Туризм и сфера услуг</t>
  </si>
  <si>
    <t>Республика Северная Осетия — Алания</t>
  </si>
  <si>
    <t>ГАПОУ «Владикавказский государственный многоотраслевой техникум»</t>
  </si>
  <si>
    <t>Иностранный язык в профессиональной деятельности</t>
  </si>
  <si>
    <t>40.02.04 Юриспруденция
09.02.07 Информационные системы и программирование
43.02.16 Туризм и гостеприимство</t>
  </si>
  <si>
    <t>Инфраструктурный лист для оснащения образовательного кластера среднего профессионального образования</t>
  </si>
  <si>
    <t>в отрасли Туризм и сфера услуг, Республика Северная Осетия — Алания</t>
  </si>
  <si>
    <t>Основная информация об образовательном кластере СПО:</t>
  </si>
  <si>
    <t>Базовая образовательная организация кластера: ГАПОУ «Владикавказский государственный многоотраслевой техникум»</t>
  </si>
  <si>
    <t xml:space="preserve">Адрес базовой образовательной организации: </t>
  </si>
  <si>
    <t>Владикавказ проспект Коста Дом: 195 Литера: А</t>
  </si>
  <si>
    <t>Адрес размещения зоны по виду работ:</t>
  </si>
  <si>
    <t>Площадь зоны: 61 кв.м.</t>
  </si>
  <si>
    <t>Освещение: верхнее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</si>
  <si>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</si>
  <si>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</si>
  <si>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</si>
  <si>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керамогранитная плитка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</si>
  <si>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</si>
  <si>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</si>
  <si>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</si>
  <si>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</si>
  <si>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</si>
  <si>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сенсорный экран не менее 86",  со встроенным компьютером</t>
  </si>
  <si>
    <t>ФБ</t>
  </si>
  <si>
    <t>Объем не менее 10 л.</t>
  </si>
  <si>
    <t>ВБ</t>
  </si>
  <si>
    <t>Стойка для интерактивной панели</t>
  </si>
  <si>
    <t>Для интерактивной панели диаметром не менее 86"</t>
  </si>
  <si>
    <t>Флипчарт</t>
  </si>
  <si>
    <t>Ширина рабочей поверхности: не менее 700 мм. 
Высота рабочей поверхности: не менее 1000 мм.</t>
  </si>
  <si>
    <t>Тележка для зарядки ноутбуков</t>
  </si>
  <si>
    <t>Для хранения и зарядки не менее 25 ноутбуков.</t>
  </si>
  <si>
    <t>Стойка администратора</t>
  </si>
  <si>
    <t>Ширина: не менее 1800 мм, Глубина: не менее 600 мм, 
Высота: не менее 1000 мм.</t>
  </si>
  <si>
    <t>Часы настенные</t>
  </si>
  <si>
    <t>Диаметр не менее 28 см</t>
  </si>
  <si>
    <t>Табличка под часы с названиями городов</t>
  </si>
  <si>
    <t>Размер табличек не менее 20x7 см</t>
  </si>
  <si>
    <t>Рабочее место учащегося</t>
  </si>
  <si>
    <t xml:space="preserve">Количество рабочих мест: </t>
  </si>
  <si>
    <t>Мобильный лингафонный кабинет</t>
  </si>
  <si>
    <t>Ноутбук: технические характеристики не менее: 15.6"/16GB/512GB SSD/. C поддержкой высокоскоростного беспроводного соединения; Установленное, полностью настроенное для работы лингафонного кабинета ПО;
Телефонно-микрофонная гарнитура (наушники с микрофоном).</t>
  </si>
  <si>
    <t>шт. (на 1 раб. место)</t>
  </si>
  <si>
    <t>Стол письменный</t>
  </si>
  <si>
    <t>Размеры не менее: 116х60х75 см.</t>
  </si>
  <si>
    <t>шт. (на 2 раб. места)</t>
  </si>
  <si>
    <t>Размеры: Ширина: не менее 420 мм, Глубина: не менее 430 мм,  Высота: не менее 800 мм.</t>
  </si>
  <si>
    <t>Черно-белая печать, A4, не менее: 1200x1200 dpi, ч/б - 33 стр/мин (А4), АПД, Ethernet (RJ-45), USB, Wi-Fi</t>
  </si>
  <si>
    <t>Шкаф стеллаж для документов</t>
  </si>
  <si>
    <t>Не менее (ШхГхВ) 802x432x1600 мм</t>
  </si>
  <si>
    <t>Кресло офисное</t>
  </si>
  <si>
    <t>На колесах с подлокотниками, рассчитанный на вес не менее 100 кг.</t>
  </si>
  <si>
    <t>Набор первой медицинской помощи</t>
  </si>
  <si>
    <t>Коллективный для работников, комплектация согласно Приказу Минздравсоцразвития РФ № 169н</t>
  </si>
  <si>
    <t>ОУ-2 Огнетушитель углекислотный</t>
  </si>
  <si>
    <t>Антисептик на спиртовой основе</t>
  </si>
  <si>
    <t>Маски медицинские одноразовые</t>
  </si>
  <si>
    <t>3-х слойные</t>
  </si>
  <si>
    <t>Лингафонный кабинет (рабочее место учащегося)</t>
  </si>
  <si>
    <t>Лингафонный кабинет (рабочее место преподавателя)</t>
  </si>
  <si>
    <t>09.02.07 Информационные системы и программирование
40.02.04 Юриспруденция
43.02.16 Туризм и гостеприимство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</si>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</sst>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9" fillId="0" borderId="20" xfId="5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20" fillId="12" borderId="20" xfId="0" applyFont="1" applyFill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30" fillId="10" borderId="22" xfId="0" applyFont="1" applyFill="1" applyBorder="1" applyAlignment="1">
      <alignment horizontal="center" vertical="center" wrapText="1"/>
    </xf>
    <xf numFmtId="0" fontId="31" fillId="10" borderId="23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 wrapText="1"/>
    </xf>
    <xf numFmtId="0" fontId="20" fillId="0" borderId="24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1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33" t="s">
        <v>139</v>
      </c>
      <c r="B1" s="133"/>
      <c r="C1" s="133"/>
      <c r="D1" s="133"/>
      <c r="E1" s="133"/>
      <c r="F1" s="133"/>
      <c r="G1" s="133"/>
    </row>
    <row r="2" spans="1:7" ht="21" x14ac:dyDescent="0.3">
      <c r="A2" s="19" t="s">
        <v>43</v>
      </c>
      <c r="B2" s="18" t="s">
        <v>44</v>
      </c>
      <c r="C2" s="104" t="s">
        <v>80</v>
      </c>
      <c r="D2" s="104"/>
      <c r="E2" s="104"/>
      <c r="F2" s="104"/>
      <c r="G2" s="104"/>
    </row>
    <row r="3" spans="1:7" ht="18" x14ac:dyDescent="0.35">
      <c r="A3" s="105" t="s">
        <v>45</v>
      </c>
      <c r="B3" s="106"/>
      <c r="C3" s="107">
        <f>D19</f>
        <v>12</v>
      </c>
      <c r="D3" s="107"/>
      <c r="E3" s="107"/>
      <c r="F3" s="107"/>
      <c r="G3" s="107"/>
    </row>
    <row r="4" spans="1:7" ht="50.25" customHeight="1" x14ac:dyDescent="0.3">
      <c r="A4" s="108" t="s">
        <v>46</v>
      </c>
      <c r="B4" s="109"/>
      <c r="C4" s="110" t="s">
        <v>138</v>
      </c>
      <c r="D4" s="110"/>
      <c r="E4" s="110"/>
      <c r="F4" s="110"/>
      <c r="G4" s="110"/>
    </row>
    <row r="5" spans="1:7" ht="14.4" x14ac:dyDescent="0.3">
      <c r="A5" s="113" t="s">
        <v>12</v>
      </c>
      <c r="B5" s="114"/>
      <c r="C5" s="114"/>
      <c r="D5" s="114"/>
      <c r="E5" s="114"/>
      <c r="F5" s="114"/>
      <c r="G5" s="114"/>
    </row>
    <row r="6" spans="1:7" ht="14.4" x14ac:dyDescent="0.3">
      <c r="A6" s="111" t="s">
        <v>47</v>
      </c>
      <c r="B6" s="112"/>
      <c r="C6" s="112"/>
      <c r="D6" s="112"/>
      <c r="E6" s="112"/>
      <c r="F6" s="112"/>
      <c r="G6" s="112"/>
    </row>
    <row r="7" spans="1:7" ht="14.4" x14ac:dyDescent="0.3">
      <c r="A7" s="111" t="s">
        <v>48</v>
      </c>
      <c r="B7" s="112"/>
      <c r="C7" s="112"/>
      <c r="D7" s="112"/>
      <c r="E7" s="112"/>
      <c r="F7" s="112"/>
      <c r="G7" s="112"/>
    </row>
    <row r="8" spans="1:7" ht="14.4" x14ac:dyDescent="0.3">
      <c r="A8" s="111" t="s">
        <v>49</v>
      </c>
      <c r="B8" s="112"/>
      <c r="C8" s="112"/>
      <c r="D8" s="112"/>
      <c r="E8" s="112"/>
      <c r="F8" s="112"/>
      <c r="G8" s="112"/>
    </row>
    <row r="9" spans="1:7" ht="14.4" x14ac:dyDescent="0.3">
      <c r="A9" s="111" t="s">
        <v>50</v>
      </c>
      <c r="B9" s="112"/>
      <c r="C9" s="112"/>
      <c r="D9" s="112"/>
      <c r="E9" s="112"/>
      <c r="F9" s="112"/>
      <c r="G9" s="112"/>
    </row>
    <row r="10" spans="1:7" ht="14.4" x14ac:dyDescent="0.3">
      <c r="A10" s="111" t="s">
        <v>51</v>
      </c>
      <c r="B10" s="112"/>
      <c r="C10" s="112"/>
      <c r="D10" s="112"/>
      <c r="E10" s="112"/>
      <c r="F10" s="112"/>
      <c r="G10" s="112"/>
    </row>
    <row r="11" spans="1:7" ht="14.4" x14ac:dyDescent="0.3">
      <c r="A11" s="111" t="s">
        <v>52</v>
      </c>
      <c r="B11" s="112"/>
      <c r="C11" s="112"/>
      <c r="D11" s="112"/>
      <c r="E11" s="112"/>
      <c r="F11" s="112"/>
      <c r="G11" s="112"/>
    </row>
    <row r="12" spans="1:7" ht="14.4" x14ac:dyDescent="0.3">
      <c r="A12" s="111" t="s">
        <v>53</v>
      </c>
      <c r="B12" s="112"/>
      <c r="C12" s="112"/>
      <c r="D12" s="112"/>
      <c r="E12" s="112"/>
      <c r="F12" s="112"/>
      <c r="G12" s="112"/>
    </row>
    <row r="13" spans="1:7" ht="14.4" x14ac:dyDescent="0.3">
      <c r="A13" s="94" t="s">
        <v>18</v>
      </c>
      <c r="B13" s="95"/>
      <c r="C13" s="95"/>
      <c r="D13" s="95"/>
      <c r="E13" s="95"/>
      <c r="F13" s="95"/>
      <c r="G13" s="95"/>
    </row>
    <row r="14" spans="1:7" ht="17.399999999999999" x14ac:dyDescent="0.3">
      <c r="A14" s="96" t="s">
        <v>11</v>
      </c>
      <c r="B14" s="97"/>
      <c r="C14" s="97"/>
      <c r="D14" s="97"/>
      <c r="E14" s="93"/>
      <c r="F14" s="93"/>
      <c r="G14" s="97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3">
        <v>1</v>
      </c>
      <c r="B16" s="11" t="s">
        <v>38</v>
      </c>
      <c r="C16" s="20" t="s">
        <v>15</v>
      </c>
      <c r="D16" s="10" t="s">
        <v>5</v>
      </c>
      <c r="E16" s="32"/>
      <c r="F16" s="33"/>
      <c r="G16" s="17">
        <v>1</v>
      </c>
    </row>
    <row r="17" spans="1:7" s="25" customFormat="1" ht="31.2" x14ac:dyDescent="0.3">
      <c r="A17" s="44">
        <v>2</v>
      </c>
      <c r="B17" s="45" t="s">
        <v>27</v>
      </c>
      <c r="C17" s="46" t="s">
        <v>15</v>
      </c>
      <c r="D17" s="10" t="s">
        <v>5</v>
      </c>
      <c r="E17" s="32"/>
      <c r="F17" s="33"/>
      <c r="G17" s="27">
        <v>1</v>
      </c>
    </row>
    <row r="18" spans="1:7" ht="17.399999999999999" x14ac:dyDescent="0.3">
      <c r="A18" s="101" t="s">
        <v>70</v>
      </c>
      <c r="B18" s="102"/>
      <c r="C18" s="102"/>
      <c r="D18" s="103">
        <v>1</v>
      </c>
      <c r="E18" s="103"/>
      <c r="F18" s="103"/>
      <c r="G18" s="103"/>
    </row>
    <row r="19" spans="1:7" x14ac:dyDescent="0.3">
      <c r="A19" s="98" t="s">
        <v>16</v>
      </c>
      <c r="B19" s="99"/>
      <c r="C19" s="99"/>
      <c r="D19" s="100">
        <v>12</v>
      </c>
      <c r="E19" s="100"/>
      <c r="F19" s="100"/>
      <c r="G19" s="100"/>
    </row>
    <row r="20" spans="1:7" s="25" customFormat="1" ht="46.8" x14ac:dyDescent="0.3">
      <c r="A20" s="24" t="s">
        <v>0</v>
      </c>
      <c r="B20" s="24" t="s">
        <v>1</v>
      </c>
      <c r="C20" s="24" t="s">
        <v>9</v>
      </c>
      <c r="D20" s="24" t="s">
        <v>2</v>
      </c>
      <c r="E20" s="24" t="s">
        <v>55</v>
      </c>
      <c r="F20" s="24" t="s">
        <v>56</v>
      </c>
      <c r="G20" s="24" t="s">
        <v>54</v>
      </c>
    </row>
    <row r="21" spans="1:7" s="25" customFormat="1" ht="31.2" x14ac:dyDescent="0.3">
      <c r="A21" s="47">
        <v>1</v>
      </c>
      <c r="B21" s="8" t="s">
        <v>136</v>
      </c>
      <c r="C21" s="9" t="s">
        <v>15</v>
      </c>
      <c r="D21" s="10" t="s">
        <v>10</v>
      </c>
      <c r="E21" s="28">
        <v>1</v>
      </c>
      <c r="F21" s="28" t="s">
        <v>57</v>
      </c>
      <c r="G21" s="28">
        <f>$D$19*E21/IF(F21="на 1 р.м.",1,IF(F21="на 2 р.м.",2,#VALUE!))</f>
        <v>12</v>
      </c>
    </row>
    <row r="22" spans="1:7" s="25" customFormat="1" ht="31.2" x14ac:dyDescent="0.3">
      <c r="A22" s="47">
        <v>2</v>
      </c>
      <c r="B22" s="8" t="s">
        <v>39</v>
      </c>
      <c r="C22" s="9" t="s">
        <v>15</v>
      </c>
      <c r="D22" s="10" t="s">
        <v>6</v>
      </c>
      <c r="E22" s="28">
        <v>1</v>
      </c>
      <c r="F22" s="28" t="s">
        <v>69</v>
      </c>
      <c r="G22" s="28">
        <f>$D$19*E22/IF(F22="на 1 р.м.",1,IF(F22="на 2 р.м.",2,#VALUE!))</f>
        <v>6</v>
      </c>
    </row>
    <row r="23" spans="1:7" s="25" customFormat="1" ht="31.2" x14ac:dyDescent="0.3">
      <c r="A23" s="47">
        <v>3</v>
      </c>
      <c r="B23" s="61" t="s">
        <v>23</v>
      </c>
      <c r="C23" s="9" t="s">
        <v>15</v>
      </c>
      <c r="D23" s="10" t="s">
        <v>6</v>
      </c>
      <c r="E23" s="28">
        <v>1</v>
      </c>
      <c r="F23" s="28" t="s">
        <v>57</v>
      </c>
      <c r="G23" s="28">
        <f>$D$19*E23/IF(F23="на 1 р.м.",1,IF(F23="на 2 р.м.",2,#VALUE!))</f>
        <v>12</v>
      </c>
    </row>
    <row r="24" spans="1:7" ht="17.399999999999999" x14ac:dyDescent="0.3">
      <c r="A24" s="90" t="s">
        <v>14</v>
      </c>
      <c r="B24" s="91"/>
      <c r="C24" s="91"/>
      <c r="D24" s="91"/>
      <c r="E24" s="92"/>
      <c r="F24" s="92"/>
      <c r="G24" s="91"/>
    </row>
    <row r="25" spans="1:7" s="25" customFormat="1" ht="46.8" x14ac:dyDescent="0.3">
      <c r="A25" s="24" t="s">
        <v>0</v>
      </c>
      <c r="B25" s="24" t="s">
        <v>1</v>
      </c>
      <c r="C25" s="23" t="s">
        <v>9</v>
      </c>
      <c r="D25" s="23" t="s">
        <v>2</v>
      </c>
      <c r="E25" s="30"/>
      <c r="F25" s="31"/>
      <c r="G25" s="26" t="s">
        <v>54</v>
      </c>
    </row>
    <row r="26" spans="1:7" s="25" customFormat="1" ht="31.2" x14ac:dyDescent="0.3">
      <c r="A26" s="50">
        <v>1</v>
      </c>
      <c r="B26" s="8" t="s">
        <v>137</v>
      </c>
      <c r="C26" s="9" t="s">
        <v>15</v>
      </c>
      <c r="D26" s="89" t="s">
        <v>10</v>
      </c>
      <c r="E26" s="34"/>
      <c r="F26" s="35"/>
      <c r="G26" s="17">
        <v>1</v>
      </c>
    </row>
    <row r="27" spans="1:7" s="25" customFormat="1" ht="31.2" x14ac:dyDescent="0.3">
      <c r="A27" s="50">
        <v>2</v>
      </c>
      <c r="B27" s="8" t="s">
        <v>39</v>
      </c>
      <c r="C27" s="9" t="s">
        <v>15</v>
      </c>
      <c r="D27" s="89" t="s">
        <v>6</v>
      </c>
      <c r="E27" s="34"/>
      <c r="F27" s="35"/>
      <c r="G27" s="17">
        <v>1</v>
      </c>
    </row>
    <row r="28" spans="1:7" s="25" customFormat="1" ht="31.2" x14ac:dyDescent="0.3">
      <c r="A28" s="50">
        <v>3</v>
      </c>
      <c r="B28" s="61" t="s">
        <v>23</v>
      </c>
      <c r="C28" s="9" t="s">
        <v>15</v>
      </c>
      <c r="D28" s="89" t="s">
        <v>6</v>
      </c>
      <c r="E28" s="36"/>
      <c r="F28" s="37"/>
      <c r="G28" s="17">
        <v>1</v>
      </c>
    </row>
    <row r="29" spans="1:7" ht="17.399999999999999" x14ac:dyDescent="0.3">
      <c r="A29" s="90" t="s">
        <v>13</v>
      </c>
      <c r="B29" s="91"/>
      <c r="C29" s="91"/>
      <c r="D29" s="91"/>
      <c r="E29" s="93"/>
      <c r="F29" s="93"/>
      <c r="G29" s="91"/>
    </row>
    <row r="30" spans="1:7" s="25" customFormat="1" ht="46.8" x14ac:dyDescent="0.3">
      <c r="A30" s="24" t="s">
        <v>0</v>
      </c>
      <c r="B30" s="24" t="s">
        <v>1</v>
      </c>
      <c r="C30" s="23" t="s">
        <v>9</v>
      </c>
      <c r="D30" s="23" t="s">
        <v>2</v>
      </c>
      <c r="E30" s="30"/>
      <c r="F30" s="31"/>
      <c r="G30" s="26" t="s">
        <v>54</v>
      </c>
    </row>
    <row r="31" spans="1:7" s="25" customFormat="1" ht="31.2" x14ac:dyDescent="0.3">
      <c r="A31" s="50">
        <v>1</v>
      </c>
      <c r="B31" s="11" t="s">
        <v>19</v>
      </c>
      <c r="C31" s="20" t="s">
        <v>15</v>
      </c>
      <c r="D31" s="10" t="s">
        <v>8</v>
      </c>
      <c r="E31" s="32"/>
      <c r="F31" s="33"/>
      <c r="G31" s="29">
        <v>1</v>
      </c>
    </row>
    <row r="32" spans="1:7" s="25" customFormat="1" ht="31.2" x14ac:dyDescent="0.3">
      <c r="A32" s="50">
        <v>2</v>
      </c>
      <c r="B32" s="8" t="s">
        <v>22</v>
      </c>
      <c r="C32" s="20" t="s">
        <v>15</v>
      </c>
      <c r="D32" s="10" t="s">
        <v>8</v>
      </c>
      <c r="E32" s="32"/>
      <c r="F32" s="33"/>
      <c r="G32" s="29">
        <v>1</v>
      </c>
    </row>
    <row r="33" spans="1:7" s="25" customFormat="1" ht="31.2" x14ac:dyDescent="0.3">
      <c r="A33" s="50">
        <v>3</v>
      </c>
      <c r="B33" s="21" t="s">
        <v>34</v>
      </c>
      <c r="C33" s="20" t="s">
        <v>15</v>
      </c>
      <c r="D33" s="10" t="s">
        <v>71</v>
      </c>
      <c r="E33" s="32"/>
      <c r="F33" s="33"/>
      <c r="G33" s="17">
        <f>$C$3</f>
        <v>12</v>
      </c>
    </row>
    <row r="34" spans="1:7" s="25" customFormat="1" ht="31.2" x14ac:dyDescent="0.3">
      <c r="A34" s="50">
        <v>4</v>
      </c>
      <c r="B34" s="11" t="s">
        <v>20</v>
      </c>
      <c r="C34" s="20" t="s">
        <v>15</v>
      </c>
      <c r="D34" s="10" t="s">
        <v>8</v>
      </c>
      <c r="E34" s="38"/>
      <c r="F34" s="39"/>
      <c r="G34" s="29">
        <v>1</v>
      </c>
    </row>
    <row r="35" spans="1:7" s="25" customFormat="1" ht="31.2" x14ac:dyDescent="0.3">
      <c r="A35" s="50">
        <v>5</v>
      </c>
      <c r="B35" s="22" t="s">
        <v>37</v>
      </c>
      <c r="C35" s="20" t="s">
        <v>15</v>
      </c>
      <c r="D35" s="10" t="s">
        <v>71</v>
      </c>
      <c r="E35" s="38"/>
      <c r="F35" s="39"/>
      <c r="G35" s="17">
        <f>$C$3</f>
        <v>12</v>
      </c>
    </row>
    <row r="36" spans="1:7" s="25" customFormat="1" ht="31.2" x14ac:dyDescent="0.3">
      <c r="A36" s="50">
        <v>6</v>
      </c>
      <c r="B36" s="8" t="s">
        <v>21</v>
      </c>
      <c r="C36" s="20" t="s">
        <v>15</v>
      </c>
      <c r="D36" s="10" t="s">
        <v>8</v>
      </c>
      <c r="E36" s="40"/>
      <c r="F36" s="41"/>
      <c r="G36" s="29">
        <v>1</v>
      </c>
    </row>
  </sheetData>
  <sortState xmlns:xlrd2="http://schemas.microsoft.com/office/spreadsheetml/2017/richdata2" ref="B21:G23">
    <sortCondition ref="B21:B2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4:G24"/>
    <mergeCell ref="A29:G29"/>
    <mergeCell ref="A13:G13"/>
    <mergeCell ref="A14:G14"/>
    <mergeCell ref="A19:C19"/>
    <mergeCell ref="D19:G19"/>
    <mergeCell ref="A18:C18"/>
    <mergeCell ref="D18:G18"/>
  </mergeCells>
  <conditionalFormatting sqref="B36">
    <cfRule type="cellIs" dxfId="144" priority="81" operator="equal">
      <formula>"Аппаратный тренажер "</formula>
    </cfRule>
  </conditionalFormatting>
  <conditionalFormatting sqref="D16:D17">
    <cfRule type="expression" dxfId="143" priority="8">
      <formula>EXACT("Учебное пособие",D16)</formula>
    </cfRule>
    <cfRule type="expression" dxfId="142" priority="9">
      <formula>EXACT("СИЗ",D16)</formula>
    </cfRule>
    <cfRule type="expression" dxfId="141" priority="10">
      <formula>EXACT("Охрана труда",D16)</formula>
    </cfRule>
    <cfRule type="expression" dxfId="140" priority="11">
      <formula>EXACT("Программное обеспечение",D16)</formula>
    </cfRule>
    <cfRule type="expression" dxfId="139" priority="12">
      <formula>EXACT("Оборудование IT",D16)</formula>
    </cfRule>
    <cfRule type="expression" dxfId="138" priority="13">
      <formula>EXACT("Мебель",D16)</formula>
    </cfRule>
    <cfRule type="expression" dxfId="137" priority="14">
      <formula>EXACT("Оборудование",D16)</formula>
    </cfRule>
  </conditionalFormatting>
  <conditionalFormatting sqref="D21:D23">
    <cfRule type="expression" dxfId="136" priority="15">
      <formula>EXACT("Учебное пособие",D21)</formula>
    </cfRule>
    <cfRule type="expression" dxfId="135" priority="16">
      <formula>EXACT("СИЗ",D21)</formula>
    </cfRule>
    <cfRule type="expression" dxfId="134" priority="17">
      <formula>EXACT("Охрана труда",D21)</formula>
    </cfRule>
    <cfRule type="expression" dxfId="133" priority="18">
      <formula>EXACT("Программное обеспечение",D21)</formula>
    </cfRule>
    <cfRule type="expression" dxfId="132" priority="19">
      <formula>EXACT("Оборудование IT",D21)</formula>
    </cfRule>
    <cfRule type="expression" dxfId="131" priority="20">
      <formula>EXACT("Мебель",D21)</formula>
    </cfRule>
    <cfRule type="expression" dxfId="130" priority="21">
      <formula>EXACT("Оборудование",D21)</formula>
    </cfRule>
  </conditionalFormatting>
  <conditionalFormatting sqref="D26:D28">
    <cfRule type="expression" dxfId="129" priority="1">
      <formula>EXACT("Учебное пособие",D26)</formula>
    </cfRule>
    <cfRule type="expression" dxfId="128" priority="2">
      <formula>EXACT("СИЗ",D26)</formula>
    </cfRule>
    <cfRule type="expression" dxfId="127" priority="3">
      <formula>EXACT("Охрана труда",D26)</formula>
    </cfRule>
    <cfRule type="expression" dxfId="126" priority="4">
      <formula>EXACT("Программное обеспечение",D26)</formula>
    </cfRule>
    <cfRule type="expression" dxfId="125" priority="5">
      <formula>EXACT("Оборудование IT",D26)</formula>
    </cfRule>
    <cfRule type="expression" dxfId="124" priority="6">
      <formula>EXACT("Мебель",D26)</formula>
    </cfRule>
    <cfRule type="expression" dxfId="123" priority="7">
      <formula>EXACT("Оборудование",D26)</formula>
    </cfRule>
  </conditionalFormatting>
  <conditionalFormatting sqref="D31:D36">
    <cfRule type="expression" dxfId="122" priority="36">
      <formula>EXACT("Учебное пособие",D31)</formula>
    </cfRule>
    <cfRule type="expression" dxfId="121" priority="37">
      <formula>EXACT("СИЗ",D31)</formula>
    </cfRule>
    <cfRule type="expression" dxfId="120" priority="38">
      <formula>EXACT("Охрана труда",D31)</formula>
    </cfRule>
    <cfRule type="expression" dxfId="119" priority="39">
      <formula>EXACT("Программное обеспечение",D31)</formula>
    </cfRule>
    <cfRule type="expression" dxfId="118" priority="40">
      <formula>EXACT("Оборудование IT",D31)</formula>
    </cfRule>
    <cfRule type="expression" dxfId="117" priority="41">
      <formula>EXACT("Мебель",D31)</formula>
    </cfRule>
    <cfRule type="expression" dxfId="116" priority="42">
      <formula>EXACT("Оборудование",D31)</formula>
    </cfRule>
  </conditionalFormatting>
  <dataValidations count="2">
    <dataValidation type="list" allowBlank="1" showInputMessage="1" showErrorMessage="1" sqref="F21:F23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D31:D1048576 D5:D14 D3 D26:D29 D21:D24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5" customFormat="1" ht="31.2" x14ac:dyDescent="0.3">
      <c r="A3" s="48">
        <v>1</v>
      </c>
      <c r="B3" s="11" t="s">
        <v>30</v>
      </c>
      <c r="C3" s="49" t="s">
        <v>15</v>
      </c>
      <c r="D3" s="10" t="s">
        <v>6</v>
      </c>
      <c r="E3" s="51">
        <v>1</v>
      </c>
    </row>
    <row r="4" spans="1:5" s="25" customFormat="1" ht="31.2" x14ac:dyDescent="0.3">
      <c r="A4" s="48">
        <v>2</v>
      </c>
      <c r="B4" s="11" t="s">
        <v>29</v>
      </c>
      <c r="C4" s="49" t="s">
        <v>15</v>
      </c>
      <c r="D4" s="10" t="s">
        <v>6</v>
      </c>
      <c r="E4" s="51">
        <v>1</v>
      </c>
    </row>
    <row r="5" spans="1:5" s="25" customFormat="1" ht="31.2" x14ac:dyDescent="0.3">
      <c r="A5" s="47">
        <v>3</v>
      </c>
      <c r="B5" s="52" t="s">
        <v>66</v>
      </c>
      <c r="C5" s="20" t="s">
        <v>15</v>
      </c>
      <c r="D5" s="10" t="s">
        <v>6</v>
      </c>
      <c r="E5" s="53">
        <v>1</v>
      </c>
    </row>
    <row r="6" spans="1:5" s="25" customFormat="1" ht="31.2" x14ac:dyDescent="0.3">
      <c r="A6" s="48">
        <v>4</v>
      </c>
      <c r="B6" s="54" t="s">
        <v>36</v>
      </c>
      <c r="C6" s="49" t="s">
        <v>15</v>
      </c>
      <c r="D6" s="10" t="s">
        <v>6</v>
      </c>
      <c r="E6" s="51">
        <v>1</v>
      </c>
    </row>
    <row r="7" spans="1:5" s="25" customFormat="1" ht="31.2" x14ac:dyDescent="0.3">
      <c r="A7" s="48">
        <v>5</v>
      </c>
      <c r="B7" s="8" t="s">
        <v>110</v>
      </c>
      <c r="C7" s="49" t="s">
        <v>15</v>
      </c>
      <c r="D7" s="10" t="s">
        <v>6</v>
      </c>
      <c r="E7" s="56">
        <v>1</v>
      </c>
    </row>
    <row r="8" spans="1:5" s="25" customFormat="1" ht="31.2" x14ac:dyDescent="0.3">
      <c r="A8" s="47">
        <v>6</v>
      </c>
      <c r="B8" s="8" t="s">
        <v>74</v>
      </c>
      <c r="C8" s="13" t="s">
        <v>15</v>
      </c>
      <c r="D8" s="10" t="s">
        <v>6</v>
      </c>
      <c r="E8" s="56">
        <v>1</v>
      </c>
    </row>
    <row r="9" spans="1:5" s="25" customFormat="1" ht="31.2" x14ac:dyDescent="0.3">
      <c r="A9" s="48">
        <v>7</v>
      </c>
      <c r="B9" s="8" t="s">
        <v>75</v>
      </c>
      <c r="C9" s="13" t="s">
        <v>15</v>
      </c>
      <c r="D9" s="10" t="s">
        <v>6</v>
      </c>
      <c r="E9" s="56">
        <v>1</v>
      </c>
    </row>
    <row r="10" spans="1:5" s="25" customFormat="1" ht="31.2" x14ac:dyDescent="0.3">
      <c r="A10" s="47">
        <v>8</v>
      </c>
      <c r="B10" s="55" t="s">
        <v>33</v>
      </c>
      <c r="C10" s="20" t="s">
        <v>15</v>
      </c>
      <c r="D10" s="10" t="s">
        <v>6</v>
      </c>
      <c r="E10" s="56">
        <v>1</v>
      </c>
    </row>
    <row r="11" spans="1:5" s="25" customFormat="1" ht="31.2" x14ac:dyDescent="0.3">
      <c r="A11" s="48">
        <v>9</v>
      </c>
      <c r="B11" s="11" t="s">
        <v>60</v>
      </c>
      <c r="C11" s="20" t="s">
        <v>15</v>
      </c>
      <c r="D11" s="10" t="s">
        <v>6</v>
      </c>
      <c r="E11" s="56">
        <v>1</v>
      </c>
    </row>
    <row r="12" spans="1:5" ht="31.2" x14ac:dyDescent="0.3">
      <c r="A12" s="47">
        <v>10</v>
      </c>
      <c r="B12" s="88" t="s">
        <v>59</v>
      </c>
      <c r="C12" s="20" t="s">
        <v>15</v>
      </c>
      <c r="D12" s="10" t="s">
        <v>6</v>
      </c>
      <c r="E12" s="56">
        <v>1</v>
      </c>
    </row>
    <row r="13" spans="1:5" ht="21" x14ac:dyDescent="0.3">
      <c r="A13" s="115" t="s">
        <v>5</v>
      </c>
      <c r="B13" s="115"/>
      <c r="C13" s="115"/>
      <c r="D13" s="115"/>
      <c r="E13" s="115"/>
    </row>
    <row r="14" spans="1:5" s="25" customFormat="1" ht="31.2" x14ac:dyDescent="0.3">
      <c r="A14" s="48">
        <v>1</v>
      </c>
      <c r="B14" s="57" t="s">
        <v>25</v>
      </c>
      <c r="C14" s="49" t="s">
        <v>15</v>
      </c>
      <c r="D14" s="10" t="s">
        <v>5</v>
      </c>
      <c r="E14" s="58">
        <v>1</v>
      </c>
    </row>
    <row r="15" spans="1:5" s="25" customFormat="1" ht="31.2" x14ac:dyDescent="0.3">
      <c r="A15" s="48">
        <v>2</v>
      </c>
      <c r="B15" s="12" t="s">
        <v>24</v>
      </c>
      <c r="C15" s="49" t="s">
        <v>15</v>
      </c>
      <c r="D15" s="10" t="s">
        <v>5</v>
      </c>
      <c r="E15" s="58">
        <v>1</v>
      </c>
    </row>
    <row r="16" spans="1:5" s="25" customFormat="1" ht="31.2" x14ac:dyDescent="0.3">
      <c r="A16" s="48">
        <v>3</v>
      </c>
      <c r="B16" s="12" t="s">
        <v>40</v>
      </c>
      <c r="C16" s="13" t="s">
        <v>15</v>
      </c>
      <c r="D16" s="10" t="s">
        <v>5</v>
      </c>
      <c r="E16" s="58">
        <v>1</v>
      </c>
    </row>
    <row r="17" spans="1:5" s="25" customFormat="1" ht="31.2" x14ac:dyDescent="0.3">
      <c r="A17" s="48">
        <v>4</v>
      </c>
      <c r="B17" s="57" t="s">
        <v>27</v>
      </c>
      <c r="C17" s="49" t="s">
        <v>15</v>
      </c>
      <c r="D17" s="10" t="s">
        <v>5</v>
      </c>
      <c r="E17" s="58">
        <v>1</v>
      </c>
    </row>
    <row r="18" spans="1:5" s="25" customFormat="1" ht="31.2" x14ac:dyDescent="0.3">
      <c r="A18" s="48">
        <v>5</v>
      </c>
      <c r="B18" s="12" t="s">
        <v>28</v>
      </c>
      <c r="C18" s="49" t="s">
        <v>15</v>
      </c>
      <c r="D18" s="10" t="s">
        <v>5</v>
      </c>
      <c r="E18" s="58">
        <v>1</v>
      </c>
    </row>
    <row r="19" spans="1:5" s="25" customFormat="1" ht="31.2" x14ac:dyDescent="0.3">
      <c r="A19" s="48">
        <v>6</v>
      </c>
      <c r="B19" s="8" t="s">
        <v>26</v>
      </c>
      <c r="C19" s="20" t="s">
        <v>15</v>
      </c>
      <c r="D19" s="10" t="s">
        <v>5</v>
      </c>
      <c r="E19" s="58">
        <v>1</v>
      </c>
    </row>
    <row r="20" spans="1:5" s="25" customFormat="1" ht="31.2" x14ac:dyDescent="0.3">
      <c r="A20" s="48">
        <v>7</v>
      </c>
      <c r="B20" s="21" t="s">
        <v>42</v>
      </c>
      <c r="C20" s="20" t="s">
        <v>15</v>
      </c>
      <c r="D20" s="10" t="s">
        <v>5</v>
      </c>
      <c r="E20" s="58">
        <v>1</v>
      </c>
    </row>
    <row r="21" spans="1:5" s="25" customFormat="1" ht="31.2" x14ac:dyDescent="0.3">
      <c r="A21" s="48">
        <v>8</v>
      </c>
      <c r="B21" s="21" t="s">
        <v>41</v>
      </c>
      <c r="C21" s="49" t="s">
        <v>15</v>
      </c>
      <c r="D21" s="10" t="s">
        <v>10</v>
      </c>
      <c r="E21" s="58">
        <v>1</v>
      </c>
    </row>
    <row r="22" spans="1:5" s="25" customFormat="1" ht="62.4" x14ac:dyDescent="0.3">
      <c r="A22" s="48">
        <v>9</v>
      </c>
      <c r="B22" s="12" t="s">
        <v>58</v>
      </c>
      <c r="C22" s="49" t="s">
        <v>67</v>
      </c>
      <c r="D22" s="10" t="s">
        <v>5</v>
      </c>
      <c r="E22" s="51">
        <v>1</v>
      </c>
    </row>
    <row r="23" spans="1:5" ht="21" x14ac:dyDescent="0.3">
      <c r="A23" s="116" t="s">
        <v>10</v>
      </c>
      <c r="B23" s="117"/>
      <c r="C23" s="117"/>
      <c r="D23" s="117"/>
      <c r="E23" s="118"/>
    </row>
    <row r="24" spans="1:5" s="25" customFormat="1" ht="31.2" x14ac:dyDescent="0.3">
      <c r="A24" s="59">
        <v>1</v>
      </c>
      <c r="B24" s="75" t="s">
        <v>114</v>
      </c>
      <c r="C24" s="49" t="s">
        <v>15</v>
      </c>
      <c r="D24" s="10" t="s">
        <v>10</v>
      </c>
      <c r="E24" s="58">
        <v>1</v>
      </c>
    </row>
    <row r="25" spans="1:5" s="25" customFormat="1" ht="31.2" x14ac:dyDescent="0.3">
      <c r="A25" s="59">
        <v>2</v>
      </c>
      <c r="B25" s="75" t="s">
        <v>112</v>
      </c>
      <c r="C25" s="49" t="s">
        <v>15</v>
      </c>
      <c r="D25" s="10" t="s">
        <v>10</v>
      </c>
      <c r="E25" s="58">
        <v>1</v>
      </c>
    </row>
  </sheetData>
  <sortState xmlns:xlrd2="http://schemas.microsoft.com/office/spreadsheetml/2017/richdata2" ref="B3:E12">
    <sortCondition ref="B3:B12"/>
  </sortState>
  <mergeCells count="3">
    <mergeCell ref="A2:E2"/>
    <mergeCell ref="A13:E13"/>
    <mergeCell ref="A23:E23"/>
  </mergeCells>
  <conditionalFormatting sqref="D1:D2">
    <cfRule type="endsWith" dxfId="115" priority="93" operator="endsWith" text="Оборудование">
      <formula>RIGHT(D1,LEN("Оборудование"))="Оборудование"</formula>
    </cfRule>
    <cfRule type="containsText" dxfId="114" priority="94" operator="containsText" text="Программное обеспечение">
      <formula>NOT(ISERROR(SEARCH("Программное обеспечение",D1)))</formula>
    </cfRule>
    <cfRule type="endsWith" dxfId="113" priority="95" operator="endsWith" text="Оборудование IT">
      <formula>RIGHT(D1,LEN("Оборудование IT"))="Оборудование IT"</formula>
    </cfRule>
    <cfRule type="containsText" dxfId="112" priority="96" operator="containsText" text="Мебель">
      <formula>NOT(ISERROR(SEARCH("Мебель",D1)))</formula>
    </cfRule>
  </conditionalFormatting>
  <conditionalFormatting sqref="D3:D12">
    <cfRule type="expression" dxfId="111" priority="36">
      <formula>EXACT("Учебное пособие",D3)</formula>
    </cfRule>
    <cfRule type="expression" dxfId="110" priority="37">
      <formula>EXACT("СИЗ",D3)</formula>
    </cfRule>
    <cfRule type="expression" dxfId="109" priority="38">
      <formula>EXACT("Охрана труда",D3)</formula>
    </cfRule>
    <cfRule type="expression" dxfId="108" priority="39">
      <formula>EXACT("Программное обеспечение",D3)</formula>
    </cfRule>
    <cfRule type="expression" dxfId="107" priority="40">
      <formula>EXACT("Оборудование IT",D3)</formula>
    </cfRule>
    <cfRule type="expression" dxfId="106" priority="41">
      <formula>EXACT("Мебель",D3)</formula>
    </cfRule>
    <cfRule type="expression" dxfId="105" priority="42">
      <formula>EXACT("Оборудование",D3)</formula>
    </cfRule>
  </conditionalFormatting>
  <conditionalFormatting sqref="D13">
    <cfRule type="endsWith" dxfId="104" priority="45" operator="endsWith" text="Оборудование">
      <formula>RIGHT(D13,LEN("Оборудование"))="Оборудование"</formula>
    </cfRule>
    <cfRule type="containsText" dxfId="103" priority="46" operator="containsText" text="Программное обеспечение">
      <formula>NOT(ISERROR(SEARCH("Программное обеспечение",D13)))</formula>
    </cfRule>
    <cfRule type="endsWith" dxfId="102" priority="47" operator="endsWith" text="Оборудование IT">
      <formula>RIGHT(D13,LEN("Оборудование IT"))="Оборудование IT"</formula>
    </cfRule>
    <cfRule type="containsText" dxfId="101" priority="48" operator="containsText" text="Мебель">
      <formula>NOT(ISERROR(SEARCH("Мебель",D13)))</formula>
    </cfRule>
  </conditionalFormatting>
  <conditionalFormatting sqref="D14:D22">
    <cfRule type="expression" dxfId="100" priority="29">
      <formula>EXACT("Учебное пособие",D14)</formula>
    </cfRule>
    <cfRule type="expression" dxfId="99" priority="30">
      <formula>EXACT("СИЗ",D14)</formula>
    </cfRule>
    <cfRule type="expression" dxfId="98" priority="31">
      <formula>EXACT("Охрана труда",D14)</formula>
    </cfRule>
    <cfRule type="expression" dxfId="97" priority="32">
      <formula>EXACT("Программное обеспечение",D14)</formula>
    </cfRule>
    <cfRule type="expression" dxfId="96" priority="33">
      <formula>EXACT("Оборудование IT",D14)</formula>
    </cfRule>
    <cfRule type="expression" dxfId="95" priority="34">
      <formula>EXACT("Мебель",D14)</formula>
    </cfRule>
    <cfRule type="expression" dxfId="94" priority="35">
      <formula>EXACT("Оборудование",D14)</formula>
    </cfRule>
  </conditionalFormatting>
  <conditionalFormatting sqref="D23">
    <cfRule type="containsText" dxfId="93" priority="114" operator="containsText" text="Мебель">
      <formula>NOT(ISERROR(SEARCH("Мебель",D23)))</formula>
    </cfRule>
    <cfRule type="cellIs" dxfId="92" priority="115" operator="equal">
      <formula>"Техника безопасности"</formula>
    </cfRule>
    <cfRule type="cellIs" dxfId="91" priority="116" operator="equal">
      <formula>"Охрана труда"</formula>
    </cfRule>
    <cfRule type="endsWith" dxfId="90" priority="155" operator="endsWith" text="Оборудование">
      <formula>RIGHT(D23,LEN("Оборудование"))="Оборудование"</formula>
    </cfRule>
    <cfRule type="containsText" dxfId="89" priority="156" operator="containsText" text="Программное обеспечение">
      <formula>NOT(ISERROR(SEARCH("Программное обеспечение",D23)))</formula>
    </cfRule>
    <cfRule type="endsWith" dxfId="88" priority="157" operator="endsWith" text="Оборудование IT">
      <formula>RIGHT(D23,LEN("Оборудование IT"))="Оборудование IT"</formula>
    </cfRule>
    <cfRule type="containsText" dxfId="87" priority="158" operator="containsText" text="Мебель">
      <formula>NOT(ISERROR(SEARCH("Мебель",D23)))</formula>
    </cfRule>
    <cfRule type="endsWith" dxfId="86" priority="168" operator="endsWith" text="Оборудование">
      <formula>RIGHT(D23,LEN("Оборудование"))="Оборудование"</formula>
    </cfRule>
    <cfRule type="containsText" dxfId="85" priority="169" operator="containsText" text="Программное обеспечение">
      <formula>NOT(ISERROR(SEARCH("Программное обеспечение",D23)))</formula>
    </cfRule>
    <cfRule type="endsWith" dxfId="84" priority="170" operator="endsWith" text="Оборудование IT">
      <formula>RIGHT(D23,LEN("Оборудование IT"))="Оборудование IT"</formula>
    </cfRule>
  </conditionalFormatting>
  <conditionalFormatting sqref="D24:D25">
    <cfRule type="expression" dxfId="83" priority="15">
      <formula>EXACT("Учебное пособие",D24)</formula>
    </cfRule>
    <cfRule type="expression" dxfId="82" priority="16">
      <formula>EXACT("СИЗ",D24)</formula>
    </cfRule>
    <cfRule type="expression" dxfId="81" priority="17">
      <formula>EXACT("Охрана труда",D24)</formula>
    </cfRule>
    <cfRule type="expression" dxfId="80" priority="18">
      <formula>EXACT("Программное обеспечение",D24)</formula>
    </cfRule>
    <cfRule type="expression" dxfId="79" priority="19">
      <formula>EXACT("Оборудование IT",D24)</formula>
    </cfRule>
    <cfRule type="expression" dxfId="78" priority="20">
      <formula>EXACT("Мебель",D24)</formula>
    </cfRule>
    <cfRule type="expression" dxfId="77" priority="21">
      <formula>EXACT("Оборудование",D24)</formula>
    </cfRule>
  </conditionalFormatting>
  <conditionalFormatting sqref="D27:D9949">
    <cfRule type="endsWith" dxfId="76" priority="129" operator="endsWith" text="Оборудование">
      <formula>RIGHT(D27,LEN("Оборудование"))="Оборудование"</formula>
    </cfRule>
    <cfRule type="containsText" dxfId="75" priority="130" operator="containsText" text="Программное обеспечение">
      <formula>NOT(ISERROR(SEARCH("Программное обеспечение",D27)))</formula>
    </cfRule>
    <cfRule type="endsWith" dxfId="74" priority="131" operator="endsWith" text="Оборудование IT">
      <formula>RIGHT(D27,LEN("Оборудование IT"))="Оборудование IT"</formula>
    </cfRule>
    <cfRule type="containsText" dxfId="73" priority="132" operator="containsText" text="Мебель">
      <formula>NOT(ISERROR(SEARCH("Мебель",D27)))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3:B1048576" xr:uid="{B31479A3-79F2-4B88-872D-1D2E816BD980}"/>
    <dataValidation allowBlank="1" showErrorMessage="1" sqref="B10:C12 B24:B25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D1:D2 D23 D13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D24:D25 D14:D22 D3:D12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3" activePane="bottomLeft" state="frozenSplit"/>
      <selection activeCell="B20" sqref="B20"/>
      <selection pane="bottomLeft" activeCell="B20" sqref="B20"/>
    </sheetView>
  </sheetViews>
  <sheetFormatPr defaultRowHeight="15.6" x14ac:dyDescent="0.3"/>
  <cols>
    <col min="1" max="1" width="32.6640625" style="78" customWidth="1"/>
    <col min="2" max="2" width="100.6640625" style="74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73" customWidth="1"/>
    <col min="8" max="8" width="20.88671875" style="73" customWidth="1"/>
    <col min="9" max="16384" width="8.88671875" style="74"/>
  </cols>
  <sheetData>
    <row r="1" spans="1:8" s="85" customFormat="1" ht="31.2" x14ac:dyDescent="0.3">
      <c r="A1" s="6" t="s">
        <v>1</v>
      </c>
      <c r="B1" s="5" t="s">
        <v>9</v>
      </c>
      <c r="C1" s="82" t="s">
        <v>2</v>
      </c>
      <c r="D1" s="83"/>
      <c r="E1" s="84"/>
      <c r="F1" s="6" t="s">
        <v>7</v>
      </c>
      <c r="G1" s="6" t="s">
        <v>31</v>
      </c>
      <c r="H1" s="6" t="s">
        <v>32</v>
      </c>
    </row>
    <row r="2" spans="1:8" x14ac:dyDescent="0.3">
      <c r="A2" s="75" t="s">
        <v>99</v>
      </c>
      <c r="B2" s="76" t="s">
        <v>100</v>
      </c>
      <c r="C2" s="10" t="s">
        <v>5</v>
      </c>
      <c r="D2" s="77"/>
      <c r="E2" s="77"/>
      <c r="F2" s="77">
        <v>1</v>
      </c>
      <c r="G2" s="73">
        <f t="shared" ref="G2:G9" si="0">COUNTIF($A$2:$A$999,A2)</f>
        <v>1</v>
      </c>
      <c r="H2" s="73" t="s">
        <v>35</v>
      </c>
    </row>
    <row r="3" spans="1:8" x14ac:dyDescent="0.3">
      <c r="A3" s="75" t="s">
        <v>66</v>
      </c>
      <c r="B3" s="76" t="s">
        <v>102</v>
      </c>
      <c r="C3" s="10" t="s">
        <v>10</v>
      </c>
      <c r="D3" s="77"/>
      <c r="E3" s="77"/>
      <c r="F3" s="77">
        <v>1</v>
      </c>
      <c r="G3" s="73">
        <f t="shared" si="0"/>
        <v>1</v>
      </c>
      <c r="H3" s="73" t="s">
        <v>35</v>
      </c>
    </row>
    <row r="4" spans="1:8" x14ac:dyDescent="0.3">
      <c r="A4" s="75" t="s">
        <v>110</v>
      </c>
      <c r="B4" s="76" t="s">
        <v>111</v>
      </c>
      <c r="C4" s="10" t="s">
        <v>6</v>
      </c>
      <c r="D4" s="77"/>
      <c r="E4" s="77"/>
      <c r="F4" s="77">
        <v>1</v>
      </c>
      <c r="G4" s="73">
        <f t="shared" si="0"/>
        <v>1</v>
      </c>
      <c r="H4" s="73" t="s">
        <v>35</v>
      </c>
    </row>
    <row r="5" spans="1:8" ht="31.2" x14ac:dyDescent="0.3">
      <c r="A5" s="75" t="s">
        <v>104</v>
      </c>
      <c r="B5" s="76" t="s">
        <v>105</v>
      </c>
      <c r="C5" s="10" t="s">
        <v>6</v>
      </c>
      <c r="D5" s="77"/>
      <c r="E5" s="77"/>
      <c r="F5" s="77">
        <v>1</v>
      </c>
      <c r="G5" s="73">
        <f t="shared" si="0"/>
        <v>1</v>
      </c>
      <c r="H5" s="73" t="s">
        <v>35</v>
      </c>
    </row>
    <row r="6" spans="1:8" ht="31.2" x14ac:dyDescent="0.3">
      <c r="A6" s="75" t="s">
        <v>114</v>
      </c>
      <c r="B6" s="76" t="s">
        <v>115</v>
      </c>
      <c r="C6" s="10" t="s">
        <v>10</v>
      </c>
      <c r="D6" s="77"/>
      <c r="E6" s="77"/>
      <c r="F6" s="77">
        <v>5</v>
      </c>
      <c r="G6" s="73">
        <f t="shared" si="0"/>
        <v>1</v>
      </c>
      <c r="H6" s="73" t="s">
        <v>35</v>
      </c>
    </row>
    <row r="7" spans="1:8" x14ac:dyDescent="0.3">
      <c r="A7" s="75" t="s">
        <v>108</v>
      </c>
      <c r="B7" s="76" t="s">
        <v>109</v>
      </c>
      <c r="C7" s="10" t="s">
        <v>10</v>
      </c>
      <c r="D7" s="77"/>
      <c r="E7" s="77"/>
      <c r="F7" s="77">
        <v>1</v>
      </c>
      <c r="G7" s="73">
        <f t="shared" si="0"/>
        <v>1</v>
      </c>
      <c r="H7" s="73" t="s">
        <v>35</v>
      </c>
    </row>
    <row r="8" spans="1:8" x14ac:dyDescent="0.3">
      <c r="A8" s="75" t="s">
        <v>106</v>
      </c>
      <c r="B8" s="76" t="s">
        <v>107</v>
      </c>
      <c r="C8" s="10" t="s">
        <v>6</v>
      </c>
      <c r="D8" s="77"/>
      <c r="E8" s="77"/>
      <c r="F8" s="77">
        <v>1</v>
      </c>
      <c r="G8" s="73">
        <f t="shared" si="0"/>
        <v>1</v>
      </c>
      <c r="H8" s="73" t="s">
        <v>35</v>
      </c>
    </row>
    <row r="9" spans="1:8" x14ac:dyDescent="0.3">
      <c r="A9" s="75" t="s">
        <v>112</v>
      </c>
      <c r="B9" s="76" t="s">
        <v>113</v>
      </c>
      <c r="C9" s="10" t="s">
        <v>10</v>
      </c>
      <c r="D9" s="77"/>
      <c r="E9" s="77"/>
      <c r="F9" s="77">
        <v>5</v>
      </c>
      <c r="G9" s="73">
        <f t="shared" si="0"/>
        <v>1</v>
      </c>
      <c r="H9" s="73" t="s">
        <v>35</v>
      </c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9" xr:uid="{B23CC546-2D1F-4D77-8557-6B74FEFF857B}">
    <sortState xmlns:xlrd2="http://schemas.microsoft.com/office/spreadsheetml/2017/richdata2" ref="A2:H9">
      <sortCondition ref="A2:A9"/>
    </sortState>
  </autoFilter>
  <conditionalFormatting sqref="C2:C9">
    <cfRule type="expression" dxfId="72" priority="1">
      <formula>EXACT("Учебное пособие",C2)</formula>
    </cfRule>
    <cfRule type="expression" dxfId="71" priority="2">
      <formula>EXACT("СИЗ",C2)</formula>
    </cfRule>
    <cfRule type="expression" dxfId="70" priority="3">
      <formula>EXACT("Охрана труда",C2)</formula>
    </cfRule>
    <cfRule type="expression" dxfId="69" priority="4">
      <formula>EXACT("Программное обеспечение",C2)</formula>
    </cfRule>
    <cfRule type="expression" dxfId="68" priority="5">
      <formula>EXACT("Оборудование IT",C2)</formula>
    </cfRule>
    <cfRule type="expression" dxfId="67" priority="6">
      <formula>EXACT("Мебель",C2)</formula>
    </cfRule>
    <cfRule type="expression" dxfId="66" priority="7">
      <formula>EXACT("Оборудование",C2)</formula>
    </cfRule>
  </conditionalFormatting>
  <conditionalFormatting sqref="C10:C999">
    <cfRule type="expression" dxfId="65" priority="8">
      <formula>EXACT("Учебные пособия",C10)</formula>
    </cfRule>
    <cfRule type="expression" dxfId="64" priority="9">
      <formula>EXACT("Техника безопасности",C10)</formula>
    </cfRule>
    <cfRule type="expression" dxfId="63" priority="10">
      <formula>EXACT("Охрана труда",C10)</formula>
    </cfRule>
    <cfRule type="expression" dxfId="62" priority="11">
      <formula>EXACT("Программное обеспечение",C10)</formula>
    </cfRule>
    <cfRule type="expression" dxfId="61" priority="12">
      <formula>EXACT("Оборудование IT",C10)</formula>
    </cfRule>
    <cfRule type="expression" dxfId="60" priority="13">
      <formula>EXACT("Мебель",C10)</formula>
    </cfRule>
    <cfRule type="expression" dxfId="59" priority="14">
      <formula>EXACT("Оборудование",C10)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58" priority="48" operator="equal">
      <formula>"Вариативная часть"</formula>
    </cfRule>
    <cfRule type="cellIs" dxfId="57" priority="49" operator="equal">
      <formula>"Базовая часть"</formula>
    </cfRule>
  </conditionalFormatting>
  <dataValidations count="2">
    <dataValidation type="list" allowBlank="1" showInputMessage="1" showErrorMessage="1" sqref="H2:H9" xr:uid="{D21DAE20-EAB0-4C6B-AEC9-307264B14F56}">
      <formula1>"Базовая часть, Вариативная часть"</formula1>
    </dataValidation>
    <dataValidation allowBlank="1" showErrorMessage="1" sqref="A2:B9" xr:uid="{DA76C379-1FB0-4425-A5F7-173A196C202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Split"/>
      <selection activeCell="B20" sqref="B20"/>
      <selection pane="bottomLeft" activeCell="B20" sqref="B20"/>
    </sheetView>
  </sheetViews>
  <sheetFormatPr defaultRowHeight="15.6" x14ac:dyDescent="0.3"/>
  <cols>
    <col min="1" max="1" width="32.6640625" style="78" customWidth="1"/>
    <col min="2" max="2" width="100.6640625" style="74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73" customWidth="1"/>
    <col min="8" max="8" width="20.88671875" style="73" customWidth="1"/>
    <col min="9" max="16384" width="8.88671875" style="74"/>
  </cols>
  <sheetData>
    <row r="1" spans="1:8" s="85" customFormat="1" ht="31.2" x14ac:dyDescent="0.3">
      <c r="A1" s="6" t="s">
        <v>1</v>
      </c>
      <c r="B1" s="5" t="s">
        <v>9</v>
      </c>
      <c r="C1" s="87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ht="31.2" x14ac:dyDescent="0.3">
      <c r="A2" s="75" t="s">
        <v>118</v>
      </c>
      <c r="B2" s="76" t="s">
        <v>119</v>
      </c>
      <c r="C2" s="10" t="s">
        <v>5</v>
      </c>
      <c r="D2" s="77">
        <v>1</v>
      </c>
      <c r="E2" s="77" t="s">
        <v>120</v>
      </c>
      <c r="F2" s="77">
        <v>24</v>
      </c>
      <c r="G2" s="86">
        <f>COUNTIF($A$2:$A$999,A2)</f>
        <v>1</v>
      </c>
      <c r="H2" s="86" t="s">
        <v>35</v>
      </c>
    </row>
    <row r="3" spans="1:8" x14ac:dyDescent="0.3">
      <c r="A3" s="75" t="s">
        <v>121</v>
      </c>
      <c r="B3" s="76" t="s">
        <v>122</v>
      </c>
      <c r="C3" s="10" t="s">
        <v>6</v>
      </c>
      <c r="D3" s="77">
        <v>1</v>
      </c>
      <c r="E3" s="77" t="s">
        <v>123</v>
      </c>
      <c r="F3" s="77">
        <v>12</v>
      </c>
      <c r="G3" s="86">
        <f>COUNTIF($A$2:$A$999,A3)</f>
        <v>1</v>
      </c>
      <c r="H3" s="86" t="s">
        <v>35</v>
      </c>
    </row>
    <row r="4" spans="1:8" x14ac:dyDescent="0.3">
      <c r="A4" s="75" t="s">
        <v>23</v>
      </c>
      <c r="B4" s="76" t="s">
        <v>124</v>
      </c>
      <c r="C4" s="10" t="s">
        <v>6</v>
      </c>
      <c r="D4" s="77">
        <v>1</v>
      </c>
      <c r="E4" s="77" t="s">
        <v>120</v>
      </c>
      <c r="F4" s="77">
        <v>24</v>
      </c>
      <c r="G4" s="86">
        <f>COUNTIF($A$2:$A$999,A4)</f>
        <v>1</v>
      </c>
      <c r="H4" s="86" t="s">
        <v>35</v>
      </c>
    </row>
    <row r="5" spans="1:8" x14ac:dyDescent="0.3">
      <c r="C5" s="80"/>
    </row>
    <row r="6" spans="1:8" x14ac:dyDescent="0.3">
      <c r="C6" s="80"/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4">
    <cfRule type="expression" dxfId="56" priority="1">
      <formula>EXACT("Учебное пособие",C2)</formula>
    </cfRule>
    <cfRule type="expression" dxfId="55" priority="2">
      <formula>EXACT("СИЗ",C2)</formula>
    </cfRule>
    <cfRule type="expression" dxfId="54" priority="3">
      <formula>EXACT("Охрана труда",C2)</formula>
    </cfRule>
    <cfRule type="expression" dxfId="53" priority="4">
      <formula>EXACT("Программное обеспечение",C2)</formula>
    </cfRule>
    <cfRule type="expression" dxfId="52" priority="5">
      <formula>EXACT("Оборудование IT",C2)</formula>
    </cfRule>
    <cfRule type="expression" dxfId="51" priority="6">
      <formula>EXACT("Мебель",C2)</formula>
    </cfRule>
    <cfRule type="expression" dxfId="50" priority="7">
      <formula>EXACT("Оборудование",C2)</formula>
    </cfRule>
  </conditionalFormatting>
  <conditionalFormatting sqref="C5:C999">
    <cfRule type="expression" dxfId="49" priority="8">
      <formula>EXACT("Учебные пособия",C5)</formula>
    </cfRule>
    <cfRule type="expression" dxfId="48" priority="9">
      <formula>EXACT("Техника безопасности",C5)</formula>
    </cfRule>
    <cfRule type="expression" dxfId="47" priority="10">
      <formula>EXACT("Охрана труда",C5)</formula>
    </cfRule>
    <cfRule type="expression" dxfId="46" priority="11">
      <formula>EXACT("Программное обеспечение",C5)</formula>
    </cfRule>
    <cfRule type="expression" dxfId="45" priority="12">
      <formula>EXACT("Оборудование IT",C5)</formula>
    </cfRule>
    <cfRule type="expression" dxfId="44" priority="13">
      <formula>EXACT("Мебель",C5)</formula>
    </cfRule>
    <cfRule type="expression" dxfId="43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42" priority="42" operator="equal">
      <formula>"Вариативная часть"</formula>
    </cfRule>
    <cfRule type="cellIs" dxfId="41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30B2039A-AD3E-4EF7-BAA0-3D69628039F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F3372B-63AA-49A8-8C5D-AB812E26CD4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Split"/>
      <selection activeCell="B20" sqref="B20"/>
      <selection pane="bottomLeft" activeCell="B20" sqref="B20"/>
    </sheetView>
  </sheetViews>
  <sheetFormatPr defaultRowHeight="15.6" x14ac:dyDescent="0.3"/>
  <cols>
    <col min="1" max="1" width="32.6640625" style="78" customWidth="1"/>
    <col min="2" max="2" width="100.6640625" style="74" customWidth="1"/>
    <col min="3" max="3" width="20.441406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73" customWidth="1"/>
    <col min="8" max="8" width="20.88671875" style="73" customWidth="1"/>
    <col min="9" max="16384" width="8.88671875" style="74"/>
  </cols>
  <sheetData>
    <row r="1" spans="1:8" s="85" customFormat="1" ht="31.2" x14ac:dyDescent="0.3">
      <c r="A1" s="6" t="s">
        <v>1</v>
      </c>
      <c r="B1" s="5" t="s">
        <v>9</v>
      </c>
      <c r="C1" s="82" t="s">
        <v>2</v>
      </c>
      <c r="D1" s="83"/>
      <c r="E1" s="84"/>
      <c r="F1" s="6" t="s">
        <v>7</v>
      </c>
      <c r="G1" s="5" t="s">
        <v>31</v>
      </c>
      <c r="H1" s="6" t="s">
        <v>32</v>
      </c>
    </row>
    <row r="2" spans="1:8" x14ac:dyDescent="0.3">
      <c r="A2" s="75" t="s">
        <v>128</v>
      </c>
      <c r="B2" s="76" t="s">
        <v>129</v>
      </c>
      <c r="C2" s="10" t="s">
        <v>6</v>
      </c>
      <c r="D2" s="77"/>
      <c r="E2" s="77"/>
      <c r="F2" s="77">
        <v>1</v>
      </c>
      <c r="G2" s="73">
        <f>COUNTIF($A$2:$A$999,A2)</f>
        <v>1</v>
      </c>
      <c r="H2" s="73" t="s">
        <v>35</v>
      </c>
    </row>
    <row r="3" spans="1:8" ht="31.2" x14ac:dyDescent="0.3">
      <c r="A3" s="75" t="s">
        <v>118</v>
      </c>
      <c r="B3" s="76" t="s">
        <v>119</v>
      </c>
      <c r="C3" s="10" t="s">
        <v>5</v>
      </c>
      <c r="D3" s="77"/>
      <c r="E3" s="77"/>
      <c r="F3" s="77">
        <v>1</v>
      </c>
      <c r="G3" s="73">
        <f>COUNTIF($A$2:$A$999,A3)</f>
        <v>1</v>
      </c>
      <c r="H3" s="73" t="s">
        <v>35</v>
      </c>
    </row>
    <row r="4" spans="1:8" x14ac:dyDescent="0.3">
      <c r="A4" s="75" t="s">
        <v>27</v>
      </c>
      <c r="B4" s="76" t="s">
        <v>125</v>
      </c>
      <c r="C4" s="10" t="s">
        <v>10</v>
      </c>
      <c r="D4" s="77"/>
      <c r="E4" s="77"/>
      <c r="F4" s="77">
        <v>1</v>
      </c>
      <c r="G4" s="73">
        <f>COUNTIF($A$2:$A$999,A4)</f>
        <v>1</v>
      </c>
      <c r="H4" s="73" t="s">
        <v>35</v>
      </c>
    </row>
    <row r="5" spans="1:8" x14ac:dyDescent="0.3">
      <c r="A5" s="75" t="s">
        <v>121</v>
      </c>
      <c r="B5" s="76" t="s">
        <v>122</v>
      </c>
      <c r="C5" s="10" t="s">
        <v>6</v>
      </c>
      <c r="D5" s="77"/>
      <c r="E5" s="77"/>
      <c r="F5" s="77">
        <v>1</v>
      </c>
      <c r="G5" s="73">
        <f>COUNTIF($A$2:$A$999,A5)</f>
        <v>1</v>
      </c>
      <c r="H5" s="73" t="s">
        <v>35</v>
      </c>
    </row>
    <row r="6" spans="1:8" x14ac:dyDescent="0.3">
      <c r="A6" s="75" t="s">
        <v>126</v>
      </c>
      <c r="B6" s="76" t="s">
        <v>127</v>
      </c>
      <c r="C6" s="10" t="s">
        <v>6</v>
      </c>
      <c r="D6" s="77"/>
      <c r="E6" s="77"/>
      <c r="F6" s="77">
        <v>1</v>
      </c>
      <c r="G6" s="73">
        <f>COUNTIF($A$2:$A$999,A6)</f>
        <v>1</v>
      </c>
      <c r="H6" s="73" t="s">
        <v>35</v>
      </c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6">
    <cfRule type="expression" dxfId="40" priority="1">
      <formula>EXACT("Учебное пособие",C2)</formula>
    </cfRule>
    <cfRule type="expression" dxfId="39" priority="2">
      <formula>EXACT("СИЗ",C2)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C7:C999">
    <cfRule type="expression" dxfId="33" priority="8">
      <formula>EXACT("Учебные пособия",C7)</formula>
    </cfRule>
    <cfRule type="expression" dxfId="32" priority="9">
      <formula>EXACT("Техника безопасности",C7)</formula>
    </cfRule>
    <cfRule type="expression" dxfId="31" priority="10">
      <formula>EXACT("Охрана труда",C7)</formula>
    </cfRule>
    <cfRule type="expression" dxfId="30" priority="11">
      <formula>EXACT("Программное обеспечение",C7)</formula>
    </cfRule>
    <cfRule type="expression" dxfId="29" priority="12">
      <formula>EXACT("Оборудование IT",C7)</formula>
    </cfRule>
    <cfRule type="expression" dxfId="28" priority="13">
      <formula>EXACT("Мебель",C7)</formula>
    </cfRule>
    <cfRule type="expression" dxfId="27" priority="14">
      <formula>EXACT("Оборудование",C7)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39" operator="equal">
      <formula>"Вариативная часть"</formula>
    </cfRule>
    <cfRule type="cellIs" dxfId="25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066005D8-66CA-4FB7-B16F-E3C0A813F4E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D2700-A2F0-4208-9DE0-EC31AB78F35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Split"/>
      <selection activeCell="B20" sqref="B20"/>
      <selection pane="bottomLeft" activeCell="B20" sqref="B20"/>
    </sheetView>
  </sheetViews>
  <sheetFormatPr defaultRowHeight="15.6" x14ac:dyDescent="0.3"/>
  <cols>
    <col min="1" max="1" width="32.6640625" style="78" customWidth="1"/>
    <col min="2" max="2" width="100.6640625" style="74" customWidth="1"/>
    <col min="3" max="3" width="29.332031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73" customWidth="1"/>
    <col min="8" max="8" width="20.88671875" style="73" customWidth="1"/>
    <col min="9" max="16384" width="8.88671875" style="74"/>
  </cols>
  <sheetData>
    <row r="1" spans="1:8" s="85" customFormat="1" ht="31.2" x14ac:dyDescent="0.3">
      <c r="A1" s="6" t="s">
        <v>1</v>
      </c>
      <c r="B1" s="5" t="s">
        <v>9</v>
      </c>
      <c r="C1" s="82" t="s">
        <v>2</v>
      </c>
      <c r="D1" s="83"/>
      <c r="E1" s="84"/>
      <c r="F1" s="6" t="s">
        <v>7</v>
      </c>
      <c r="G1" s="6" t="s">
        <v>31</v>
      </c>
      <c r="H1" s="6" t="s">
        <v>32</v>
      </c>
    </row>
    <row r="2" spans="1:8" ht="31.2" x14ac:dyDescent="0.3">
      <c r="A2" s="75" t="s">
        <v>134</v>
      </c>
      <c r="B2" s="76" t="s">
        <v>135</v>
      </c>
      <c r="C2" s="10" t="s">
        <v>71</v>
      </c>
      <c r="D2" s="77"/>
      <c r="E2" s="77"/>
      <c r="F2" s="77">
        <v>50</v>
      </c>
      <c r="G2" s="73">
        <f>COUNTIF($A$2:$A$999,A2)</f>
        <v>1</v>
      </c>
      <c r="H2" s="73" t="s">
        <v>35</v>
      </c>
    </row>
    <row r="3" spans="1:8" ht="31.2" x14ac:dyDescent="0.3">
      <c r="A3" s="75" t="s">
        <v>130</v>
      </c>
      <c r="B3" s="76" t="s">
        <v>131</v>
      </c>
      <c r="C3" s="10" t="s">
        <v>8</v>
      </c>
      <c r="D3" s="77"/>
      <c r="E3" s="77"/>
      <c r="F3" s="77">
        <v>1</v>
      </c>
      <c r="G3" s="73">
        <f>COUNTIF($A$2:$A$999,A3)</f>
        <v>1</v>
      </c>
      <c r="H3" s="73" t="s">
        <v>35</v>
      </c>
    </row>
    <row r="4" spans="1:8" x14ac:dyDescent="0.3">
      <c r="A4" s="75" t="s">
        <v>20</v>
      </c>
      <c r="B4" s="76" t="s">
        <v>132</v>
      </c>
      <c r="C4" s="10" t="s">
        <v>8</v>
      </c>
      <c r="D4" s="77"/>
      <c r="E4" s="77"/>
      <c r="F4" s="77">
        <v>1</v>
      </c>
      <c r="G4" s="73">
        <f>COUNTIF($A$2:$A$999,A4)</f>
        <v>1</v>
      </c>
      <c r="H4" s="73" t="s">
        <v>35</v>
      </c>
    </row>
    <row r="5" spans="1:8" x14ac:dyDescent="0.3">
      <c r="A5" s="75" t="s">
        <v>21</v>
      </c>
      <c r="B5" s="76" t="s">
        <v>133</v>
      </c>
      <c r="C5" s="10" t="s">
        <v>8</v>
      </c>
      <c r="D5" s="77"/>
      <c r="E5" s="77"/>
      <c r="F5" s="77">
        <v>1</v>
      </c>
      <c r="G5" s="73">
        <f>COUNTIF($A$2:$A$999,A5)</f>
        <v>1</v>
      </c>
      <c r="H5" s="73" t="s">
        <v>35</v>
      </c>
    </row>
    <row r="6" spans="1:8" x14ac:dyDescent="0.3">
      <c r="B6" s="79"/>
      <c r="C6" s="80"/>
      <c r="D6" s="80"/>
      <c r="F6" s="80"/>
    </row>
    <row r="7" spans="1:8" x14ac:dyDescent="0.3">
      <c r="B7" s="79"/>
      <c r="C7" s="80"/>
      <c r="D7" s="80"/>
      <c r="F7" s="80"/>
    </row>
    <row r="8" spans="1:8" x14ac:dyDescent="0.3">
      <c r="B8" s="79"/>
      <c r="C8" s="80"/>
      <c r="D8" s="80"/>
      <c r="F8" s="80"/>
    </row>
    <row r="9" spans="1:8" x14ac:dyDescent="0.3">
      <c r="B9" s="79"/>
      <c r="C9" s="80"/>
      <c r="D9" s="80"/>
    </row>
    <row r="10" spans="1:8" x14ac:dyDescent="0.3">
      <c r="B10" s="79"/>
      <c r="C10" s="80"/>
      <c r="D10" s="80"/>
    </row>
    <row r="11" spans="1:8" x14ac:dyDescent="0.3">
      <c r="B11" s="79"/>
      <c r="C11" s="80"/>
      <c r="D11" s="80"/>
    </row>
    <row r="12" spans="1:8" x14ac:dyDescent="0.3">
      <c r="B12" s="79"/>
      <c r="C12" s="80"/>
      <c r="D12" s="80"/>
    </row>
    <row r="13" spans="1:8" x14ac:dyDescent="0.3">
      <c r="B13" s="79"/>
      <c r="C13" s="80"/>
    </row>
    <row r="14" spans="1:8" x14ac:dyDescent="0.3">
      <c r="B14" s="79"/>
      <c r="C14" s="80"/>
    </row>
    <row r="15" spans="1:8" x14ac:dyDescent="0.3">
      <c r="B15" s="79"/>
      <c r="C15" s="80"/>
    </row>
    <row r="16" spans="1:8" x14ac:dyDescent="0.3">
      <c r="B16" s="79"/>
      <c r="C16" s="80"/>
    </row>
    <row r="17" spans="2:3" x14ac:dyDescent="0.3">
      <c r="B17" s="79"/>
      <c r="C17" s="80"/>
    </row>
    <row r="18" spans="2:3" x14ac:dyDescent="0.3">
      <c r="B18" s="79"/>
      <c r="C18" s="80"/>
    </row>
    <row r="19" spans="2:3" x14ac:dyDescent="0.3">
      <c r="B19" s="79"/>
      <c r="C19" s="80"/>
    </row>
    <row r="20" spans="2:3" x14ac:dyDescent="0.3">
      <c r="B20" s="79"/>
      <c r="C20" s="80"/>
    </row>
    <row r="21" spans="2:3" x14ac:dyDescent="0.3">
      <c r="B21" s="79"/>
      <c r="C21" s="80"/>
    </row>
    <row r="22" spans="2:3" x14ac:dyDescent="0.3">
      <c r="B22" s="79"/>
      <c r="C22" s="80"/>
    </row>
    <row r="23" spans="2:3" x14ac:dyDescent="0.3">
      <c r="B23" s="79"/>
      <c r="C23" s="80"/>
    </row>
    <row r="24" spans="2:3" x14ac:dyDescent="0.3">
      <c r="B24" s="79"/>
      <c r="C24" s="80"/>
    </row>
    <row r="25" spans="2:3" x14ac:dyDescent="0.3">
      <c r="B25" s="79"/>
      <c r="C25" s="80"/>
    </row>
    <row r="26" spans="2:3" x14ac:dyDescent="0.3">
      <c r="B26" s="79"/>
      <c r="C26" s="80"/>
    </row>
    <row r="27" spans="2:3" x14ac:dyDescent="0.3">
      <c r="B27" s="79"/>
      <c r="C27" s="80"/>
    </row>
    <row r="28" spans="2:3" x14ac:dyDescent="0.3">
      <c r="B28" s="79"/>
      <c r="C28" s="80"/>
    </row>
    <row r="29" spans="2:3" x14ac:dyDescent="0.3">
      <c r="B29" s="79"/>
      <c r="C29" s="80"/>
    </row>
    <row r="30" spans="2:3" x14ac:dyDescent="0.3">
      <c r="B30" s="79"/>
      <c r="C30" s="80"/>
    </row>
    <row r="31" spans="2:3" x14ac:dyDescent="0.3">
      <c r="B31" s="79"/>
      <c r="C31" s="80"/>
    </row>
    <row r="32" spans="2:3" x14ac:dyDescent="0.3">
      <c r="B32" s="79"/>
      <c r="C32" s="80"/>
    </row>
    <row r="33" spans="2:3" x14ac:dyDescent="0.3">
      <c r="B33" s="79"/>
      <c r="C33" s="80"/>
    </row>
    <row r="34" spans="2:3" x14ac:dyDescent="0.3">
      <c r="B34" s="79"/>
      <c r="C34" s="80"/>
    </row>
    <row r="35" spans="2:3" x14ac:dyDescent="0.3">
      <c r="B35" s="79"/>
      <c r="C35" s="80"/>
    </row>
    <row r="36" spans="2:3" x14ac:dyDescent="0.3">
      <c r="B36" s="79"/>
      <c r="C36" s="80"/>
    </row>
    <row r="37" spans="2:3" x14ac:dyDescent="0.3">
      <c r="B37" s="79"/>
      <c r="C37" s="80"/>
    </row>
    <row r="38" spans="2:3" x14ac:dyDescent="0.3">
      <c r="B38" s="79"/>
      <c r="C38" s="80"/>
    </row>
    <row r="39" spans="2:3" x14ac:dyDescent="0.3">
      <c r="C39" s="80"/>
    </row>
    <row r="40" spans="2:3" x14ac:dyDescent="0.3">
      <c r="C40" s="80"/>
    </row>
    <row r="41" spans="2:3" x14ac:dyDescent="0.3">
      <c r="C41" s="80"/>
    </row>
    <row r="42" spans="2:3" x14ac:dyDescent="0.3">
      <c r="C42" s="80"/>
    </row>
    <row r="43" spans="2:3" x14ac:dyDescent="0.3">
      <c r="C43" s="80"/>
    </row>
    <row r="44" spans="2:3" x14ac:dyDescent="0.3">
      <c r="C44" s="80"/>
    </row>
    <row r="45" spans="2:3" x14ac:dyDescent="0.3">
      <c r="C45" s="80"/>
    </row>
    <row r="46" spans="2:3" x14ac:dyDescent="0.3">
      <c r="C46" s="80"/>
    </row>
    <row r="47" spans="2:3" x14ac:dyDescent="0.3">
      <c r="C47" s="80"/>
    </row>
    <row r="48" spans="2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4" priority="1">
      <formula>EXACT("Учебное пособие",C2)</formula>
    </cfRule>
    <cfRule type="expression" dxfId="23" priority="2">
      <formula>EXACT("СИЗ",C2)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C6:C999">
    <cfRule type="expression" dxfId="17" priority="22">
      <formula>EXACT("Учебные пособия",C6)</formula>
    </cfRule>
    <cfRule type="expression" dxfId="16" priority="23">
      <formula>EXACT("Техника безопасности",C6)</formula>
    </cfRule>
    <cfRule type="expression" dxfId="15" priority="24">
      <formula>EXACT("Охрана труда",C6)</formula>
    </cfRule>
    <cfRule type="expression" dxfId="14" priority="25">
      <formula>EXACT("Программное обеспечение",C6)</formula>
    </cfRule>
    <cfRule type="expression" dxfId="13" priority="26">
      <formula>EXACT("Оборудование IT",C6)</formula>
    </cfRule>
    <cfRule type="expression" dxfId="12" priority="27">
      <formula>EXACT("Мебель",C6)</formula>
    </cfRule>
    <cfRule type="expression" dxfId="11" priority="28">
      <formula>EXACT("Оборудование",C6)</formula>
    </cfRule>
  </conditionalFormatting>
  <conditionalFormatting sqref="G2:G5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0" priority="54" operator="equal">
      <formula>"Вариативная часть"</formula>
    </cfRule>
    <cfRule type="cellIs" dxfId="9" priority="55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6CAED03D-C0D7-418A-B9E7-A9D9C7B69A7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D78467-C331-4D6E-B191-8D9EA9F1184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0" sqref="B20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60" t="s">
        <v>68</v>
      </c>
      <c r="B1" s="60" t="s">
        <v>61</v>
      </c>
      <c r="C1" s="60" t="s">
        <v>62</v>
      </c>
      <c r="D1" s="60" t="s">
        <v>72</v>
      </c>
      <c r="E1" s="60" t="s">
        <v>63</v>
      </c>
      <c r="F1" s="60" t="s">
        <v>73</v>
      </c>
      <c r="G1" s="60" t="s">
        <v>44</v>
      </c>
      <c r="H1" s="60" t="s">
        <v>64</v>
      </c>
      <c r="I1" s="60" t="s">
        <v>65</v>
      </c>
      <c r="J1" s="42" t="str">
        <f>_xlfn.TEXTJOIN("
",TRUE,H2:H99)</f>
        <v>40.02.04 Юриспруденция
09.02.07 Информационные системы и программирование
43.02.16 Туризм и гостеприимство</v>
      </c>
    </row>
    <row r="2" spans="1:10" ht="41.4" x14ac:dyDescent="0.3">
      <c r="A2" s="62" t="s">
        <v>77</v>
      </c>
      <c r="B2" s="63">
        <v>2025</v>
      </c>
      <c r="C2" s="64" t="s">
        <v>78</v>
      </c>
      <c r="D2" s="65">
        <v>619</v>
      </c>
      <c r="E2" s="66" t="s">
        <v>79</v>
      </c>
      <c r="F2" s="67">
        <v>5</v>
      </c>
      <c r="G2" s="68" t="s">
        <v>80</v>
      </c>
      <c r="H2" s="69" t="s">
        <v>81</v>
      </c>
      <c r="I2" s="65" t="s">
        <v>80</v>
      </c>
    </row>
  </sheetData>
  <conditionalFormatting sqref="D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8" priority="1" operator="containsText" text="(2023)">
      <formula>NOT(ISERROR(SEARCH("(2023)",I2)))</formula>
    </cfRule>
    <cfRule type="containsText" dxfId="7" priority="2" operator="containsText" text="(2024)">
      <formula>NOT(ISERROR(SEARCH("(2024)",I2)))</formula>
    </cfRule>
  </conditionalFormatting>
  <hyperlinks>
    <hyperlink ref="E2" r:id="rId1" xr:uid="{3408DD55-C0D9-4B69-A643-524E3D9CF2A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8"/>
  <sheetViews>
    <sheetView topLeftCell="A37" workbookViewId="0">
      <selection activeCell="B20" sqref="B20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21" x14ac:dyDescent="0.3">
      <c r="A1" s="128" t="s">
        <v>82</v>
      </c>
      <c r="B1" s="128"/>
      <c r="C1" s="128"/>
      <c r="D1" s="128"/>
      <c r="E1" s="128"/>
      <c r="F1" s="128"/>
      <c r="G1" s="128"/>
      <c r="H1" s="128"/>
    </row>
    <row r="2" spans="1:8" ht="21" x14ac:dyDescent="0.3">
      <c r="A2" s="129" t="s">
        <v>83</v>
      </c>
      <c r="B2" s="129"/>
      <c r="C2" s="129"/>
      <c r="D2" s="129"/>
      <c r="E2" s="129"/>
      <c r="F2" s="129"/>
      <c r="G2" s="129"/>
      <c r="H2" s="129"/>
    </row>
    <row r="3" spans="1:8" ht="15.6" x14ac:dyDescent="0.3">
      <c r="A3" s="130" t="s">
        <v>84</v>
      </c>
      <c r="B3" s="130"/>
      <c r="C3" s="130"/>
      <c r="D3" s="130"/>
      <c r="E3" s="130"/>
      <c r="F3" s="130"/>
      <c r="G3" s="130"/>
      <c r="H3" s="130"/>
    </row>
    <row r="4" spans="1:8" x14ac:dyDescent="0.3">
      <c r="A4" s="131" t="s">
        <v>85</v>
      </c>
      <c r="B4" s="131"/>
      <c r="C4" s="131"/>
      <c r="D4" s="131"/>
      <c r="E4" s="131"/>
      <c r="F4" s="131"/>
      <c r="G4" s="131"/>
      <c r="H4" s="131"/>
    </row>
    <row r="5" spans="1:8" x14ac:dyDescent="0.3">
      <c r="A5" s="131" t="s">
        <v>86</v>
      </c>
      <c r="B5" s="131"/>
      <c r="C5" s="131"/>
      <c r="D5" s="131"/>
      <c r="E5" s="131"/>
      <c r="F5" s="131"/>
      <c r="G5" s="131"/>
      <c r="H5" s="131"/>
    </row>
    <row r="6" spans="1:8" x14ac:dyDescent="0.3">
      <c r="A6" s="132" t="s">
        <v>87</v>
      </c>
      <c r="B6" s="132"/>
      <c r="C6" s="132"/>
      <c r="D6" s="132"/>
      <c r="E6" s="132"/>
      <c r="F6" s="132"/>
      <c r="G6" s="132"/>
      <c r="H6" s="132"/>
    </row>
    <row r="7" spans="1:8" ht="18.600000000000001" x14ac:dyDescent="0.3">
      <c r="A7" s="70">
        <v>5</v>
      </c>
      <c r="B7" s="70" t="s">
        <v>44</v>
      </c>
      <c r="C7" s="127" t="s">
        <v>80</v>
      </c>
      <c r="D7" s="127"/>
      <c r="E7" s="127"/>
      <c r="F7" s="127"/>
      <c r="G7" s="127"/>
      <c r="H7" s="127"/>
    </row>
    <row r="8" spans="1:8" ht="18.600000000000001" x14ac:dyDescent="0.3">
      <c r="A8" s="127" t="s">
        <v>88</v>
      </c>
      <c r="B8" s="127"/>
      <c r="C8" s="127" t="s">
        <v>87</v>
      </c>
      <c r="D8" s="127"/>
      <c r="E8" s="127"/>
      <c r="F8" s="127"/>
      <c r="G8" s="127"/>
      <c r="H8" s="127"/>
    </row>
    <row r="9" spans="1:8" ht="18.600000000000001" x14ac:dyDescent="0.3">
      <c r="A9" s="127" t="s">
        <v>45</v>
      </c>
      <c r="B9" s="127"/>
      <c r="C9" s="127">
        <f>D31</f>
        <v>24</v>
      </c>
      <c r="D9" s="127"/>
      <c r="E9" s="127"/>
      <c r="F9" s="127"/>
      <c r="G9" s="127"/>
      <c r="H9" s="127"/>
    </row>
    <row r="10" spans="1:8" ht="18.600000000000001" x14ac:dyDescent="0.3">
      <c r="A10" s="127" t="s">
        <v>46</v>
      </c>
      <c r="B10" s="127"/>
      <c r="C10" s="127" t="s">
        <v>81</v>
      </c>
      <c r="D10" s="127"/>
      <c r="E10" s="127"/>
      <c r="F10" s="127"/>
      <c r="G10" s="127"/>
      <c r="H10" s="127"/>
    </row>
    <row r="11" spans="1:8" x14ac:dyDescent="0.3">
      <c r="A11" s="125" t="s">
        <v>12</v>
      </c>
      <c r="B11" s="125"/>
      <c r="C11" s="125"/>
      <c r="D11" s="126"/>
      <c r="E11" s="125"/>
      <c r="F11" s="125"/>
      <c r="G11" s="125"/>
      <c r="H11" s="126"/>
    </row>
    <row r="12" spans="1:8" x14ac:dyDescent="0.3">
      <c r="A12" s="123" t="s">
        <v>89</v>
      </c>
      <c r="B12" s="123"/>
      <c r="C12" s="123"/>
      <c r="D12" s="124"/>
      <c r="E12" s="123"/>
      <c r="F12" s="123"/>
      <c r="G12" s="123"/>
      <c r="H12" s="124"/>
    </row>
    <row r="13" spans="1:8" x14ac:dyDescent="0.3">
      <c r="A13" s="123" t="s">
        <v>90</v>
      </c>
      <c r="B13" s="123"/>
      <c r="C13" s="123"/>
      <c r="D13" s="124"/>
      <c r="E13" s="123"/>
      <c r="F13" s="123"/>
      <c r="G13" s="123"/>
      <c r="H13" s="124"/>
    </row>
    <row r="14" spans="1:8" x14ac:dyDescent="0.3">
      <c r="A14" s="123" t="s">
        <v>91</v>
      </c>
      <c r="B14" s="123"/>
      <c r="C14" s="123"/>
      <c r="D14" s="124"/>
      <c r="E14" s="123"/>
      <c r="F14" s="123"/>
      <c r="G14" s="123"/>
      <c r="H14" s="124"/>
    </row>
    <row r="15" spans="1:8" x14ac:dyDescent="0.3">
      <c r="A15" s="123" t="s">
        <v>92</v>
      </c>
      <c r="B15" s="123"/>
      <c r="C15" s="123"/>
      <c r="D15" s="124"/>
      <c r="E15" s="123"/>
      <c r="F15" s="123"/>
      <c r="G15" s="123"/>
      <c r="H15" s="124"/>
    </row>
    <row r="16" spans="1:8" x14ac:dyDescent="0.3">
      <c r="A16" s="123" t="s">
        <v>93</v>
      </c>
      <c r="B16" s="123"/>
      <c r="C16" s="123"/>
      <c r="D16" s="124"/>
      <c r="E16" s="123"/>
      <c r="F16" s="123"/>
      <c r="G16" s="123"/>
      <c r="H16" s="124"/>
    </row>
    <row r="17" spans="1:8" x14ac:dyDescent="0.3">
      <c r="A17" s="123" t="s">
        <v>94</v>
      </c>
      <c r="B17" s="123"/>
      <c r="C17" s="123"/>
      <c r="D17" s="124"/>
      <c r="E17" s="123"/>
      <c r="F17" s="123"/>
      <c r="G17" s="123"/>
      <c r="H17" s="124"/>
    </row>
    <row r="18" spans="1:8" x14ac:dyDescent="0.3">
      <c r="A18" s="123" t="s">
        <v>95</v>
      </c>
      <c r="B18" s="123"/>
      <c r="C18" s="123"/>
      <c r="D18" s="124"/>
      <c r="E18" s="123"/>
      <c r="F18" s="123"/>
      <c r="G18" s="123"/>
      <c r="H18" s="124"/>
    </row>
    <row r="19" spans="1:8" x14ac:dyDescent="0.3">
      <c r="A19" s="123" t="s">
        <v>96</v>
      </c>
      <c r="B19" s="123"/>
      <c r="C19" s="123"/>
      <c r="D19" s="124"/>
      <c r="E19" s="123"/>
      <c r="F19" s="123"/>
      <c r="G19" s="123"/>
      <c r="H19" s="124"/>
    </row>
    <row r="20" spans="1:8" x14ac:dyDescent="0.3">
      <c r="A20" s="121" t="s">
        <v>11</v>
      </c>
      <c r="B20" s="121"/>
      <c r="C20" s="121"/>
      <c r="D20" s="121"/>
      <c r="E20" s="121"/>
      <c r="F20" s="121"/>
      <c r="G20" s="121"/>
      <c r="H20" s="121"/>
    </row>
    <row r="21" spans="1:8" ht="41.4" x14ac:dyDescent="0.3">
      <c r="A21" s="71" t="s">
        <v>0</v>
      </c>
      <c r="B21" s="71" t="s">
        <v>97</v>
      </c>
      <c r="C21" s="71" t="s">
        <v>9</v>
      </c>
      <c r="D21" s="119" t="s">
        <v>2</v>
      </c>
      <c r="E21" s="119"/>
      <c r="F21" s="119"/>
      <c r="G21" s="71" t="s">
        <v>54</v>
      </c>
      <c r="H21" s="71" t="s">
        <v>98</v>
      </c>
    </row>
    <row r="22" spans="1:8" ht="27.6" x14ac:dyDescent="0.3">
      <c r="A22" s="72">
        <v>1</v>
      </c>
      <c r="B22" s="72" t="s">
        <v>99</v>
      </c>
      <c r="C22" s="72" t="s">
        <v>100</v>
      </c>
      <c r="D22" s="120" t="s">
        <v>5</v>
      </c>
      <c r="E22" s="120"/>
      <c r="F22" s="120"/>
      <c r="G22" s="72">
        <v>1</v>
      </c>
      <c r="H22" s="72" t="s">
        <v>101</v>
      </c>
    </row>
    <row r="23" spans="1:8" x14ac:dyDescent="0.3">
      <c r="A23" s="72">
        <v>2</v>
      </c>
      <c r="B23" s="72" t="s">
        <v>66</v>
      </c>
      <c r="C23" s="72" t="s">
        <v>102</v>
      </c>
      <c r="D23" s="120" t="s">
        <v>10</v>
      </c>
      <c r="E23" s="120"/>
      <c r="F23" s="120"/>
      <c r="G23" s="72">
        <v>1</v>
      </c>
      <c r="H23" s="72" t="s">
        <v>103</v>
      </c>
    </row>
    <row r="24" spans="1:8" x14ac:dyDescent="0.3">
      <c r="A24" s="72">
        <v>3</v>
      </c>
      <c r="B24" s="72" t="s">
        <v>104</v>
      </c>
      <c r="C24" s="72" t="s">
        <v>105</v>
      </c>
      <c r="D24" s="120" t="s">
        <v>6</v>
      </c>
      <c r="E24" s="120"/>
      <c r="F24" s="120"/>
      <c r="G24" s="72">
        <v>1</v>
      </c>
      <c r="H24" s="72" t="s">
        <v>101</v>
      </c>
    </row>
    <row r="25" spans="1:8" ht="27.6" x14ac:dyDescent="0.3">
      <c r="A25" s="72">
        <v>4</v>
      </c>
      <c r="B25" s="72" t="s">
        <v>106</v>
      </c>
      <c r="C25" s="72" t="s">
        <v>107</v>
      </c>
      <c r="D25" s="120" t="s">
        <v>6</v>
      </c>
      <c r="E25" s="120"/>
      <c r="F25" s="120"/>
      <c r="G25" s="72">
        <v>1</v>
      </c>
      <c r="H25" s="72" t="s">
        <v>101</v>
      </c>
    </row>
    <row r="26" spans="1:8" x14ac:dyDescent="0.3">
      <c r="A26" s="72">
        <v>5</v>
      </c>
      <c r="B26" s="72" t="s">
        <v>108</v>
      </c>
      <c r="C26" s="72" t="s">
        <v>109</v>
      </c>
      <c r="D26" s="120" t="s">
        <v>10</v>
      </c>
      <c r="E26" s="120"/>
      <c r="F26" s="120"/>
      <c r="G26" s="72">
        <v>1</v>
      </c>
      <c r="H26" s="72" t="s">
        <v>101</v>
      </c>
    </row>
    <row r="27" spans="1:8" ht="41.4" x14ac:dyDescent="0.3">
      <c r="A27" s="72">
        <v>6</v>
      </c>
      <c r="B27" s="72" t="s">
        <v>110</v>
      </c>
      <c r="C27" s="72" t="s">
        <v>111</v>
      </c>
      <c r="D27" s="120" t="s">
        <v>6</v>
      </c>
      <c r="E27" s="120"/>
      <c r="F27" s="120"/>
      <c r="G27" s="72">
        <v>1</v>
      </c>
      <c r="H27" s="72" t="s">
        <v>101</v>
      </c>
    </row>
    <row r="28" spans="1:8" x14ac:dyDescent="0.3">
      <c r="A28" s="72">
        <v>7</v>
      </c>
      <c r="B28" s="72" t="s">
        <v>112</v>
      </c>
      <c r="C28" s="72" t="s">
        <v>113</v>
      </c>
      <c r="D28" s="120" t="s">
        <v>10</v>
      </c>
      <c r="E28" s="120"/>
      <c r="F28" s="120"/>
      <c r="G28" s="72">
        <v>5</v>
      </c>
      <c r="H28" s="72" t="s">
        <v>101</v>
      </c>
    </row>
    <row r="29" spans="1:8" x14ac:dyDescent="0.3">
      <c r="A29" s="72">
        <v>8</v>
      </c>
      <c r="B29" s="72" t="s">
        <v>114</v>
      </c>
      <c r="C29" s="72" t="s">
        <v>115</v>
      </c>
      <c r="D29" s="120" t="s">
        <v>10</v>
      </c>
      <c r="E29" s="120"/>
      <c r="F29" s="120"/>
      <c r="G29" s="72">
        <v>5</v>
      </c>
      <c r="H29" s="72" t="s">
        <v>101</v>
      </c>
    </row>
    <row r="30" spans="1:8" x14ac:dyDescent="0.3">
      <c r="A30" s="121" t="s">
        <v>116</v>
      </c>
      <c r="B30" s="121"/>
      <c r="C30" s="121"/>
      <c r="D30" s="121"/>
      <c r="E30" s="121"/>
      <c r="F30" s="121"/>
      <c r="G30" s="121"/>
      <c r="H30" s="121"/>
    </row>
    <row r="31" spans="1:8" x14ac:dyDescent="0.3">
      <c r="A31" s="122" t="s">
        <v>117</v>
      </c>
      <c r="B31" s="122"/>
      <c r="C31" s="122"/>
      <c r="D31" s="122">
        <v>24</v>
      </c>
      <c r="E31" s="122"/>
      <c r="F31" s="122"/>
      <c r="G31" s="122"/>
      <c r="H31" s="122"/>
    </row>
    <row r="32" spans="1:8" ht="41.4" x14ac:dyDescent="0.3">
      <c r="A32" s="71" t="s">
        <v>0</v>
      </c>
      <c r="B32" s="71" t="s">
        <v>97</v>
      </c>
      <c r="C32" s="71" t="s">
        <v>9</v>
      </c>
      <c r="D32" s="71" t="s">
        <v>2</v>
      </c>
      <c r="E32" s="71" t="s">
        <v>55</v>
      </c>
      <c r="F32" s="71" t="s">
        <v>56</v>
      </c>
      <c r="G32" s="71" t="s">
        <v>54</v>
      </c>
      <c r="H32" s="71" t="s">
        <v>98</v>
      </c>
    </row>
    <row r="33" spans="1:8" ht="96.6" x14ac:dyDescent="0.3">
      <c r="A33" s="72">
        <v>1</v>
      </c>
      <c r="B33" s="72" t="s">
        <v>118</v>
      </c>
      <c r="C33" s="72" t="s">
        <v>119</v>
      </c>
      <c r="D33" s="72" t="s">
        <v>5</v>
      </c>
      <c r="E33" s="72">
        <v>1</v>
      </c>
      <c r="F33" s="72" t="s">
        <v>120</v>
      </c>
      <c r="G33" s="72">
        <v>24</v>
      </c>
      <c r="H33" s="72" t="s">
        <v>101</v>
      </c>
    </row>
    <row r="34" spans="1:8" ht="27.6" x14ac:dyDescent="0.3">
      <c r="A34" s="72">
        <v>2</v>
      </c>
      <c r="B34" s="72" t="s">
        <v>121</v>
      </c>
      <c r="C34" s="72" t="s">
        <v>122</v>
      </c>
      <c r="D34" s="72" t="s">
        <v>6</v>
      </c>
      <c r="E34" s="72">
        <v>1</v>
      </c>
      <c r="F34" s="72" t="s">
        <v>123</v>
      </c>
      <c r="G34" s="72">
        <v>12</v>
      </c>
      <c r="H34" s="72" t="s">
        <v>101</v>
      </c>
    </row>
    <row r="35" spans="1:8" ht="27.6" x14ac:dyDescent="0.3">
      <c r="A35" s="72">
        <v>3</v>
      </c>
      <c r="B35" s="72" t="s">
        <v>23</v>
      </c>
      <c r="C35" s="72" t="s">
        <v>124</v>
      </c>
      <c r="D35" s="72" t="s">
        <v>6</v>
      </c>
      <c r="E35" s="72">
        <v>1</v>
      </c>
      <c r="F35" s="72" t="s">
        <v>120</v>
      </c>
      <c r="G35" s="72">
        <v>24</v>
      </c>
      <c r="H35" s="72" t="s">
        <v>101</v>
      </c>
    </row>
    <row r="36" spans="1:8" x14ac:dyDescent="0.3">
      <c r="A36" s="121" t="s">
        <v>14</v>
      </c>
      <c r="B36" s="121"/>
      <c r="C36" s="121"/>
      <c r="D36" s="121"/>
      <c r="E36" s="121"/>
      <c r="F36" s="121"/>
      <c r="G36" s="121"/>
      <c r="H36" s="121"/>
    </row>
    <row r="37" spans="1:8" ht="41.4" x14ac:dyDescent="0.3">
      <c r="A37" s="71" t="s">
        <v>0</v>
      </c>
      <c r="B37" s="71" t="s">
        <v>97</v>
      </c>
      <c r="C37" s="71" t="s">
        <v>9</v>
      </c>
      <c r="D37" s="119" t="s">
        <v>2</v>
      </c>
      <c r="E37" s="119"/>
      <c r="F37" s="119"/>
      <c r="G37" s="71" t="s">
        <v>54</v>
      </c>
      <c r="H37" s="71" t="s">
        <v>98</v>
      </c>
    </row>
    <row r="38" spans="1:8" ht="96.6" x14ac:dyDescent="0.3">
      <c r="A38" s="72">
        <v>1</v>
      </c>
      <c r="B38" s="72" t="s">
        <v>118</v>
      </c>
      <c r="C38" s="72" t="s">
        <v>119</v>
      </c>
      <c r="D38" s="120" t="s">
        <v>5</v>
      </c>
      <c r="E38" s="120"/>
      <c r="F38" s="120"/>
      <c r="G38" s="72">
        <v>1</v>
      </c>
      <c r="H38" s="72" t="s">
        <v>101</v>
      </c>
    </row>
    <row r="39" spans="1:8" ht="27.6" x14ac:dyDescent="0.3">
      <c r="A39" s="72">
        <v>2</v>
      </c>
      <c r="B39" s="72" t="s">
        <v>27</v>
      </c>
      <c r="C39" s="72" t="s">
        <v>125</v>
      </c>
      <c r="D39" s="120" t="s">
        <v>10</v>
      </c>
      <c r="E39" s="120"/>
      <c r="F39" s="120"/>
      <c r="G39" s="72">
        <v>1</v>
      </c>
      <c r="H39" s="72" t="s">
        <v>101</v>
      </c>
    </row>
    <row r="40" spans="1:8" x14ac:dyDescent="0.3">
      <c r="A40" s="72">
        <v>3</v>
      </c>
      <c r="B40" s="72" t="s">
        <v>126</v>
      </c>
      <c r="C40" s="72" t="s">
        <v>127</v>
      </c>
      <c r="D40" s="120" t="s">
        <v>6</v>
      </c>
      <c r="E40" s="120"/>
      <c r="F40" s="120"/>
      <c r="G40" s="72">
        <v>1</v>
      </c>
      <c r="H40" s="72" t="s">
        <v>101</v>
      </c>
    </row>
    <row r="41" spans="1:8" x14ac:dyDescent="0.3">
      <c r="A41" s="72">
        <v>4</v>
      </c>
      <c r="B41" s="72" t="s">
        <v>121</v>
      </c>
      <c r="C41" s="72" t="s">
        <v>122</v>
      </c>
      <c r="D41" s="120" t="s">
        <v>6</v>
      </c>
      <c r="E41" s="120"/>
      <c r="F41" s="120"/>
      <c r="G41" s="72">
        <v>1</v>
      </c>
      <c r="H41" s="72" t="s">
        <v>101</v>
      </c>
    </row>
    <row r="42" spans="1:8" ht="27.6" x14ac:dyDescent="0.3">
      <c r="A42" s="72">
        <v>5</v>
      </c>
      <c r="B42" s="72" t="s">
        <v>128</v>
      </c>
      <c r="C42" s="72" t="s">
        <v>129</v>
      </c>
      <c r="D42" s="120" t="s">
        <v>6</v>
      </c>
      <c r="E42" s="120"/>
      <c r="F42" s="120"/>
      <c r="G42" s="72">
        <v>1</v>
      </c>
      <c r="H42" s="72" t="s">
        <v>101</v>
      </c>
    </row>
    <row r="43" spans="1:8" x14ac:dyDescent="0.3">
      <c r="A43" s="121" t="s">
        <v>13</v>
      </c>
      <c r="B43" s="121"/>
      <c r="C43" s="121"/>
      <c r="D43" s="121"/>
      <c r="E43" s="121"/>
      <c r="F43" s="121"/>
      <c r="G43" s="121"/>
      <c r="H43" s="121"/>
    </row>
    <row r="44" spans="1:8" ht="41.4" x14ac:dyDescent="0.3">
      <c r="A44" s="71" t="s">
        <v>0</v>
      </c>
      <c r="B44" s="71" t="s">
        <v>97</v>
      </c>
      <c r="C44" s="71" t="s">
        <v>9</v>
      </c>
      <c r="D44" s="119" t="s">
        <v>2</v>
      </c>
      <c r="E44" s="119"/>
      <c r="F44" s="119"/>
      <c r="G44" s="71" t="s">
        <v>54</v>
      </c>
      <c r="H44" s="71" t="s">
        <v>98</v>
      </c>
    </row>
    <row r="45" spans="1:8" ht="27.6" x14ac:dyDescent="0.3">
      <c r="A45" s="72">
        <v>1</v>
      </c>
      <c r="B45" s="72" t="s">
        <v>130</v>
      </c>
      <c r="C45" s="72" t="s">
        <v>131</v>
      </c>
      <c r="D45" s="120" t="s">
        <v>8</v>
      </c>
      <c r="E45" s="120"/>
      <c r="F45" s="120"/>
      <c r="G45" s="72">
        <v>1</v>
      </c>
      <c r="H45" s="72" t="s">
        <v>103</v>
      </c>
    </row>
    <row r="46" spans="1:8" x14ac:dyDescent="0.3">
      <c r="A46" s="72">
        <v>2</v>
      </c>
      <c r="B46" s="72" t="s">
        <v>20</v>
      </c>
      <c r="C46" s="72" t="s">
        <v>132</v>
      </c>
      <c r="D46" s="120" t="s">
        <v>8</v>
      </c>
      <c r="E46" s="120"/>
      <c r="F46" s="120"/>
      <c r="G46" s="72">
        <v>1</v>
      </c>
      <c r="H46" s="72" t="s">
        <v>103</v>
      </c>
    </row>
    <row r="47" spans="1:8" x14ac:dyDescent="0.3">
      <c r="A47" s="72">
        <v>3</v>
      </c>
      <c r="B47" s="72" t="s">
        <v>21</v>
      </c>
      <c r="C47" s="72" t="s">
        <v>133</v>
      </c>
      <c r="D47" s="120" t="s">
        <v>8</v>
      </c>
      <c r="E47" s="120"/>
      <c r="F47" s="120"/>
      <c r="G47" s="72">
        <v>1</v>
      </c>
      <c r="H47" s="72" t="s">
        <v>103</v>
      </c>
    </row>
    <row r="48" spans="1:8" x14ac:dyDescent="0.3">
      <c r="A48" s="72">
        <v>4</v>
      </c>
      <c r="B48" s="72" t="s">
        <v>134</v>
      </c>
      <c r="C48" s="72" t="s">
        <v>135</v>
      </c>
      <c r="D48" s="120" t="s">
        <v>71</v>
      </c>
      <c r="E48" s="120"/>
      <c r="F48" s="120"/>
      <c r="G48" s="72">
        <v>50</v>
      </c>
      <c r="H48" s="72" t="s">
        <v>103</v>
      </c>
    </row>
  </sheetData>
  <mergeCells count="48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43:H43"/>
    <mergeCell ref="D29:F29"/>
    <mergeCell ref="A30:H30"/>
    <mergeCell ref="A31:C31"/>
    <mergeCell ref="D31:H31"/>
    <mergeCell ref="A36:H36"/>
    <mergeCell ref="D37:F37"/>
    <mergeCell ref="D38:F38"/>
    <mergeCell ref="D39:F39"/>
    <mergeCell ref="D40:F40"/>
    <mergeCell ref="D41:F41"/>
    <mergeCell ref="D42:F42"/>
    <mergeCell ref="D44:F44"/>
    <mergeCell ref="D45:F45"/>
    <mergeCell ref="D46:F46"/>
    <mergeCell ref="D47:F47"/>
    <mergeCell ref="D48:F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0" sqref="B2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71</v>
      </c>
    </row>
    <row r="7" spans="1:1" ht="15.6" x14ac:dyDescent="0.3">
      <c r="A7" s="10" t="s">
        <v>76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2026-03-27T10:45:02Z</dcterms:modified>
</cp:coreProperties>
</file>