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!\Для РЭГ\"/>
    </mc:Choice>
  </mc:AlternateContent>
  <xr:revisionPtr revIDLastSave="0" documentId="13_ncr:1_{E9E4F3F4-6A46-4DBD-8C3C-447DD5375D0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труда'!$A$1:$H$16</definedName>
    <definedName name="_xlnm._FilterDatabase" localSheetId="4" hidden="1">'Рабочее место преподавателя'!$A$1:$H$26</definedName>
    <definedName name="_xlnm._FilterDatabase" localSheetId="3" hidden="1">'Рабочее место учащегося'!$A$1:$H$33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C2" i="6"/>
  <c r="G26" i="6" l="1"/>
  <c r="G25" i="6"/>
  <c r="G24" i="6"/>
  <c r="G23" i="6"/>
  <c r="G22" i="6"/>
  <c r="G21" i="6"/>
  <c r="G20" i="6"/>
  <c r="G3" i="10" l="1"/>
  <c r="G5" i="10"/>
  <c r="G4" i="10"/>
  <c r="G6" i="10"/>
  <c r="G8" i="11"/>
  <c r="G29" i="11"/>
  <c r="G19" i="11"/>
  <c r="G18" i="11"/>
  <c r="G12" i="11"/>
  <c r="G24" i="11"/>
  <c r="G23" i="11"/>
  <c r="G21" i="11"/>
  <c r="G20" i="11"/>
  <c r="G22" i="11"/>
  <c r="G25" i="11"/>
  <c r="G2" i="11"/>
  <c r="G3" i="11"/>
  <c r="G28" i="11"/>
  <c r="G7" i="11"/>
  <c r="G11" i="11"/>
  <c r="G31" i="11"/>
  <c r="G30" i="11"/>
  <c r="G33" i="11"/>
  <c r="G9" i="11"/>
  <c r="G4" i="11"/>
  <c r="G13" i="11"/>
  <c r="G6" i="11"/>
  <c r="G27" i="11"/>
  <c r="G10" i="11"/>
  <c r="G32" i="11"/>
  <c r="G26" i="11"/>
  <c r="G17" i="11"/>
  <c r="G16" i="11"/>
  <c r="G15" i="11"/>
  <c r="G14" i="11"/>
  <c r="G5" i="12"/>
  <c r="G26" i="12"/>
  <c r="G21" i="12"/>
  <c r="G18" i="12"/>
  <c r="G11" i="12"/>
  <c r="G20" i="12"/>
  <c r="G17" i="12"/>
  <c r="G4" i="12"/>
  <c r="G10" i="12"/>
  <c r="G25" i="12"/>
  <c r="G3" i="12"/>
  <c r="G9" i="12"/>
  <c r="G19" i="12"/>
  <c r="G16" i="12"/>
  <c r="G24" i="12"/>
  <c r="G23" i="12"/>
  <c r="G22" i="12"/>
  <c r="G15" i="12"/>
  <c r="G14" i="12"/>
  <c r="G13" i="12"/>
  <c r="G12" i="12"/>
  <c r="G8" i="12"/>
  <c r="G7" i="12"/>
  <c r="G6" i="12"/>
  <c r="G9" i="13"/>
  <c r="G16" i="13"/>
  <c r="G13" i="13"/>
  <c r="G4" i="13"/>
  <c r="G8" i="13"/>
  <c r="G15" i="13"/>
  <c r="G12" i="13"/>
  <c r="G3" i="13"/>
  <c r="G7" i="13"/>
  <c r="G14" i="13"/>
  <c r="G11" i="13"/>
  <c r="G2" i="13"/>
  <c r="G10" i="13"/>
  <c r="G6" i="13"/>
  <c r="F9" i="13"/>
  <c r="F16" i="13"/>
  <c r="F13" i="13"/>
  <c r="F4" i="13"/>
  <c r="F8" i="13"/>
  <c r="F15" i="13"/>
  <c r="F12" i="13"/>
  <c r="F3" i="13"/>
  <c r="F10" i="12"/>
  <c r="F7" i="13"/>
  <c r="F14" i="13"/>
  <c r="F11" i="13"/>
  <c r="F2" i="13"/>
  <c r="G208" i="14"/>
  <c r="G207" i="14"/>
  <c r="G206" i="14"/>
  <c r="G205" i="14"/>
  <c r="G173" i="14"/>
  <c r="G172" i="14"/>
  <c r="G171" i="14"/>
  <c r="G170" i="14"/>
  <c r="G164" i="14"/>
  <c r="G120" i="14"/>
  <c r="G119" i="14"/>
  <c r="G118" i="14"/>
  <c r="G117" i="14"/>
  <c r="G34" i="6" l="1"/>
  <c r="G2" i="10"/>
  <c r="G5" i="11"/>
  <c r="G2" i="12"/>
  <c r="F8" i="12"/>
  <c r="G52" i="14"/>
  <c r="G28" i="6"/>
  <c r="G29" i="6"/>
  <c r="G27" i="6"/>
  <c r="G5" i="13" l="1"/>
  <c r="G49" i="6"/>
  <c r="G47" i="6" l="1"/>
</calcChain>
</file>

<file path=xl/sharedStrings.xml><?xml version="1.0" encoding="utf-8"?>
<sst xmlns="http://schemas.openxmlformats.org/spreadsheetml/2006/main" count="1274" uniqueCount="267">
  <si>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</si>
  <si>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</si>
  <si>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</si>
  <si>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</si>
  <si>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</si>
  <si>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</si>
  <si>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</si>
  <si>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</si>
  <si>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</si>
  <si>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</si>
  <si>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</si>
  <si>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</si>
  <si>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</si>
  <si>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</si>
  <si>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</si>
  <si>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</si>
  <si>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</si>
  <si>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</si>
  <si>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</si>
  <si>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</si>
  <si>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</si>
  <si>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</si>
  <si>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</si>
  <si>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</si>
  <si>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</si>
  <si>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</si>
  <si>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</si>
  <si>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</si>
  <si>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</si>
  <si>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</si>
  <si>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</si>
  <si>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</si>
  <si>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</si>
  <si>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</si>
  <si>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</si>
  <si>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</si>
  <si>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</si>
  <si>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</si>
  <si>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</si>
  <si>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</si>
  <si>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</si>
  <si>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</si>
  <si>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</si>
  <si>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</si>
  <si>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</si>
  <si>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</si>
  <si>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</si>
  <si>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</si>
  <si>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</si>
  <si>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</si>
  <si>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</si>
  <si>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</si>
  <si>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</si>
  <si>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</si>
  <si>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</si>
  <si>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</si>
  <si>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</si>
  <si>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</si>
  <si>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</si>
  <si>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</si>
  <si>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</si>
  <si>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</si>
  <si>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</si>
  <si>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</si>
  <si>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</si>
  <si>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</si>
  <si>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</si>
  <si>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</si>
  <si>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</si>
  <si>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</si>
  <si>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</si>
  <si>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</si>
  <si>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</si>
  <si>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</si>
  <si>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</si>
  <si>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</si>
  <si>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</si>
  <si>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Информационные технологии в профессиональной деятельности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</si>
  <si>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</si>
  <si>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</si>
  <si>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</si>
  <si>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</si>
  <si>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</si>
  <si>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rPr>
        <sz val="16"/>
        <color theme="0"/>
        <rFont val="Times New Roman"/>
        <family val="1"/>
        <charset val="204"/>
      </rPr>
      <t>6. Зона под вид работ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«Информационные технологии в профессиональной деятельности» (30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</si>
  <si>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</si>
  <si>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08.02.05 Строительство и эксплуатация автомобильных дорог и аэродромов,                                    08.02.10 Строительство железных дорог, путь и путевое хозяйство                                                             23.02.04 Техническая эксплуатация подъемно-транспортных, строительных, дорожных  машин и оборудования (по отраслям)</t>
  </si>
  <si>
    <t xml:space="preserve">Требования к обеспечению зоны (коммуникации, площадь, сети и др.): </t>
  </si>
  <si>
    <t>Площадь зоны: не менее 5 кв.м.</t>
  </si>
  <si>
    <t xml:space="preserve">Освещение: Допустимо верхнее освещение ( не менее 300 люкс) </t>
  </si>
  <si>
    <r>
      <t>Интернет : Подключение к проводному интернету</t>
    </r>
    <r>
      <rPr>
        <sz val="11"/>
        <color theme="1"/>
        <rFont val="Times New Roman"/>
        <family val="1"/>
        <charset val="204"/>
      </rPr>
      <t xml:space="preserve"> требуется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</si>
  <si>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</si>
  <si>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не </t>
    </r>
    <r>
      <rPr>
        <sz val="1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 xml:space="preserve"> 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</si>
  <si>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 м2 на всю зону</t>
    </r>
  </si>
  <si>
    <r>
      <t>Подведение/ отведение ГХВС: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</si>
  <si>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</si>
  <si>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Источник финансирования</t>
  </si>
  <si>
    <t>Тренажерный комплекс виртуальной реальности "Путевое хозяйство"</t>
  </si>
  <si>
    <t>Проводные VR очки с программным обеспечением: Переборка изолирующего стыка: на накладках «АПАТЭК» со скреплением КБ; Исправление просадок и перекосов пути на щебеночном балласте подбивкой шпал ЭШП; Смена железобетонных шпал на щебеночном балласте при раздельном скреплении КБ; Временное восстановление целостности рельсовой плети; Дежурный по переезду</t>
  </si>
  <si>
    <t>шт.</t>
  </si>
  <si>
    <t>ФБ</t>
  </si>
  <si>
    <t>3D сканер</t>
  </si>
  <si>
    <t>3D разрешение 1: 0.26 мм, 2: 0.17 мм, 3: 0.072 мм
Время экспонирования 12 сек
Зона сканирования не менее 520 x 390 x 390
Интерфейсы USB 2.0, HDMI</t>
  </si>
  <si>
    <t>Рабочее место учащегося</t>
  </si>
  <si>
    <t>Площадь зоны: не менее 45 кв.м.</t>
  </si>
  <si>
    <r>
      <t>Интернет : Требуется подключение к 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</si>
  <si>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 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</si>
  <si>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45 м2 на всю зону</t>
    </r>
  </si>
  <si>
    <t>Материал: ЛДСП, размер: не менее 800*600*750 мм</t>
  </si>
  <si>
    <t>шт. (на 1 раб. место)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</si>
  <si>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</si>
  <si>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</si>
  <si>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Подставка под системный блок</t>
  </si>
  <si>
    <t>Материал ЛДСП,Размер не менее (ШхГхВ): 24×45×15 см</t>
  </si>
  <si>
    <t xml:space="preserve">Компьютер в сборе </t>
  </si>
  <si>
    <t xml:space="preserve"> Процессор 6-ядерный, не менее 16 ГБ оперативной памяти, SSD-накопитель емкостьюне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</si>
  <si>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Программа для трёхмерного проектирования</t>
  </si>
  <si>
    <t>Лицензионное программное обеспечение, программа преднозначенная для трёхмерного проектирования изделий основного и вспомогательного производств в таких отраслях как машиностроение и строительство. Одна линзия на одно рабочее место</t>
  </si>
  <si>
    <t>В наличии</t>
  </si>
  <si>
    <t>Программа предназначенная для проектирования загородных дорог и городских улиц.</t>
  </si>
  <si>
    <t>Лицензионное программное обеспечение. Помимо работы с планом, профилем и поперечниками, должна содержять ряд специализированных модулей для решения частных инженерных задач. Программный продукт должен позволить автоматизировать весь процесс: от обработки данных изысканий до выноса проекта в натуру и его инженерного сопровождения. Одна линзия на одно рабочее место</t>
  </si>
  <si>
    <t>Программа предназначенная для расчета  дорожных одежд.</t>
  </si>
  <si>
    <t>Лицензионное программное обеспечение. Программа предназначенная для расчета нежестких и жестких дорожных одежд автомобильных дорог общей сети и городских дорог и улиц. Применим для проектирования вновь сооружаемых дорожных одежд и реконструируемых (усиляемых), а также для оценки прочности существующих конструкций. Одна линзия на одно рабочее место</t>
  </si>
  <si>
    <r>
      <t xml:space="preserve">Площадь зоны: не менее </t>
    </r>
    <r>
      <rPr>
        <sz val="11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кв.м.</t>
    </r>
  </si>
  <si>
    <t>Компьютер в сборе</t>
  </si>
  <si>
    <t xml:space="preserve">  Процессор 6-ядерный, не менее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</si>
  <si>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</si>
  <si>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</si>
  <si>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</si>
  <si>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</si>
  <si>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</si>
  <si>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</si>
  <si>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</si>
  <si>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</si>
  <si>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</si>
  <si>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</si>
  <si>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>Телевизор</t>
  </si>
  <si>
    <t>Диагональ не менее 75"(190 см), Формат экрана не менее 16:9, 3840x2160 пикс. пикс., HDMI 2.0, поддержка USB. HDMI кабель - Длина кабеля не менее 10 м</t>
  </si>
  <si>
    <t>Программа преднозначенная для трёхмерного проектирования</t>
  </si>
  <si>
    <t>Лицензионное программное обеспечение. Программа предназначенная для расчета нежестких и жестких дорожных одежд автомобильных дорог общей сети и городских дорог и улиц. Применим для проектирования вновь сВБружаемых дорожных одежд и реконструируемых (усиляемых), а также для оценки прочности существующих конструкций. Одна линзия на одно рабочее место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</si>
  <si>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</si>
  <si>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</si>
  <si>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</si>
  <si>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</si>
  <si>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</si>
  <si>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Маски медицинские одноразовые</t>
  </si>
  <si>
    <t>Шкаф</t>
  </si>
  <si>
    <t>Программа предназначенная для расчета дорожных одежд.</t>
  </si>
  <si>
    <t>Программа предназначенная для расчета дорожных одежд</t>
  </si>
  <si>
    <t>Программа для проектирования загородных дорог и городских улиц</t>
  </si>
  <si>
    <t>Программа для трёхмерного проектирования изделий основного и вспомогательного производств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</si>
  <si>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</si>
  <si>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</si>
  <si>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</si>
  <si>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Лаборатория информационных технологий в профессиональной деятельности</t>
  </si>
  <si>
    <t>23.02.06 Техническая эксплуатация подвижного состава железных дорог</t>
  </si>
  <si>
    <t>23.02.08 Строительство железных дорог, путь и путевое хозяйство</t>
  </si>
  <si>
    <t>13.01.16 Электромонтер по техническому обслуживанию и ремонту оборудования подстанций и сетей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</si>
  <si>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</si>
  <si>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</si>
  <si>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</si>
  <si>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</si>
  <si>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</si>
  <si>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</si>
  <si>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</si>
  <si>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</si>
  <si>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7. Зона под вид работ Лаборатория информационных технологий в профессиональной деятельности                         (26 рабочих мест)</t>
  </si>
  <si>
    <r>
      <t xml:space="preserve">Площадь зоны: не менее 82,7 кв.м., кв.м., </t>
    </r>
    <r>
      <rPr>
        <b/>
        <sz val="11"/>
        <color theme="1"/>
        <rFont val="Times New Roman"/>
        <family val="1"/>
        <charset val="204"/>
      </rPr>
      <t>26 рабочих мест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</si>
  <si>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 не менее 400 люкс) </t>
    </r>
  </si>
  <si>
    <t xml:space="preserve">Интернет: Подключение  моноблоков к проводному интернету (с возможностью подключения к беспроводному интернету) 	</t>
  </si>
  <si>
    <t>Электричество:220 В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</si>
  <si>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имеется</t>
    </r>
  </si>
  <si>
    <t>Покрытие пола: линолеум - 82,7 кв.м.,на всю зону каб 208</t>
  </si>
  <si>
    <t xml:space="preserve">Стол ученический </t>
  </si>
  <si>
    <t>Двухместный ученический стол группа роста не менее 5</t>
  </si>
  <si>
    <t xml:space="preserve">Стул </t>
  </si>
  <si>
    <t>Стул (кресло), группа роста не менее 5.</t>
  </si>
  <si>
    <r>
      <t xml:space="preserve">Площадь зоны: не менее 82,7 кв.м., кв.м., </t>
    </r>
    <r>
      <rPr>
        <b/>
        <sz val="11"/>
        <color theme="1"/>
        <rFont val="Times New Roman"/>
        <family val="1"/>
        <charset val="204"/>
      </rPr>
      <t>14 рабочих мест</t>
    </r>
  </si>
  <si>
    <t>Покрытие пола: линолеум - 82,7 кв.м.,на всю зону</t>
  </si>
  <si>
    <t>Персональный компьютер, монитор, клавиатура, мышь, ИБП</t>
  </si>
  <si>
    <t xml:space="preserve"> Диагональ экрана не менее 27 дюймов; Процессор: количество ядер - не менее 6, количество потоков-не менее  12, частота - не ниже 3,7 ГГц, разрядность вычислений - не менее 64 bit; оперативная память - не менее 8 Гб (с возможностью расширения)                </t>
  </si>
  <si>
    <t>шт (на 1 раб место)</t>
  </si>
  <si>
    <t>Кресло компьютерное (с поворотным сидением)</t>
  </si>
  <si>
    <t>ПО «Электронный курс «Правила технической эксплуатации железных дорог»»</t>
  </si>
  <si>
    <t>Электронный курс предназначен для изучения основных положений и порядка работы железных дорог и работников железнодорожного транспорта, в целях обеспечения слаженности всех звеньев железнодорожного транспорта, четкой и бесперебойной работы железных дорог и безопасности движения.</t>
  </si>
  <si>
    <t>шт (на 26 раб мест)</t>
  </si>
  <si>
    <t xml:space="preserve"> ЗD-атлас «Электровоз переменного тока 2ЭС5К «Ермак». Конструкция узлов и механизмов»»</t>
  </si>
  <si>
    <t xml:space="preserve"> 3D-атлас предназначен для приобретения профессиональных знаний обучаемыми,
получаемых с использованием в ходе занятий содержащегося интерактивного контента.</t>
  </si>
  <si>
    <t>Модуль ПО к VR-тренажеру «Порядок приемки и сдачи электровоза 2ЭС5К локомотивной бригадой»</t>
  </si>
  <si>
    <t>Модуль электронного погружения «Порядок приемки и сдачи электровоза 2ЭС5К локомотивной бригадой» позволяет организацовать систему обучения машинистов и помощников машинистов на
основе инновационных методов и технологий по приемке и сдачи электровоза 2ЭС5К в условиях виртуальной реальности с непосредственным выполнением технологических
операций и соблюдением мер по безопасному производству работ.</t>
  </si>
  <si>
    <t xml:space="preserve">Площадь зоны: не менее 4,0 кв.м. </t>
  </si>
  <si>
    <t xml:space="preserve">Электричество:220 В </t>
  </si>
  <si>
    <t>Покрытие пола: линолеум - 4,0 кв.м.,на всю зону</t>
  </si>
  <si>
    <t>Стол учительский</t>
  </si>
  <si>
    <r>
      <t>С</t>
    </r>
    <r>
      <rPr>
        <sz val="11"/>
        <rFont val="Times New Roman"/>
        <family val="1"/>
        <charset val="204"/>
      </rPr>
      <t>тол офисный. Высота - не менее 75 см, ширина не менее120 см.</t>
    </r>
  </si>
  <si>
    <t>Интерактивная панель(сенсорная)</t>
  </si>
  <si>
    <t>Интерактивная панель, диагональ не менее 65 дюймов, расширение 3840х2160, яркость 350 кд/м.кв, контрасность 1200:1/4000:1, интерфейсы: WI-FI, HDML, LAN</t>
  </si>
  <si>
    <t>Шкафы, стеллажи (книжные)</t>
  </si>
  <si>
    <t>Шкафы для учебной, справочной, технической литературы.</t>
  </si>
  <si>
    <t>Состав в соответствии СанПиН 2.4.3.1186-03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</si>
  <si>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</si>
  <si>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</si>
  <si>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13. Зона под вид работ: Лаборатория информационных технологий в профессиональной деятельности                   (32 рабочих мест)</t>
  </si>
  <si>
    <t>Площадь зоны: не менее 61,0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</si>
  <si>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</si>
  <si>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</si>
  <si>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</si>
  <si>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</si>
  <si>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- 61,0 кв.м. на всю зону</t>
  </si>
  <si>
    <t xml:space="preserve">Интерактивная  панель (сенсорная) </t>
  </si>
  <si>
    <t>Площадь зоны: не менее 58,6 кв.м.</t>
  </si>
  <si>
    <t>Покрытие пола: линолеум - 58,6 кв.м. на всю зону</t>
  </si>
  <si>
    <t>Тренажер VR  (очки, базовые станции, джойстики, компьютер)</t>
  </si>
  <si>
    <t xml:space="preserve">Аппаратная часть в составе: шлем виртуальной реальности – 1 шт.; контроллеры – 2 шт.;  базовые станции – 2 шт.; беспроводной адаптер для шлема виртуальной реальности – 1 шт.; стойки для крепления базовых станций – 2 шт. системный блок – 1 шт.; монитор – 1 шт.; клавиатура – 1 шт.; мышь – 1 шт.; сетевой фильтр – 2 шт.; паспорт – 1 шт.; руководство пользователя – 1 шт., </t>
  </si>
  <si>
    <t>шт (на 8 раб мест)</t>
  </si>
  <si>
    <t>шт (на 2 раб места)</t>
  </si>
  <si>
    <t xml:space="preserve">Стол компьютерный </t>
  </si>
  <si>
    <t>шт (на 2 раб место)</t>
  </si>
  <si>
    <t>Прибор дляя анализа профиля пути</t>
  </si>
  <si>
    <t>шт (на 32 раб мест)</t>
  </si>
  <si>
    <t>3D принтер</t>
  </si>
  <si>
    <t>Прибор дляя анализа и моделирования дефектов рельсового полотна</t>
  </si>
  <si>
    <t>шт (на 16 раб мест)</t>
  </si>
  <si>
    <t xml:space="preserve">Программный модуль для VR«Переборка изолирующего стыка на накладках «АПАТЭК» со скреплением КБ» </t>
  </si>
  <si>
    <t xml:space="preserve">ПО Модуль электронного погружения VR «Переборка изолирующего стыка на накладках «АПАТЭК» со скреплением КБ» </t>
  </si>
  <si>
    <r>
      <t>Программный модуль для VR «</t>
    </r>
    <r>
      <rPr>
        <sz val="10"/>
        <rFont val="Times New Roman"/>
        <family val="1"/>
        <charset val="204"/>
      </rPr>
      <t>Исправление просадок и перекосов пути на щебеночном балласте подбивкой шпал электрошпалоподбойками ЭШП»</t>
    </r>
  </si>
  <si>
    <t>ПО Модуль электронного погружения VR «Исправление просадок и перекосов пути на щебеночном балласте подбивкой шпал электрошпалоподбойками ЭШП»</t>
  </si>
  <si>
    <r>
      <t>Программный модуль для VR «</t>
    </r>
    <r>
      <rPr>
        <sz val="10"/>
        <rFont val="Times New Roman"/>
        <family val="1"/>
        <charset val="204"/>
      </rPr>
      <t>Временное восстановление целостности рельсовой плети»</t>
    </r>
  </si>
  <si>
    <t>ПО Модуль электронного погружения VR «Временное восстановление целостности рельсовой плети»</t>
  </si>
  <si>
    <r>
      <t>Программный модуль для VR «</t>
    </r>
    <r>
      <rPr>
        <sz val="10"/>
        <rFont val="Times New Roman"/>
        <family val="1"/>
        <charset val="204"/>
      </rPr>
      <t>Дежурный по железнодорожному переезду»</t>
    </r>
  </si>
  <si>
    <t>ПО Модуль электронного погружения VR «Дежурный по железнодорожному переезду»</t>
  </si>
  <si>
    <r>
      <t>Программный модуль для VR «</t>
    </r>
    <r>
      <rPr>
        <sz val="10"/>
        <rFont val="Times New Roman"/>
        <family val="1"/>
        <charset val="204"/>
      </rPr>
      <t>Профильная шлифовка остряка стрелочного перевода»</t>
    </r>
  </si>
  <si>
    <t>ПО Модуль электронного погружения VR «Профильная шлифовка остряка стрелочного перевода»</t>
  </si>
  <si>
    <r>
      <t>Программный модуль для VR «</t>
    </r>
    <r>
      <rPr>
        <sz val="10"/>
        <rFont val="Times New Roman"/>
        <family val="1"/>
        <charset val="204"/>
      </rPr>
      <t>Смена железобетонных шпал на щебеночном балласте при раздельном скреплении КБ»</t>
    </r>
  </si>
  <si>
    <t>ПО Модуль электронного погружения VR «Смена железобетонных шпал на щебеночном балласте при раздельном скреплении КБ»</t>
  </si>
  <si>
    <t>Площадь зоны: не менее 4,0 кв.м.</t>
  </si>
  <si>
    <t>Покрытие пола: линолеум - 4,0 кв.м. на всю зону</t>
  </si>
  <si>
    <t>15. Зона под вид работ: Лаборатория информационных технологий в профессиональной деятельности (15 рабочих мест)</t>
  </si>
  <si>
    <t>Площадь зоны: не менее 41,5 кв.м</t>
  </si>
  <si>
    <t xml:space="preserve">Интернет : Подключение  моноблоков к проводному интернету (с возможностью подключения к беспроводному интернету) 	</t>
  </si>
  <si>
    <r>
      <t>Покрытие пола:</t>
    </r>
    <r>
      <rPr>
        <sz val="11"/>
        <rFont val="Times New Roman"/>
        <family val="1"/>
        <charset val="204"/>
      </rPr>
      <t xml:space="preserve"> линолеум  - 41,5 кв.м</t>
    </r>
    <r>
      <rPr>
        <sz val="11"/>
        <color theme="1"/>
        <rFont val="Times New Roman"/>
        <family val="1"/>
        <charset val="204"/>
      </rPr>
      <t xml:space="preserve"> на всю зону</t>
    </r>
  </si>
  <si>
    <t xml:space="preserve">Программно-методический комплекс «Контактная сеть». </t>
  </si>
  <si>
    <t xml:space="preserve">Программно-методический комплекс  предназначен для обучающихся  по направлению «Электроснабжение железных дорог».Учебный курс содержит учебный материал по тематике "Контактная сеть", включающий текстовую информацию, графические изображения, таблицы.           Флеш-карта с программным обеспечением,  USB-ключ лицензии на 10 рабочих мест
</t>
  </si>
  <si>
    <t>шт (на 15 раб мест)</t>
  </si>
  <si>
    <t>Программно-методический комплекс «Тяговые подстанции»</t>
  </si>
  <si>
    <t xml:space="preserve">Программно-методический комплекс  предназначен для обучающихся  по направлению «Электроснабжение железных дорог».Учебный курс содержит учебный материал по тематике «Тяговые подстанции», включающий текстовую информацию, графические изображения, таблицы.           Флеш-карта с программным обеспечением,  USB-ключ лицензии на 10 рабочих мест
</t>
  </si>
  <si>
    <t>Кресло компьютерное                       (с поворотным сидением)</t>
  </si>
  <si>
    <t>Площадь зоны: не менее 4,0 кв.м</t>
  </si>
  <si>
    <t>Электричество: 220 В</t>
  </si>
  <si>
    <r>
      <t>Покрытие пола:</t>
    </r>
    <r>
      <rPr>
        <sz val="11"/>
        <rFont val="Times New Roman"/>
        <family val="1"/>
        <charset val="204"/>
      </rPr>
      <t xml:space="preserve"> линолеум  -  4,0 кв.м</t>
    </r>
    <r>
      <rPr>
        <sz val="11"/>
        <color theme="1"/>
        <rFont val="Times New Roman"/>
        <family val="1"/>
        <charset val="204"/>
      </rPr>
      <t xml:space="preserve"> на всю зону</t>
    </r>
  </si>
  <si>
    <t>Стол офисный. Высота - не менее 75 см, ширина не менее120 см.</t>
  </si>
  <si>
    <t>ЗD-атлас «Электровоз переменного тока 2ЭС5К «Ермак». Конструкция узлов и механизмов»»</t>
  </si>
  <si>
    <t>Тренажер VR (очки, базовые станции, джойстики, компьютер)</t>
  </si>
  <si>
    <t>Стол ученический</t>
  </si>
  <si>
    <t>Программный модуль для VR«Переборка изолирующего стыка на накладках «АПАТЭК» со скреплением КБ»</t>
  </si>
  <si>
    <t>Программный модуль для VR «Исправление просадок и перекосов пути на щебеночном балласте подбивкой шпал электрошпалоподбойками ЭШП»</t>
  </si>
  <si>
    <t>Программный модуль для VR «Временное восстановление целостности рельсовой плети»</t>
  </si>
  <si>
    <t>Программный модуль для VR «Дежурный по железнодорожному переезду»</t>
  </si>
  <si>
    <t>Программный модуль для VR «Профильная шлифовка остряка стрелочного перевода»</t>
  </si>
  <si>
    <t>Программный модуль для VR «Смена железобетонных шпал на щебеночном балласте при раздельном скреплении КБ»</t>
  </si>
  <si>
    <t>Программно-методический комплекс «Контактная сеть».</t>
  </si>
  <si>
    <t>Интерактивная панель (сенсорная)</t>
  </si>
  <si>
    <t xml:space="preserve">Учебное оборудование и программное обеспечение </t>
  </si>
  <si>
    <t>Информационные технологии в профессиональной деятельности (железные дороги)</t>
  </si>
  <si>
    <t>13.01.16 Электромонтер по техническому обслуживанию и ремонту оборудования подстанций и сетей
23.02.06 Техническая эксплуатация подвижного состава железных дорог
23.02.08 Строительство железных дорог, путь и путевое хозяйство</t>
  </si>
  <si>
    <t>Программный модуль для VR «Порядок приемки и сдачи электровоза 2ЭС5К локомотивной бригадой»</t>
  </si>
  <si>
    <t>Программно-методический комплекс «Контактная сеть»</t>
  </si>
  <si>
    <t>Программный модуль для VR «Переборка изолирующего стыка на накладках «АПАТЭК» со скреплением КБ»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</si>
</sst>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6"/>
      <color theme="0" tint="-4.9989318521683403E-2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12" borderId="7" xfId="3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7" xfId="3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/>
    </xf>
    <xf numFmtId="0" fontId="28" fillId="14" borderId="7" xfId="0" applyFont="1" applyFill="1" applyBorder="1" applyAlignment="1">
      <alignment vertical="center" wrapText="1"/>
    </xf>
    <xf numFmtId="0" fontId="28" fillId="15" borderId="7" xfId="0" applyFont="1" applyFill="1" applyBorder="1" applyAlignment="1">
      <alignment horizontal="left" vertical="center" wrapText="1"/>
    </xf>
    <xf numFmtId="49" fontId="0" fillId="15" borderId="9" xfId="0" applyNumberFormat="1" applyFill="1" applyBorder="1" applyAlignment="1">
      <alignment horizontal="left" vertical="center" wrapText="1"/>
    </xf>
    <xf numFmtId="49" fontId="0" fillId="15" borderId="9" xfId="0" applyNumberFormat="1" applyFill="1" applyBorder="1" applyAlignment="1">
      <alignment vertical="center" wrapText="1"/>
    </xf>
    <xf numFmtId="0" fontId="28" fillId="15" borderId="9" xfId="0" applyFont="1" applyFill="1" applyBorder="1" applyAlignment="1">
      <alignment vertical="center" wrapText="1"/>
    </xf>
    <xf numFmtId="0" fontId="0" fillId="14" borderId="7" xfId="0" applyFill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  <protection locked="0"/>
    </xf>
    <xf numFmtId="0" fontId="36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5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39" fillId="2" borderId="7" xfId="0" applyFont="1" applyFill="1" applyBorder="1" applyAlignment="1">
      <alignment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 wrapText="1"/>
      <protection locked="0"/>
    </xf>
    <xf numFmtId="0" fontId="37" fillId="0" borderId="3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top"/>
    </xf>
    <xf numFmtId="0" fontId="4" fillId="0" borderId="7" xfId="0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9" fillId="0" borderId="41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37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35" fillId="2" borderId="3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justify" vertical="center" wrapText="1"/>
    </xf>
    <xf numFmtId="0" fontId="4" fillId="0" borderId="7" xfId="0" applyFont="1" applyBorder="1" applyAlignment="1" applyProtection="1">
      <alignment horizontal="center" vertical="top"/>
      <protection locked="0"/>
    </xf>
    <xf numFmtId="0" fontId="38" fillId="2" borderId="7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37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39" fillId="0" borderId="7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7" xfId="3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5" fillId="0" borderId="0" xfId="3" applyFont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left" vertical="center"/>
    </xf>
    <xf numFmtId="0" fontId="18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left" vertical="top" wrapText="1"/>
    </xf>
    <xf numFmtId="0" fontId="33" fillId="2" borderId="28" xfId="0" applyFont="1" applyFill="1" applyBorder="1" applyAlignment="1">
      <alignment horizontal="left" vertical="top" wrapText="1"/>
    </xf>
    <xf numFmtId="0" fontId="29" fillId="17" borderId="9" xfId="0" applyFont="1" applyFill="1" applyBorder="1" applyAlignment="1">
      <alignment horizontal="left" vertical="center" wrapText="1"/>
    </xf>
    <xf numFmtId="0" fontId="29" fillId="17" borderId="10" xfId="0" applyFont="1" applyFill="1" applyBorder="1" applyAlignment="1">
      <alignment horizontal="left" vertical="center" wrapText="1"/>
    </xf>
    <xf numFmtId="0" fontId="29" fillId="17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8" xfId="0" applyFont="1" applyFill="1" applyBorder="1" applyAlignment="1" applyProtection="1">
      <alignment horizontal="left" vertical="top" wrapText="1"/>
      <protection locked="0"/>
    </xf>
    <xf numFmtId="0" fontId="29" fillId="4" borderId="7" xfId="0" applyFont="1" applyFill="1" applyBorder="1" applyAlignment="1">
      <alignment horizontal="left" vertical="center"/>
    </xf>
    <xf numFmtId="0" fontId="32" fillId="16" borderId="1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6" borderId="2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3" xfId="0" applyFont="1" applyBorder="1"/>
    <xf numFmtId="0" fontId="3" fillId="6" borderId="22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30" fillId="4" borderId="9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7" customWidth="1"/>
    <col min="5" max="5" width="15.5546875" style="37" customWidth="1"/>
    <col min="6" max="6" width="14.88671875" style="37" customWidth="1"/>
    <col min="7" max="7" width="14.44140625" style="37" customWidth="1"/>
    <col min="8" max="16384" width="9.109375" hidden="1"/>
  </cols>
  <sheetData>
    <row r="1" spans="1:7" ht="21" x14ac:dyDescent="0.3">
      <c r="A1" s="29" t="s">
        <v>45</v>
      </c>
      <c r="B1" s="27" t="s">
        <v>46</v>
      </c>
      <c r="C1" s="229" t="s">
        <v>77</v>
      </c>
      <c r="D1" s="229"/>
      <c r="E1" s="229"/>
      <c r="F1" s="229"/>
      <c r="G1" s="229"/>
    </row>
    <row r="2" spans="1:7" ht="18" x14ac:dyDescent="0.35">
      <c r="A2" s="230" t="s">
        <v>47</v>
      </c>
      <c r="B2" s="231"/>
      <c r="C2" s="232">
        <f>D18+D32</f>
        <v>12</v>
      </c>
      <c r="D2" s="232"/>
      <c r="E2" s="232"/>
      <c r="F2" s="232"/>
      <c r="G2" s="232"/>
    </row>
    <row r="3" spans="1:7" ht="50.25" customHeight="1" x14ac:dyDescent="0.3">
      <c r="A3" s="233" t="s">
        <v>48</v>
      </c>
      <c r="B3" s="234"/>
      <c r="C3" s="235" t="s">
        <v>263</v>
      </c>
      <c r="D3" s="235"/>
      <c r="E3" s="235"/>
      <c r="F3" s="235"/>
      <c r="G3" s="235"/>
    </row>
    <row r="4" spans="1:7" ht="14.4" x14ac:dyDescent="0.3">
      <c r="A4" s="238" t="s">
        <v>13</v>
      </c>
      <c r="B4" s="239"/>
      <c r="C4" s="239"/>
      <c r="D4" s="239"/>
      <c r="E4" s="239"/>
      <c r="F4" s="239"/>
      <c r="G4" s="239"/>
    </row>
    <row r="5" spans="1:7" ht="14.4" x14ac:dyDescent="0.3">
      <c r="A5" s="236" t="s">
        <v>49</v>
      </c>
      <c r="B5" s="237"/>
      <c r="C5" s="237"/>
      <c r="D5" s="237"/>
      <c r="E5" s="237"/>
      <c r="F5" s="237"/>
      <c r="G5" s="237"/>
    </row>
    <row r="6" spans="1:7" ht="14.4" x14ac:dyDescent="0.3">
      <c r="A6" s="236" t="s">
        <v>50</v>
      </c>
      <c r="B6" s="237"/>
      <c r="C6" s="237"/>
      <c r="D6" s="237"/>
      <c r="E6" s="237"/>
      <c r="F6" s="237"/>
      <c r="G6" s="237"/>
    </row>
    <row r="7" spans="1:7" ht="14.4" x14ac:dyDescent="0.3">
      <c r="A7" s="236" t="s">
        <v>51</v>
      </c>
      <c r="B7" s="237"/>
      <c r="C7" s="237"/>
      <c r="D7" s="237"/>
      <c r="E7" s="237"/>
      <c r="F7" s="237"/>
      <c r="G7" s="237"/>
    </row>
    <row r="8" spans="1:7" ht="14.4" x14ac:dyDescent="0.3">
      <c r="A8" s="236" t="s">
        <v>52</v>
      </c>
      <c r="B8" s="237"/>
      <c r="C8" s="237"/>
      <c r="D8" s="237"/>
      <c r="E8" s="237"/>
      <c r="F8" s="237"/>
      <c r="G8" s="237"/>
    </row>
    <row r="9" spans="1:7" ht="14.4" x14ac:dyDescent="0.3">
      <c r="A9" s="236" t="s">
        <v>53</v>
      </c>
      <c r="B9" s="237"/>
      <c r="C9" s="237"/>
      <c r="D9" s="237"/>
      <c r="E9" s="237"/>
      <c r="F9" s="237"/>
      <c r="G9" s="237"/>
    </row>
    <row r="10" spans="1:7" ht="14.4" x14ac:dyDescent="0.3">
      <c r="A10" s="236" t="s">
        <v>54</v>
      </c>
      <c r="B10" s="237"/>
      <c r="C10" s="237"/>
      <c r="D10" s="237"/>
      <c r="E10" s="237"/>
      <c r="F10" s="237"/>
      <c r="G10" s="237"/>
    </row>
    <row r="11" spans="1:7" ht="14.4" x14ac:dyDescent="0.3">
      <c r="A11" s="236" t="s">
        <v>55</v>
      </c>
      <c r="B11" s="237"/>
      <c r="C11" s="237"/>
      <c r="D11" s="237"/>
      <c r="E11" s="237"/>
      <c r="F11" s="237"/>
      <c r="G11" s="237"/>
    </row>
    <row r="12" spans="1:7" ht="14.4" x14ac:dyDescent="0.3">
      <c r="A12" s="222" t="s">
        <v>19</v>
      </c>
      <c r="B12" s="223"/>
      <c r="C12" s="223"/>
      <c r="D12" s="223"/>
      <c r="E12" s="223"/>
      <c r="F12" s="223"/>
      <c r="G12" s="223"/>
    </row>
    <row r="13" spans="1:7" ht="17.399999999999999" x14ac:dyDescent="0.3">
      <c r="A13" s="224" t="s">
        <v>12</v>
      </c>
      <c r="B13" s="225"/>
      <c r="C13" s="225"/>
      <c r="D13" s="225"/>
      <c r="E13" s="221"/>
      <c r="F13" s="221"/>
      <c r="G13" s="225"/>
    </row>
    <row r="14" spans="1:7" s="37" customFormat="1" ht="46.8" x14ac:dyDescent="0.3">
      <c r="A14" s="35" t="s">
        <v>0</v>
      </c>
      <c r="B14" s="35" t="s">
        <v>1</v>
      </c>
      <c r="C14" s="54" t="s">
        <v>10</v>
      </c>
      <c r="D14" s="33" t="s">
        <v>2</v>
      </c>
      <c r="E14" s="42"/>
      <c r="F14" s="43"/>
      <c r="G14" s="38" t="s">
        <v>56</v>
      </c>
    </row>
    <row r="15" spans="1:7" s="37" customFormat="1" ht="31.2" x14ac:dyDescent="0.3">
      <c r="A15" s="58">
        <v>1</v>
      </c>
      <c r="B15" s="17" t="s">
        <v>40</v>
      </c>
      <c r="C15" s="30" t="s">
        <v>16</v>
      </c>
      <c r="D15" s="16" t="s">
        <v>5</v>
      </c>
      <c r="E15" s="44"/>
      <c r="F15" s="45"/>
      <c r="G15" s="26">
        <v>1</v>
      </c>
    </row>
    <row r="16" spans="1:7" s="37" customFormat="1" ht="31.2" x14ac:dyDescent="0.3">
      <c r="A16" s="59">
        <v>2</v>
      </c>
      <c r="B16" s="60" t="s">
        <v>28</v>
      </c>
      <c r="C16" s="61" t="s">
        <v>16</v>
      </c>
      <c r="D16" s="34" t="s">
        <v>5</v>
      </c>
      <c r="E16" s="44"/>
      <c r="F16" s="45"/>
      <c r="G16" s="39">
        <v>1</v>
      </c>
    </row>
    <row r="17" spans="1:7" ht="17.399999999999999" x14ac:dyDescent="0.3">
      <c r="A17" s="218" t="s">
        <v>57</v>
      </c>
      <c r="B17" s="219"/>
      <c r="C17" s="219"/>
      <c r="D17" s="219"/>
      <c r="E17" s="219"/>
      <c r="F17" s="219"/>
      <c r="G17" s="219"/>
    </row>
    <row r="18" spans="1:7" x14ac:dyDescent="0.3">
      <c r="A18" s="226" t="s">
        <v>17</v>
      </c>
      <c r="B18" s="227"/>
      <c r="C18" s="227"/>
      <c r="D18" s="228">
        <v>8</v>
      </c>
      <c r="E18" s="228"/>
      <c r="F18" s="228"/>
      <c r="G18" s="228"/>
    </row>
    <row r="19" spans="1:7" s="37" customFormat="1" ht="46.8" x14ac:dyDescent="0.3">
      <c r="A19" s="35" t="s">
        <v>0</v>
      </c>
      <c r="B19" s="35" t="s">
        <v>1</v>
      </c>
      <c r="C19" s="35" t="s">
        <v>10</v>
      </c>
      <c r="D19" s="35" t="s">
        <v>2</v>
      </c>
      <c r="E19" s="35" t="s">
        <v>58</v>
      </c>
      <c r="F19" s="35" t="s">
        <v>59</v>
      </c>
      <c r="G19" s="35" t="s">
        <v>56</v>
      </c>
    </row>
    <row r="20" spans="1:7" s="37" customFormat="1" ht="31.2" x14ac:dyDescent="0.3">
      <c r="A20" s="62">
        <v>1</v>
      </c>
      <c r="B20" s="14" t="s">
        <v>265</v>
      </c>
      <c r="C20" s="30" t="s">
        <v>16</v>
      </c>
      <c r="D20" s="21" t="s">
        <v>18</v>
      </c>
      <c r="E20" s="40">
        <v>1</v>
      </c>
      <c r="F20" s="40" t="s">
        <v>60</v>
      </c>
      <c r="G20" s="40">
        <f t="shared" ref="G20:G29" si="0">$D$18*E20/IF(F20="на 1 р.м.",1,IF(F20="на 2 р.м.",2,#VALUE!))</f>
        <v>8</v>
      </c>
    </row>
    <row r="21" spans="1:7" ht="46.8" x14ac:dyDescent="0.3">
      <c r="A21" s="62">
        <v>2</v>
      </c>
      <c r="B21" s="71" t="s">
        <v>255</v>
      </c>
      <c r="C21" s="20" t="s">
        <v>76</v>
      </c>
      <c r="D21" s="11" t="s">
        <v>18</v>
      </c>
      <c r="E21" s="40">
        <v>1</v>
      </c>
      <c r="F21" s="40" t="s">
        <v>60</v>
      </c>
      <c r="G21" s="40">
        <f t="shared" si="0"/>
        <v>8</v>
      </c>
    </row>
    <row r="22" spans="1:7" ht="46.8" x14ac:dyDescent="0.3">
      <c r="A22" s="62">
        <v>3</v>
      </c>
      <c r="B22" s="71" t="s">
        <v>256</v>
      </c>
      <c r="C22" s="20" t="s">
        <v>76</v>
      </c>
      <c r="D22" s="11" t="s">
        <v>18</v>
      </c>
      <c r="E22" s="40">
        <v>1</v>
      </c>
      <c r="F22" s="40" t="s">
        <v>60</v>
      </c>
      <c r="G22" s="40">
        <f t="shared" si="0"/>
        <v>8</v>
      </c>
    </row>
    <row r="23" spans="1:7" ht="62.4" x14ac:dyDescent="0.3">
      <c r="A23" s="62">
        <v>4</v>
      </c>
      <c r="B23" s="71" t="s">
        <v>254</v>
      </c>
      <c r="C23" s="20" t="s">
        <v>76</v>
      </c>
      <c r="D23" s="11" t="s">
        <v>18</v>
      </c>
      <c r="E23" s="40">
        <v>1</v>
      </c>
      <c r="F23" s="40" t="s">
        <v>60</v>
      </c>
      <c r="G23" s="40">
        <f t="shared" si="0"/>
        <v>8</v>
      </c>
    </row>
    <row r="24" spans="1:7" ht="46.8" x14ac:dyDescent="0.3">
      <c r="A24" s="62">
        <v>5</v>
      </c>
      <c r="B24" s="17" t="s">
        <v>266</v>
      </c>
      <c r="C24" s="20" t="s">
        <v>76</v>
      </c>
      <c r="D24" s="11" t="s">
        <v>18</v>
      </c>
      <c r="E24" s="40">
        <v>1</v>
      </c>
      <c r="F24" s="40" t="s">
        <v>60</v>
      </c>
      <c r="G24" s="40">
        <f t="shared" si="0"/>
        <v>8</v>
      </c>
    </row>
    <row r="25" spans="1:7" ht="46.8" x14ac:dyDescent="0.3">
      <c r="A25" s="62">
        <v>6</v>
      </c>
      <c r="B25" s="217" t="s">
        <v>264</v>
      </c>
      <c r="C25" s="20" t="s">
        <v>76</v>
      </c>
      <c r="D25" s="11" t="s">
        <v>18</v>
      </c>
      <c r="E25" s="40">
        <v>1</v>
      </c>
      <c r="F25" s="40" t="s">
        <v>60</v>
      </c>
      <c r="G25" s="40">
        <f t="shared" si="0"/>
        <v>8</v>
      </c>
    </row>
    <row r="26" spans="1:7" ht="46.8" x14ac:dyDescent="0.3">
      <c r="A26" s="62">
        <v>7</v>
      </c>
      <c r="B26" s="71" t="s">
        <v>257</v>
      </c>
      <c r="C26" s="20" t="s">
        <v>76</v>
      </c>
      <c r="D26" s="11" t="s">
        <v>18</v>
      </c>
      <c r="E26" s="40">
        <v>1</v>
      </c>
      <c r="F26" s="40" t="s">
        <v>60</v>
      </c>
      <c r="G26" s="40">
        <f t="shared" si="0"/>
        <v>8</v>
      </c>
    </row>
    <row r="27" spans="1:7" ht="46.8" x14ac:dyDescent="0.3">
      <c r="A27" s="62">
        <v>8</v>
      </c>
      <c r="B27" s="71" t="s">
        <v>258</v>
      </c>
      <c r="C27" s="20" t="s">
        <v>76</v>
      </c>
      <c r="D27" s="11" t="s">
        <v>18</v>
      </c>
      <c r="E27" s="40">
        <v>1</v>
      </c>
      <c r="F27" s="40" t="s">
        <v>60</v>
      </c>
      <c r="G27" s="40">
        <f t="shared" si="0"/>
        <v>8</v>
      </c>
    </row>
    <row r="28" spans="1:7" ht="31.2" x14ac:dyDescent="0.3">
      <c r="A28" s="62">
        <v>9</v>
      </c>
      <c r="B28" s="105" t="s">
        <v>62</v>
      </c>
      <c r="C28" s="20" t="s">
        <v>16</v>
      </c>
      <c r="D28" s="21" t="s">
        <v>7</v>
      </c>
      <c r="E28" s="40">
        <v>1</v>
      </c>
      <c r="F28" s="40" t="s">
        <v>60</v>
      </c>
      <c r="G28" s="40">
        <f t="shared" si="0"/>
        <v>8</v>
      </c>
    </row>
    <row r="29" spans="1:7" ht="31.2" x14ac:dyDescent="0.3">
      <c r="A29" s="62">
        <v>10</v>
      </c>
      <c r="B29" s="14" t="s">
        <v>63</v>
      </c>
      <c r="C29" s="20" t="s">
        <v>16</v>
      </c>
      <c r="D29" s="21" t="s">
        <v>7</v>
      </c>
      <c r="E29" s="40">
        <v>1</v>
      </c>
      <c r="F29" s="40" t="s">
        <v>60</v>
      </c>
      <c r="G29" s="40">
        <f t="shared" si="0"/>
        <v>8</v>
      </c>
    </row>
    <row r="30" spans="1:7" s="37" customFormat="1" ht="31.2" x14ac:dyDescent="0.3">
      <c r="A30" s="62">
        <v>11</v>
      </c>
      <c r="B30" s="17" t="s">
        <v>251</v>
      </c>
      <c r="C30" s="30" t="s">
        <v>16</v>
      </c>
      <c r="D30" s="16" t="s">
        <v>5</v>
      </c>
      <c r="E30" s="75">
        <v>1</v>
      </c>
      <c r="F30" s="40" t="s">
        <v>60</v>
      </c>
      <c r="G30" s="40">
        <f t="shared" ref="G30" si="1">$D$18*E30/IF(F30="на 1 р.м.",1,IF(F30="на 2 р.м.",2,#VALUE!))</f>
        <v>8</v>
      </c>
    </row>
    <row r="31" spans="1:7" ht="17.399999999999999" x14ac:dyDescent="0.3">
      <c r="A31" s="218" t="s">
        <v>61</v>
      </c>
      <c r="B31" s="219"/>
      <c r="C31" s="219"/>
      <c r="D31" s="219"/>
      <c r="E31" s="219"/>
      <c r="F31" s="219"/>
      <c r="G31" s="219"/>
    </row>
    <row r="32" spans="1:7" x14ac:dyDescent="0.3">
      <c r="A32" s="226" t="s">
        <v>17</v>
      </c>
      <c r="B32" s="227"/>
      <c r="C32" s="227"/>
      <c r="D32" s="228">
        <v>4</v>
      </c>
      <c r="E32" s="228"/>
      <c r="F32" s="228"/>
      <c r="G32" s="228"/>
    </row>
    <row r="33" spans="1:7" s="37" customFormat="1" ht="46.8" x14ac:dyDescent="0.3">
      <c r="A33" s="35" t="s">
        <v>0</v>
      </c>
      <c r="B33" s="35" t="s">
        <v>1</v>
      </c>
      <c r="C33" s="35" t="s">
        <v>10</v>
      </c>
      <c r="D33" s="35" t="s">
        <v>2</v>
      </c>
      <c r="E33" s="35" t="s">
        <v>58</v>
      </c>
      <c r="F33" s="35" t="s">
        <v>59</v>
      </c>
      <c r="G33" s="35" t="s">
        <v>56</v>
      </c>
    </row>
    <row r="34" spans="1:7" s="37" customFormat="1" ht="31.2" x14ac:dyDescent="0.3">
      <c r="A34" s="62">
        <v>1</v>
      </c>
      <c r="B34" s="14" t="s">
        <v>96</v>
      </c>
      <c r="C34" s="15" t="s">
        <v>16</v>
      </c>
      <c r="D34" s="21" t="s">
        <v>5</v>
      </c>
      <c r="E34" s="40">
        <v>1</v>
      </c>
      <c r="F34" s="40" t="s">
        <v>60</v>
      </c>
      <c r="G34" s="40">
        <f>$D$32*E34/IF(F34="на 1 р.м.",1,IF(F34="на 2 р.м.",2,#VALUE!))</f>
        <v>4</v>
      </c>
    </row>
    <row r="35" spans="1:7" ht="17.399999999999999" x14ac:dyDescent="0.3">
      <c r="A35" s="218" t="s">
        <v>15</v>
      </c>
      <c r="B35" s="219"/>
      <c r="C35" s="219"/>
      <c r="D35" s="219"/>
      <c r="E35" s="220"/>
      <c r="F35" s="220"/>
      <c r="G35" s="219"/>
    </row>
    <row r="36" spans="1:7" s="37" customFormat="1" ht="46.8" x14ac:dyDescent="0.3">
      <c r="A36" s="35" t="s">
        <v>0</v>
      </c>
      <c r="B36" s="35" t="s">
        <v>1</v>
      </c>
      <c r="C36" s="33" t="s">
        <v>10</v>
      </c>
      <c r="D36" s="33" t="s">
        <v>2</v>
      </c>
      <c r="E36" s="42"/>
      <c r="F36" s="43"/>
      <c r="G36" s="38" t="s">
        <v>56</v>
      </c>
    </row>
    <row r="37" spans="1:7" s="37" customFormat="1" ht="31.2" x14ac:dyDescent="0.3">
      <c r="A37" s="65">
        <v>1</v>
      </c>
      <c r="B37" s="17" t="s">
        <v>42</v>
      </c>
      <c r="C37" s="15" t="s">
        <v>16</v>
      </c>
      <c r="D37" s="25" t="s">
        <v>5</v>
      </c>
      <c r="E37" s="46"/>
      <c r="F37" s="47"/>
      <c r="G37" s="26">
        <v>1</v>
      </c>
    </row>
    <row r="38" spans="1:7" s="37" customFormat="1" ht="46.8" x14ac:dyDescent="0.3">
      <c r="A38" s="65">
        <v>2</v>
      </c>
      <c r="B38" s="14" t="s">
        <v>148</v>
      </c>
      <c r="C38" s="15" t="s">
        <v>76</v>
      </c>
      <c r="D38" s="25" t="s">
        <v>18</v>
      </c>
      <c r="E38" s="46"/>
      <c r="F38" s="47"/>
      <c r="G38" s="26">
        <v>1</v>
      </c>
    </row>
    <row r="39" spans="1:7" s="37" customFormat="1" ht="46.8" x14ac:dyDescent="0.3">
      <c r="A39" s="65">
        <v>3</v>
      </c>
      <c r="B39" s="14" t="s">
        <v>149</v>
      </c>
      <c r="C39" s="15" t="s">
        <v>76</v>
      </c>
      <c r="D39" s="25" t="s">
        <v>18</v>
      </c>
      <c r="E39" s="46"/>
      <c r="F39" s="47"/>
      <c r="G39" s="26">
        <v>1</v>
      </c>
    </row>
    <row r="40" spans="1:7" ht="46.8" x14ac:dyDescent="0.3">
      <c r="A40" s="62">
        <v>4</v>
      </c>
      <c r="B40" s="14" t="s">
        <v>147</v>
      </c>
      <c r="C40" s="20" t="s">
        <v>76</v>
      </c>
      <c r="D40" s="25" t="s">
        <v>18</v>
      </c>
      <c r="E40" s="46"/>
      <c r="F40" s="47"/>
      <c r="G40" s="26">
        <v>1</v>
      </c>
    </row>
    <row r="41" spans="1:7" ht="31.2" x14ac:dyDescent="0.3">
      <c r="A41" s="63">
        <v>5</v>
      </c>
      <c r="B41" s="105" t="s">
        <v>41</v>
      </c>
      <c r="C41" s="20" t="s">
        <v>16</v>
      </c>
      <c r="D41" s="25" t="s">
        <v>7</v>
      </c>
      <c r="E41" s="46"/>
      <c r="F41" s="47"/>
      <c r="G41" s="26">
        <v>1</v>
      </c>
    </row>
    <row r="42" spans="1:7" ht="31.2" x14ac:dyDescent="0.3">
      <c r="A42" s="62">
        <v>6</v>
      </c>
      <c r="B42" s="14" t="s">
        <v>24</v>
      </c>
      <c r="C42" s="20" t="s">
        <v>16</v>
      </c>
      <c r="D42" s="25" t="s">
        <v>7</v>
      </c>
      <c r="E42" s="48"/>
      <c r="F42" s="49"/>
      <c r="G42" s="26">
        <v>1</v>
      </c>
    </row>
    <row r="43" spans="1:7" ht="17.399999999999999" x14ac:dyDescent="0.3">
      <c r="A43" s="218" t="s">
        <v>14</v>
      </c>
      <c r="B43" s="219"/>
      <c r="C43" s="219"/>
      <c r="D43" s="219"/>
      <c r="E43" s="221"/>
      <c r="F43" s="221"/>
      <c r="G43" s="219"/>
    </row>
    <row r="44" spans="1:7" s="37" customFormat="1" ht="46.8" x14ac:dyDescent="0.3">
      <c r="A44" s="35" t="s">
        <v>0</v>
      </c>
      <c r="B44" s="35" t="s">
        <v>1</v>
      </c>
      <c r="C44" s="33" t="s">
        <v>10</v>
      </c>
      <c r="D44" s="33" t="s">
        <v>2</v>
      </c>
      <c r="E44" s="42"/>
      <c r="F44" s="43"/>
      <c r="G44" s="38" t="s">
        <v>56</v>
      </c>
    </row>
    <row r="45" spans="1:7" s="37" customFormat="1" ht="31.2" x14ac:dyDescent="0.3">
      <c r="A45" s="65">
        <v>1</v>
      </c>
      <c r="B45" s="17" t="s">
        <v>20</v>
      </c>
      <c r="C45" s="30" t="s">
        <v>16</v>
      </c>
      <c r="D45" s="36" t="s">
        <v>9</v>
      </c>
      <c r="E45" s="44"/>
      <c r="F45" s="45"/>
      <c r="G45" s="41">
        <v>1</v>
      </c>
    </row>
    <row r="46" spans="1:7" s="37" customFormat="1" ht="31.2" x14ac:dyDescent="0.3">
      <c r="A46" s="65">
        <v>2</v>
      </c>
      <c r="B46" s="14" t="s">
        <v>23</v>
      </c>
      <c r="C46" s="30" t="s">
        <v>16</v>
      </c>
      <c r="D46" s="36" t="s">
        <v>9</v>
      </c>
      <c r="E46" s="44"/>
      <c r="F46" s="45"/>
      <c r="G46" s="41">
        <v>1</v>
      </c>
    </row>
    <row r="47" spans="1:7" s="37" customFormat="1" ht="31.2" x14ac:dyDescent="0.3">
      <c r="A47" s="65">
        <v>3</v>
      </c>
      <c r="B47" s="31" t="s">
        <v>36</v>
      </c>
      <c r="C47" s="30" t="s">
        <v>16</v>
      </c>
      <c r="D47" s="25" t="s">
        <v>9</v>
      </c>
      <c r="E47" s="44"/>
      <c r="F47" s="45"/>
      <c r="G47" s="26">
        <f>$C$2</f>
        <v>12</v>
      </c>
    </row>
    <row r="48" spans="1:7" s="37" customFormat="1" ht="31.2" x14ac:dyDescent="0.3">
      <c r="A48" s="65">
        <v>4</v>
      </c>
      <c r="B48" s="17" t="s">
        <v>21</v>
      </c>
      <c r="C48" s="30" t="s">
        <v>16</v>
      </c>
      <c r="D48" s="36" t="s">
        <v>9</v>
      </c>
      <c r="E48" s="50"/>
      <c r="F48" s="51"/>
      <c r="G48" s="41">
        <v>1</v>
      </c>
    </row>
    <row r="49" spans="1:7" s="37" customFormat="1" ht="31.2" x14ac:dyDescent="0.3">
      <c r="A49" s="65">
        <v>5</v>
      </c>
      <c r="B49" s="32" t="s">
        <v>39</v>
      </c>
      <c r="C49" s="30" t="s">
        <v>16</v>
      </c>
      <c r="D49" s="25" t="s">
        <v>32</v>
      </c>
      <c r="E49" s="50"/>
      <c r="F49" s="51"/>
      <c r="G49" s="26">
        <f>$C$2</f>
        <v>12</v>
      </c>
    </row>
    <row r="50" spans="1:7" s="37" customFormat="1" ht="31.2" x14ac:dyDescent="0.3">
      <c r="A50" s="65">
        <v>6</v>
      </c>
      <c r="B50" s="14" t="s">
        <v>22</v>
      </c>
      <c r="C50" s="30" t="s">
        <v>16</v>
      </c>
      <c r="D50" s="36" t="s">
        <v>9</v>
      </c>
      <c r="E50" s="52"/>
      <c r="F50" s="53"/>
      <c r="G50" s="41">
        <v>1</v>
      </c>
    </row>
  </sheetData>
  <sortState xmlns:xlrd2="http://schemas.microsoft.com/office/spreadsheetml/2017/richdata2" ref="B20:D30">
    <sortCondition ref="B20:B30"/>
  </sortState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5:G35"/>
    <mergeCell ref="A43:G43"/>
    <mergeCell ref="A12:G12"/>
    <mergeCell ref="A13:G13"/>
    <mergeCell ref="A18:C18"/>
    <mergeCell ref="D18:G18"/>
    <mergeCell ref="A17:G17"/>
    <mergeCell ref="A31:G31"/>
    <mergeCell ref="A32:C32"/>
    <mergeCell ref="D32:G32"/>
  </mergeCells>
  <dataValidations count="2">
    <dataValidation type="list" allowBlank="1" showInputMessage="1" showErrorMessage="1" sqref="F34 F20:F30" xr:uid="{860AB650-7BE1-4DA1-902C-ACE91A8B4EA4}">
      <formula1>"на 1 р.м.,на 2 р.м."</formula1>
    </dataValidation>
    <dataValidation allowBlank="1" showErrorMessage="1" sqref="B1:C29 B31:C1048576 B30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D45:D1048576 D34:D35 D37:D43 D20:D29 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3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4" t="s">
        <v>56</v>
      </c>
    </row>
    <row r="2" spans="1:5" ht="21" x14ac:dyDescent="0.3">
      <c r="A2" s="240" t="s">
        <v>7</v>
      </c>
      <c r="B2" s="240"/>
      <c r="C2" s="240"/>
      <c r="D2" s="240"/>
      <c r="E2" s="240"/>
    </row>
    <row r="3" spans="1:5" s="37" customFormat="1" ht="31.2" x14ac:dyDescent="0.3">
      <c r="A3" s="63">
        <v>1</v>
      </c>
      <c r="B3" s="17" t="s">
        <v>31</v>
      </c>
      <c r="C3" s="64" t="s">
        <v>16</v>
      </c>
      <c r="D3" s="66" t="s">
        <v>7</v>
      </c>
      <c r="E3" s="67">
        <v>1</v>
      </c>
    </row>
    <row r="4" spans="1:5" s="37" customFormat="1" ht="31.2" x14ac:dyDescent="0.3">
      <c r="A4" s="63">
        <v>2</v>
      </c>
      <c r="B4" s="17" t="s">
        <v>30</v>
      </c>
      <c r="C4" s="64" t="s">
        <v>16</v>
      </c>
      <c r="D4" s="66" t="s">
        <v>7</v>
      </c>
      <c r="E4" s="67">
        <v>1</v>
      </c>
    </row>
    <row r="5" spans="1:5" s="37" customFormat="1" ht="31.2" x14ac:dyDescent="0.3">
      <c r="A5" s="62">
        <v>3</v>
      </c>
      <c r="B5" s="68" t="s">
        <v>72</v>
      </c>
      <c r="C5" s="30" t="s">
        <v>16</v>
      </c>
      <c r="D5" s="69" t="s">
        <v>7</v>
      </c>
      <c r="E5" s="70">
        <v>1</v>
      </c>
    </row>
    <row r="6" spans="1:5" s="37" customFormat="1" ht="31.2" x14ac:dyDescent="0.3">
      <c r="A6" s="63">
        <v>4</v>
      </c>
      <c r="B6" s="71" t="s">
        <v>38</v>
      </c>
      <c r="C6" s="64" t="s">
        <v>16</v>
      </c>
      <c r="D6" s="21" t="s">
        <v>7</v>
      </c>
      <c r="E6" s="67">
        <v>1</v>
      </c>
    </row>
    <row r="7" spans="1:5" s="37" customFormat="1" ht="31.2" x14ac:dyDescent="0.3">
      <c r="A7" s="63">
        <v>5</v>
      </c>
      <c r="B7" s="72" t="s">
        <v>35</v>
      </c>
      <c r="C7" s="64" t="s">
        <v>16</v>
      </c>
      <c r="D7" s="21" t="s">
        <v>7</v>
      </c>
      <c r="E7" s="73">
        <v>1</v>
      </c>
    </row>
    <row r="8" spans="1:5" s="37" customFormat="1" ht="31.2" x14ac:dyDescent="0.3">
      <c r="A8" s="62">
        <v>6</v>
      </c>
      <c r="B8" s="17" t="s">
        <v>66</v>
      </c>
      <c r="C8" s="64" t="s">
        <v>16</v>
      </c>
      <c r="D8" s="66" t="s">
        <v>7</v>
      </c>
      <c r="E8" s="73">
        <v>1</v>
      </c>
    </row>
    <row r="9" spans="1:5" s="37" customFormat="1" ht="31.2" x14ac:dyDescent="0.3">
      <c r="A9" s="63">
        <v>7</v>
      </c>
      <c r="B9" s="17" t="s">
        <v>65</v>
      </c>
      <c r="C9" s="64" t="s">
        <v>16</v>
      </c>
      <c r="D9" s="66" t="s">
        <v>7</v>
      </c>
      <c r="E9" s="73">
        <v>1</v>
      </c>
    </row>
    <row r="10" spans="1:5" ht="21" x14ac:dyDescent="0.3">
      <c r="A10" s="240" t="s">
        <v>5</v>
      </c>
      <c r="B10" s="240"/>
      <c r="C10" s="240"/>
      <c r="D10" s="240"/>
      <c r="E10" s="240"/>
    </row>
    <row r="11" spans="1:5" s="37" customFormat="1" ht="31.2" x14ac:dyDescent="0.3">
      <c r="A11" s="63">
        <v>1</v>
      </c>
      <c r="B11" s="74" t="s">
        <v>26</v>
      </c>
      <c r="C11" s="64" t="s">
        <v>16</v>
      </c>
      <c r="D11" s="66" t="s">
        <v>5</v>
      </c>
      <c r="E11" s="75">
        <v>1</v>
      </c>
    </row>
    <row r="12" spans="1:5" s="37" customFormat="1" ht="31.2" x14ac:dyDescent="0.3">
      <c r="A12" s="63">
        <v>2</v>
      </c>
      <c r="B12" s="19" t="s">
        <v>25</v>
      </c>
      <c r="C12" s="64" t="s">
        <v>16</v>
      </c>
      <c r="D12" s="66" t="s">
        <v>5</v>
      </c>
      <c r="E12" s="75">
        <v>1</v>
      </c>
    </row>
    <row r="13" spans="1:5" s="37" customFormat="1" ht="31.2" x14ac:dyDescent="0.3">
      <c r="A13" s="63">
        <v>3</v>
      </c>
      <c r="B13" s="19" t="s">
        <v>42</v>
      </c>
      <c r="C13" s="20" t="s">
        <v>16</v>
      </c>
      <c r="D13" s="21" t="s">
        <v>5</v>
      </c>
      <c r="E13" s="75">
        <v>1</v>
      </c>
    </row>
    <row r="14" spans="1:5" s="37" customFormat="1" ht="31.2" x14ac:dyDescent="0.3">
      <c r="A14" s="63">
        <v>4</v>
      </c>
      <c r="B14" s="74" t="s">
        <v>28</v>
      </c>
      <c r="C14" s="64" t="s">
        <v>16</v>
      </c>
      <c r="D14" s="66" t="s">
        <v>5</v>
      </c>
      <c r="E14" s="75">
        <v>1</v>
      </c>
    </row>
    <row r="15" spans="1:5" s="37" customFormat="1" ht="31.2" x14ac:dyDescent="0.3">
      <c r="A15" s="63">
        <v>5</v>
      </c>
      <c r="B15" s="19" t="s">
        <v>29</v>
      </c>
      <c r="C15" s="64" t="s">
        <v>16</v>
      </c>
      <c r="D15" s="66" t="s">
        <v>5</v>
      </c>
      <c r="E15" s="75">
        <v>1</v>
      </c>
    </row>
    <row r="16" spans="1:5" s="37" customFormat="1" ht="31.2" x14ac:dyDescent="0.3">
      <c r="A16" s="63">
        <v>6</v>
      </c>
      <c r="B16" s="14" t="s">
        <v>27</v>
      </c>
      <c r="C16" s="30" t="s">
        <v>16</v>
      </c>
      <c r="D16" s="76" t="s">
        <v>5</v>
      </c>
      <c r="E16" s="75">
        <v>1</v>
      </c>
    </row>
    <row r="17" spans="1:5" s="37" customFormat="1" ht="31.2" x14ac:dyDescent="0.3">
      <c r="A17" s="63">
        <v>7</v>
      </c>
      <c r="B17" s="31" t="s">
        <v>44</v>
      </c>
      <c r="C17" s="30" t="s">
        <v>16</v>
      </c>
      <c r="D17" s="76" t="s">
        <v>5</v>
      </c>
      <c r="E17" s="75">
        <v>1</v>
      </c>
    </row>
    <row r="18" spans="1:5" s="37" customFormat="1" ht="31.2" x14ac:dyDescent="0.3">
      <c r="A18" s="63">
        <v>8</v>
      </c>
      <c r="B18" s="31" t="s">
        <v>43</v>
      </c>
      <c r="C18" s="64" t="s">
        <v>16</v>
      </c>
      <c r="D18" s="11" t="s">
        <v>11</v>
      </c>
      <c r="E18" s="75">
        <v>1</v>
      </c>
    </row>
    <row r="19" spans="1:5" s="37" customFormat="1" ht="62.4" x14ac:dyDescent="0.3">
      <c r="A19" s="63">
        <v>9</v>
      </c>
      <c r="B19" s="19" t="s">
        <v>64</v>
      </c>
      <c r="C19" s="64" t="s">
        <v>73</v>
      </c>
      <c r="D19" s="66" t="s">
        <v>5</v>
      </c>
      <c r="E19" s="67">
        <v>1</v>
      </c>
    </row>
    <row r="20" spans="1:5" ht="21" x14ac:dyDescent="0.3">
      <c r="A20" s="241" t="s">
        <v>261</v>
      </c>
      <c r="B20" s="242"/>
      <c r="C20" s="242"/>
      <c r="D20" s="242"/>
      <c r="E20" s="243"/>
    </row>
    <row r="21" spans="1:5" s="37" customFormat="1" ht="31.2" x14ac:dyDescent="0.3">
      <c r="A21" s="62">
        <v>1</v>
      </c>
      <c r="B21" s="14" t="s">
        <v>250</v>
      </c>
      <c r="C21" s="30" t="s">
        <v>16</v>
      </c>
      <c r="D21" s="16" t="s">
        <v>18</v>
      </c>
      <c r="E21" s="75">
        <v>1</v>
      </c>
    </row>
    <row r="22" spans="1:5" s="37" customFormat="1" ht="31.2" x14ac:dyDescent="0.3">
      <c r="A22" s="62">
        <v>2</v>
      </c>
      <c r="B22" s="14" t="s">
        <v>243</v>
      </c>
      <c r="C22" s="30" t="s">
        <v>16</v>
      </c>
      <c r="D22" s="16" t="s">
        <v>18</v>
      </c>
      <c r="E22" s="75">
        <v>1</v>
      </c>
    </row>
  </sheetData>
  <sortState xmlns:xlrd2="http://schemas.microsoft.com/office/spreadsheetml/2017/richdata2" ref="B23:D28">
    <sortCondition ref="B23:B28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 B22" xr:uid="{E78BA113-0504-40CE-8386-6E01F69607CB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D19 D6:D15 D1:D4 D29:D1048576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2" activePane="bottomLeft" state="frozen"/>
      <selection activeCell="B10" sqref="B10"/>
      <selection pane="bottomLeft" activeCell="B10" sqref="B10"/>
    </sheetView>
  </sheetViews>
  <sheetFormatPr defaultColWidth="9.109375" defaultRowHeight="15.6" x14ac:dyDescent="0.3"/>
  <cols>
    <col min="1" max="1" width="32.6640625" style="206" customWidth="1"/>
    <col min="2" max="2" width="100.6640625" style="55" customWidth="1"/>
    <col min="3" max="3" width="25.6640625" style="207" bestFit="1" customWidth="1"/>
    <col min="4" max="4" width="14.44140625" style="207" customWidth="1"/>
    <col min="5" max="5" width="25.6640625" style="207" customWidth="1"/>
    <col min="6" max="6" width="14.33203125" style="207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3" t="s">
        <v>1</v>
      </c>
      <c r="B1" s="104" t="s">
        <v>10</v>
      </c>
      <c r="C1" s="190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4" t="s">
        <v>100</v>
      </c>
      <c r="B2" s="192" t="s">
        <v>101</v>
      </c>
      <c r="C2" s="11" t="s">
        <v>5</v>
      </c>
      <c r="D2" s="16">
        <v>1</v>
      </c>
      <c r="E2" s="194" t="s">
        <v>98</v>
      </c>
      <c r="F2" s="16">
        <v>1</v>
      </c>
      <c r="G2" s="9">
        <f>COUNTIF($A$2:$A$998,A2)</f>
        <v>1</v>
      </c>
      <c r="H2" s="9" t="s">
        <v>37</v>
      </c>
    </row>
    <row r="3" spans="1:8" ht="31.2" x14ac:dyDescent="0.3">
      <c r="A3" s="17" t="s">
        <v>260</v>
      </c>
      <c r="B3" s="197" t="s">
        <v>195</v>
      </c>
      <c r="C3" s="11" t="s">
        <v>5</v>
      </c>
      <c r="D3" s="194">
        <v>1</v>
      </c>
      <c r="E3" s="212" t="s">
        <v>6</v>
      </c>
      <c r="F3" s="194">
        <v>1</v>
      </c>
      <c r="G3" s="9">
        <f>COUNTIF($A$2:$A$998,A3)</f>
        <v>1</v>
      </c>
      <c r="H3" s="9" t="s">
        <v>37</v>
      </c>
    </row>
    <row r="4" spans="1:8" x14ac:dyDescent="0.3">
      <c r="A4" s="191" t="s">
        <v>252</v>
      </c>
      <c r="B4" s="200" t="s">
        <v>173</v>
      </c>
      <c r="C4" s="11" t="s">
        <v>7</v>
      </c>
      <c r="D4" s="193">
        <v>12</v>
      </c>
      <c r="E4" s="193" t="s">
        <v>6</v>
      </c>
      <c r="F4" s="193">
        <v>12</v>
      </c>
      <c r="G4" s="9">
        <f>COUNTIF($A$2:$A$998,A4)</f>
        <v>1</v>
      </c>
      <c r="H4" s="9" t="s">
        <v>37</v>
      </c>
    </row>
    <row r="5" spans="1:8" x14ac:dyDescent="0.3">
      <c r="A5" s="17" t="s">
        <v>24</v>
      </c>
      <c r="B5" s="55" t="s">
        <v>175</v>
      </c>
      <c r="C5" s="11" t="s">
        <v>7</v>
      </c>
      <c r="D5" s="194">
        <v>26</v>
      </c>
      <c r="E5" s="194" t="s">
        <v>6</v>
      </c>
      <c r="F5" s="194">
        <v>26</v>
      </c>
      <c r="G5" s="9">
        <f>COUNTIF($A$2:$A$998,A5)</f>
        <v>1</v>
      </c>
      <c r="H5" s="9" t="s">
        <v>37</v>
      </c>
    </row>
    <row r="6" spans="1:8" ht="46.8" x14ac:dyDescent="0.3">
      <c r="A6" s="14" t="s">
        <v>96</v>
      </c>
      <c r="B6" s="192" t="s">
        <v>97</v>
      </c>
      <c r="C6" s="11" t="s">
        <v>5</v>
      </c>
      <c r="D6" s="16">
        <v>1</v>
      </c>
      <c r="E6" s="16" t="s">
        <v>98</v>
      </c>
      <c r="F6" s="16">
        <v>1</v>
      </c>
      <c r="G6" s="9">
        <f>COUNTIF($A$2:$A$998,A6)</f>
        <v>1</v>
      </c>
      <c r="H6" s="9" t="s">
        <v>37</v>
      </c>
    </row>
    <row r="7" spans="1:8" x14ac:dyDescent="0.3">
      <c r="C7" s="203"/>
    </row>
    <row r="8" spans="1:8" x14ac:dyDescent="0.3">
      <c r="C8" s="203"/>
    </row>
    <row r="9" spans="1:8" x14ac:dyDescent="0.3">
      <c r="C9" s="203"/>
    </row>
    <row r="10" spans="1:8" x14ac:dyDescent="0.3">
      <c r="C10" s="203"/>
    </row>
    <row r="11" spans="1:8" x14ac:dyDescent="0.3">
      <c r="C11" s="203"/>
    </row>
    <row r="12" spans="1:8" x14ac:dyDescent="0.3">
      <c r="C12" s="203"/>
    </row>
    <row r="13" spans="1:8" x14ac:dyDescent="0.3">
      <c r="C13" s="203"/>
    </row>
    <row r="14" spans="1:8" x14ac:dyDescent="0.3">
      <c r="C14" s="203"/>
    </row>
    <row r="15" spans="1:8" x14ac:dyDescent="0.3">
      <c r="C15" s="203"/>
    </row>
    <row r="16" spans="1:8" x14ac:dyDescent="0.3">
      <c r="C16" s="203"/>
    </row>
    <row r="17" spans="3:3" x14ac:dyDescent="0.3">
      <c r="C17" s="203"/>
    </row>
    <row r="18" spans="3:3" x14ac:dyDescent="0.3">
      <c r="C18" s="203"/>
    </row>
    <row r="19" spans="3:3" x14ac:dyDescent="0.3">
      <c r="C19" s="203"/>
    </row>
    <row r="20" spans="3:3" x14ac:dyDescent="0.3">
      <c r="C20" s="203"/>
    </row>
    <row r="21" spans="3:3" x14ac:dyDescent="0.3">
      <c r="C21" s="203"/>
    </row>
    <row r="22" spans="3:3" x14ac:dyDescent="0.3">
      <c r="C22" s="203"/>
    </row>
    <row r="23" spans="3:3" x14ac:dyDescent="0.3">
      <c r="C23" s="203"/>
    </row>
    <row r="24" spans="3:3" x14ac:dyDescent="0.3">
      <c r="C24" s="203"/>
    </row>
    <row r="25" spans="3:3" x14ac:dyDescent="0.3">
      <c r="C25" s="203"/>
    </row>
    <row r="26" spans="3:3" x14ac:dyDescent="0.3">
      <c r="C26" s="203"/>
    </row>
    <row r="27" spans="3:3" x14ac:dyDescent="0.3">
      <c r="C27" s="203"/>
    </row>
    <row r="28" spans="3:3" x14ac:dyDescent="0.3">
      <c r="C28" s="203"/>
    </row>
    <row r="29" spans="3:3" x14ac:dyDescent="0.3">
      <c r="C29" s="203"/>
    </row>
    <row r="30" spans="3:3" x14ac:dyDescent="0.3">
      <c r="C30" s="203"/>
    </row>
    <row r="31" spans="3:3" x14ac:dyDescent="0.3">
      <c r="C31" s="203"/>
    </row>
    <row r="32" spans="3:3" x14ac:dyDescent="0.3">
      <c r="C32" s="203"/>
    </row>
    <row r="33" spans="3:3" x14ac:dyDescent="0.3">
      <c r="C33" s="203"/>
    </row>
    <row r="34" spans="3:3" x14ac:dyDescent="0.3">
      <c r="C34" s="203"/>
    </row>
    <row r="35" spans="3:3" x14ac:dyDescent="0.3">
      <c r="C35" s="203"/>
    </row>
    <row r="36" spans="3:3" x14ac:dyDescent="0.3">
      <c r="C36" s="203"/>
    </row>
    <row r="37" spans="3:3" x14ac:dyDescent="0.3">
      <c r="C37" s="203"/>
    </row>
    <row r="38" spans="3:3" x14ac:dyDescent="0.3">
      <c r="C38" s="203"/>
    </row>
    <row r="39" spans="3:3" x14ac:dyDescent="0.3">
      <c r="C39" s="203"/>
    </row>
    <row r="40" spans="3:3" x14ac:dyDescent="0.3">
      <c r="C40" s="203"/>
    </row>
    <row r="41" spans="3:3" x14ac:dyDescent="0.3">
      <c r="C41" s="203"/>
    </row>
    <row r="42" spans="3:3" x14ac:dyDescent="0.3">
      <c r="C42" s="203"/>
    </row>
    <row r="43" spans="3:3" x14ac:dyDescent="0.3">
      <c r="C43" s="203"/>
    </row>
    <row r="44" spans="3:3" x14ac:dyDescent="0.3">
      <c r="C44" s="203"/>
    </row>
    <row r="45" spans="3:3" x14ac:dyDescent="0.3">
      <c r="C45" s="203"/>
    </row>
    <row r="46" spans="3:3" x14ac:dyDescent="0.3">
      <c r="C46" s="203"/>
    </row>
    <row r="47" spans="3:3" x14ac:dyDescent="0.3">
      <c r="C47" s="203"/>
    </row>
    <row r="48" spans="3:3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55" operator="equal">
      <formula>"Вариативная часть"</formula>
    </cfRule>
    <cfRule type="cellIs" dxfId="34" priority="56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416C37F4-8496-4ED3-BF7E-2F37CB6BA89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3FCFF-8F43-4E62-8148-8DD4A777708A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10" sqref="B10"/>
      <selection pane="bottomLeft" activeCell="B10" sqref="B10"/>
    </sheetView>
  </sheetViews>
  <sheetFormatPr defaultColWidth="9.109375" defaultRowHeight="15.6" x14ac:dyDescent="0.3"/>
  <cols>
    <col min="1" max="1" width="32.6640625" style="206" customWidth="1"/>
    <col min="2" max="2" width="100.6640625" style="55" customWidth="1"/>
    <col min="3" max="3" width="25.6640625" style="207" bestFit="1" customWidth="1"/>
    <col min="4" max="4" width="14.44140625" style="207" customWidth="1"/>
    <col min="5" max="5" width="25.6640625" style="207" customWidth="1"/>
    <col min="6" max="6" width="14.33203125" style="207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3" t="s">
        <v>1</v>
      </c>
      <c r="B1" s="104" t="s">
        <v>10</v>
      </c>
      <c r="C1" s="190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hidden="1" x14ac:dyDescent="0.3">
      <c r="A2" s="206" t="s">
        <v>219</v>
      </c>
      <c r="B2" s="198" t="s">
        <v>220</v>
      </c>
      <c r="C2" s="11" t="s">
        <v>11</v>
      </c>
      <c r="D2" s="58">
        <v>1</v>
      </c>
      <c r="E2" s="212" t="s">
        <v>221</v>
      </c>
      <c r="F2" s="62">
        <v>2</v>
      </c>
      <c r="G2" s="18">
        <f t="shared" ref="G2:G33" si="0">COUNTIF($A$2:$A$999,A2)</f>
        <v>1</v>
      </c>
      <c r="H2" s="18" t="s">
        <v>37</v>
      </c>
    </row>
    <row r="3" spans="1:8" hidden="1" x14ac:dyDescent="0.3">
      <c r="A3" s="17" t="s">
        <v>100</v>
      </c>
      <c r="B3" s="198" t="s">
        <v>217</v>
      </c>
      <c r="C3" s="11" t="s">
        <v>11</v>
      </c>
      <c r="D3" s="62">
        <v>1</v>
      </c>
      <c r="E3" s="212" t="s">
        <v>218</v>
      </c>
      <c r="F3" s="62">
        <v>1</v>
      </c>
      <c r="G3" s="18">
        <f t="shared" si="0"/>
        <v>1</v>
      </c>
      <c r="H3" s="18" t="s">
        <v>37</v>
      </c>
    </row>
    <row r="4" spans="1:8" ht="62.4" hidden="1" x14ac:dyDescent="0.3">
      <c r="A4" s="14" t="s">
        <v>250</v>
      </c>
      <c r="B4" s="197" t="s">
        <v>186</v>
      </c>
      <c r="C4" s="11" t="s">
        <v>18</v>
      </c>
      <c r="D4" s="62">
        <v>1</v>
      </c>
      <c r="E4" s="212" t="s">
        <v>184</v>
      </c>
      <c r="F4" s="62">
        <v>1</v>
      </c>
      <c r="G4" s="18">
        <f t="shared" si="0"/>
        <v>1</v>
      </c>
      <c r="H4" s="18" t="s">
        <v>37</v>
      </c>
    </row>
    <row r="5" spans="1:8" x14ac:dyDescent="0.3">
      <c r="A5" s="105" t="s">
        <v>123</v>
      </c>
      <c r="B5" s="192" t="s">
        <v>114</v>
      </c>
      <c r="C5" s="11" t="s">
        <v>5</v>
      </c>
      <c r="D5" s="16">
        <v>1</v>
      </c>
      <c r="E5" s="193" t="s">
        <v>108</v>
      </c>
      <c r="F5" s="16">
        <v>30</v>
      </c>
      <c r="G5" s="18">
        <f t="shared" si="0"/>
        <v>1</v>
      </c>
      <c r="H5" s="18" t="s">
        <v>37</v>
      </c>
    </row>
    <row r="6" spans="1:8" ht="31.2" hidden="1" x14ac:dyDescent="0.3">
      <c r="A6" s="17" t="s">
        <v>181</v>
      </c>
      <c r="B6" s="200" t="s">
        <v>181</v>
      </c>
      <c r="C6" s="11" t="s">
        <v>7</v>
      </c>
      <c r="D6" s="194">
        <v>1</v>
      </c>
      <c r="E6" s="212" t="s">
        <v>180</v>
      </c>
      <c r="F6" s="194">
        <v>26</v>
      </c>
      <c r="G6" s="18">
        <f t="shared" si="0"/>
        <v>3</v>
      </c>
      <c r="H6" s="18" t="s">
        <v>37</v>
      </c>
    </row>
    <row r="7" spans="1:8" ht="31.2" hidden="1" x14ac:dyDescent="0.3">
      <c r="A7" s="17" t="s">
        <v>181</v>
      </c>
      <c r="B7" s="200" t="s">
        <v>181</v>
      </c>
      <c r="C7" s="11" t="s">
        <v>7</v>
      </c>
      <c r="D7" s="62">
        <v>1</v>
      </c>
      <c r="E7" s="212" t="s">
        <v>180</v>
      </c>
      <c r="F7" s="62">
        <v>15</v>
      </c>
      <c r="G7" s="18">
        <f t="shared" si="0"/>
        <v>3</v>
      </c>
      <c r="H7" s="18" t="s">
        <v>37</v>
      </c>
    </row>
    <row r="8" spans="1:8" ht="31.2" hidden="1" x14ac:dyDescent="0.3">
      <c r="A8" s="17" t="s">
        <v>181</v>
      </c>
      <c r="B8" s="200" t="s">
        <v>181</v>
      </c>
      <c r="C8" s="11" t="s">
        <v>7</v>
      </c>
      <c r="D8" s="62">
        <v>1</v>
      </c>
      <c r="E8" s="212" t="s">
        <v>180</v>
      </c>
      <c r="F8" s="62">
        <v>15</v>
      </c>
      <c r="G8" s="18">
        <f t="shared" si="0"/>
        <v>3</v>
      </c>
      <c r="H8" s="18" t="s">
        <v>37</v>
      </c>
    </row>
    <row r="9" spans="1:8" ht="62.4" hidden="1" x14ac:dyDescent="0.3">
      <c r="A9" s="71" t="s">
        <v>187</v>
      </c>
      <c r="B9" s="198" t="s">
        <v>188</v>
      </c>
      <c r="C9" s="11" t="s">
        <v>18</v>
      </c>
      <c r="D9" s="58">
        <v>1</v>
      </c>
      <c r="E9" s="212" t="s">
        <v>184</v>
      </c>
      <c r="F9" s="58">
        <v>1</v>
      </c>
      <c r="G9" s="18">
        <f t="shared" si="0"/>
        <v>1</v>
      </c>
      <c r="H9" s="18" t="s">
        <v>37</v>
      </c>
    </row>
    <row r="10" spans="1:8" ht="46.8" x14ac:dyDescent="0.3">
      <c r="A10" s="17" t="s">
        <v>178</v>
      </c>
      <c r="B10" s="198" t="s">
        <v>179</v>
      </c>
      <c r="C10" s="11" t="s">
        <v>5</v>
      </c>
      <c r="D10" s="194">
        <v>1</v>
      </c>
      <c r="E10" s="212" t="s">
        <v>180</v>
      </c>
      <c r="F10" s="194">
        <v>26</v>
      </c>
      <c r="G10" s="18">
        <f t="shared" si="0"/>
        <v>3</v>
      </c>
      <c r="H10" s="18" t="s">
        <v>37</v>
      </c>
    </row>
    <row r="11" spans="1:8" ht="46.8" x14ac:dyDescent="0.3">
      <c r="A11" s="17" t="s">
        <v>178</v>
      </c>
      <c r="B11" s="198" t="s">
        <v>179</v>
      </c>
      <c r="C11" s="11" t="s">
        <v>5</v>
      </c>
      <c r="D11" s="216">
        <v>1</v>
      </c>
      <c r="E11" s="212" t="s">
        <v>214</v>
      </c>
      <c r="F11" s="216">
        <v>15</v>
      </c>
      <c r="G11" s="18">
        <f t="shared" si="0"/>
        <v>3</v>
      </c>
      <c r="H11" s="18" t="s">
        <v>37</v>
      </c>
    </row>
    <row r="12" spans="1:8" ht="46.8" x14ac:dyDescent="0.3">
      <c r="A12" s="17" t="s">
        <v>178</v>
      </c>
      <c r="B12" s="198" t="s">
        <v>179</v>
      </c>
      <c r="C12" s="11" t="s">
        <v>5</v>
      </c>
      <c r="D12" s="62">
        <v>1</v>
      </c>
      <c r="E12" s="16" t="s">
        <v>180</v>
      </c>
      <c r="F12" s="62">
        <v>15</v>
      </c>
      <c r="G12" s="18">
        <f t="shared" si="0"/>
        <v>3</v>
      </c>
      <c r="H12" s="18" t="s">
        <v>37</v>
      </c>
    </row>
    <row r="13" spans="1:8" ht="46.8" hidden="1" x14ac:dyDescent="0.3">
      <c r="A13" s="14" t="s">
        <v>182</v>
      </c>
      <c r="B13" s="197" t="s">
        <v>183</v>
      </c>
      <c r="C13" s="11" t="s">
        <v>18</v>
      </c>
      <c r="D13" s="62">
        <v>1</v>
      </c>
      <c r="E13" s="16" t="s">
        <v>184</v>
      </c>
      <c r="F13" s="62">
        <v>1</v>
      </c>
      <c r="G13" s="18">
        <f t="shared" si="0"/>
        <v>1</v>
      </c>
      <c r="H13" s="18" t="s">
        <v>37</v>
      </c>
    </row>
    <row r="14" spans="1:8" hidden="1" x14ac:dyDescent="0.3">
      <c r="A14" s="17" t="s">
        <v>111</v>
      </c>
      <c r="B14" s="192" t="s">
        <v>112</v>
      </c>
      <c r="C14" s="11" t="s">
        <v>7</v>
      </c>
      <c r="D14" s="194">
        <v>1</v>
      </c>
      <c r="E14" s="193" t="s">
        <v>108</v>
      </c>
      <c r="F14" s="194">
        <v>30</v>
      </c>
      <c r="G14" s="18">
        <f t="shared" si="0"/>
        <v>1</v>
      </c>
      <c r="H14" s="18" t="s">
        <v>37</v>
      </c>
    </row>
    <row r="15" spans="1:8" ht="31.2" hidden="1" x14ac:dyDescent="0.3">
      <c r="A15" s="208" t="s">
        <v>115</v>
      </c>
      <c r="B15" s="210" t="s">
        <v>116</v>
      </c>
      <c r="C15" s="11" t="s">
        <v>18</v>
      </c>
      <c r="D15" s="212">
        <v>1</v>
      </c>
      <c r="E15" s="193" t="s">
        <v>108</v>
      </c>
      <c r="F15" s="212">
        <v>30</v>
      </c>
      <c r="G15" s="18">
        <f t="shared" si="0"/>
        <v>1</v>
      </c>
      <c r="H15" s="18" t="s">
        <v>37</v>
      </c>
    </row>
    <row r="16" spans="1:8" ht="62.4" hidden="1" x14ac:dyDescent="0.3">
      <c r="A16" s="208" t="s">
        <v>118</v>
      </c>
      <c r="B16" s="192" t="s">
        <v>119</v>
      </c>
      <c r="C16" s="11" t="s">
        <v>18</v>
      </c>
      <c r="D16" s="212">
        <v>1</v>
      </c>
      <c r="E16" s="193" t="s">
        <v>108</v>
      </c>
      <c r="F16" s="16">
        <v>30</v>
      </c>
      <c r="G16" s="18">
        <f t="shared" si="0"/>
        <v>1</v>
      </c>
      <c r="H16" s="18" t="s">
        <v>37</v>
      </c>
    </row>
    <row r="17" spans="1:8" ht="31.2" hidden="1" x14ac:dyDescent="0.3">
      <c r="A17" s="14" t="s">
        <v>146</v>
      </c>
      <c r="B17" s="215" t="s">
        <v>121</v>
      </c>
      <c r="C17" s="11" t="s">
        <v>18</v>
      </c>
      <c r="D17" s="16">
        <v>1</v>
      </c>
      <c r="E17" s="193" t="s">
        <v>108</v>
      </c>
      <c r="F17" s="16">
        <v>30</v>
      </c>
      <c r="G17" s="18">
        <f t="shared" si="0"/>
        <v>1</v>
      </c>
      <c r="H17" s="18" t="s">
        <v>37</v>
      </c>
    </row>
    <row r="18" spans="1:8" ht="31.2" hidden="1" x14ac:dyDescent="0.3">
      <c r="A18" s="14" t="s">
        <v>259</v>
      </c>
      <c r="B18" s="200" t="s">
        <v>241</v>
      </c>
      <c r="C18" s="11" t="s">
        <v>18</v>
      </c>
      <c r="D18" s="194">
        <v>1</v>
      </c>
      <c r="E18" s="212" t="s">
        <v>242</v>
      </c>
      <c r="F18" s="194">
        <v>2</v>
      </c>
      <c r="G18" s="18">
        <f t="shared" si="0"/>
        <v>1</v>
      </c>
      <c r="H18" s="18" t="s">
        <v>37</v>
      </c>
    </row>
    <row r="19" spans="1:8" ht="46.8" hidden="1" x14ac:dyDescent="0.3">
      <c r="A19" s="14" t="s">
        <v>243</v>
      </c>
      <c r="B19" s="200" t="s">
        <v>244</v>
      </c>
      <c r="C19" s="11" t="s">
        <v>18</v>
      </c>
      <c r="D19" s="194">
        <v>1</v>
      </c>
      <c r="E19" s="212" t="s">
        <v>242</v>
      </c>
      <c r="F19" s="194">
        <v>2</v>
      </c>
      <c r="G19" s="18">
        <f t="shared" si="0"/>
        <v>1</v>
      </c>
      <c r="H19" s="18" t="s">
        <v>37</v>
      </c>
    </row>
    <row r="20" spans="1:8" ht="46.8" hidden="1" x14ac:dyDescent="0.3">
      <c r="A20" s="71" t="s">
        <v>255</v>
      </c>
      <c r="B20" s="198" t="s">
        <v>227</v>
      </c>
      <c r="C20" s="11" t="s">
        <v>18</v>
      </c>
      <c r="D20" s="62">
        <v>1</v>
      </c>
      <c r="E20" s="212" t="s">
        <v>213</v>
      </c>
      <c r="F20" s="62">
        <v>1</v>
      </c>
      <c r="G20" s="18">
        <f t="shared" si="0"/>
        <v>1</v>
      </c>
      <c r="H20" s="18" t="s">
        <v>37</v>
      </c>
    </row>
    <row r="21" spans="1:8" ht="46.8" hidden="1" x14ac:dyDescent="0.3">
      <c r="A21" s="71" t="s">
        <v>256</v>
      </c>
      <c r="B21" s="198" t="s">
        <v>229</v>
      </c>
      <c r="C21" s="11" t="s">
        <v>18</v>
      </c>
      <c r="D21" s="62">
        <v>1</v>
      </c>
      <c r="E21" s="212" t="s">
        <v>213</v>
      </c>
      <c r="F21" s="62">
        <v>1</v>
      </c>
      <c r="G21" s="18">
        <f t="shared" si="0"/>
        <v>1</v>
      </c>
      <c r="H21" s="18" t="s">
        <v>37</v>
      </c>
    </row>
    <row r="22" spans="1:8" ht="93.6" hidden="1" x14ac:dyDescent="0.3">
      <c r="A22" s="71" t="s">
        <v>254</v>
      </c>
      <c r="B22" s="198" t="s">
        <v>225</v>
      </c>
      <c r="C22" s="11" t="s">
        <v>18</v>
      </c>
      <c r="D22" s="62">
        <v>1</v>
      </c>
      <c r="E22" s="212" t="s">
        <v>213</v>
      </c>
      <c r="F22" s="62">
        <v>1</v>
      </c>
      <c r="G22" s="18">
        <f t="shared" si="0"/>
        <v>1</v>
      </c>
      <c r="H22" s="18" t="s">
        <v>37</v>
      </c>
    </row>
    <row r="23" spans="1:8" ht="46.8" hidden="1" x14ac:dyDescent="0.3">
      <c r="A23" s="217" t="s">
        <v>257</v>
      </c>
      <c r="B23" s="198" t="s">
        <v>231</v>
      </c>
      <c r="C23" s="11" t="s">
        <v>18</v>
      </c>
      <c r="D23" s="58">
        <v>1</v>
      </c>
      <c r="E23" s="212" t="s">
        <v>213</v>
      </c>
      <c r="F23" s="58">
        <v>1</v>
      </c>
      <c r="G23" s="18">
        <f t="shared" si="0"/>
        <v>1</v>
      </c>
      <c r="H23" s="18" t="s">
        <v>37</v>
      </c>
    </row>
    <row r="24" spans="1:8" ht="62.4" hidden="1" x14ac:dyDescent="0.3">
      <c r="A24" s="71" t="s">
        <v>258</v>
      </c>
      <c r="B24" s="198" t="s">
        <v>233</v>
      </c>
      <c r="C24" s="11" t="s">
        <v>18</v>
      </c>
      <c r="D24" s="62">
        <v>1</v>
      </c>
      <c r="E24" s="212" t="s">
        <v>213</v>
      </c>
      <c r="F24" s="62">
        <v>1</v>
      </c>
      <c r="G24" s="18">
        <f t="shared" si="0"/>
        <v>1</v>
      </c>
      <c r="H24" s="18" t="s">
        <v>37</v>
      </c>
    </row>
    <row r="25" spans="1:8" ht="62.4" hidden="1" x14ac:dyDescent="0.3">
      <c r="A25" s="17" t="s">
        <v>253</v>
      </c>
      <c r="B25" s="198" t="s">
        <v>223</v>
      </c>
      <c r="C25" s="11" t="s">
        <v>18</v>
      </c>
      <c r="D25" s="62">
        <v>1</v>
      </c>
      <c r="E25" s="212" t="s">
        <v>213</v>
      </c>
      <c r="F25" s="62">
        <v>1</v>
      </c>
      <c r="G25" s="18">
        <f t="shared" si="0"/>
        <v>1</v>
      </c>
      <c r="H25" s="18" t="s">
        <v>37</v>
      </c>
    </row>
    <row r="26" spans="1:8" hidden="1" x14ac:dyDescent="0.3">
      <c r="A26" s="17" t="s">
        <v>62</v>
      </c>
      <c r="B26" s="192" t="s">
        <v>107</v>
      </c>
      <c r="C26" s="11" t="s">
        <v>7</v>
      </c>
      <c r="D26" s="194">
        <v>1</v>
      </c>
      <c r="E26" s="193" t="s">
        <v>108</v>
      </c>
      <c r="F26" s="16">
        <v>30</v>
      </c>
      <c r="G26" s="18">
        <f t="shared" si="0"/>
        <v>4</v>
      </c>
      <c r="H26" s="18" t="s">
        <v>37</v>
      </c>
    </row>
    <row r="27" spans="1:8" hidden="1" x14ac:dyDescent="0.3">
      <c r="A27" s="17" t="s">
        <v>62</v>
      </c>
      <c r="B27" s="200" t="s">
        <v>62</v>
      </c>
      <c r="C27" s="11" t="s">
        <v>7</v>
      </c>
      <c r="D27" s="194">
        <v>1</v>
      </c>
      <c r="E27" s="212" t="s">
        <v>180</v>
      </c>
      <c r="F27" s="194">
        <v>26</v>
      </c>
      <c r="G27" s="18">
        <f t="shared" si="0"/>
        <v>4</v>
      </c>
      <c r="H27" s="18" t="s">
        <v>37</v>
      </c>
    </row>
    <row r="28" spans="1:8" hidden="1" x14ac:dyDescent="0.3">
      <c r="A28" s="14" t="s">
        <v>62</v>
      </c>
      <c r="B28" s="200" t="s">
        <v>62</v>
      </c>
      <c r="C28" s="11" t="s">
        <v>7</v>
      </c>
      <c r="D28" s="62">
        <v>1</v>
      </c>
      <c r="E28" s="212" t="s">
        <v>216</v>
      </c>
      <c r="F28" s="62">
        <v>15</v>
      </c>
      <c r="G28" s="18">
        <f t="shared" si="0"/>
        <v>4</v>
      </c>
      <c r="H28" s="18" t="s">
        <v>37</v>
      </c>
    </row>
    <row r="29" spans="1:8" hidden="1" x14ac:dyDescent="0.3">
      <c r="A29" s="17" t="s">
        <v>62</v>
      </c>
      <c r="B29" s="200" t="s">
        <v>62</v>
      </c>
      <c r="C29" s="11" t="s">
        <v>7</v>
      </c>
      <c r="D29" s="58">
        <v>1</v>
      </c>
      <c r="E29" s="212" t="s">
        <v>180</v>
      </c>
      <c r="F29" s="62">
        <v>15</v>
      </c>
      <c r="G29" s="18">
        <f t="shared" si="0"/>
        <v>4</v>
      </c>
      <c r="H29" s="18" t="s">
        <v>37</v>
      </c>
    </row>
    <row r="30" spans="1:8" hidden="1" x14ac:dyDescent="0.3">
      <c r="A30" s="14" t="s">
        <v>252</v>
      </c>
      <c r="B30" s="200" t="s">
        <v>173</v>
      </c>
      <c r="C30" s="11" t="s">
        <v>7</v>
      </c>
      <c r="D30" s="62">
        <v>1</v>
      </c>
      <c r="E30" s="212" t="s">
        <v>214</v>
      </c>
      <c r="F30" s="62">
        <v>16</v>
      </c>
      <c r="G30" s="18">
        <f t="shared" si="0"/>
        <v>1</v>
      </c>
      <c r="H30" s="18" t="s">
        <v>37</v>
      </c>
    </row>
    <row r="31" spans="1:8" hidden="1" x14ac:dyDescent="0.3">
      <c r="A31" s="17" t="s">
        <v>24</v>
      </c>
      <c r="B31" s="200" t="s">
        <v>175</v>
      </c>
      <c r="C31" s="11" t="s">
        <v>7</v>
      </c>
      <c r="D31" s="62">
        <v>1</v>
      </c>
      <c r="E31" s="212" t="s">
        <v>180</v>
      </c>
      <c r="F31" s="62">
        <v>32</v>
      </c>
      <c r="G31" s="18">
        <f t="shared" si="0"/>
        <v>1</v>
      </c>
      <c r="H31" s="18" t="s">
        <v>37</v>
      </c>
    </row>
    <row r="32" spans="1:8" hidden="1" x14ac:dyDescent="0.3">
      <c r="A32" s="14" t="s">
        <v>109</v>
      </c>
      <c r="B32" s="192" t="s">
        <v>110</v>
      </c>
      <c r="C32" s="11" t="s">
        <v>7</v>
      </c>
      <c r="D32" s="16">
        <v>1</v>
      </c>
      <c r="E32" s="193" t="s">
        <v>108</v>
      </c>
      <c r="F32" s="16">
        <v>30</v>
      </c>
      <c r="G32" s="18">
        <f t="shared" si="0"/>
        <v>1</v>
      </c>
      <c r="H32" s="18" t="s">
        <v>37</v>
      </c>
    </row>
    <row r="33" spans="1:8" ht="46.8" x14ac:dyDescent="0.3">
      <c r="A33" s="17" t="s">
        <v>251</v>
      </c>
      <c r="B33" s="200" t="s">
        <v>212</v>
      </c>
      <c r="C33" s="11" t="s">
        <v>5</v>
      </c>
      <c r="D33" s="62">
        <v>1</v>
      </c>
      <c r="E33" s="212" t="s">
        <v>213</v>
      </c>
      <c r="F33" s="62">
        <v>4</v>
      </c>
      <c r="G33" s="18">
        <f t="shared" si="0"/>
        <v>1</v>
      </c>
      <c r="H33" s="18" t="s">
        <v>37</v>
      </c>
    </row>
    <row r="34" spans="1:8" x14ac:dyDescent="0.3">
      <c r="C34" s="203"/>
    </row>
    <row r="35" spans="1:8" x14ac:dyDescent="0.3">
      <c r="C35" s="203"/>
    </row>
    <row r="36" spans="1:8" x14ac:dyDescent="0.3">
      <c r="C36" s="203"/>
    </row>
    <row r="37" spans="1:8" x14ac:dyDescent="0.3">
      <c r="C37" s="203"/>
    </row>
    <row r="38" spans="1:8" x14ac:dyDescent="0.3">
      <c r="C38" s="203"/>
    </row>
    <row r="39" spans="1:8" x14ac:dyDescent="0.3">
      <c r="C39" s="203"/>
    </row>
    <row r="40" spans="1:8" x14ac:dyDescent="0.3">
      <c r="C40" s="203"/>
    </row>
    <row r="41" spans="1:8" x14ac:dyDescent="0.3">
      <c r="C41" s="203"/>
    </row>
    <row r="42" spans="1:8" x14ac:dyDescent="0.3">
      <c r="C42" s="203"/>
    </row>
    <row r="43" spans="1:8" x14ac:dyDescent="0.3">
      <c r="C43" s="203"/>
    </row>
    <row r="44" spans="1:8" x14ac:dyDescent="0.3">
      <c r="C44" s="203"/>
    </row>
    <row r="45" spans="1:8" x14ac:dyDescent="0.3">
      <c r="C45" s="203"/>
    </row>
    <row r="46" spans="1:8" x14ac:dyDescent="0.3">
      <c r="C46" s="203"/>
    </row>
    <row r="47" spans="1:8" x14ac:dyDescent="0.3">
      <c r="C47" s="203"/>
    </row>
    <row r="48" spans="1:8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33" xr:uid="{862AB6E4-929E-4CA8-A82A-84513D3AB1A7}">
    <filterColumn colId="2">
      <filters>
        <filter val="Оборудование IT"/>
      </filters>
    </filterColumn>
    <sortState xmlns:xlrd2="http://schemas.microsoft.com/office/spreadsheetml/2017/richdata2" ref="A2:H33">
      <sortCondition ref="A2:A33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3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">
    <cfRule type="cellIs" dxfId="26" priority="49" operator="equal">
      <formula>"Вариативная часть"</formula>
    </cfRule>
    <cfRule type="cellIs" dxfId="25" priority="50" operator="equal">
      <formula>"Базовая часть"</formula>
    </cfRule>
  </conditionalFormatting>
  <dataValidations count="2">
    <dataValidation type="list" allowBlank="1" showInputMessage="1" showErrorMessage="1" sqref="H2:H33" xr:uid="{3116E6BD-2D16-4A6F-A5C8-481532240C5E}">
      <formula1>"Базовая часть, Вариативная часть"</formula1>
    </dataValidation>
    <dataValidation allowBlank="1" showErrorMessage="1" sqref="A2:B33" xr:uid="{ACECA62C-973A-4A13-B24A-5EF83746966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C33EC-0966-4D49-B533-CCBF1BFC825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0" sqref="B10"/>
      <selection pane="bottomLeft" activeCell="B10" sqref="B10"/>
    </sheetView>
  </sheetViews>
  <sheetFormatPr defaultColWidth="9.109375" defaultRowHeight="15.6" x14ac:dyDescent="0.3"/>
  <cols>
    <col min="1" max="1" width="32.6640625" style="206" customWidth="1"/>
    <col min="2" max="2" width="100.6640625" style="55" customWidth="1"/>
    <col min="3" max="3" width="20.44140625" style="207" customWidth="1"/>
    <col min="4" max="4" width="14.44140625" style="207" customWidth="1"/>
    <col min="5" max="5" width="25.6640625" style="207" customWidth="1"/>
    <col min="6" max="6" width="14.33203125" style="207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3" t="s">
        <v>1</v>
      </c>
      <c r="B1" s="104" t="s">
        <v>10</v>
      </c>
      <c r="C1" s="190" t="s">
        <v>2</v>
      </c>
      <c r="D1" s="103" t="s">
        <v>4</v>
      </c>
      <c r="E1" s="103" t="s">
        <v>3</v>
      </c>
      <c r="F1" s="103" t="s">
        <v>8</v>
      </c>
      <c r="G1" s="104" t="s">
        <v>33</v>
      </c>
      <c r="H1" s="103" t="s">
        <v>34</v>
      </c>
    </row>
    <row r="2" spans="1:8" x14ac:dyDescent="0.3">
      <c r="A2" s="208" t="s">
        <v>131</v>
      </c>
      <c r="B2" s="192" t="s">
        <v>132</v>
      </c>
      <c r="C2" s="11" t="s">
        <v>11</v>
      </c>
      <c r="D2" s="212">
        <v>1</v>
      </c>
      <c r="E2" s="16" t="s">
        <v>98</v>
      </c>
      <c r="F2" s="16">
        <v>1</v>
      </c>
      <c r="G2" s="9">
        <f t="shared" ref="G2:G26" si="0">COUNTIF($A$2:$A$999,A2)</f>
        <v>1</v>
      </c>
      <c r="H2" s="9" t="s">
        <v>37</v>
      </c>
    </row>
    <row r="3" spans="1:8" ht="31.2" x14ac:dyDescent="0.3">
      <c r="A3" s="14" t="s">
        <v>194</v>
      </c>
      <c r="B3" s="197" t="s">
        <v>195</v>
      </c>
      <c r="C3" s="11" t="s">
        <v>5</v>
      </c>
      <c r="D3" s="194">
        <v>1</v>
      </c>
      <c r="E3" s="16" t="s">
        <v>6</v>
      </c>
      <c r="F3" s="194">
        <v>1</v>
      </c>
      <c r="G3" s="9">
        <f t="shared" si="0"/>
        <v>3</v>
      </c>
      <c r="H3" s="9" t="s">
        <v>37</v>
      </c>
    </row>
    <row r="4" spans="1:8" ht="31.2" x14ac:dyDescent="0.3">
      <c r="A4" s="14" t="s">
        <v>194</v>
      </c>
      <c r="B4" s="197" t="s">
        <v>195</v>
      </c>
      <c r="C4" s="11" t="s">
        <v>5</v>
      </c>
      <c r="D4" s="194">
        <v>1</v>
      </c>
      <c r="E4" s="16" t="s">
        <v>6</v>
      </c>
      <c r="F4" s="194">
        <v>1</v>
      </c>
      <c r="G4" s="9">
        <f t="shared" si="0"/>
        <v>3</v>
      </c>
      <c r="H4" s="9" t="s">
        <v>37</v>
      </c>
    </row>
    <row r="5" spans="1:8" ht="31.2" x14ac:dyDescent="0.3">
      <c r="A5" s="14" t="s">
        <v>194</v>
      </c>
      <c r="B5" s="197" t="s">
        <v>195</v>
      </c>
      <c r="C5" s="11" t="s">
        <v>5</v>
      </c>
      <c r="D5" s="194">
        <v>1</v>
      </c>
      <c r="E5" s="16" t="s">
        <v>6</v>
      </c>
      <c r="F5" s="194">
        <v>1</v>
      </c>
      <c r="G5" s="9">
        <f t="shared" si="0"/>
        <v>3</v>
      </c>
      <c r="H5" s="9" t="s">
        <v>37</v>
      </c>
    </row>
    <row r="6" spans="1:8" x14ac:dyDescent="0.3">
      <c r="A6" s="14" t="s">
        <v>123</v>
      </c>
      <c r="B6" s="192" t="s">
        <v>124</v>
      </c>
      <c r="C6" s="11" t="s">
        <v>5</v>
      </c>
      <c r="D6" s="194">
        <v>1</v>
      </c>
      <c r="E6" s="16" t="s">
        <v>98</v>
      </c>
      <c r="F6" s="194">
        <v>1</v>
      </c>
      <c r="G6" s="9">
        <f t="shared" si="0"/>
        <v>1</v>
      </c>
      <c r="H6" s="9" t="s">
        <v>37</v>
      </c>
    </row>
    <row r="7" spans="1:8" x14ac:dyDescent="0.3">
      <c r="A7" s="14" t="s">
        <v>125</v>
      </c>
      <c r="B7" s="192" t="s">
        <v>126</v>
      </c>
      <c r="C7" s="11" t="s">
        <v>7</v>
      </c>
      <c r="D7" s="194">
        <v>1</v>
      </c>
      <c r="E7" s="16" t="s">
        <v>98</v>
      </c>
      <c r="F7" s="194">
        <v>1</v>
      </c>
      <c r="G7" s="9">
        <f t="shared" si="0"/>
        <v>1</v>
      </c>
      <c r="H7" s="9" t="s">
        <v>37</v>
      </c>
    </row>
    <row r="8" spans="1:8" x14ac:dyDescent="0.3">
      <c r="A8" s="17" t="s">
        <v>127</v>
      </c>
      <c r="B8" s="192" t="s">
        <v>128</v>
      </c>
      <c r="C8" s="11" t="s">
        <v>7</v>
      </c>
      <c r="D8" s="194">
        <v>1</v>
      </c>
      <c r="E8" s="16" t="s">
        <v>98</v>
      </c>
      <c r="F8" s="194">
        <f>D8</f>
        <v>1</v>
      </c>
      <c r="G8" s="9">
        <f t="shared" si="0"/>
        <v>1</v>
      </c>
      <c r="H8" s="9" t="s">
        <v>37</v>
      </c>
    </row>
    <row r="9" spans="1:8" ht="46.8" x14ac:dyDescent="0.3">
      <c r="A9" s="17" t="s">
        <v>178</v>
      </c>
      <c r="B9" s="198" t="s">
        <v>179</v>
      </c>
      <c r="C9" s="11" t="s">
        <v>5</v>
      </c>
      <c r="D9" s="194">
        <v>1</v>
      </c>
      <c r="E9" s="16" t="s">
        <v>6</v>
      </c>
      <c r="F9" s="194">
        <v>1</v>
      </c>
      <c r="G9" s="9">
        <f t="shared" si="0"/>
        <v>3</v>
      </c>
      <c r="H9" s="9" t="s">
        <v>37</v>
      </c>
    </row>
    <row r="10" spans="1:8" ht="46.8" x14ac:dyDescent="0.3">
      <c r="A10" s="17" t="s">
        <v>178</v>
      </c>
      <c r="B10" s="198" t="s">
        <v>179</v>
      </c>
      <c r="C10" s="11" t="s">
        <v>5</v>
      </c>
      <c r="D10" s="194">
        <v>1</v>
      </c>
      <c r="E10" s="193" t="s">
        <v>6</v>
      </c>
      <c r="F10" s="194">
        <f>D10</f>
        <v>1</v>
      </c>
      <c r="G10" s="9">
        <f t="shared" si="0"/>
        <v>3</v>
      </c>
      <c r="H10" s="9" t="s">
        <v>37</v>
      </c>
    </row>
    <row r="11" spans="1:8" ht="46.8" x14ac:dyDescent="0.3">
      <c r="A11" s="17" t="s">
        <v>178</v>
      </c>
      <c r="B11" s="198" t="s">
        <v>179</v>
      </c>
      <c r="C11" s="11" t="s">
        <v>5</v>
      </c>
      <c r="D11" s="62">
        <v>1</v>
      </c>
      <c r="E11" s="213" t="s">
        <v>6</v>
      </c>
      <c r="F11" s="62">
        <v>1</v>
      </c>
      <c r="G11" s="9">
        <f t="shared" si="0"/>
        <v>3</v>
      </c>
      <c r="H11" s="9" t="s">
        <v>37</v>
      </c>
    </row>
    <row r="12" spans="1:8" x14ac:dyDescent="0.3">
      <c r="A12" s="17" t="s">
        <v>111</v>
      </c>
      <c r="B12" s="192" t="s">
        <v>112</v>
      </c>
      <c r="C12" s="11" t="s">
        <v>7</v>
      </c>
      <c r="D12" s="194">
        <v>1</v>
      </c>
      <c r="E12" s="212" t="s">
        <v>98</v>
      </c>
      <c r="F12" s="194">
        <v>1</v>
      </c>
      <c r="G12" s="9">
        <f t="shared" si="0"/>
        <v>1</v>
      </c>
      <c r="H12" s="9" t="s">
        <v>37</v>
      </c>
    </row>
    <row r="13" spans="1:8" ht="46.8" x14ac:dyDescent="0.3">
      <c r="A13" s="208" t="s">
        <v>118</v>
      </c>
      <c r="B13" s="192" t="s">
        <v>119</v>
      </c>
      <c r="C13" s="11" t="s">
        <v>18</v>
      </c>
      <c r="D13" s="212">
        <v>1</v>
      </c>
      <c r="E13" s="193" t="s">
        <v>98</v>
      </c>
      <c r="F13" s="212">
        <v>1</v>
      </c>
      <c r="G13" s="9">
        <f t="shared" si="0"/>
        <v>1</v>
      </c>
      <c r="H13" s="9" t="s">
        <v>37</v>
      </c>
    </row>
    <row r="14" spans="1:8" ht="31.2" x14ac:dyDescent="0.3">
      <c r="A14" s="14" t="s">
        <v>146</v>
      </c>
      <c r="B14" s="215" t="s">
        <v>138</v>
      </c>
      <c r="C14" s="11" t="s">
        <v>18</v>
      </c>
      <c r="D14" s="16">
        <v>1</v>
      </c>
      <c r="E14" s="194" t="s">
        <v>98</v>
      </c>
      <c r="F14" s="16">
        <v>1</v>
      </c>
      <c r="G14" s="9">
        <f t="shared" si="0"/>
        <v>1</v>
      </c>
      <c r="H14" s="9" t="s">
        <v>37</v>
      </c>
    </row>
    <row r="15" spans="1:8" ht="46.8" x14ac:dyDescent="0.3">
      <c r="A15" s="14" t="s">
        <v>137</v>
      </c>
      <c r="B15" s="192" t="s">
        <v>116</v>
      </c>
      <c r="C15" s="11" t="s">
        <v>18</v>
      </c>
      <c r="D15" s="212">
        <v>1</v>
      </c>
      <c r="E15" s="193" t="s">
        <v>98</v>
      </c>
      <c r="F15" s="212">
        <v>1</v>
      </c>
      <c r="G15" s="9">
        <f t="shared" si="0"/>
        <v>1</v>
      </c>
      <c r="H15" s="9" t="s">
        <v>37</v>
      </c>
    </row>
    <row r="16" spans="1:8" x14ac:dyDescent="0.3">
      <c r="A16" s="17" t="s">
        <v>192</v>
      </c>
      <c r="B16" s="197" t="s">
        <v>249</v>
      </c>
      <c r="C16" s="11" t="s">
        <v>7</v>
      </c>
      <c r="D16" s="194">
        <v>1</v>
      </c>
      <c r="E16" s="16" t="s">
        <v>6</v>
      </c>
      <c r="F16" s="194">
        <v>1</v>
      </c>
      <c r="G16" s="9">
        <f t="shared" si="0"/>
        <v>3</v>
      </c>
      <c r="H16" s="9" t="s">
        <v>37</v>
      </c>
    </row>
    <row r="17" spans="1:8" x14ac:dyDescent="0.3">
      <c r="A17" s="14" t="s">
        <v>192</v>
      </c>
      <c r="B17" s="197" t="s">
        <v>249</v>
      </c>
      <c r="C17" s="11" t="s">
        <v>7</v>
      </c>
      <c r="D17" s="194">
        <v>1</v>
      </c>
      <c r="E17" s="16" t="s">
        <v>6</v>
      </c>
      <c r="F17" s="194">
        <v>1</v>
      </c>
      <c r="G17" s="9">
        <f t="shared" si="0"/>
        <v>3</v>
      </c>
      <c r="H17" s="9" t="s">
        <v>37</v>
      </c>
    </row>
    <row r="18" spans="1:8" x14ac:dyDescent="0.3">
      <c r="A18" s="17" t="s">
        <v>192</v>
      </c>
      <c r="B18" s="197" t="s">
        <v>249</v>
      </c>
      <c r="C18" s="11" t="s">
        <v>7</v>
      </c>
      <c r="D18" s="193">
        <v>1</v>
      </c>
      <c r="E18" s="212" t="s">
        <v>6</v>
      </c>
      <c r="F18" s="193">
        <v>1</v>
      </c>
      <c r="G18" s="9">
        <f t="shared" si="0"/>
        <v>3</v>
      </c>
      <c r="H18" s="9" t="s">
        <v>37</v>
      </c>
    </row>
    <row r="19" spans="1:8" x14ac:dyDescent="0.3">
      <c r="A19" s="17" t="s">
        <v>24</v>
      </c>
      <c r="B19" s="200" t="s">
        <v>175</v>
      </c>
      <c r="C19" s="11" t="s">
        <v>7</v>
      </c>
      <c r="D19" s="194">
        <v>1</v>
      </c>
      <c r="E19" s="16" t="s">
        <v>6</v>
      </c>
      <c r="F19" s="194">
        <v>1</v>
      </c>
      <c r="G19" s="9">
        <f t="shared" si="0"/>
        <v>3</v>
      </c>
      <c r="H19" s="9" t="s">
        <v>37</v>
      </c>
    </row>
    <row r="20" spans="1:8" x14ac:dyDescent="0.3">
      <c r="A20" s="14" t="s">
        <v>24</v>
      </c>
      <c r="B20" s="200" t="s">
        <v>175</v>
      </c>
      <c r="C20" s="11" t="s">
        <v>7</v>
      </c>
      <c r="D20" s="194">
        <v>1</v>
      </c>
      <c r="E20" s="16" t="s">
        <v>6</v>
      </c>
      <c r="F20" s="194">
        <v>1</v>
      </c>
      <c r="G20" s="9">
        <f t="shared" si="0"/>
        <v>3</v>
      </c>
      <c r="H20" s="9" t="s">
        <v>37</v>
      </c>
    </row>
    <row r="21" spans="1:8" x14ac:dyDescent="0.3">
      <c r="A21" s="17" t="s">
        <v>24</v>
      </c>
      <c r="B21" s="55" t="s">
        <v>175</v>
      </c>
      <c r="C21" s="11" t="s">
        <v>7</v>
      </c>
      <c r="D21" s="58">
        <v>1</v>
      </c>
      <c r="E21" s="214" t="s">
        <v>6</v>
      </c>
      <c r="F21" s="62">
        <v>1</v>
      </c>
      <c r="G21" s="9">
        <f t="shared" si="0"/>
        <v>3</v>
      </c>
      <c r="H21" s="9" t="s">
        <v>37</v>
      </c>
    </row>
    <row r="22" spans="1:8" x14ac:dyDescent="0.3">
      <c r="A22" s="14" t="s">
        <v>135</v>
      </c>
      <c r="B22" s="192" t="s">
        <v>136</v>
      </c>
      <c r="C22" s="11" t="s">
        <v>5</v>
      </c>
      <c r="D22" s="212">
        <v>1</v>
      </c>
      <c r="E22" s="212" t="s">
        <v>98</v>
      </c>
      <c r="F22" s="212">
        <v>1</v>
      </c>
      <c r="G22" s="9">
        <f t="shared" si="0"/>
        <v>1</v>
      </c>
      <c r="H22" s="9" t="s">
        <v>37</v>
      </c>
    </row>
    <row r="23" spans="1:8" x14ac:dyDescent="0.3">
      <c r="A23" s="191" t="s">
        <v>129</v>
      </c>
      <c r="B23" s="192" t="s">
        <v>130</v>
      </c>
      <c r="C23" s="11" t="s">
        <v>7</v>
      </c>
      <c r="D23" s="193">
        <v>1</v>
      </c>
      <c r="E23" s="212" t="s">
        <v>98</v>
      </c>
      <c r="F23" s="193">
        <v>1</v>
      </c>
      <c r="G23" s="9">
        <f t="shared" si="0"/>
        <v>1</v>
      </c>
      <c r="H23" s="9" t="s">
        <v>37</v>
      </c>
    </row>
    <row r="24" spans="1:8" x14ac:dyDescent="0.3">
      <c r="A24" s="14" t="s">
        <v>145</v>
      </c>
      <c r="B24" s="215" t="s">
        <v>134</v>
      </c>
      <c r="C24" s="11" t="s">
        <v>7</v>
      </c>
      <c r="D24" s="16">
        <v>1</v>
      </c>
      <c r="E24" s="16" t="s">
        <v>98</v>
      </c>
      <c r="F24" s="16">
        <v>1</v>
      </c>
      <c r="G24" s="9">
        <f t="shared" si="0"/>
        <v>1</v>
      </c>
      <c r="H24" s="9" t="s">
        <v>37</v>
      </c>
    </row>
    <row r="25" spans="1:8" x14ac:dyDescent="0.3">
      <c r="A25" s="17" t="s">
        <v>196</v>
      </c>
      <c r="B25" s="198" t="s">
        <v>197</v>
      </c>
      <c r="C25" s="11" t="s">
        <v>7</v>
      </c>
      <c r="D25" s="194">
        <v>2</v>
      </c>
      <c r="E25" s="16" t="s">
        <v>6</v>
      </c>
      <c r="F25" s="194">
        <v>2</v>
      </c>
      <c r="G25" s="9">
        <f t="shared" si="0"/>
        <v>2</v>
      </c>
      <c r="H25" s="9" t="s">
        <v>37</v>
      </c>
    </row>
    <row r="26" spans="1:8" x14ac:dyDescent="0.3">
      <c r="A26" s="17" t="s">
        <v>196</v>
      </c>
      <c r="B26" s="198" t="s">
        <v>197</v>
      </c>
      <c r="C26" s="11" t="s">
        <v>7</v>
      </c>
      <c r="D26" s="62">
        <v>2</v>
      </c>
      <c r="E26" s="214" t="s">
        <v>6</v>
      </c>
      <c r="F26" s="62">
        <v>2</v>
      </c>
      <c r="G26" s="9">
        <f t="shared" si="0"/>
        <v>2</v>
      </c>
      <c r="H26" s="9" t="s">
        <v>37</v>
      </c>
    </row>
    <row r="27" spans="1:8" x14ac:dyDescent="0.3">
      <c r="C27" s="203"/>
    </row>
    <row r="28" spans="1:8" x14ac:dyDescent="0.3">
      <c r="C28" s="203"/>
    </row>
    <row r="29" spans="1:8" x14ac:dyDescent="0.3">
      <c r="C29" s="203"/>
    </row>
    <row r="30" spans="1:8" x14ac:dyDescent="0.3">
      <c r="C30" s="203"/>
    </row>
    <row r="31" spans="1:8" x14ac:dyDescent="0.3">
      <c r="C31" s="203"/>
    </row>
    <row r="32" spans="1:8" x14ac:dyDescent="0.3">
      <c r="C32" s="203"/>
    </row>
    <row r="33" spans="3:3" x14ac:dyDescent="0.3">
      <c r="C33" s="203"/>
    </row>
    <row r="34" spans="3:3" x14ac:dyDescent="0.3">
      <c r="C34" s="203"/>
    </row>
    <row r="35" spans="3:3" x14ac:dyDescent="0.3">
      <c r="C35" s="203"/>
    </row>
    <row r="36" spans="3:3" x14ac:dyDescent="0.3">
      <c r="C36" s="203"/>
    </row>
    <row r="37" spans="3:3" x14ac:dyDescent="0.3">
      <c r="C37" s="203"/>
    </row>
    <row r="38" spans="3:3" x14ac:dyDescent="0.3">
      <c r="C38" s="203"/>
    </row>
    <row r="39" spans="3:3" x14ac:dyDescent="0.3">
      <c r="C39" s="203"/>
    </row>
    <row r="40" spans="3:3" x14ac:dyDescent="0.3">
      <c r="C40" s="203"/>
    </row>
    <row r="41" spans="3:3" x14ac:dyDescent="0.3">
      <c r="C41" s="203"/>
    </row>
    <row r="42" spans="3:3" x14ac:dyDescent="0.3">
      <c r="C42" s="203"/>
    </row>
    <row r="43" spans="3:3" x14ac:dyDescent="0.3">
      <c r="C43" s="203"/>
    </row>
    <row r="44" spans="3:3" x14ac:dyDescent="0.3">
      <c r="C44" s="203"/>
    </row>
    <row r="45" spans="3:3" x14ac:dyDescent="0.3">
      <c r="C45" s="203"/>
    </row>
    <row r="46" spans="3:3" x14ac:dyDescent="0.3">
      <c r="C46" s="203"/>
    </row>
    <row r="47" spans="3:3" x14ac:dyDescent="0.3">
      <c r="C47" s="203"/>
    </row>
    <row r="48" spans="3:3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26" xr:uid="{97F10251-FDCB-4286-A465-C747F863DD76}">
    <sortState xmlns:xlrd2="http://schemas.microsoft.com/office/spreadsheetml/2017/richdata2" ref="A2:H26">
      <sortCondition ref="A2:A2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26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6">
    <cfRule type="cellIs" dxfId="17" priority="46" operator="equal">
      <formula>"Вариативная часть"</formula>
    </cfRule>
    <cfRule type="cellIs" dxfId="16" priority="47" operator="equal">
      <formula>"Базовая часть"</formula>
    </cfRule>
  </conditionalFormatting>
  <dataValidations count="2">
    <dataValidation type="list" allowBlank="1" showInputMessage="1" showErrorMessage="1" sqref="H2:H26" xr:uid="{512806FB-9C28-446C-B2DB-622B7C79F8B0}">
      <formula1>"Базовая часть, Вариативная часть"</formula1>
    </dataValidation>
    <dataValidation allowBlank="1" showErrorMessage="1" sqref="A2:B26" xr:uid="{1E89767E-DF73-4B72-A204-6C6C7D5D0F6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44DF05-54F8-478E-9167-80773D5ECA5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0" sqref="B10"/>
      <selection pane="bottomLeft" activeCell="B10" sqref="B10"/>
    </sheetView>
  </sheetViews>
  <sheetFormatPr defaultColWidth="9.109375" defaultRowHeight="15.6" x14ac:dyDescent="0.3"/>
  <cols>
    <col min="1" max="1" width="32.6640625" style="206" customWidth="1"/>
    <col min="2" max="2" width="100.6640625" style="55" customWidth="1"/>
    <col min="3" max="3" width="29.33203125" style="207" customWidth="1"/>
    <col min="4" max="4" width="14.44140625" style="207" customWidth="1"/>
    <col min="5" max="5" width="25.6640625" style="207" customWidth="1"/>
    <col min="6" max="6" width="14.33203125" style="207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3" t="s">
        <v>1</v>
      </c>
      <c r="B1" s="104" t="s">
        <v>10</v>
      </c>
      <c r="C1" s="190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208" t="s">
        <v>20</v>
      </c>
      <c r="B2" s="198" t="s">
        <v>198</v>
      </c>
      <c r="C2" s="11" t="s">
        <v>9</v>
      </c>
      <c r="D2" s="193">
        <v>1</v>
      </c>
      <c r="E2" s="193" t="s">
        <v>6</v>
      </c>
      <c r="F2" s="194">
        <f>D2</f>
        <v>1</v>
      </c>
      <c r="G2" s="9">
        <f t="shared" ref="G2:G16" si="0">COUNTIF($A$2:$A$999,A2)</f>
        <v>3</v>
      </c>
      <c r="H2" s="9" t="s">
        <v>37</v>
      </c>
    </row>
    <row r="3" spans="1:8" x14ac:dyDescent="0.3">
      <c r="A3" s="14" t="s">
        <v>20</v>
      </c>
      <c r="B3" s="198" t="s">
        <v>198</v>
      </c>
      <c r="C3" s="11" t="s">
        <v>9</v>
      </c>
      <c r="D3" s="194">
        <v>1</v>
      </c>
      <c r="E3" s="193" t="s">
        <v>6</v>
      </c>
      <c r="F3" s="194">
        <f>D3</f>
        <v>1</v>
      </c>
      <c r="G3" s="9">
        <f t="shared" si="0"/>
        <v>3</v>
      </c>
      <c r="H3" s="9" t="s">
        <v>37</v>
      </c>
    </row>
    <row r="4" spans="1:8" x14ac:dyDescent="0.3">
      <c r="A4" s="14" t="s">
        <v>20</v>
      </c>
      <c r="B4" s="198" t="s">
        <v>198</v>
      </c>
      <c r="C4" s="11" t="s">
        <v>9</v>
      </c>
      <c r="D4" s="193">
        <v>1</v>
      </c>
      <c r="E4" s="193" t="s">
        <v>6</v>
      </c>
      <c r="F4" s="194">
        <f>D4</f>
        <v>1</v>
      </c>
      <c r="G4" s="9">
        <f t="shared" si="0"/>
        <v>3</v>
      </c>
      <c r="H4" s="9" t="s">
        <v>37</v>
      </c>
    </row>
    <row r="5" spans="1:8" x14ac:dyDescent="0.3">
      <c r="A5" s="191" t="s">
        <v>139</v>
      </c>
      <c r="B5" s="210" t="s">
        <v>140</v>
      </c>
      <c r="C5" s="11" t="s">
        <v>9</v>
      </c>
      <c r="D5" s="193">
        <v>1</v>
      </c>
      <c r="E5" s="193" t="s">
        <v>98</v>
      </c>
      <c r="F5" s="193">
        <v>1</v>
      </c>
      <c r="G5" s="9">
        <f t="shared" si="0"/>
        <v>1</v>
      </c>
      <c r="H5" s="9" t="s">
        <v>37</v>
      </c>
    </row>
    <row r="6" spans="1:8" ht="31.2" x14ac:dyDescent="0.3">
      <c r="A6" s="17" t="s">
        <v>144</v>
      </c>
      <c r="B6" s="192" t="s">
        <v>143</v>
      </c>
      <c r="C6" s="11" t="s">
        <v>9</v>
      </c>
      <c r="D6" s="194">
        <v>2</v>
      </c>
      <c r="E6" s="194" t="s">
        <v>98</v>
      </c>
      <c r="F6" s="194">
        <v>2</v>
      </c>
      <c r="G6" s="9">
        <f t="shared" si="0"/>
        <v>4</v>
      </c>
      <c r="H6" s="9" t="s">
        <v>37</v>
      </c>
    </row>
    <row r="7" spans="1:8" ht="31.2" x14ac:dyDescent="0.3">
      <c r="A7" s="14" t="s">
        <v>144</v>
      </c>
      <c r="B7" s="205" t="s">
        <v>36</v>
      </c>
      <c r="C7" s="11" t="s">
        <v>9</v>
      </c>
      <c r="D7" s="194">
        <v>25</v>
      </c>
      <c r="E7" s="194" t="s">
        <v>6</v>
      </c>
      <c r="F7" s="194">
        <f>D7</f>
        <v>25</v>
      </c>
      <c r="G7" s="9">
        <f t="shared" si="0"/>
        <v>4</v>
      </c>
      <c r="H7" s="9" t="s">
        <v>37</v>
      </c>
    </row>
    <row r="8" spans="1:8" ht="31.2" x14ac:dyDescent="0.3">
      <c r="A8" s="209" t="s">
        <v>144</v>
      </c>
      <c r="B8" s="199" t="s">
        <v>36</v>
      </c>
      <c r="C8" s="11" t="s">
        <v>9</v>
      </c>
      <c r="D8" s="190">
        <v>25</v>
      </c>
      <c r="E8" s="190" t="s">
        <v>6</v>
      </c>
      <c r="F8" s="190">
        <f>D8</f>
        <v>25</v>
      </c>
      <c r="G8" s="9">
        <f t="shared" si="0"/>
        <v>4</v>
      </c>
      <c r="H8" s="9" t="s">
        <v>37</v>
      </c>
    </row>
    <row r="9" spans="1:8" ht="31.2" x14ac:dyDescent="0.3">
      <c r="A9" s="208" t="s">
        <v>144</v>
      </c>
      <c r="B9" s="195" t="s">
        <v>36</v>
      </c>
      <c r="C9" s="11" t="s">
        <v>9</v>
      </c>
      <c r="D9" s="193">
        <v>25</v>
      </c>
      <c r="E9" s="193" t="s">
        <v>6</v>
      </c>
      <c r="F9" s="193">
        <f>D9</f>
        <v>25</v>
      </c>
      <c r="G9" s="9">
        <f t="shared" si="0"/>
        <v>4</v>
      </c>
      <c r="H9" s="9" t="s">
        <v>37</v>
      </c>
    </row>
    <row r="10" spans="1:8" x14ac:dyDescent="0.3">
      <c r="A10" s="17" t="s">
        <v>21</v>
      </c>
      <c r="B10" s="192" t="s">
        <v>142</v>
      </c>
      <c r="C10" s="11" t="s">
        <v>9</v>
      </c>
      <c r="D10" s="194">
        <v>1</v>
      </c>
      <c r="E10" s="194" t="s">
        <v>98</v>
      </c>
      <c r="F10" s="194">
        <v>1</v>
      </c>
      <c r="G10" s="9">
        <f t="shared" si="0"/>
        <v>4</v>
      </c>
      <c r="H10" s="9" t="s">
        <v>37</v>
      </c>
    </row>
    <row r="11" spans="1:8" x14ac:dyDescent="0.3">
      <c r="A11" s="14" t="s">
        <v>21</v>
      </c>
      <c r="B11" s="202" t="s">
        <v>199</v>
      </c>
      <c r="C11" s="11" t="s">
        <v>9</v>
      </c>
      <c r="D11" s="194">
        <v>1</v>
      </c>
      <c r="E11" s="194" t="s">
        <v>6</v>
      </c>
      <c r="F11" s="194">
        <f t="shared" ref="F11:F16" si="1">D11</f>
        <v>1</v>
      </c>
      <c r="G11" s="9">
        <f t="shared" si="0"/>
        <v>4</v>
      </c>
      <c r="H11" s="9" t="s">
        <v>37</v>
      </c>
    </row>
    <row r="12" spans="1:8" x14ac:dyDescent="0.3">
      <c r="A12" s="209" t="s">
        <v>21</v>
      </c>
      <c r="B12" s="211" t="s">
        <v>199</v>
      </c>
      <c r="C12" s="11" t="s">
        <v>9</v>
      </c>
      <c r="D12" s="190">
        <v>1</v>
      </c>
      <c r="E12" s="190" t="s">
        <v>6</v>
      </c>
      <c r="F12" s="190">
        <f t="shared" si="1"/>
        <v>1</v>
      </c>
      <c r="G12" s="9">
        <f t="shared" si="0"/>
        <v>4</v>
      </c>
      <c r="H12" s="9" t="s">
        <v>37</v>
      </c>
    </row>
    <row r="13" spans="1:8" x14ac:dyDescent="0.3">
      <c r="A13" s="208" t="s">
        <v>21</v>
      </c>
      <c r="B13" s="196" t="s">
        <v>199</v>
      </c>
      <c r="C13" s="11" t="s">
        <v>9</v>
      </c>
      <c r="D13" s="193">
        <v>1</v>
      </c>
      <c r="E13" s="193" t="s">
        <v>6</v>
      </c>
      <c r="F13" s="193">
        <f t="shared" si="1"/>
        <v>1</v>
      </c>
      <c r="G13" s="9">
        <f t="shared" si="0"/>
        <v>4</v>
      </c>
      <c r="H13" s="9" t="s">
        <v>37</v>
      </c>
    </row>
    <row r="14" spans="1:8" x14ac:dyDescent="0.3">
      <c r="A14" s="14" t="s">
        <v>22</v>
      </c>
      <c r="B14" s="200" t="s">
        <v>200</v>
      </c>
      <c r="C14" s="11" t="s">
        <v>9</v>
      </c>
      <c r="D14" s="194">
        <v>1</v>
      </c>
      <c r="E14" s="194" t="s">
        <v>6</v>
      </c>
      <c r="F14" s="194">
        <f t="shared" si="1"/>
        <v>1</v>
      </c>
      <c r="G14" s="9">
        <f t="shared" si="0"/>
        <v>3</v>
      </c>
      <c r="H14" s="9" t="s">
        <v>37</v>
      </c>
    </row>
    <row r="15" spans="1:8" x14ac:dyDescent="0.3">
      <c r="A15" s="14" t="s">
        <v>22</v>
      </c>
      <c r="B15" s="200" t="s">
        <v>200</v>
      </c>
      <c r="C15" s="11" t="s">
        <v>9</v>
      </c>
      <c r="D15" s="194">
        <v>1</v>
      </c>
      <c r="E15" s="194" t="s">
        <v>6</v>
      </c>
      <c r="F15" s="194">
        <f t="shared" si="1"/>
        <v>1</v>
      </c>
      <c r="G15" s="9">
        <f t="shared" si="0"/>
        <v>3</v>
      </c>
      <c r="H15" s="9" t="s">
        <v>37</v>
      </c>
    </row>
    <row r="16" spans="1:8" x14ac:dyDescent="0.3">
      <c r="A16" s="14" t="s">
        <v>22</v>
      </c>
      <c r="B16" s="200" t="s">
        <v>200</v>
      </c>
      <c r="C16" s="11" t="s">
        <v>9</v>
      </c>
      <c r="D16" s="194">
        <v>1</v>
      </c>
      <c r="E16" s="194" t="s">
        <v>6</v>
      </c>
      <c r="F16" s="194">
        <f t="shared" si="1"/>
        <v>1</v>
      </c>
      <c r="G16" s="9">
        <f t="shared" si="0"/>
        <v>3</v>
      </c>
      <c r="H16" s="9" t="s">
        <v>37</v>
      </c>
    </row>
    <row r="17" spans="1:6" x14ac:dyDescent="0.3">
      <c r="A17" s="201"/>
      <c r="B17" s="202"/>
      <c r="C17" s="203"/>
      <c r="D17" s="204"/>
      <c r="E17" s="204"/>
      <c r="F17" s="204"/>
    </row>
    <row r="18" spans="1:6" x14ac:dyDescent="0.3">
      <c r="A18" s="201"/>
      <c r="B18" s="202"/>
      <c r="C18" s="203"/>
      <c r="D18" s="204"/>
      <c r="E18" s="204"/>
      <c r="F18" s="204"/>
    </row>
    <row r="19" spans="1:6" x14ac:dyDescent="0.3">
      <c r="A19" s="201"/>
      <c r="B19" s="202"/>
      <c r="C19" s="203"/>
      <c r="D19" s="204"/>
      <c r="E19" s="204"/>
      <c r="F19" s="204"/>
    </row>
    <row r="20" spans="1:6" x14ac:dyDescent="0.3">
      <c r="A20" s="201"/>
      <c r="B20" s="202"/>
      <c r="C20" s="203"/>
      <c r="D20" s="204"/>
      <c r="E20" s="204"/>
      <c r="F20" s="204"/>
    </row>
    <row r="21" spans="1:6" x14ac:dyDescent="0.3">
      <c r="A21" s="201"/>
      <c r="B21" s="202"/>
      <c r="C21" s="203"/>
      <c r="D21" s="204"/>
      <c r="E21" s="204"/>
      <c r="F21" s="204"/>
    </row>
    <row r="22" spans="1:6" x14ac:dyDescent="0.3">
      <c r="A22" s="201"/>
      <c r="B22" s="202"/>
      <c r="C22" s="203"/>
      <c r="D22" s="204"/>
      <c r="E22" s="204"/>
      <c r="F22" s="204"/>
    </row>
    <row r="23" spans="1:6" x14ac:dyDescent="0.3">
      <c r="A23" s="201"/>
      <c r="B23" s="202"/>
      <c r="C23" s="203"/>
      <c r="D23" s="204"/>
      <c r="E23" s="204"/>
      <c r="F23" s="204"/>
    </row>
    <row r="24" spans="1:6" x14ac:dyDescent="0.3">
      <c r="A24" s="201"/>
      <c r="B24" s="202"/>
      <c r="C24" s="203"/>
      <c r="D24" s="204"/>
      <c r="E24" s="204"/>
      <c r="F24" s="204"/>
    </row>
    <row r="25" spans="1:6" x14ac:dyDescent="0.3">
      <c r="A25" s="201"/>
      <c r="B25" s="202"/>
      <c r="C25" s="203"/>
      <c r="D25" s="204"/>
      <c r="E25" s="204"/>
      <c r="F25" s="204"/>
    </row>
    <row r="26" spans="1:6" x14ac:dyDescent="0.3">
      <c r="A26" s="201"/>
      <c r="B26" s="202"/>
      <c r="C26" s="203"/>
      <c r="D26" s="204"/>
      <c r="E26" s="204"/>
      <c r="F26" s="204"/>
    </row>
    <row r="27" spans="1:6" x14ac:dyDescent="0.3">
      <c r="A27" s="201"/>
      <c r="B27" s="202"/>
      <c r="C27" s="203"/>
      <c r="D27" s="204"/>
      <c r="E27" s="204"/>
      <c r="F27" s="204"/>
    </row>
    <row r="28" spans="1:6" x14ac:dyDescent="0.3">
      <c r="A28" s="201"/>
      <c r="B28" s="202"/>
      <c r="C28" s="203"/>
      <c r="D28" s="204"/>
      <c r="E28" s="204"/>
      <c r="F28" s="204"/>
    </row>
    <row r="29" spans="1:6" x14ac:dyDescent="0.3">
      <c r="A29" s="201"/>
      <c r="B29" s="202"/>
      <c r="C29" s="203"/>
      <c r="D29" s="204"/>
      <c r="E29" s="204"/>
      <c r="F29" s="204"/>
    </row>
    <row r="30" spans="1:6" x14ac:dyDescent="0.3">
      <c r="A30" s="201"/>
      <c r="B30" s="202"/>
      <c r="C30" s="203"/>
      <c r="D30" s="204"/>
      <c r="E30" s="204"/>
      <c r="F30" s="204"/>
    </row>
    <row r="31" spans="1:6" x14ac:dyDescent="0.3">
      <c r="A31" s="201"/>
      <c r="B31" s="202"/>
      <c r="C31" s="203"/>
      <c r="D31" s="204"/>
      <c r="E31" s="204"/>
      <c r="F31" s="204"/>
    </row>
    <row r="32" spans="1:6" x14ac:dyDescent="0.3">
      <c r="A32" s="201"/>
      <c r="B32" s="202"/>
      <c r="C32" s="203"/>
      <c r="D32" s="204"/>
      <c r="E32" s="204"/>
      <c r="F32" s="204"/>
    </row>
    <row r="33" spans="1:6" x14ac:dyDescent="0.3">
      <c r="A33" s="201"/>
      <c r="B33" s="202"/>
      <c r="C33" s="203"/>
      <c r="D33" s="204"/>
      <c r="E33" s="204"/>
      <c r="F33" s="204"/>
    </row>
    <row r="34" spans="1:6" x14ac:dyDescent="0.3">
      <c r="A34" s="201"/>
      <c r="B34" s="202"/>
      <c r="C34" s="203"/>
      <c r="D34" s="204"/>
      <c r="E34" s="204"/>
      <c r="F34" s="204"/>
    </row>
    <row r="35" spans="1:6" x14ac:dyDescent="0.3">
      <c r="A35" s="201"/>
      <c r="B35" s="202"/>
      <c r="C35" s="203"/>
      <c r="D35" s="204"/>
      <c r="E35" s="204"/>
      <c r="F35" s="204"/>
    </row>
    <row r="36" spans="1:6" x14ac:dyDescent="0.3">
      <c r="A36" s="201"/>
      <c r="B36" s="202"/>
      <c r="C36" s="203"/>
      <c r="D36" s="204"/>
      <c r="E36" s="204"/>
      <c r="F36" s="204"/>
    </row>
    <row r="37" spans="1:6" x14ac:dyDescent="0.3">
      <c r="A37" s="201"/>
      <c r="B37" s="202"/>
      <c r="C37" s="203"/>
      <c r="D37" s="204"/>
      <c r="E37" s="204"/>
      <c r="F37" s="204"/>
    </row>
    <row r="38" spans="1:6" x14ac:dyDescent="0.3">
      <c r="A38" s="201"/>
      <c r="B38" s="202"/>
      <c r="C38" s="203"/>
      <c r="D38" s="204"/>
      <c r="E38" s="204"/>
      <c r="F38" s="204"/>
    </row>
    <row r="39" spans="1:6" x14ac:dyDescent="0.3">
      <c r="A39" s="201"/>
      <c r="B39" s="205"/>
      <c r="C39" s="203"/>
      <c r="D39" s="204"/>
      <c r="E39" s="204"/>
      <c r="F39" s="204"/>
    </row>
    <row r="40" spans="1:6" x14ac:dyDescent="0.3">
      <c r="A40" s="201"/>
      <c r="B40" s="205"/>
      <c r="C40" s="203"/>
      <c r="D40" s="204"/>
      <c r="E40" s="204"/>
      <c r="F40" s="204"/>
    </row>
    <row r="41" spans="1:6" x14ac:dyDescent="0.3">
      <c r="A41" s="201"/>
      <c r="B41" s="205"/>
      <c r="C41" s="203"/>
      <c r="D41" s="204"/>
      <c r="E41" s="204"/>
      <c r="F41" s="204"/>
    </row>
    <row r="42" spans="1:6" x14ac:dyDescent="0.3">
      <c r="C42" s="203"/>
    </row>
    <row r="43" spans="1:6" x14ac:dyDescent="0.3">
      <c r="C43" s="203"/>
    </row>
    <row r="44" spans="1:6" x14ac:dyDescent="0.3">
      <c r="C44" s="203"/>
    </row>
    <row r="45" spans="1:6" x14ac:dyDescent="0.3">
      <c r="C45" s="203"/>
    </row>
    <row r="46" spans="1:6" x14ac:dyDescent="0.3">
      <c r="C46" s="203"/>
    </row>
    <row r="47" spans="1:6" x14ac:dyDescent="0.3">
      <c r="C47" s="203"/>
    </row>
    <row r="48" spans="1:6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16" xr:uid="{6E043B89-60E6-4362-A6B7-D2324202873B}">
    <sortState xmlns:xlrd2="http://schemas.microsoft.com/office/spreadsheetml/2017/richdata2" ref="A2:H16">
      <sortCondition ref="A2:A1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6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8" priority="47" operator="equal">
      <formula>"Вариативная часть"</formula>
    </cfRule>
    <cfRule type="cellIs" dxfId="7" priority="48" operator="equal">
      <formula>"Базовая часть"</formula>
    </cfRule>
  </conditionalFormatting>
  <dataValidations count="3">
    <dataValidation type="list" allowBlank="1" showInputMessage="1" showErrorMessage="1" sqref="H2:H1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6" xr:uid="{F7F4F866-6EF1-4042-98E4-271EFC4E6BB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1EB81-A186-4504-BC1C-01548B8F6DD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4"/>
  <sheetViews>
    <sheetView workbookViewId="0">
      <selection activeCell="B10" sqref="B10"/>
    </sheetView>
  </sheetViews>
  <sheetFormatPr defaultColWidth="9.109375" defaultRowHeight="13.8" x14ac:dyDescent="0.3"/>
  <cols>
    <col min="1" max="1" width="22" style="12" customWidth="1"/>
    <col min="2" max="2" width="9" style="12"/>
    <col min="3" max="3" width="19.88671875" style="12" customWidth="1"/>
    <col min="4" max="4" width="54.88671875" style="12" customWidth="1"/>
    <col min="5" max="5" width="49.33203125" style="12" customWidth="1"/>
    <col min="6" max="6" width="68.5546875" style="12" customWidth="1"/>
    <col min="7" max="7" width="31.44140625" style="12" customWidth="1"/>
    <col min="8" max="16384" width="9.109375" style="12"/>
  </cols>
  <sheetData>
    <row r="1" spans="1:7" ht="14.4" x14ac:dyDescent="0.3">
      <c r="A1" s="28" t="s">
        <v>74</v>
      </c>
      <c r="B1" s="28" t="s">
        <v>67</v>
      </c>
      <c r="C1" s="28" t="s">
        <v>68</v>
      </c>
      <c r="D1" s="28" t="s">
        <v>69</v>
      </c>
      <c r="E1" s="28" t="s">
        <v>46</v>
      </c>
      <c r="F1" s="28" t="s">
        <v>70</v>
      </c>
      <c r="G1" s="28" t="s">
        <v>71</v>
      </c>
    </row>
    <row r="2" spans="1:7" ht="43.2" x14ac:dyDescent="0.3">
      <c r="A2" s="106" t="s">
        <v>150</v>
      </c>
      <c r="B2" s="107">
        <v>2023</v>
      </c>
      <c r="C2" s="113" t="s">
        <v>151</v>
      </c>
      <c r="D2" s="108" t="s">
        <v>152</v>
      </c>
      <c r="E2" s="109" t="s">
        <v>153</v>
      </c>
      <c r="F2" s="110" t="s">
        <v>154</v>
      </c>
      <c r="G2" s="77" t="s">
        <v>262</v>
      </c>
    </row>
    <row r="3" spans="1:7" ht="43.2" x14ac:dyDescent="0.3">
      <c r="A3" s="106" t="s">
        <v>150</v>
      </c>
      <c r="B3" s="107">
        <v>2023</v>
      </c>
      <c r="C3" s="113" t="s">
        <v>151</v>
      </c>
      <c r="D3" s="108" t="s">
        <v>152</v>
      </c>
      <c r="E3" s="109" t="s">
        <v>153</v>
      </c>
      <c r="F3" s="111" t="s">
        <v>155</v>
      </c>
      <c r="G3" s="77" t="s">
        <v>262</v>
      </c>
    </row>
    <row r="4" spans="1:7" ht="43.2" x14ac:dyDescent="0.3">
      <c r="A4" s="106" t="s">
        <v>150</v>
      </c>
      <c r="B4" s="107">
        <v>2023</v>
      </c>
      <c r="C4" s="113" t="s">
        <v>151</v>
      </c>
      <c r="D4" s="108" t="s">
        <v>152</v>
      </c>
      <c r="E4" s="109" t="s">
        <v>153</v>
      </c>
      <c r="F4" s="112" t="s">
        <v>156</v>
      </c>
      <c r="G4" s="77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08"/>
  <sheetViews>
    <sheetView topLeftCell="A200" workbookViewId="0">
      <selection activeCell="B10" sqref="B10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282" t="s">
        <v>78</v>
      </c>
      <c r="B1" s="282"/>
      <c r="C1" s="282"/>
      <c r="D1" s="282"/>
      <c r="E1" s="282"/>
      <c r="F1" s="282"/>
      <c r="G1" s="282"/>
      <c r="H1" s="282"/>
    </row>
    <row r="2" spans="1:8" x14ac:dyDescent="0.3">
      <c r="A2" s="283" t="s">
        <v>79</v>
      </c>
      <c r="B2" s="284"/>
      <c r="C2" s="284"/>
      <c r="D2" s="284"/>
      <c r="E2" s="284"/>
      <c r="F2" s="284"/>
      <c r="G2" s="284"/>
      <c r="H2" s="285"/>
    </row>
    <row r="3" spans="1:8" x14ac:dyDescent="0.3">
      <c r="A3" s="286" t="s">
        <v>80</v>
      </c>
      <c r="B3" s="287"/>
      <c r="C3" s="287"/>
      <c r="D3" s="287"/>
      <c r="E3" s="287"/>
      <c r="F3" s="287"/>
      <c r="G3" s="287"/>
      <c r="H3" s="288"/>
    </row>
    <row r="4" spans="1:8" s="78" customFormat="1" x14ac:dyDescent="0.3">
      <c r="A4" s="289" t="s">
        <v>81</v>
      </c>
      <c r="B4" s="287"/>
      <c r="C4" s="287"/>
      <c r="D4" s="287"/>
      <c r="E4" s="287"/>
      <c r="F4" s="287"/>
      <c r="G4" s="287"/>
      <c r="H4" s="288"/>
    </row>
    <row r="5" spans="1:8" x14ac:dyDescent="0.3">
      <c r="A5" s="289" t="s">
        <v>82</v>
      </c>
      <c r="B5" s="287"/>
      <c r="C5" s="287"/>
      <c r="D5" s="287"/>
      <c r="E5" s="287"/>
      <c r="F5" s="287"/>
      <c r="G5" s="287"/>
      <c r="H5" s="288"/>
    </row>
    <row r="6" spans="1:8" ht="21" x14ac:dyDescent="0.3">
      <c r="A6" s="269" t="s">
        <v>83</v>
      </c>
      <c r="B6" s="269"/>
      <c r="C6" s="269"/>
      <c r="D6" s="269"/>
      <c r="E6" s="269"/>
      <c r="F6" s="269"/>
      <c r="G6" s="269"/>
      <c r="H6" s="269"/>
    </row>
    <row r="7" spans="1:8" ht="21" x14ac:dyDescent="0.3">
      <c r="A7" s="290" t="s">
        <v>84</v>
      </c>
      <c r="B7" s="291"/>
      <c r="C7" s="292" t="s">
        <v>85</v>
      </c>
      <c r="D7" s="293"/>
      <c r="E7" s="293"/>
      <c r="F7" s="293"/>
      <c r="G7" s="293"/>
      <c r="H7" s="294"/>
    </row>
    <row r="8" spans="1:8" ht="21.6" thickBot="1" x14ac:dyDescent="0.35">
      <c r="A8" s="247" t="s">
        <v>12</v>
      </c>
      <c r="B8" s="248"/>
      <c r="C8" s="248"/>
      <c r="D8" s="248"/>
      <c r="E8" s="248"/>
      <c r="F8" s="248"/>
      <c r="G8" s="248"/>
      <c r="H8" s="248"/>
    </row>
    <row r="9" spans="1:8" x14ac:dyDescent="0.3">
      <c r="A9" s="274" t="s">
        <v>86</v>
      </c>
      <c r="B9" s="275"/>
      <c r="C9" s="275"/>
      <c r="D9" s="275"/>
      <c r="E9" s="275"/>
      <c r="F9" s="275"/>
      <c r="G9" s="275"/>
      <c r="H9" s="276"/>
    </row>
    <row r="10" spans="1:8" x14ac:dyDescent="0.3">
      <c r="A10" s="244" t="s">
        <v>87</v>
      </c>
      <c r="B10" s="245"/>
      <c r="C10" s="245"/>
      <c r="D10" s="245"/>
      <c r="E10" s="245"/>
      <c r="F10" s="245"/>
      <c r="G10" s="245"/>
      <c r="H10" s="246"/>
    </row>
    <row r="11" spans="1:8" x14ac:dyDescent="0.3">
      <c r="A11" s="244" t="s">
        <v>88</v>
      </c>
      <c r="B11" s="245"/>
      <c r="C11" s="245"/>
      <c r="D11" s="245"/>
      <c r="E11" s="245"/>
      <c r="F11" s="245"/>
      <c r="G11" s="245"/>
      <c r="H11" s="246"/>
    </row>
    <row r="12" spans="1:8" x14ac:dyDescent="0.3">
      <c r="A12" s="244" t="s">
        <v>89</v>
      </c>
      <c r="B12" s="245"/>
      <c r="C12" s="245"/>
      <c r="D12" s="245"/>
      <c r="E12" s="245"/>
      <c r="F12" s="245"/>
      <c r="G12" s="245"/>
      <c r="H12" s="246"/>
    </row>
    <row r="13" spans="1:8" x14ac:dyDescent="0.3">
      <c r="A13" s="244" t="s">
        <v>90</v>
      </c>
      <c r="B13" s="245"/>
      <c r="C13" s="245"/>
      <c r="D13" s="245"/>
      <c r="E13" s="245"/>
      <c r="F13" s="245"/>
      <c r="G13" s="245"/>
      <c r="H13" s="246"/>
    </row>
    <row r="14" spans="1:8" x14ac:dyDescent="0.3">
      <c r="A14" s="244" t="s">
        <v>91</v>
      </c>
      <c r="B14" s="245"/>
      <c r="C14" s="245"/>
      <c r="D14" s="245"/>
      <c r="E14" s="245"/>
      <c r="F14" s="245"/>
      <c r="G14" s="245"/>
      <c r="H14" s="246"/>
    </row>
    <row r="15" spans="1:8" x14ac:dyDescent="0.3">
      <c r="A15" s="244" t="s">
        <v>92</v>
      </c>
      <c r="B15" s="245"/>
      <c r="C15" s="245"/>
      <c r="D15" s="245"/>
      <c r="E15" s="245"/>
      <c r="F15" s="245"/>
      <c r="G15" s="245"/>
      <c r="H15" s="246"/>
    </row>
    <row r="16" spans="1:8" x14ac:dyDescent="0.3">
      <c r="A16" s="244" t="s">
        <v>93</v>
      </c>
      <c r="B16" s="245"/>
      <c r="C16" s="245"/>
      <c r="D16" s="245"/>
      <c r="E16" s="245"/>
      <c r="F16" s="245"/>
      <c r="G16" s="245"/>
      <c r="H16" s="246"/>
    </row>
    <row r="17" spans="1:8" ht="15" thickBot="1" x14ac:dyDescent="0.35">
      <c r="A17" s="277" t="s">
        <v>94</v>
      </c>
      <c r="B17" s="278"/>
      <c r="C17" s="278"/>
      <c r="D17" s="278"/>
      <c r="E17" s="278"/>
      <c r="F17" s="278"/>
      <c r="G17" s="278"/>
      <c r="H17" s="279"/>
    </row>
    <row r="18" spans="1:8" ht="27.6" x14ac:dyDescent="0.3">
      <c r="A18" s="79" t="s">
        <v>0</v>
      </c>
      <c r="B18" s="79" t="s">
        <v>1</v>
      </c>
      <c r="C18" s="80" t="s">
        <v>10</v>
      </c>
      <c r="D18" s="79" t="s">
        <v>2</v>
      </c>
      <c r="E18" s="79" t="s">
        <v>4</v>
      </c>
      <c r="F18" s="79" t="s">
        <v>3</v>
      </c>
      <c r="G18" s="79" t="s">
        <v>8</v>
      </c>
      <c r="H18" s="79" t="s">
        <v>95</v>
      </c>
    </row>
    <row r="19" spans="1:8" ht="193.2" x14ac:dyDescent="0.3">
      <c r="A19" s="81">
        <v>1</v>
      </c>
      <c r="B19" s="82" t="s">
        <v>96</v>
      </c>
      <c r="C19" s="83" t="s">
        <v>97</v>
      </c>
      <c r="D19" s="8" t="s">
        <v>5</v>
      </c>
      <c r="E19" s="81">
        <v>1</v>
      </c>
      <c r="F19" s="84" t="s">
        <v>98</v>
      </c>
      <c r="G19" s="81">
        <v>1</v>
      </c>
      <c r="H19" s="85" t="s">
        <v>99</v>
      </c>
    </row>
    <row r="20" spans="1:8" ht="82.8" x14ac:dyDescent="0.3">
      <c r="A20" s="81">
        <v>2</v>
      </c>
      <c r="B20" s="82" t="s">
        <v>100</v>
      </c>
      <c r="C20" s="83" t="s">
        <v>101</v>
      </c>
      <c r="D20" s="8" t="s">
        <v>5</v>
      </c>
      <c r="E20" s="81">
        <v>1</v>
      </c>
      <c r="F20" s="8" t="s">
        <v>98</v>
      </c>
      <c r="G20" s="81">
        <v>1</v>
      </c>
      <c r="H20" s="85" t="s">
        <v>99</v>
      </c>
    </row>
    <row r="21" spans="1:8" ht="21.6" thickBot="1" x14ac:dyDescent="0.35">
      <c r="A21" s="247" t="s">
        <v>102</v>
      </c>
      <c r="B21" s="248"/>
      <c r="C21" s="248"/>
      <c r="D21" s="248"/>
      <c r="E21" s="248"/>
      <c r="F21" s="248"/>
      <c r="G21" s="248"/>
      <c r="H21" s="248"/>
    </row>
    <row r="22" spans="1:8" x14ac:dyDescent="0.3">
      <c r="A22" s="274" t="s">
        <v>86</v>
      </c>
      <c r="B22" s="275"/>
      <c r="C22" s="275"/>
      <c r="D22" s="275"/>
      <c r="E22" s="275"/>
      <c r="F22" s="275"/>
      <c r="G22" s="275"/>
      <c r="H22" s="276"/>
    </row>
    <row r="23" spans="1:8" x14ac:dyDescent="0.3">
      <c r="A23" s="244" t="s">
        <v>103</v>
      </c>
      <c r="B23" s="245"/>
      <c r="C23" s="245"/>
      <c r="D23" s="245"/>
      <c r="E23" s="245"/>
      <c r="F23" s="245"/>
      <c r="G23" s="245"/>
      <c r="H23" s="246"/>
    </row>
    <row r="24" spans="1:8" x14ac:dyDescent="0.3">
      <c r="A24" s="244" t="s">
        <v>88</v>
      </c>
      <c r="B24" s="245"/>
      <c r="C24" s="245"/>
      <c r="D24" s="245"/>
      <c r="E24" s="245"/>
      <c r="F24" s="245"/>
      <c r="G24" s="245"/>
      <c r="H24" s="246"/>
    </row>
    <row r="25" spans="1:8" x14ac:dyDescent="0.3">
      <c r="A25" s="244" t="s">
        <v>104</v>
      </c>
      <c r="B25" s="245"/>
      <c r="C25" s="245"/>
      <c r="D25" s="245"/>
      <c r="E25" s="245"/>
      <c r="F25" s="245"/>
      <c r="G25" s="245"/>
      <c r="H25" s="246"/>
    </row>
    <row r="26" spans="1:8" x14ac:dyDescent="0.3">
      <c r="A26" s="244" t="s">
        <v>105</v>
      </c>
      <c r="B26" s="245"/>
      <c r="C26" s="245"/>
      <c r="D26" s="245"/>
      <c r="E26" s="245"/>
      <c r="F26" s="245"/>
      <c r="G26" s="245"/>
      <c r="H26" s="246"/>
    </row>
    <row r="27" spans="1:8" x14ac:dyDescent="0.3">
      <c r="A27" s="244" t="s">
        <v>91</v>
      </c>
      <c r="B27" s="245"/>
      <c r="C27" s="245"/>
      <c r="D27" s="245"/>
      <c r="E27" s="245"/>
      <c r="F27" s="245"/>
      <c r="G27" s="245"/>
      <c r="H27" s="246"/>
    </row>
    <row r="28" spans="1:8" x14ac:dyDescent="0.3">
      <c r="A28" s="244" t="s">
        <v>106</v>
      </c>
      <c r="B28" s="245"/>
      <c r="C28" s="245"/>
      <c r="D28" s="245"/>
      <c r="E28" s="245"/>
      <c r="F28" s="245"/>
      <c r="G28" s="245"/>
      <c r="H28" s="246"/>
    </row>
    <row r="29" spans="1:8" x14ac:dyDescent="0.3">
      <c r="A29" s="244" t="s">
        <v>93</v>
      </c>
      <c r="B29" s="245"/>
      <c r="C29" s="245"/>
      <c r="D29" s="245"/>
      <c r="E29" s="245"/>
      <c r="F29" s="245"/>
      <c r="G29" s="245"/>
      <c r="H29" s="246"/>
    </row>
    <row r="30" spans="1:8" ht="15" thickBot="1" x14ac:dyDescent="0.35">
      <c r="A30" s="277" t="s">
        <v>94</v>
      </c>
      <c r="B30" s="278"/>
      <c r="C30" s="278"/>
      <c r="D30" s="278"/>
      <c r="E30" s="278"/>
      <c r="F30" s="278"/>
      <c r="G30" s="278"/>
      <c r="H30" s="279"/>
    </row>
    <row r="31" spans="1:8" ht="27.6" x14ac:dyDescent="0.3">
      <c r="A31" s="86" t="s">
        <v>0</v>
      </c>
      <c r="B31" s="86" t="s">
        <v>1</v>
      </c>
      <c r="C31" s="87" t="s">
        <v>10</v>
      </c>
      <c r="D31" s="86" t="s">
        <v>2</v>
      </c>
      <c r="E31" s="86" t="s">
        <v>4</v>
      </c>
      <c r="F31" s="86" t="s">
        <v>3</v>
      </c>
      <c r="G31" s="86" t="s">
        <v>8</v>
      </c>
      <c r="H31" s="86" t="s">
        <v>95</v>
      </c>
    </row>
    <row r="32" spans="1:8" ht="27.6" x14ac:dyDescent="0.3">
      <c r="A32" s="88">
        <v>1</v>
      </c>
      <c r="B32" s="10" t="s">
        <v>62</v>
      </c>
      <c r="C32" s="89" t="s">
        <v>107</v>
      </c>
      <c r="D32" s="18" t="s">
        <v>7</v>
      </c>
      <c r="E32" s="90">
        <v>1</v>
      </c>
      <c r="F32" s="90" t="s">
        <v>108</v>
      </c>
      <c r="G32" s="56">
        <v>30</v>
      </c>
      <c r="H32" s="91" t="s">
        <v>99</v>
      </c>
    </row>
    <row r="33" spans="1:8" ht="96.6" x14ac:dyDescent="0.3">
      <c r="A33" s="92">
        <v>2</v>
      </c>
      <c r="B33" s="14" t="s">
        <v>109</v>
      </c>
      <c r="C33" s="89" t="s">
        <v>110</v>
      </c>
      <c r="D33" s="93" t="s">
        <v>7</v>
      </c>
      <c r="E33" s="56">
        <v>1</v>
      </c>
      <c r="F33" s="90" t="s">
        <v>108</v>
      </c>
      <c r="G33" s="56">
        <v>30</v>
      </c>
      <c r="H33" s="91" t="s">
        <v>99</v>
      </c>
    </row>
    <row r="34" spans="1:8" ht="27.6" x14ac:dyDescent="0.3">
      <c r="A34" s="5">
        <v>3</v>
      </c>
      <c r="B34" s="94" t="s">
        <v>111</v>
      </c>
      <c r="C34" s="89" t="s">
        <v>112</v>
      </c>
      <c r="D34" s="7" t="s">
        <v>7</v>
      </c>
      <c r="E34" s="7">
        <v>1</v>
      </c>
      <c r="F34" s="90" t="s">
        <v>108</v>
      </c>
      <c r="G34" s="7">
        <v>30</v>
      </c>
      <c r="H34" s="91" t="s">
        <v>99</v>
      </c>
    </row>
    <row r="35" spans="1:8" ht="358.8" x14ac:dyDescent="0.3">
      <c r="A35" s="5">
        <v>4</v>
      </c>
      <c r="B35" s="95" t="s">
        <v>113</v>
      </c>
      <c r="C35" s="83" t="s">
        <v>114</v>
      </c>
      <c r="D35" s="7" t="s">
        <v>5</v>
      </c>
      <c r="E35" s="56">
        <v>1</v>
      </c>
      <c r="F35" s="90" t="s">
        <v>108</v>
      </c>
      <c r="G35" s="56">
        <v>30</v>
      </c>
      <c r="H35" s="91" t="s">
        <v>99</v>
      </c>
    </row>
    <row r="36" spans="1:8" ht="138" x14ac:dyDescent="0.3">
      <c r="A36" s="5">
        <v>5</v>
      </c>
      <c r="B36" s="96" t="s">
        <v>115</v>
      </c>
      <c r="C36" s="89" t="s">
        <v>116</v>
      </c>
      <c r="D36" s="97" t="s">
        <v>18</v>
      </c>
      <c r="E36" s="56">
        <v>1</v>
      </c>
      <c r="F36" s="90" t="s">
        <v>108</v>
      </c>
      <c r="G36" s="56">
        <v>30</v>
      </c>
      <c r="H36" s="91" t="s">
        <v>117</v>
      </c>
    </row>
    <row r="37" spans="1:8" ht="220.8" x14ac:dyDescent="0.3">
      <c r="A37" s="5">
        <v>6</v>
      </c>
      <c r="B37" s="14" t="s">
        <v>118</v>
      </c>
      <c r="C37" s="89" t="s">
        <v>119</v>
      </c>
      <c r="D37" s="97" t="s">
        <v>18</v>
      </c>
      <c r="E37" s="56">
        <v>1</v>
      </c>
      <c r="F37" s="90" t="s">
        <v>108</v>
      </c>
      <c r="G37" s="56">
        <v>30</v>
      </c>
      <c r="H37" s="91" t="s">
        <v>117</v>
      </c>
    </row>
    <row r="38" spans="1:8" ht="193.2" x14ac:dyDescent="0.3">
      <c r="A38" s="5">
        <v>7</v>
      </c>
      <c r="B38" s="14" t="s">
        <v>120</v>
      </c>
      <c r="C38" s="89" t="s">
        <v>121</v>
      </c>
      <c r="D38" s="97" t="s">
        <v>18</v>
      </c>
      <c r="E38" s="56">
        <v>1</v>
      </c>
      <c r="F38" s="90" t="s">
        <v>108</v>
      </c>
      <c r="G38" s="56">
        <v>30</v>
      </c>
      <c r="H38" s="91" t="s">
        <v>117</v>
      </c>
    </row>
    <row r="39" spans="1:8" ht="21.6" thickBot="1" x14ac:dyDescent="0.35">
      <c r="A39" s="247" t="s">
        <v>15</v>
      </c>
      <c r="B39" s="248"/>
      <c r="C39" s="248"/>
      <c r="D39" s="248"/>
      <c r="E39" s="248"/>
      <c r="F39" s="248"/>
      <c r="G39" s="248"/>
      <c r="H39" s="248"/>
    </row>
    <row r="40" spans="1:8" x14ac:dyDescent="0.3">
      <c r="A40" s="274" t="s">
        <v>86</v>
      </c>
      <c r="B40" s="275"/>
      <c r="C40" s="275"/>
      <c r="D40" s="275"/>
      <c r="E40" s="275"/>
      <c r="F40" s="275"/>
      <c r="G40" s="275"/>
      <c r="H40" s="276"/>
    </row>
    <row r="41" spans="1:8" x14ac:dyDescent="0.3">
      <c r="A41" s="244" t="s">
        <v>122</v>
      </c>
      <c r="B41" s="245"/>
      <c r="C41" s="245"/>
      <c r="D41" s="245"/>
      <c r="E41" s="245"/>
      <c r="F41" s="245"/>
      <c r="G41" s="245"/>
      <c r="H41" s="246"/>
    </row>
    <row r="42" spans="1:8" x14ac:dyDescent="0.3">
      <c r="A42" s="244" t="s">
        <v>88</v>
      </c>
      <c r="B42" s="245"/>
      <c r="C42" s="245"/>
      <c r="D42" s="245"/>
      <c r="E42" s="245"/>
      <c r="F42" s="245"/>
      <c r="G42" s="245"/>
      <c r="H42" s="246"/>
    </row>
    <row r="43" spans="1:8" x14ac:dyDescent="0.3">
      <c r="A43" s="244" t="s">
        <v>89</v>
      </c>
      <c r="B43" s="245"/>
      <c r="C43" s="245"/>
      <c r="D43" s="245"/>
      <c r="E43" s="245"/>
      <c r="F43" s="245"/>
      <c r="G43" s="245"/>
      <c r="H43" s="246"/>
    </row>
    <row r="44" spans="1:8" x14ac:dyDescent="0.3">
      <c r="A44" s="244" t="s">
        <v>90</v>
      </c>
      <c r="B44" s="245"/>
      <c r="C44" s="245"/>
      <c r="D44" s="245"/>
      <c r="E44" s="245"/>
      <c r="F44" s="245"/>
      <c r="G44" s="245"/>
      <c r="H44" s="246"/>
    </row>
    <row r="45" spans="1:8" x14ac:dyDescent="0.3">
      <c r="A45" s="244" t="s">
        <v>91</v>
      </c>
      <c r="B45" s="245"/>
      <c r="C45" s="245"/>
      <c r="D45" s="245"/>
      <c r="E45" s="245"/>
      <c r="F45" s="245"/>
      <c r="G45" s="245"/>
      <c r="H45" s="246"/>
    </row>
    <row r="46" spans="1:8" x14ac:dyDescent="0.3">
      <c r="A46" s="244" t="s">
        <v>92</v>
      </c>
      <c r="B46" s="245"/>
      <c r="C46" s="245"/>
      <c r="D46" s="245"/>
      <c r="E46" s="245"/>
      <c r="F46" s="245"/>
      <c r="G46" s="245"/>
      <c r="H46" s="246"/>
    </row>
    <row r="47" spans="1:8" x14ac:dyDescent="0.3">
      <c r="A47" s="244" t="s">
        <v>93</v>
      </c>
      <c r="B47" s="245"/>
      <c r="C47" s="245"/>
      <c r="D47" s="245"/>
      <c r="E47" s="245"/>
      <c r="F47" s="245"/>
      <c r="G47" s="245"/>
      <c r="H47" s="246"/>
    </row>
    <row r="48" spans="1:8" ht="15" thickBot="1" x14ac:dyDescent="0.35">
      <c r="A48" s="277" t="s">
        <v>94</v>
      </c>
      <c r="B48" s="278"/>
      <c r="C48" s="278"/>
      <c r="D48" s="278"/>
      <c r="E48" s="278"/>
      <c r="F48" s="278"/>
      <c r="G48" s="278"/>
      <c r="H48" s="279"/>
    </row>
    <row r="49" spans="1:8" ht="27.6" x14ac:dyDescent="0.3">
      <c r="A49" s="86" t="s">
        <v>0</v>
      </c>
      <c r="B49" s="86" t="s">
        <v>1</v>
      </c>
      <c r="C49" s="87" t="s">
        <v>10</v>
      </c>
      <c r="D49" s="86" t="s">
        <v>2</v>
      </c>
      <c r="E49" s="86" t="s">
        <v>4</v>
      </c>
      <c r="F49" s="86" t="s">
        <v>3</v>
      </c>
      <c r="G49" s="86" t="s">
        <v>8</v>
      </c>
      <c r="H49" s="86" t="s">
        <v>95</v>
      </c>
    </row>
    <row r="50" spans="1:8" ht="358.8" x14ac:dyDescent="0.3">
      <c r="A50" s="98">
        <v>1</v>
      </c>
      <c r="B50" s="99" t="s">
        <v>123</v>
      </c>
      <c r="C50" s="83" t="s">
        <v>124</v>
      </c>
      <c r="D50" s="6" t="s">
        <v>5</v>
      </c>
      <c r="E50" s="6">
        <v>1</v>
      </c>
      <c r="F50" s="56" t="s">
        <v>98</v>
      </c>
      <c r="G50" s="7">
        <v>1</v>
      </c>
      <c r="H50" s="91" t="s">
        <v>99</v>
      </c>
    </row>
    <row r="51" spans="1:8" ht="41.4" x14ac:dyDescent="0.3">
      <c r="A51" s="98">
        <v>2</v>
      </c>
      <c r="B51" s="57" t="s">
        <v>125</v>
      </c>
      <c r="C51" s="89" t="s">
        <v>126</v>
      </c>
      <c r="D51" s="7" t="s">
        <v>7</v>
      </c>
      <c r="E51" s="7">
        <v>1</v>
      </c>
      <c r="F51" s="56" t="s">
        <v>98</v>
      </c>
      <c r="G51" s="7">
        <v>1</v>
      </c>
      <c r="H51" s="91" t="s">
        <v>99</v>
      </c>
    </row>
    <row r="52" spans="1:8" ht="82.8" x14ac:dyDescent="0.3">
      <c r="A52" s="5">
        <v>3</v>
      </c>
      <c r="B52" s="94" t="s">
        <v>127</v>
      </c>
      <c r="C52" s="89" t="s">
        <v>128</v>
      </c>
      <c r="D52" s="7" t="s">
        <v>7</v>
      </c>
      <c r="E52" s="7">
        <v>1</v>
      </c>
      <c r="F52" s="56" t="s">
        <v>98</v>
      </c>
      <c r="G52" s="7">
        <f>E52</f>
        <v>1</v>
      </c>
      <c r="H52" s="91" t="s">
        <v>99</v>
      </c>
    </row>
    <row r="53" spans="1:8" ht="41.4" x14ac:dyDescent="0.3">
      <c r="A53" s="98">
        <v>4</v>
      </c>
      <c r="B53" s="94" t="s">
        <v>129</v>
      </c>
      <c r="C53" s="89" t="s">
        <v>130</v>
      </c>
      <c r="D53" s="7" t="s">
        <v>7</v>
      </c>
      <c r="E53" s="7">
        <v>1</v>
      </c>
      <c r="F53" s="56" t="s">
        <v>98</v>
      </c>
      <c r="G53" s="7">
        <v>1</v>
      </c>
      <c r="H53" s="91" t="s">
        <v>99</v>
      </c>
    </row>
    <row r="54" spans="1:8" ht="27.6" x14ac:dyDescent="0.3">
      <c r="A54" s="98">
        <v>5</v>
      </c>
      <c r="B54" s="94" t="s">
        <v>111</v>
      </c>
      <c r="C54" s="89" t="s">
        <v>112</v>
      </c>
      <c r="D54" s="7" t="s">
        <v>7</v>
      </c>
      <c r="E54" s="7">
        <v>1</v>
      </c>
      <c r="F54" s="56" t="s">
        <v>98</v>
      </c>
      <c r="G54" s="7">
        <v>1</v>
      </c>
      <c r="H54" s="91" t="s">
        <v>99</v>
      </c>
    </row>
    <row r="55" spans="1:8" ht="55.2" x14ac:dyDescent="0.3">
      <c r="A55" s="98">
        <v>6</v>
      </c>
      <c r="B55" s="96" t="s">
        <v>131</v>
      </c>
      <c r="C55" s="89" t="s">
        <v>132</v>
      </c>
      <c r="D55" s="56" t="s">
        <v>11</v>
      </c>
      <c r="E55" s="56">
        <v>1</v>
      </c>
      <c r="F55" s="56" t="s">
        <v>98</v>
      </c>
      <c r="G55" s="56">
        <v>1</v>
      </c>
      <c r="H55" s="91" t="s">
        <v>99</v>
      </c>
    </row>
    <row r="56" spans="1:8" ht="55.2" x14ac:dyDescent="0.3">
      <c r="A56" s="98">
        <v>7</v>
      </c>
      <c r="B56" s="96" t="s">
        <v>133</v>
      </c>
      <c r="C56" s="89" t="s">
        <v>134</v>
      </c>
      <c r="D56" s="56" t="s">
        <v>7</v>
      </c>
      <c r="E56" s="56">
        <v>1</v>
      </c>
      <c r="F56" s="56" t="s">
        <v>98</v>
      </c>
      <c r="G56" s="56">
        <v>1</v>
      </c>
      <c r="H56" s="91" t="s">
        <v>99</v>
      </c>
    </row>
    <row r="57" spans="1:8" ht="82.8" x14ac:dyDescent="0.3">
      <c r="A57" s="98">
        <v>8</v>
      </c>
      <c r="B57" s="96" t="s">
        <v>135</v>
      </c>
      <c r="C57" s="89" t="s">
        <v>136</v>
      </c>
      <c r="D57" s="6" t="s">
        <v>5</v>
      </c>
      <c r="E57" s="56">
        <v>1</v>
      </c>
      <c r="F57" s="56" t="s">
        <v>98</v>
      </c>
      <c r="G57" s="56">
        <v>1</v>
      </c>
      <c r="H57" s="91" t="s">
        <v>99</v>
      </c>
    </row>
    <row r="58" spans="1:8" ht="138" x14ac:dyDescent="0.3">
      <c r="A58" s="98">
        <v>9</v>
      </c>
      <c r="B58" s="96" t="s">
        <v>137</v>
      </c>
      <c r="C58" s="89" t="s">
        <v>116</v>
      </c>
      <c r="D58" s="97" t="s">
        <v>18</v>
      </c>
      <c r="E58" s="56">
        <v>1</v>
      </c>
      <c r="F58" s="6" t="s">
        <v>98</v>
      </c>
      <c r="G58" s="56">
        <v>1</v>
      </c>
      <c r="H58" s="91" t="s">
        <v>117</v>
      </c>
    </row>
    <row r="59" spans="1:8" ht="220.8" x14ac:dyDescent="0.3">
      <c r="A59" s="98">
        <v>10</v>
      </c>
      <c r="B59" s="14" t="s">
        <v>118</v>
      </c>
      <c r="C59" s="89" t="s">
        <v>119</v>
      </c>
      <c r="D59" s="97" t="s">
        <v>18</v>
      </c>
      <c r="E59" s="56">
        <v>1</v>
      </c>
      <c r="F59" s="6" t="s">
        <v>98</v>
      </c>
      <c r="G59" s="56">
        <v>1</v>
      </c>
      <c r="H59" s="91" t="s">
        <v>117</v>
      </c>
    </row>
    <row r="60" spans="1:8" ht="193.2" x14ac:dyDescent="0.3">
      <c r="A60" s="98">
        <v>11</v>
      </c>
      <c r="B60" s="14" t="s">
        <v>120</v>
      </c>
      <c r="C60" s="89" t="s">
        <v>138</v>
      </c>
      <c r="D60" s="97" t="s">
        <v>18</v>
      </c>
      <c r="E60" s="56">
        <v>1</v>
      </c>
      <c r="F60" s="6" t="s">
        <v>98</v>
      </c>
      <c r="G60" s="56">
        <v>1</v>
      </c>
      <c r="H60" s="91" t="s">
        <v>117</v>
      </c>
    </row>
    <row r="61" spans="1:8" ht="21" x14ac:dyDescent="0.3">
      <c r="A61" s="280" t="s">
        <v>14</v>
      </c>
      <c r="B61" s="281"/>
      <c r="C61" s="281"/>
      <c r="D61" s="281"/>
      <c r="E61" s="281"/>
      <c r="F61" s="281"/>
      <c r="G61" s="281"/>
      <c r="H61" s="281"/>
    </row>
    <row r="62" spans="1:8" ht="27.6" x14ac:dyDescent="0.3">
      <c r="A62" s="86" t="s">
        <v>0</v>
      </c>
      <c r="B62" s="86" t="s">
        <v>1</v>
      </c>
      <c r="C62" s="100" t="s">
        <v>10</v>
      </c>
      <c r="D62" s="86" t="s">
        <v>2</v>
      </c>
      <c r="E62" s="86" t="s">
        <v>4</v>
      </c>
      <c r="F62" s="86" t="s">
        <v>3</v>
      </c>
      <c r="G62" s="86" t="s">
        <v>8</v>
      </c>
      <c r="H62" s="86" t="s">
        <v>95</v>
      </c>
    </row>
    <row r="63" spans="1:8" ht="110.4" x14ac:dyDescent="0.3">
      <c r="A63" s="98">
        <v>1</v>
      </c>
      <c r="B63" s="101" t="s">
        <v>139</v>
      </c>
      <c r="C63" s="89" t="s">
        <v>140</v>
      </c>
      <c r="D63" s="5" t="s">
        <v>9</v>
      </c>
      <c r="E63" s="6">
        <v>1</v>
      </c>
      <c r="F63" s="6" t="s">
        <v>98</v>
      </c>
      <c r="G63" s="7">
        <v>1</v>
      </c>
      <c r="H63" s="91" t="s">
        <v>141</v>
      </c>
    </row>
    <row r="64" spans="1:8" ht="41.4" x14ac:dyDescent="0.3">
      <c r="A64" s="98">
        <v>2</v>
      </c>
      <c r="B64" s="94" t="s">
        <v>21</v>
      </c>
      <c r="C64" s="89" t="s">
        <v>142</v>
      </c>
      <c r="D64" s="5" t="s">
        <v>9</v>
      </c>
      <c r="E64" s="7">
        <v>1</v>
      </c>
      <c r="F64" s="6" t="s">
        <v>98</v>
      </c>
      <c r="G64" s="7">
        <v>1</v>
      </c>
      <c r="H64" s="91" t="s">
        <v>141</v>
      </c>
    </row>
    <row r="65" spans="1:8" ht="55.2" x14ac:dyDescent="0.3">
      <c r="A65" s="98">
        <v>3</v>
      </c>
      <c r="B65" s="102" t="s">
        <v>36</v>
      </c>
      <c r="C65" s="89" t="s">
        <v>143</v>
      </c>
      <c r="D65" s="7" t="s">
        <v>9</v>
      </c>
      <c r="E65" s="6">
        <v>2</v>
      </c>
      <c r="F65" s="6" t="s">
        <v>98</v>
      </c>
      <c r="G65" s="7">
        <v>2</v>
      </c>
      <c r="H65" s="91" t="s">
        <v>117</v>
      </c>
    </row>
    <row r="66" spans="1:8" ht="21.6" thickBot="1" x14ac:dyDescent="0.35">
      <c r="A66" s="270" t="s">
        <v>157</v>
      </c>
      <c r="B66" s="270"/>
      <c r="C66" s="270"/>
      <c r="D66" s="270"/>
      <c r="E66" s="270"/>
      <c r="F66" s="270"/>
      <c r="G66" s="270"/>
      <c r="H66" s="270"/>
    </row>
    <row r="67" spans="1:8" ht="15.6" x14ac:dyDescent="0.3">
      <c r="A67" s="271" t="s">
        <v>158</v>
      </c>
      <c r="B67" s="272"/>
      <c r="C67" s="272"/>
      <c r="D67" s="272"/>
      <c r="E67" s="272"/>
      <c r="F67" s="272"/>
      <c r="G67" s="272"/>
      <c r="H67" s="273"/>
    </row>
    <row r="68" spans="1:8" x14ac:dyDescent="0.3">
      <c r="A68" s="260" t="s">
        <v>159</v>
      </c>
      <c r="B68" s="261"/>
      <c r="C68" s="261"/>
      <c r="D68" s="261"/>
      <c r="E68" s="261"/>
      <c r="F68" s="261"/>
      <c r="G68" s="261"/>
      <c r="H68" s="262"/>
    </row>
    <row r="69" spans="1:8" s="78" customFormat="1" x14ac:dyDescent="0.3">
      <c r="A69" s="263" t="s">
        <v>160</v>
      </c>
      <c r="B69" s="264"/>
      <c r="C69" s="264"/>
      <c r="D69" s="264"/>
      <c r="E69" s="264"/>
      <c r="F69" s="264"/>
      <c r="G69" s="264"/>
      <c r="H69" s="265"/>
    </row>
    <row r="70" spans="1:8" x14ac:dyDescent="0.3">
      <c r="A70" s="260" t="s">
        <v>161</v>
      </c>
      <c r="B70" s="261"/>
      <c r="C70" s="261"/>
      <c r="D70" s="261"/>
      <c r="E70" s="261"/>
      <c r="F70" s="261"/>
      <c r="G70" s="261"/>
      <c r="H70" s="262"/>
    </row>
    <row r="71" spans="1:8" s="78" customFormat="1" x14ac:dyDescent="0.3">
      <c r="A71" s="263" t="s">
        <v>162</v>
      </c>
      <c r="B71" s="264"/>
      <c r="C71" s="264"/>
      <c r="D71" s="264"/>
      <c r="E71" s="264"/>
      <c r="F71" s="264"/>
      <c r="G71" s="264"/>
      <c r="H71" s="265"/>
    </row>
    <row r="72" spans="1:8" x14ac:dyDescent="0.3">
      <c r="A72" s="260" t="s">
        <v>163</v>
      </c>
      <c r="B72" s="261"/>
      <c r="C72" s="261"/>
      <c r="D72" s="261"/>
      <c r="E72" s="261"/>
      <c r="F72" s="261"/>
      <c r="G72" s="261"/>
      <c r="H72" s="262"/>
    </row>
    <row r="73" spans="1:8" s="78" customFormat="1" x14ac:dyDescent="0.3">
      <c r="A73" s="266" t="s">
        <v>164</v>
      </c>
      <c r="B73" s="267"/>
      <c r="C73" s="267"/>
      <c r="D73" s="267"/>
      <c r="E73" s="267"/>
      <c r="F73" s="267"/>
      <c r="G73" s="267"/>
      <c r="H73" s="268"/>
    </row>
    <row r="74" spans="1:8" ht="21" x14ac:dyDescent="0.3">
      <c r="A74" s="255" t="s">
        <v>165</v>
      </c>
      <c r="B74" s="256"/>
      <c r="C74" s="256"/>
      <c r="D74" s="256"/>
      <c r="E74" s="256"/>
      <c r="F74" s="256"/>
      <c r="G74" s="256"/>
      <c r="H74" s="257"/>
    </row>
    <row r="75" spans="1:8" ht="21.6" thickBot="1" x14ac:dyDescent="0.35">
      <c r="A75" s="247" t="s">
        <v>12</v>
      </c>
      <c r="B75" s="248"/>
      <c r="C75" s="248"/>
      <c r="D75" s="248"/>
      <c r="E75" s="248"/>
      <c r="F75" s="248"/>
      <c r="G75" s="248"/>
      <c r="H75" s="248"/>
    </row>
    <row r="76" spans="1:8" x14ac:dyDescent="0.3">
      <c r="A76" s="249" t="s">
        <v>13</v>
      </c>
      <c r="B76" s="250"/>
      <c r="C76" s="250"/>
      <c r="D76" s="250"/>
      <c r="E76" s="250"/>
      <c r="F76" s="250"/>
      <c r="G76" s="250"/>
      <c r="H76" s="251"/>
    </row>
    <row r="77" spans="1:8" x14ac:dyDescent="0.3">
      <c r="A77" s="244" t="s">
        <v>166</v>
      </c>
      <c r="B77" s="245"/>
      <c r="C77" s="245"/>
      <c r="D77" s="245"/>
      <c r="E77" s="245"/>
      <c r="F77" s="245"/>
      <c r="G77" s="245"/>
      <c r="H77" s="246"/>
    </row>
    <row r="78" spans="1:8" x14ac:dyDescent="0.3">
      <c r="A78" s="244" t="s">
        <v>167</v>
      </c>
      <c r="B78" s="245"/>
      <c r="C78" s="245"/>
      <c r="D78" s="245"/>
      <c r="E78" s="245"/>
      <c r="F78" s="245"/>
      <c r="G78" s="245"/>
      <c r="H78" s="246"/>
    </row>
    <row r="79" spans="1:8" x14ac:dyDescent="0.3">
      <c r="A79" s="252" t="s">
        <v>168</v>
      </c>
      <c r="B79" s="253"/>
      <c r="C79" s="253"/>
      <c r="D79" s="253"/>
      <c r="E79" s="253"/>
      <c r="F79" s="253"/>
      <c r="G79" s="253"/>
      <c r="H79" s="254"/>
    </row>
    <row r="80" spans="1:8" x14ac:dyDescent="0.3">
      <c r="A80" s="244" t="s">
        <v>169</v>
      </c>
      <c r="B80" s="245"/>
      <c r="C80" s="245"/>
      <c r="D80" s="245"/>
      <c r="E80" s="245"/>
      <c r="F80" s="245"/>
      <c r="G80" s="245"/>
      <c r="H80" s="246"/>
    </row>
    <row r="81" spans="1:8" x14ac:dyDescent="0.3">
      <c r="A81" s="244" t="s">
        <v>170</v>
      </c>
      <c r="B81" s="245"/>
      <c r="C81" s="245"/>
      <c r="D81" s="245"/>
      <c r="E81" s="245"/>
      <c r="F81" s="245"/>
      <c r="G81" s="245"/>
      <c r="H81" s="246"/>
    </row>
    <row r="82" spans="1:8" ht="15" thickBot="1" x14ac:dyDescent="0.35">
      <c r="A82" s="252" t="s">
        <v>171</v>
      </c>
      <c r="B82" s="258"/>
      <c r="C82" s="258"/>
      <c r="D82" s="258"/>
      <c r="E82" s="258"/>
      <c r="F82" s="258"/>
      <c r="G82" s="258"/>
      <c r="H82" s="259"/>
    </row>
    <row r="83" spans="1:8" ht="28.2" thickBot="1" x14ac:dyDescent="0.35">
      <c r="A83" s="114" t="s">
        <v>0</v>
      </c>
      <c r="B83" s="115" t="s">
        <v>1</v>
      </c>
      <c r="C83" s="115" t="s">
        <v>10</v>
      </c>
      <c r="D83" s="115" t="s">
        <v>2</v>
      </c>
      <c r="E83" s="115" t="s">
        <v>4</v>
      </c>
      <c r="F83" s="115" t="s">
        <v>3</v>
      </c>
      <c r="G83" s="115" t="s">
        <v>8</v>
      </c>
      <c r="H83" s="116" t="s">
        <v>95</v>
      </c>
    </row>
    <row r="84" spans="1:8" ht="27.6" x14ac:dyDescent="0.3">
      <c r="A84" s="98">
        <v>1</v>
      </c>
      <c r="B84" s="117" t="s">
        <v>172</v>
      </c>
      <c r="C84" s="118" t="s">
        <v>173</v>
      </c>
      <c r="D84" s="119" t="s">
        <v>7</v>
      </c>
      <c r="E84" s="90">
        <v>12</v>
      </c>
      <c r="F84" s="6" t="s">
        <v>6</v>
      </c>
      <c r="G84" s="90">
        <v>12</v>
      </c>
      <c r="H84" s="120" t="s">
        <v>99</v>
      </c>
    </row>
    <row r="85" spans="1:8" ht="27.6" x14ac:dyDescent="0.3">
      <c r="A85" s="5">
        <v>2</v>
      </c>
      <c r="B85" s="121" t="s">
        <v>174</v>
      </c>
      <c r="C85" s="122" t="s">
        <v>175</v>
      </c>
      <c r="D85" s="123" t="s">
        <v>7</v>
      </c>
      <c r="E85" s="91">
        <v>26</v>
      </c>
      <c r="F85" s="7" t="s">
        <v>6</v>
      </c>
      <c r="G85" s="91">
        <v>26</v>
      </c>
      <c r="H85" s="124" t="s">
        <v>99</v>
      </c>
    </row>
    <row r="86" spans="1:8" ht="21.6" thickBot="1" x14ac:dyDescent="0.35">
      <c r="A86" s="247" t="s">
        <v>102</v>
      </c>
      <c r="B86" s="248"/>
      <c r="C86" s="248"/>
      <c r="D86" s="248"/>
      <c r="E86" s="248"/>
      <c r="F86" s="248"/>
      <c r="G86" s="248"/>
      <c r="H86" s="248"/>
    </row>
    <row r="87" spans="1:8" x14ac:dyDescent="0.3">
      <c r="A87" s="249" t="s">
        <v>13</v>
      </c>
      <c r="B87" s="250"/>
      <c r="C87" s="250"/>
      <c r="D87" s="250"/>
      <c r="E87" s="250"/>
      <c r="F87" s="250"/>
      <c r="G87" s="250"/>
      <c r="H87" s="251"/>
    </row>
    <row r="88" spans="1:8" x14ac:dyDescent="0.3">
      <c r="A88" s="244" t="s">
        <v>176</v>
      </c>
      <c r="B88" s="245"/>
      <c r="C88" s="245"/>
      <c r="D88" s="245"/>
      <c r="E88" s="245"/>
      <c r="F88" s="245"/>
      <c r="G88" s="245"/>
      <c r="H88" s="246"/>
    </row>
    <row r="89" spans="1:8" x14ac:dyDescent="0.3">
      <c r="A89" s="244" t="s">
        <v>167</v>
      </c>
      <c r="B89" s="245"/>
      <c r="C89" s="245"/>
      <c r="D89" s="245"/>
      <c r="E89" s="245"/>
      <c r="F89" s="245"/>
      <c r="G89" s="245"/>
      <c r="H89" s="246"/>
    </row>
    <row r="90" spans="1:8" x14ac:dyDescent="0.3">
      <c r="A90" s="252" t="s">
        <v>168</v>
      </c>
      <c r="B90" s="253"/>
      <c r="C90" s="253"/>
      <c r="D90" s="253"/>
      <c r="E90" s="253"/>
      <c r="F90" s="253"/>
      <c r="G90" s="253"/>
      <c r="H90" s="254"/>
    </row>
    <row r="91" spans="1:8" x14ac:dyDescent="0.3">
      <c r="A91" s="244" t="s">
        <v>169</v>
      </c>
      <c r="B91" s="245"/>
      <c r="C91" s="245"/>
      <c r="D91" s="245"/>
      <c r="E91" s="245"/>
      <c r="F91" s="245"/>
      <c r="G91" s="245"/>
      <c r="H91" s="246"/>
    </row>
    <row r="92" spans="1:8" x14ac:dyDescent="0.3">
      <c r="A92" s="244" t="s">
        <v>170</v>
      </c>
      <c r="B92" s="245"/>
      <c r="C92" s="245"/>
      <c r="D92" s="245"/>
      <c r="E92" s="245"/>
      <c r="F92" s="245"/>
      <c r="G92" s="245"/>
      <c r="H92" s="246"/>
    </row>
    <row r="93" spans="1:8" ht="15" thickBot="1" x14ac:dyDescent="0.35">
      <c r="A93" s="252" t="s">
        <v>177</v>
      </c>
      <c r="B93" s="258"/>
      <c r="C93" s="258"/>
      <c r="D93" s="258"/>
      <c r="E93" s="258"/>
      <c r="F93" s="258"/>
      <c r="G93" s="258"/>
      <c r="H93" s="259"/>
    </row>
    <row r="94" spans="1:8" ht="28.2" thickBot="1" x14ac:dyDescent="0.35">
      <c r="A94" s="125" t="s">
        <v>0</v>
      </c>
      <c r="B94" s="115" t="s">
        <v>1</v>
      </c>
      <c r="C94" s="115" t="s">
        <v>10</v>
      </c>
      <c r="D94" s="115" t="s">
        <v>2</v>
      </c>
      <c r="E94" s="115" t="s">
        <v>4</v>
      </c>
      <c r="F94" s="115" t="s">
        <v>3</v>
      </c>
      <c r="G94" s="115" t="s">
        <v>8</v>
      </c>
      <c r="H94" s="116" t="s">
        <v>95</v>
      </c>
    </row>
    <row r="95" spans="1:8" ht="124.2" x14ac:dyDescent="0.3">
      <c r="A95" s="126">
        <v>1</v>
      </c>
      <c r="B95" s="121" t="s">
        <v>178</v>
      </c>
      <c r="C95" s="127" t="s">
        <v>179</v>
      </c>
      <c r="D95" s="128" t="s">
        <v>5</v>
      </c>
      <c r="E95" s="90">
        <v>1</v>
      </c>
      <c r="F95" s="129" t="s">
        <v>180</v>
      </c>
      <c r="G95" s="90">
        <v>26</v>
      </c>
      <c r="H95" s="120" t="s">
        <v>99</v>
      </c>
    </row>
    <row r="96" spans="1:8" ht="26.4" x14ac:dyDescent="0.3">
      <c r="A96" s="56">
        <v>2</v>
      </c>
      <c r="B96" s="121" t="s">
        <v>62</v>
      </c>
      <c r="C96" s="121" t="s">
        <v>62</v>
      </c>
      <c r="D96" s="130" t="s">
        <v>7</v>
      </c>
      <c r="E96" s="91">
        <v>1</v>
      </c>
      <c r="F96" s="129" t="s">
        <v>180</v>
      </c>
      <c r="G96" s="91">
        <v>26</v>
      </c>
      <c r="H96" s="120" t="s">
        <v>99</v>
      </c>
    </row>
    <row r="97" spans="1:8" ht="27.6" x14ac:dyDescent="0.3">
      <c r="A97" s="131">
        <v>3</v>
      </c>
      <c r="B97" s="118" t="s">
        <v>181</v>
      </c>
      <c r="C97" s="118" t="s">
        <v>181</v>
      </c>
      <c r="D97" s="132" t="s">
        <v>7</v>
      </c>
      <c r="E97" s="133">
        <v>1</v>
      </c>
      <c r="F97" s="129" t="s">
        <v>180</v>
      </c>
      <c r="G97" s="133">
        <v>26</v>
      </c>
      <c r="H97" s="120" t="s">
        <v>99</v>
      </c>
    </row>
    <row r="98" spans="1:8" ht="138" x14ac:dyDescent="0.3">
      <c r="A98" s="81">
        <v>4</v>
      </c>
      <c r="B98" s="82" t="s">
        <v>182</v>
      </c>
      <c r="C98" s="82" t="s">
        <v>183</v>
      </c>
      <c r="D98" s="134" t="s">
        <v>18</v>
      </c>
      <c r="E98" s="79">
        <v>1</v>
      </c>
      <c r="F98" s="135" t="s">
        <v>184</v>
      </c>
      <c r="G98" s="79">
        <v>1</v>
      </c>
      <c r="H98" s="136" t="s">
        <v>99</v>
      </c>
    </row>
    <row r="99" spans="1:8" ht="96.6" x14ac:dyDescent="0.3">
      <c r="A99" s="81">
        <v>5</v>
      </c>
      <c r="B99" s="82" t="s">
        <v>185</v>
      </c>
      <c r="C99" s="82" t="s">
        <v>186</v>
      </c>
      <c r="D99" s="134" t="s">
        <v>18</v>
      </c>
      <c r="E99" s="79">
        <v>1</v>
      </c>
      <c r="F99" s="135" t="s">
        <v>184</v>
      </c>
      <c r="G99" s="79">
        <v>1</v>
      </c>
      <c r="H99" s="136" t="s">
        <v>99</v>
      </c>
    </row>
    <row r="100" spans="1:8" ht="220.8" x14ac:dyDescent="0.3">
      <c r="A100" s="81">
        <v>6</v>
      </c>
      <c r="B100" s="137" t="s">
        <v>187</v>
      </c>
      <c r="C100" s="138" t="s">
        <v>188</v>
      </c>
      <c r="D100" s="136" t="s">
        <v>18</v>
      </c>
      <c r="E100" s="79">
        <v>1</v>
      </c>
      <c r="F100" s="139" t="s">
        <v>184</v>
      </c>
      <c r="G100" s="79">
        <v>1</v>
      </c>
      <c r="H100" s="140" t="s">
        <v>99</v>
      </c>
    </row>
    <row r="101" spans="1:8" ht="21.6" thickBot="1" x14ac:dyDescent="0.35">
      <c r="A101" s="247" t="s">
        <v>15</v>
      </c>
      <c r="B101" s="248"/>
      <c r="C101" s="248"/>
      <c r="D101" s="248"/>
      <c r="E101" s="248"/>
      <c r="F101" s="248"/>
      <c r="G101" s="248"/>
      <c r="H101" s="248"/>
    </row>
    <row r="102" spans="1:8" x14ac:dyDescent="0.3">
      <c r="A102" s="249" t="s">
        <v>13</v>
      </c>
      <c r="B102" s="250"/>
      <c r="C102" s="250"/>
      <c r="D102" s="250"/>
      <c r="E102" s="250"/>
      <c r="F102" s="250"/>
      <c r="G102" s="250"/>
      <c r="H102" s="251"/>
    </row>
    <row r="103" spans="1:8" x14ac:dyDescent="0.3">
      <c r="A103" s="244" t="s">
        <v>189</v>
      </c>
      <c r="B103" s="245"/>
      <c r="C103" s="245"/>
      <c r="D103" s="245"/>
      <c r="E103" s="245"/>
      <c r="F103" s="245"/>
      <c r="G103" s="245"/>
      <c r="H103" s="246"/>
    </row>
    <row r="104" spans="1:8" x14ac:dyDescent="0.3">
      <c r="A104" s="244" t="s">
        <v>167</v>
      </c>
      <c r="B104" s="245"/>
      <c r="C104" s="245"/>
      <c r="D104" s="245"/>
      <c r="E104" s="245"/>
      <c r="F104" s="245"/>
      <c r="G104" s="245"/>
      <c r="H104" s="246"/>
    </row>
    <row r="105" spans="1:8" x14ac:dyDescent="0.3">
      <c r="A105" s="252" t="s">
        <v>168</v>
      </c>
      <c r="B105" s="253"/>
      <c r="C105" s="253"/>
      <c r="D105" s="253"/>
      <c r="E105" s="253"/>
      <c r="F105" s="253"/>
      <c r="G105" s="253"/>
      <c r="H105" s="254"/>
    </row>
    <row r="106" spans="1:8" x14ac:dyDescent="0.3">
      <c r="A106" s="244" t="s">
        <v>190</v>
      </c>
      <c r="B106" s="245"/>
      <c r="C106" s="245"/>
      <c r="D106" s="245"/>
      <c r="E106" s="245"/>
      <c r="F106" s="245"/>
      <c r="G106" s="245"/>
      <c r="H106" s="246"/>
    </row>
    <row r="107" spans="1:8" x14ac:dyDescent="0.3">
      <c r="A107" s="244" t="s">
        <v>170</v>
      </c>
      <c r="B107" s="245"/>
      <c r="C107" s="245"/>
      <c r="D107" s="245"/>
      <c r="E107" s="245"/>
      <c r="F107" s="245"/>
      <c r="G107" s="245"/>
      <c r="H107" s="246"/>
    </row>
    <row r="108" spans="1:8" ht="15" thickBot="1" x14ac:dyDescent="0.35">
      <c r="A108" s="252" t="s">
        <v>191</v>
      </c>
      <c r="B108" s="258"/>
      <c r="C108" s="258"/>
      <c r="D108" s="258"/>
      <c r="E108" s="258"/>
      <c r="F108" s="258"/>
      <c r="G108" s="258"/>
      <c r="H108" s="259"/>
    </row>
    <row r="109" spans="1:8" ht="28.2" thickBot="1" x14ac:dyDescent="0.35">
      <c r="A109" s="114" t="s">
        <v>0</v>
      </c>
      <c r="B109" s="115" t="s">
        <v>1</v>
      </c>
      <c r="C109" s="115" t="s">
        <v>10</v>
      </c>
      <c r="D109" s="115" t="s">
        <v>2</v>
      </c>
      <c r="E109" s="115" t="s">
        <v>4</v>
      </c>
      <c r="F109" s="115" t="s">
        <v>3</v>
      </c>
      <c r="G109" s="115" t="s">
        <v>8</v>
      </c>
      <c r="H109" s="116" t="s">
        <v>95</v>
      </c>
    </row>
    <row r="110" spans="1:8" x14ac:dyDescent="0.3">
      <c r="A110" s="141">
        <v>1</v>
      </c>
      <c r="B110" s="117" t="s">
        <v>192</v>
      </c>
      <c r="C110" s="142" t="s">
        <v>193</v>
      </c>
      <c r="D110" s="119" t="s">
        <v>7</v>
      </c>
      <c r="E110" s="90">
        <v>1</v>
      </c>
      <c r="F110" s="126" t="s">
        <v>6</v>
      </c>
      <c r="G110" s="90">
        <v>1</v>
      </c>
      <c r="H110" s="120" t="s">
        <v>99</v>
      </c>
    </row>
    <row r="111" spans="1:8" ht="27.6" x14ac:dyDescent="0.3">
      <c r="A111" s="143">
        <v>2</v>
      </c>
      <c r="B111" s="121" t="s">
        <v>174</v>
      </c>
      <c r="C111" s="122" t="s">
        <v>175</v>
      </c>
      <c r="D111" s="130" t="s">
        <v>7</v>
      </c>
      <c r="E111" s="91">
        <v>1</v>
      </c>
      <c r="F111" s="56" t="s">
        <v>6</v>
      </c>
      <c r="G111" s="91">
        <v>1</v>
      </c>
      <c r="H111" s="120" t="s">
        <v>99</v>
      </c>
    </row>
    <row r="112" spans="1:8" ht="124.2" x14ac:dyDescent="0.3">
      <c r="A112" s="143">
        <v>3</v>
      </c>
      <c r="B112" s="121" t="s">
        <v>178</v>
      </c>
      <c r="C112" s="127" t="s">
        <v>179</v>
      </c>
      <c r="D112" s="128" t="s">
        <v>5</v>
      </c>
      <c r="E112" s="90">
        <v>1</v>
      </c>
      <c r="F112" s="126" t="s">
        <v>6</v>
      </c>
      <c r="G112" s="90">
        <v>1</v>
      </c>
      <c r="H112" s="120" t="s">
        <v>99</v>
      </c>
    </row>
    <row r="113" spans="1:8" ht="82.8" x14ac:dyDescent="0.3">
      <c r="A113" s="143">
        <v>4</v>
      </c>
      <c r="B113" s="144" t="s">
        <v>194</v>
      </c>
      <c r="C113" s="144" t="s">
        <v>195</v>
      </c>
      <c r="D113" s="128" t="s">
        <v>5</v>
      </c>
      <c r="E113" s="91">
        <v>1</v>
      </c>
      <c r="F113" s="56" t="s">
        <v>6</v>
      </c>
      <c r="G113" s="91">
        <v>1</v>
      </c>
      <c r="H113" s="120" t="s">
        <v>99</v>
      </c>
    </row>
    <row r="114" spans="1:8" ht="41.4" x14ac:dyDescent="0.3">
      <c r="A114" s="145">
        <v>5</v>
      </c>
      <c r="B114" s="121" t="s">
        <v>196</v>
      </c>
      <c r="C114" s="146" t="s">
        <v>197</v>
      </c>
      <c r="D114" s="130" t="s">
        <v>7</v>
      </c>
      <c r="E114" s="91">
        <v>2</v>
      </c>
      <c r="F114" s="56" t="s">
        <v>6</v>
      </c>
      <c r="G114" s="91">
        <v>2</v>
      </c>
      <c r="H114" s="120" t="s">
        <v>99</v>
      </c>
    </row>
    <row r="115" spans="1:8" ht="21.6" thickBot="1" x14ac:dyDescent="0.35">
      <c r="A115" s="247" t="s">
        <v>14</v>
      </c>
      <c r="B115" s="248"/>
      <c r="C115" s="248"/>
      <c r="D115" s="248"/>
      <c r="E115" s="248"/>
      <c r="F115" s="248"/>
      <c r="G115" s="248"/>
      <c r="H115" s="248"/>
    </row>
    <row r="116" spans="1:8" ht="28.2" thickBot="1" x14ac:dyDescent="0.35">
      <c r="A116" s="114" t="s">
        <v>0</v>
      </c>
      <c r="B116" s="115" t="s">
        <v>1</v>
      </c>
      <c r="C116" s="115" t="s">
        <v>10</v>
      </c>
      <c r="D116" s="115" t="s">
        <v>2</v>
      </c>
      <c r="E116" s="115" t="s">
        <v>4</v>
      </c>
      <c r="F116" s="115" t="s">
        <v>3</v>
      </c>
      <c r="G116" s="115" t="s">
        <v>8</v>
      </c>
      <c r="H116" s="116" t="s">
        <v>95</v>
      </c>
    </row>
    <row r="117" spans="1:8" ht="27.6" x14ac:dyDescent="0.3">
      <c r="A117" s="147">
        <v>1</v>
      </c>
      <c r="B117" s="148" t="s">
        <v>20</v>
      </c>
      <c r="C117" s="149" t="s">
        <v>198</v>
      </c>
      <c r="D117" s="150" t="s">
        <v>9</v>
      </c>
      <c r="E117" s="6">
        <v>1</v>
      </c>
      <c r="F117" s="6" t="s">
        <v>6</v>
      </c>
      <c r="G117" s="6">
        <f>E117</f>
        <v>1</v>
      </c>
      <c r="H117" s="151" t="s">
        <v>141</v>
      </c>
    </row>
    <row r="118" spans="1:8" x14ac:dyDescent="0.3">
      <c r="A118" s="152">
        <v>2</v>
      </c>
      <c r="B118" s="153" t="s">
        <v>21</v>
      </c>
      <c r="C118" s="146" t="s">
        <v>199</v>
      </c>
      <c r="D118" s="154" t="s">
        <v>9</v>
      </c>
      <c r="E118" s="7">
        <v>1</v>
      </c>
      <c r="F118" s="7" t="s">
        <v>6</v>
      </c>
      <c r="G118" s="7">
        <f>E118</f>
        <v>1</v>
      </c>
      <c r="H118" s="151" t="s">
        <v>141</v>
      </c>
    </row>
    <row r="119" spans="1:8" ht="96.6" x14ac:dyDescent="0.3">
      <c r="A119" s="152">
        <v>3</v>
      </c>
      <c r="B119" s="153" t="s">
        <v>22</v>
      </c>
      <c r="C119" s="155" t="s">
        <v>200</v>
      </c>
      <c r="D119" s="154" t="s">
        <v>9</v>
      </c>
      <c r="E119" s="7">
        <v>1</v>
      </c>
      <c r="F119" s="7" t="s">
        <v>6</v>
      </c>
      <c r="G119" s="7">
        <f>E119</f>
        <v>1</v>
      </c>
      <c r="H119" s="151" t="s">
        <v>141</v>
      </c>
    </row>
    <row r="120" spans="1:8" x14ac:dyDescent="0.3">
      <c r="A120" s="156">
        <v>4</v>
      </c>
      <c r="B120" s="157" t="s">
        <v>36</v>
      </c>
      <c r="C120" s="157" t="s">
        <v>36</v>
      </c>
      <c r="D120" s="158" t="s">
        <v>9</v>
      </c>
      <c r="E120" s="159">
        <v>25</v>
      </c>
      <c r="F120" s="159" t="s">
        <v>6</v>
      </c>
      <c r="G120" s="159">
        <f>E120</f>
        <v>25</v>
      </c>
      <c r="H120" s="151" t="s">
        <v>141</v>
      </c>
    </row>
    <row r="121" spans="1:8" ht="21" x14ac:dyDescent="0.3">
      <c r="A121" s="255" t="s">
        <v>201</v>
      </c>
      <c r="B121" s="256"/>
      <c r="C121" s="256"/>
      <c r="D121" s="256"/>
      <c r="E121" s="256"/>
      <c r="F121" s="256"/>
      <c r="G121" s="256"/>
      <c r="H121" s="257"/>
    </row>
    <row r="122" spans="1:8" ht="21.6" thickBot="1" x14ac:dyDescent="0.35">
      <c r="A122" s="247" t="s">
        <v>12</v>
      </c>
      <c r="B122" s="248"/>
      <c r="C122" s="248"/>
      <c r="D122" s="248"/>
      <c r="E122" s="248"/>
      <c r="F122" s="248"/>
      <c r="G122" s="248"/>
      <c r="H122" s="248"/>
    </row>
    <row r="123" spans="1:8" x14ac:dyDescent="0.3">
      <c r="A123" s="249" t="s">
        <v>13</v>
      </c>
      <c r="B123" s="250"/>
      <c r="C123" s="250"/>
      <c r="D123" s="250"/>
      <c r="E123" s="250"/>
      <c r="F123" s="250"/>
      <c r="G123" s="250"/>
      <c r="H123" s="251"/>
    </row>
    <row r="124" spans="1:8" x14ac:dyDescent="0.3">
      <c r="A124" s="252" t="s">
        <v>202</v>
      </c>
      <c r="B124" s="258"/>
      <c r="C124" s="258"/>
      <c r="D124" s="258"/>
      <c r="E124" s="258"/>
      <c r="F124" s="258"/>
      <c r="G124" s="258"/>
      <c r="H124" s="259"/>
    </row>
    <row r="125" spans="1:8" x14ac:dyDescent="0.3">
      <c r="A125" s="252" t="s">
        <v>203</v>
      </c>
      <c r="B125" s="258"/>
      <c r="C125" s="258"/>
      <c r="D125" s="258"/>
      <c r="E125" s="258"/>
      <c r="F125" s="258"/>
      <c r="G125" s="258"/>
      <c r="H125" s="259"/>
    </row>
    <row r="126" spans="1:8" x14ac:dyDescent="0.3">
      <c r="A126" s="252" t="s">
        <v>204</v>
      </c>
      <c r="B126" s="258"/>
      <c r="C126" s="258"/>
      <c r="D126" s="258"/>
      <c r="E126" s="258"/>
      <c r="F126" s="258"/>
      <c r="G126" s="258"/>
      <c r="H126" s="259"/>
    </row>
    <row r="127" spans="1:8" x14ac:dyDescent="0.3">
      <c r="A127" s="252" t="s">
        <v>205</v>
      </c>
      <c r="B127" s="258"/>
      <c r="C127" s="258"/>
      <c r="D127" s="258"/>
      <c r="E127" s="258"/>
      <c r="F127" s="258"/>
      <c r="G127" s="258"/>
      <c r="H127" s="259"/>
    </row>
    <row r="128" spans="1:8" x14ac:dyDescent="0.3">
      <c r="A128" s="252" t="s">
        <v>206</v>
      </c>
      <c r="B128" s="258"/>
      <c r="C128" s="258"/>
      <c r="D128" s="258"/>
      <c r="E128" s="258"/>
      <c r="F128" s="258"/>
      <c r="G128" s="258"/>
      <c r="H128" s="259"/>
    </row>
    <row r="129" spans="1:8" ht="15" thickBot="1" x14ac:dyDescent="0.35">
      <c r="A129" s="252" t="s">
        <v>207</v>
      </c>
      <c r="B129" s="258"/>
      <c r="C129" s="258"/>
      <c r="D129" s="258"/>
      <c r="E129" s="258"/>
      <c r="F129" s="258"/>
      <c r="G129" s="258"/>
      <c r="H129" s="259"/>
    </row>
    <row r="130" spans="1:8" ht="28.2" thickBot="1" x14ac:dyDescent="0.35">
      <c r="A130" s="114" t="s">
        <v>0</v>
      </c>
      <c r="B130" s="115" t="s">
        <v>1</v>
      </c>
      <c r="C130" s="115" t="s">
        <v>10</v>
      </c>
      <c r="D130" s="115" t="s">
        <v>2</v>
      </c>
      <c r="E130" s="115" t="s">
        <v>4</v>
      </c>
      <c r="F130" s="115" t="s">
        <v>3</v>
      </c>
      <c r="G130" s="115" t="s">
        <v>8</v>
      </c>
      <c r="H130" s="116" t="s">
        <v>95</v>
      </c>
    </row>
    <row r="131" spans="1:8" ht="82.8" x14ac:dyDescent="0.3">
      <c r="A131" s="160">
        <v>1</v>
      </c>
      <c r="B131" s="121" t="s">
        <v>208</v>
      </c>
      <c r="C131" s="144" t="s">
        <v>195</v>
      </c>
      <c r="D131" s="128" t="s">
        <v>5</v>
      </c>
      <c r="E131" s="91">
        <v>1</v>
      </c>
      <c r="F131" s="56" t="s">
        <v>6</v>
      </c>
      <c r="G131" s="91">
        <v>1</v>
      </c>
      <c r="H131" s="91" t="s">
        <v>99</v>
      </c>
    </row>
    <row r="132" spans="1:8" ht="21.6" thickBot="1" x14ac:dyDescent="0.35">
      <c r="A132" s="247" t="s">
        <v>102</v>
      </c>
      <c r="B132" s="248"/>
      <c r="C132" s="248"/>
      <c r="D132" s="248"/>
      <c r="E132" s="248"/>
      <c r="F132" s="248"/>
      <c r="G132" s="248"/>
      <c r="H132" s="248"/>
    </row>
    <row r="133" spans="1:8" x14ac:dyDescent="0.3">
      <c r="A133" s="249" t="s">
        <v>13</v>
      </c>
      <c r="B133" s="250"/>
      <c r="C133" s="250"/>
      <c r="D133" s="250"/>
      <c r="E133" s="250"/>
      <c r="F133" s="250"/>
      <c r="G133" s="250"/>
      <c r="H133" s="251"/>
    </row>
    <row r="134" spans="1:8" x14ac:dyDescent="0.3">
      <c r="A134" s="252" t="s">
        <v>209</v>
      </c>
      <c r="B134" s="258"/>
      <c r="C134" s="258"/>
      <c r="D134" s="258"/>
      <c r="E134" s="258"/>
      <c r="F134" s="258"/>
      <c r="G134" s="258"/>
      <c r="H134" s="259"/>
    </row>
    <row r="135" spans="1:8" x14ac:dyDescent="0.3">
      <c r="A135" s="252" t="s">
        <v>203</v>
      </c>
      <c r="B135" s="258"/>
      <c r="C135" s="258"/>
      <c r="D135" s="258"/>
      <c r="E135" s="258"/>
      <c r="F135" s="258"/>
      <c r="G135" s="258"/>
      <c r="H135" s="259"/>
    </row>
    <row r="136" spans="1:8" x14ac:dyDescent="0.3">
      <c r="A136" s="252" t="s">
        <v>204</v>
      </c>
      <c r="B136" s="258"/>
      <c r="C136" s="258"/>
      <c r="D136" s="258"/>
      <c r="E136" s="258"/>
      <c r="F136" s="258"/>
      <c r="G136" s="258"/>
      <c r="H136" s="259"/>
    </row>
    <row r="137" spans="1:8" x14ac:dyDescent="0.3">
      <c r="A137" s="252" t="s">
        <v>205</v>
      </c>
      <c r="B137" s="258"/>
      <c r="C137" s="258"/>
      <c r="D137" s="258"/>
      <c r="E137" s="258"/>
      <c r="F137" s="258"/>
      <c r="G137" s="258"/>
      <c r="H137" s="259"/>
    </row>
    <row r="138" spans="1:8" x14ac:dyDescent="0.3">
      <c r="A138" s="252" t="s">
        <v>206</v>
      </c>
      <c r="B138" s="258"/>
      <c r="C138" s="258"/>
      <c r="D138" s="258"/>
      <c r="E138" s="258"/>
      <c r="F138" s="258"/>
      <c r="G138" s="258"/>
      <c r="H138" s="259"/>
    </row>
    <row r="139" spans="1:8" ht="15" thickBot="1" x14ac:dyDescent="0.35">
      <c r="A139" s="252" t="s">
        <v>210</v>
      </c>
      <c r="B139" s="258"/>
      <c r="C139" s="258"/>
      <c r="D139" s="258"/>
      <c r="E139" s="258"/>
      <c r="F139" s="258"/>
      <c r="G139" s="258"/>
      <c r="H139" s="259"/>
    </row>
    <row r="140" spans="1:8" ht="28.2" thickBot="1" x14ac:dyDescent="0.35">
      <c r="A140" s="125" t="s">
        <v>0</v>
      </c>
      <c r="B140" s="115" t="s">
        <v>1</v>
      </c>
      <c r="C140" s="115" t="s">
        <v>10</v>
      </c>
      <c r="D140" s="115" t="s">
        <v>2</v>
      </c>
      <c r="E140" s="115" t="s">
        <v>4</v>
      </c>
      <c r="F140" s="115" t="s">
        <v>3</v>
      </c>
      <c r="G140" s="115" t="s">
        <v>8</v>
      </c>
      <c r="H140" s="116" t="s">
        <v>95</v>
      </c>
    </row>
    <row r="141" spans="1:8" ht="193.2" x14ac:dyDescent="0.3">
      <c r="A141" s="88">
        <v>1</v>
      </c>
      <c r="B141" s="161" t="s">
        <v>211</v>
      </c>
      <c r="C141" s="161" t="s">
        <v>212</v>
      </c>
      <c r="D141" s="128" t="s">
        <v>5</v>
      </c>
      <c r="E141" s="88">
        <v>1</v>
      </c>
      <c r="F141" s="129" t="s">
        <v>213</v>
      </c>
      <c r="G141" s="88">
        <v>4</v>
      </c>
      <c r="H141" s="90" t="s">
        <v>99</v>
      </c>
    </row>
    <row r="142" spans="1:8" ht="27.6" x14ac:dyDescent="0.3">
      <c r="A142" s="162">
        <v>2</v>
      </c>
      <c r="B142" s="163" t="s">
        <v>172</v>
      </c>
      <c r="C142" s="118" t="s">
        <v>173</v>
      </c>
      <c r="D142" s="164" t="s">
        <v>7</v>
      </c>
      <c r="E142" s="162">
        <v>1</v>
      </c>
      <c r="F142" s="139" t="s">
        <v>214</v>
      </c>
      <c r="G142" s="79">
        <v>16</v>
      </c>
      <c r="H142" s="85" t="s">
        <v>99</v>
      </c>
    </row>
    <row r="143" spans="1:8" ht="27.6" x14ac:dyDescent="0.3">
      <c r="A143" s="162">
        <v>3</v>
      </c>
      <c r="B143" s="118" t="s">
        <v>24</v>
      </c>
      <c r="C143" s="122" t="s">
        <v>175</v>
      </c>
      <c r="D143" s="134" t="s">
        <v>7</v>
      </c>
      <c r="E143" s="79">
        <v>1</v>
      </c>
      <c r="F143" s="139" t="s">
        <v>180</v>
      </c>
      <c r="G143" s="79">
        <v>32</v>
      </c>
      <c r="H143" s="85" t="s">
        <v>99</v>
      </c>
    </row>
    <row r="144" spans="1:8" ht="124.2" x14ac:dyDescent="0.3">
      <c r="A144" s="162">
        <v>4</v>
      </c>
      <c r="B144" s="118" t="s">
        <v>178</v>
      </c>
      <c r="C144" s="165" t="s">
        <v>179</v>
      </c>
      <c r="D144" s="136" t="s">
        <v>5</v>
      </c>
      <c r="E144" s="79">
        <v>1</v>
      </c>
      <c r="F144" s="139" t="s">
        <v>214</v>
      </c>
      <c r="G144" s="79">
        <v>15</v>
      </c>
      <c r="H144" s="166" t="s">
        <v>99</v>
      </c>
    </row>
    <row r="145" spans="1:8" ht="27.6" x14ac:dyDescent="0.3">
      <c r="A145" s="162">
        <v>5</v>
      </c>
      <c r="B145" s="118" t="s">
        <v>181</v>
      </c>
      <c r="C145" s="118" t="s">
        <v>181</v>
      </c>
      <c r="D145" s="167" t="s">
        <v>7</v>
      </c>
      <c r="E145" s="79">
        <v>1</v>
      </c>
      <c r="F145" s="139" t="s">
        <v>180</v>
      </c>
      <c r="G145" s="79">
        <v>15</v>
      </c>
      <c r="H145" s="166" t="s">
        <v>99</v>
      </c>
    </row>
    <row r="146" spans="1:8" ht="26.4" x14ac:dyDescent="0.3">
      <c r="A146" s="162">
        <v>6</v>
      </c>
      <c r="B146" s="82" t="s">
        <v>215</v>
      </c>
      <c r="C146" s="118" t="s">
        <v>62</v>
      </c>
      <c r="D146" s="168" t="s">
        <v>7</v>
      </c>
      <c r="E146" s="79">
        <v>1</v>
      </c>
      <c r="F146" s="139" t="s">
        <v>216</v>
      </c>
      <c r="G146" s="79">
        <v>15</v>
      </c>
      <c r="H146" s="166" t="s">
        <v>99</v>
      </c>
    </row>
    <row r="147" spans="1:8" ht="27.6" x14ac:dyDescent="0.3">
      <c r="A147" s="162">
        <v>7</v>
      </c>
      <c r="B147" s="118" t="s">
        <v>100</v>
      </c>
      <c r="C147" s="138" t="s">
        <v>217</v>
      </c>
      <c r="D147" s="134" t="s">
        <v>11</v>
      </c>
      <c r="E147" s="79">
        <v>1</v>
      </c>
      <c r="F147" s="139" t="s">
        <v>218</v>
      </c>
      <c r="G147" s="79">
        <v>1</v>
      </c>
      <c r="H147" s="166" t="s">
        <v>99</v>
      </c>
    </row>
    <row r="148" spans="1:8" ht="41.4" x14ac:dyDescent="0.3">
      <c r="A148" s="162">
        <v>8</v>
      </c>
      <c r="B148" s="118" t="s">
        <v>219</v>
      </c>
      <c r="C148" s="138" t="s">
        <v>220</v>
      </c>
      <c r="D148" s="134" t="s">
        <v>11</v>
      </c>
      <c r="E148" s="79">
        <v>1</v>
      </c>
      <c r="F148" s="139" t="s">
        <v>221</v>
      </c>
      <c r="G148" s="79">
        <v>2</v>
      </c>
      <c r="H148" s="166" t="s">
        <v>99</v>
      </c>
    </row>
    <row r="149" spans="1:8" ht="69" x14ac:dyDescent="0.3">
      <c r="A149" s="88">
        <v>9</v>
      </c>
      <c r="B149" s="169" t="s">
        <v>222</v>
      </c>
      <c r="C149" s="146" t="s">
        <v>223</v>
      </c>
      <c r="D149" s="170" t="s">
        <v>18</v>
      </c>
      <c r="E149" s="88">
        <v>1</v>
      </c>
      <c r="F149" s="129" t="s">
        <v>213</v>
      </c>
      <c r="G149" s="88">
        <v>1</v>
      </c>
      <c r="H149" s="120" t="s">
        <v>99</v>
      </c>
    </row>
    <row r="150" spans="1:8" ht="96.6" x14ac:dyDescent="0.3">
      <c r="A150" s="88">
        <v>10</v>
      </c>
      <c r="B150" s="171" t="s">
        <v>224</v>
      </c>
      <c r="C150" s="146" t="s">
        <v>225</v>
      </c>
      <c r="D150" s="130" t="s">
        <v>18</v>
      </c>
      <c r="E150" s="86">
        <v>1</v>
      </c>
      <c r="F150" s="129" t="s">
        <v>213</v>
      </c>
      <c r="G150" s="86">
        <v>1</v>
      </c>
      <c r="H150" s="120" t="s">
        <v>99</v>
      </c>
    </row>
    <row r="151" spans="1:8" ht="55.2" x14ac:dyDescent="0.3">
      <c r="A151" s="88">
        <v>11</v>
      </c>
      <c r="B151" s="171" t="s">
        <v>226</v>
      </c>
      <c r="C151" s="146" t="s">
        <v>227</v>
      </c>
      <c r="D151" s="130" t="s">
        <v>18</v>
      </c>
      <c r="E151" s="86">
        <v>1</v>
      </c>
      <c r="F151" s="129" t="s">
        <v>213</v>
      </c>
      <c r="G151" s="86">
        <v>1</v>
      </c>
      <c r="H151" s="120" t="s">
        <v>99</v>
      </c>
    </row>
    <row r="152" spans="1:8" ht="41.4" x14ac:dyDescent="0.3">
      <c r="A152" s="88">
        <v>12</v>
      </c>
      <c r="B152" s="171" t="s">
        <v>228</v>
      </c>
      <c r="C152" s="146" t="s">
        <v>229</v>
      </c>
      <c r="D152" s="130" t="s">
        <v>18</v>
      </c>
      <c r="E152" s="86">
        <v>1</v>
      </c>
      <c r="F152" s="129" t="s">
        <v>213</v>
      </c>
      <c r="G152" s="86">
        <v>1</v>
      </c>
      <c r="H152" s="120" t="s">
        <v>99</v>
      </c>
    </row>
    <row r="153" spans="1:8" ht="55.2" x14ac:dyDescent="0.3">
      <c r="A153" s="162">
        <v>13</v>
      </c>
      <c r="B153" s="172" t="s">
        <v>230</v>
      </c>
      <c r="C153" s="138" t="s">
        <v>231</v>
      </c>
      <c r="D153" s="167" t="s">
        <v>18</v>
      </c>
      <c r="E153" s="79">
        <v>1</v>
      </c>
      <c r="F153" s="139" t="s">
        <v>213</v>
      </c>
      <c r="G153" s="79">
        <v>1</v>
      </c>
      <c r="H153" s="166" t="s">
        <v>99</v>
      </c>
    </row>
    <row r="154" spans="1:8" ht="69" x14ac:dyDescent="0.3">
      <c r="A154" s="173">
        <v>14</v>
      </c>
      <c r="B154" s="172" t="s">
        <v>232</v>
      </c>
      <c r="C154" s="138" t="s">
        <v>233</v>
      </c>
      <c r="D154" s="167" t="s">
        <v>18</v>
      </c>
      <c r="E154" s="79">
        <v>1</v>
      </c>
      <c r="F154" s="139" t="s">
        <v>213</v>
      </c>
      <c r="G154" s="79">
        <v>1</v>
      </c>
      <c r="H154" s="166" t="s">
        <v>99</v>
      </c>
    </row>
    <row r="155" spans="1:8" ht="21.6" thickBot="1" x14ac:dyDescent="0.35">
      <c r="A155" s="247" t="s">
        <v>15</v>
      </c>
      <c r="B155" s="248"/>
      <c r="C155" s="248"/>
      <c r="D155" s="248"/>
      <c r="E155" s="248"/>
      <c r="F155" s="248"/>
      <c r="G155" s="248"/>
      <c r="H155" s="248"/>
    </row>
    <row r="156" spans="1:8" x14ac:dyDescent="0.3">
      <c r="A156" s="249" t="s">
        <v>13</v>
      </c>
      <c r="B156" s="250"/>
      <c r="C156" s="250"/>
      <c r="D156" s="250"/>
      <c r="E156" s="250"/>
      <c r="F156" s="250"/>
      <c r="G156" s="250"/>
      <c r="H156" s="251"/>
    </row>
    <row r="157" spans="1:8" x14ac:dyDescent="0.3">
      <c r="A157" s="252" t="s">
        <v>234</v>
      </c>
      <c r="B157" s="258"/>
      <c r="C157" s="258"/>
      <c r="D157" s="258"/>
      <c r="E157" s="258"/>
      <c r="F157" s="258"/>
      <c r="G157" s="258"/>
      <c r="H157" s="259"/>
    </row>
    <row r="158" spans="1:8" x14ac:dyDescent="0.3">
      <c r="A158" s="252" t="s">
        <v>203</v>
      </c>
      <c r="B158" s="258"/>
      <c r="C158" s="258"/>
      <c r="D158" s="258"/>
      <c r="E158" s="258"/>
      <c r="F158" s="258"/>
      <c r="G158" s="258"/>
      <c r="H158" s="259"/>
    </row>
    <row r="159" spans="1:8" x14ac:dyDescent="0.3">
      <c r="A159" s="252" t="s">
        <v>204</v>
      </c>
      <c r="B159" s="258"/>
      <c r="C159" s="258"/>
      <c r="D159" s="258"/>
      <c r="E159" s="258"/>
      <c r="F159" s="258"/>
      <c r="G159" s="258"/>
      <c r="H159" s="259"/>
    </row>
    <row r="160" spans="1:8" x14ac:dyDescent="0.3">
      <c r="A160" s="252" t="s">
        <v>205</v>
      </c>
      <c r="B160" s="258"/>
      <c r="C160" s="258"/>
      <c r="D160" s="258"/>
      <c r="E160" s="258"/>
      <c r="F160" s="258"/>
      <c r="G160" s="258"/>
      <c r="H160" s="259"/>
    </row>
    <row r="161" spans="1:8" x14ac:dyDescent="0.3">
      <c r="A161" s="252" t="s">
        <v>206</v>
      </c>
      <c r="B161" s="258"/>
      <c r="C161" s="258"/>
      <c r="D161" s="258"/>
      <c r="E161" s="258"/>
      <c r="F161" s="258"/>
      <c r="G161" s="258"/>
      <c r="H161" s="259"/>
    </row>
    <row r="162" spans="1:8" ht="15" thickBot="1" x14ac:dyDescent="0.35">
      <c r="A162" s="252" t="s">
        <v>235</v>
      </c>
      <c r="B162" s="258"/>
      <c r="C162" s="258"/>
      <c r="D162" s="258"/>
      <c r="E162" s="258"/>
      <c r="F162" s="258"/>
      <c r="G162" s="258"/>
      <c r="H162" s="259"/>
    </row>
    <row r="163" spans="1:8" ht="28.2" thickBot="1" x14ac:dyDescent="0.35">
      <c r="A163" s="114" t="s">
        <v>0</v>
      </c>
      <c r="B163" s="115" t="s">
        <v>1</v>
      </c>
      <c r="C163" s="115" t="s">
        <v>10</v>
      </c>
      <c r="D163" s="115" t="s">
        <v>2</v>
      </c>
      <c r="E163" s="115" t="s">
        <v>4</v>
      </c>
      <c r="F163" s="115" t="s">
        <v>3</v>
      </c>
      <c r="G163" s="115" t="s">
        <v>8</v>
      </c>
      <c r="H163" s="116" t="s">
        <v>95</v>
      </c>
    </row>
    <row r="164" spans="1:8" ht="124.2" x14ac:dyDescent="0.3">
      <c r="A164" s="174">
        <v>1</v>
      </c>
      <c r="B164" s="121" t="s">
        <v>178</v>
      </c>
      <c r="C164" s="127" t="s">
        <v>179</v>
      </c>
      <c r="D164" s="128" t="s">
        <v>5</v>
      </c>
      <c r="E164" s="6">
        <v>1</v>
      </c>
      <c r="F164" s="6" t="s">
        <v>6</v>
      </c>
      <c r="G164" s="6">
        <f>E164</f>
        <v>1</v>
      </c>
      <c r="H164" s="6" t="s">
        <v>99</v>
      </c>
    </row>
    <row r="165" spans="1:8" ht="82.8" x14ac:dyDescent="0.3">
      <c r="A165" s="174">
        <v>2</v>
      </c>
      <c r="B165" s="82" t="s">
        <v>194</v>
      </c>
      <c r="C165" s="82" t="s">
        <v>195</v>
      </c>
      <c r="D165" s="136" t="s">
        <v>5</v>
      </c>
      <c r="E165" s="91">
        <v>1</v>
      </c>
      <c r="F165" s="56" t="s">
        <v>6</v>
      </c>
      <c r="G165" s="91">
        <v>1</v>
      </c>
      <c r="H165" s="6" t="s">
        <v>99</v>
      </c>
    </row>
    <row r="166" spans="1:8" x14ac:dyDescent="0.3">
      <c r="A166" s="175">
        <v>3</v>
      </c>
      <c r="B166" s="82" t="s">
        <v>192</v>
      </c>
      <c r="C166" s="142" t="s">
        <v>193</v>
      </c>
      <c r="D166" s="168" t="s">
        <v>7</v>
      </c>
      <c r="E166" s="91">
        <v>1</v>
      </c>
      <c r="F166" s="56" t="s">
        <v>6</v>
      </c>
      <c r="G166" s="91">
        <v>1</v>
      </c>
      <c r="H166" s="6" t="s">
        <v>99</v>
      </c>
    </row>
    <row r="167" spans="1:8" ht="27.6" x14ac:dyDescent="0.3">
      <c r="A167" s="175">
        <v>4</v>
      </c>
      <c r="B167" s="82" t="s">
        <v>174</v>
      </c>
      <c r="C167" s="122" t="s">
        <v>175</v>
      </c>
      <c r="D167" s="176" t="s">
        <v>7</v>
      </c>
      <c r="E167" s="90">
        <v>1</v>
      </c>
      <c r="F167" s="56" t="s">
        <v>6</v>
      </c>
      <c r="G167" s="91">
        <v>1</v>
      </c>
      <c r="H167" s="6" t="s">
        <v>99</v>
      </c>
    </row>
    <row r="168" spans="1:8" ht="21.6" thickBot="1" x14ac:dyDescent="0.35">
      <c r="A168" s="247" t="s">
        <v>14</v>
      </c>
      <c r="B168" s="248"/>
      <c r="C168" s="248"/>
      <c r="D168" s="248"/>
      <c r="E168" s="248"/>
      <c r="F168" s="248"/>
      <c r="G168" s="248"/>
      <c r="H168" s="248"/>
    </row>
    <row r="169" spans="1:8" ht="28.2" thickBot="1" x14ac:dyDescent="0.35">
      <c r="A169" s="114" t="s">
        <v>0</v>
      </c>
      <c r="B169" s="115" t="s">
        <v>1</v>
      </c>
      <c r="C169" s="115" t="s">
        <v>10</v>
      </c>
      <c r="D169" s="115" t="s">
        <v>2</v>
      </c>
      <c r="E169" s="115" t="s">
        <v>4</v>
      </c>
      <c r="F169" s="115" t="s">
        <v>3</v>
      </c>
      <c r="G169" s="115" t="s">
        <v>8</v>
      </c>
      <c r="H169" s="116" t="s">
        <v>95</v>
      </c>
    </row>
    <row r="170" spans="1:8" ht="27.6" x14ac:dyDescent="0.3">
      <c r="A170" s="147">
        <v>1</v>
      </c>
      <c r="B170" s="148" t="s">
        <v>20</v>
      </c>
      <c r="C170" s="149" t="s">
        <v>198</v>
      </c>
      <c r="D170" s="150" t="s">
        <v>9</v>
      </c>
      <c r="E170" s="6">
        <v>1</v>
      </c>
      <c r="F170" s="6" t="s">
        <v>6</v>
      </c>
      <c r="G170" s="6">
        <f>E170</f>
        <v>1</v>
      </c>
      <c r="H170" s="151" t="s">
        <v>141</v>
      </c>
    </row>
    <row r="171" spans="1:8" x14ac:dyDescent="0.3">
      <c r="A171" s="152">
        <v>2</v>
      </c>
      <c r="B171" s="153" t="s">
        <v>21</v>
      </c>
      <c r="C171" s="146" t="s">
        <v>199</v>
      </c>
      <c r="D171" s="154" t="s">
        <v>9</v>
      </c>
      <c r="E171" s="7">
        <v>1</v>
      </c>
      <c r="F171" s="7" t="s">
        <v>6</v>
      </c>
      <c r="G171" s="7">
        <f>E171</f>
        <v>1</v>
      </c>
      <c r="H171" s="151" t="s">
        <v>141</v>
      </c>
    </row>
    <row r="172" spans="1:8" ht="96.6" x14ac:dyDescent="0.3">
      <c r="A172" s="152">
        <v>3</v>
      </c>
      <c r="B172" s="153" t="s">
        <v>22</v>
      </c>
      <c r="C172" s="155" t="s">
        <v>200</v>
      </c>
      <c r="D172" s="154" t="s">
        <v>9</v>
      </c>
      <c r="E172" s="7">
        <v>1</v>
      </c>
      <c r="F172" s="7" t="s">
        <v>6</v>
      </c>
      <c r="G172" s="7">
        <f>E172</f>
        <v>1</v>
      </c>
      <c r="H172" s="151" t="s">
        <v>141</v>
      </c>
    </row>
    <row r="173" spans="1:8" x14ac:dyDescent="0.3">
      <c r="A173" s="156">
        <v>4</v>
      </c>
      <c r="B173" s="157" t="s">
        <v>36</v>
      </c>
      <c r="C173" s="157" t="s">
        <v>36</v>
      </c>
      <c r="D173" s="158" t="s">
        <v>9</v>
      </c>
      <c r="E173" s="159">
        <v>25</v>
      </c>
      <c r="F173" s="159" t="s">
        <v>6</v>
      </c>
      <c r="G173" s="159">
        <f>E173</f>
        <v>25</v>
      </c>
      <c r="H173" s="151" t="s">
        <v>141</v>
      </c>
    </row>
    <row r="174" spans="1:8" ht="21" x14ac:dyDescent="0.3">
      <c r="A174" s="255" t="s">
        <v>236</v>
      </c>
      <c r="B174" s="256"/>
      <c r="C174" s="256"/>
      <c r="D174" s="256"/>
      <c r="E174" s="256"/>
      <c r="F174" s="256"/>
      <c r="G174" s="256"/>
      <c r="H174" s="257"/>
    </row>
    <row r="175" spans="1:8" ht="21.6" thickBot="1" x14ac:dyDescent="0.35">
      <c r="A175" s="247" t="s">
        <v>102</v>
      </c>
      <c r="B175" s="248"/>
      <c r="C175" s="248"/>
      <c r="D175" s="248"/>
      <c r="E175" s="248"/>
      <c r="F175" s="248"/>
      <c r="G175" s="248"/>
      <c r="H175" s="248"/>
    </row>
    <row r="176" spans="1:8" x14ac:dyDescent="0.3">
      <c r="A176" s="249" t="s">
        <v>13</v>
      </c>
      <c r="B176" s="250"/>
      <c r="C176" s="250"/>
      <c r="D176" s="250"/>
      <c r="E176" s="250"/>
      <c r="F176" s="250"/>
      <c r="G176" s="250"/>
      <c r="H176" s="251"/>
    </row>
    <row r="177" spans="1:8" x14ac:dyDescent="0.3">
      <c r="A177" s="244" t="s">
        <v>237</v>
      </c>
      <c r="B177" s="245"/>
      <c r="C177" s="245"/>
      <c r="D177" s="245"/>
      <c r="E177" s="245"/>
      <c r="F177" s="245"/>
      <c r="G177" s="245"/>
      <c r="H177" s="246"/>
    </row>
    <row r="178" spans="1:8" x14ac:dyDescent="0.3">
      <c r="A178" s="244" t="s">
        <v>167</v>
      </c>
      <c r="B178" s="245"/>
      <c r="C178" s="245"/>
      <c r="D178" s="245"/>
      <c r="E178" s="245"/>
      <c r="F178" s="245"/>
      <c r="G178" s="245"/>
      <c r="H178" s="246"/>
    </row>
    <row r="179" spans="1:8" x14ac:dyDescent="0.3">
      <c r="A179" s="252" t="s">
        <v>238</v>
      </c>
      <c r="B179" s="253"/>
      <c r="C179" s="253"/>
      <c r="D179" s="253"/>
      <c r="E179" s="253"/>
      <c r="F179" s="253"/>
      <c r="G179" s="253"/>
      <c r="H179" s="254"/>
    </row>
    <row r="180" spans="1:8" x14ac:dyDescent="0.3">
      <c r="A180" s="244" t="s">
        <v>169</v>
      </c>
      <c r="B180" s="245"/>
      <c r="C180" s="245"/>
      <c r="D180" s="245"/>
      <c r="E180" s="245"/>
      <c r="F180" s="245"/>
      <c r="G180" s="245"/>
      <c r="H180" s="246"/>
    </row>
    <row r="181" spans="1:8" x14ac:dyDescent="0.3">
      <c r="A181" s="244" t="s">
        <v>170</v>
      </c>
      <c r="B181" s="245"/>
      <c r="C181" s="245"/>
      <c r="D181" s="245"/>
      <c r="E181" s="245"/>
      <c r="F181" s="245"/>
      <c r="G181" s="245"/>
      <c r="H181" s="246"/>
    </row>
    <row r="182" spans="1:8" ht="15" thickBot="1" x14ac:dyDescent="0.35">
      <c r="A182" s="244" t="s">
        <v>239</v>
      </c>
      <c r="B182" s="245"/>
      <c r="C182" s="245"/>
      <c r="D182" s="245"/>
      <c r="E182" s="245"/>
      <c r="F182" s="245"/>
      <c r="G182" s="245"/>
      <c r="H182" s="246"/>
    </row>
    <row r="183" spans="1:8" ht="28.2" thickBot="1" x14ac:dyDescent="0.35">
      <c r="A183" s="114" t="s">
        <v>0</v>
      </c>
      <c r="B183" s="115" t="s">
        <v>1</v>
      </c>
      <c r="C183" s="115" t="s">
        <v>10</v>
      </c>
      <c r="D183" s="115" t="s">
        <v>2</v>
      </c>
      <c r="E183" s="115" t="s">
        <v>4</v>
      </c>
      <c r="F183" s="115" t="s">
        <v>3</v>
      </c>
      <c r="G183" s="115" t="s">
        <v>8</v>
      </c>
      <c r="H183" s="116" t="s">
        <v>95</v>
      </c>
    </row>
    <row r="184" spans="1:8" ht="124.2" x14ac:dyDescent="0.3">
      <c r="A184" s="177">
        <v>1</v>
      </c>
      <c r="B184" s="121" t="s">
        <v>178</v>
      </c>
      <c r="C184" s="127" t="s">
        <v>179</v>
      </c>
      <c r="D184" s="128" t="s">
        <v>5</v>
      </c>
      <c r="E184" s="88">
        <v>1</v>
      </c>
      <c r="F184" s="129" t="s">
        <v>180</v>
      </c>
      <c r="G184" s="86">
        <v>15</v>
      </c>
      <c r="H184" s="120" t="s">
        <v>99</v>
      </c>
    </row>
    <row r="185" spans="1:8" ht="193.2" x14ac:dyDescent="0.3">
      <c r="A185" s="178">
        <v>2</v>
      </c>
      <c r="B185" s="144" t="s">
        <v>240</v>
      </c>
      <c r="C185" s="179" t="s">
        <v>241</v>
      </c>
      <c r="D185" s="130" t="s">
        <v>18</v>
      </c>
      <c r="E185" s="91">
        <v>1</v>
      </c>
      <c r="F185" s="129" t="s">
        <v>242</v>
      </c>
      <c r="G185" s="91">
        <v>2</v>
      </c>
      <c r="H185" s="120" t="s">
        <v>99</v>
      </c>
    </row>
    <row r="186" spans="1:8" ht="193.2" x14ac:dyDescent="0.3">
      <c r="A186" s="178">
        <v>3</v>
      </c>
      <c r="B186" s="144" t="s">
        <v>243</v>
      </c>
      <c r="C186" s="179" t="s">
        <v>244</v>
      </c>
      <c r="D186" s="130" t="s">
        <v>18</v>
      </c>
      <c r="E186" s="91">
        <v>1</v>
      </c>
      <c r="F186" s="129" t="s">
        <v>242</v>
      </c>
      <c r="G186" s="91">
        <v>2</v>
      </c>
      <c r="H186" s="120" t="s">
        <v>99</v>
      </c>
    </row>
    <row r="187" spans="1:8" ht="26.4" x14ac:dyDescent="0.3">
      <c r="A187" s="180">
        <v>4</v>
      </c>
      <c r="B187" s="121" t="s">
        <v>62</v>
      </c>
      <c r="C187" s="121" t="s">
        <v>62</v>
      </c>
      <c r="D187" s="123" t="s">
        <v>7</v>
      </c>
      <c r="E187" s="86">
        <v>1</v>
      </c>
      <c r="F187" s="129" t="s">
        <v>180</v>
      </c>
      <c r="G187" s="86">
        <v>15</v>
      </c>
      <c r="H187" s="124" t="s">
        <v>99</v>
      </c>
    </row>
    <row r="188" spans="1:8" ht="27.6" x14ac:dyDescent="0.3">
      <c r="A188" s="180">
        <v>5</v>
      </c>
      <c r="B188" s="181" t="s">
        <v>245</v>
      </c>
      <c r="C188" s="118" t="s">
        <v>181</v>
      </c>
      <c r="D188" s="134" t="s">
        <v>7</v>
      </c>
      <c r="E188" s="86">
        <v>1</v>
      </c>
      <c r="F188" s="129" t="s">
        <v>180</v>
      </c>
      <c r="G188" s="86">
        <v>15</v>
      </c>
      <c r="H188" s="124" t="s">
        <v>99</v>
      </c>
    </row>
    <row r="189" spans="1:8" ht="21.6" thickBot="1" x14ac:dyDescent="0.35">
      <c r="A189" s="247" t="s">
        <v>15</v>
      </c>
      <c r="B189" s="248"/>
      <c r="C189" s="248"/>
      <c r="D189" s="248"/>
      <c r="E189" s="248"/>
      <c r="F189" s="248"/>
      <c r="G189" s="248"/>
      <c r="H189" s="248"/>
    </row>
    <row r="190" spans="1:8" x14ac:dyDescent="0.3">
      <c r="A190" s="249" t="s">
        <v>13</v>
      </c>
      <c r="B190" s="250"/>
      <c r="C190" s="250"/>
      <c r="D190" s="250"/>
      <c r="E190" s="250"/>
      <c r="F190" s="250"/>
      <c r="G190" s="250"/>
      <c r="H190" s="251"/>
    </row>
    <row r="191" spans="1:8" x14ac:dyDescent="0.3">
      <c r="A191" s="244" t="s">
        <v>246</v>
      </c>
      <c r="B191" s="245"/>
      <c r="C191" s="245"/>
      <c r="D191" s="245"/>
      <c r="E191" s="245"/>
      <c r="F191" s="245"/>
      <c r="G191" s="245"/>
      <c r="H191" s="246"/>
    </row>
    <row r="192" spans="1:8" x14ac:dyDescent="0.3">
      <c r="A192" s="244" t="s">
        <v>167</v>
      </c>
      <c r="B192" s="245"/>
      <c r="C192" s="245"/>
      <c r="D192" s="245"/>
      <c r="E192" s="245"/>
      <c r="F192" s="245"/>
      <c r="G192" s="245"/>
      <c r="H192" s="246"/>
    </row>
    <row r="193" spans="1:8" x14ac:dyDescent="0.3">
      <c r="A193" s="252" t="s">
        <v>238</v>
      </c>
      <c r="B193" s="253"/>
      <c r="C193" s="253"/>
      <c r="D193" s="253"/>
      <c r="E193" s="253"/>
      <c r="F193" s="253"/>
      <c r="G193" s="253"/>
      <c r="H193" s="254"/>
    </row>
    <row r="194" spans="1:8" x14ac:dyDescent="0.3">
      <c r="A194" s="244" t="s">
        <v>247</v>
      </c>
      <c r="B194" s="245"/>
      <c r="C194" s="245"/>
      <c r="D194" s="245"/>
      <c r="E194" s="245"/>
      <c r="F194" s="245"/>
      <c r="G194" s="245"/>
      <c r="H194" s="246"/>
    </row>
    <row r="195" spans="1:8" x14ac:dyDescent="0.3">
      <c r="A195" s="244" t="s">
        <v>170</v>
      </c>
      <c r="B195" s="245"/>
      <c r="C195" s="245"/>
      <c r="D195" s="245"/>
      <c r="E195" s="245"/>
      <c r="F195" s="245"/>
      <c r="G195" s="245"/>
      <c r="H195" s="246"/>
    </row>
    <row r="196" spans="1:8" ht="15" thickBot="1" x14ac:dyDescent="0.35">
      <c r="A196" s="244" t="s">
        <v>248</v>
      </c>
      <c r="B196" s="245"/>
      <c r="C196" s="245"/>
      <c r="D196" s="245"/>
      <c r="E196" s="245"/>
      <c r="F196" s="245"/>
      <c r="G196" s="245"/>
      <c r="H196" s="246"/>
    </row>
    <row r="197" spans="1:8" ht="28.2" thickBot="1" x14ac:dyDescent="0.35">
      <c r="A197" s="182" t="s">
        <v>0</v>
      </c>
      <c r="B197" s="115" t="s">
        <v>1</v>
      </c>
      <c r="C197" s="115" t="s">
        <v>10</v>
      </c>
      <c r="D197" s="115" t="s">
        <v>2</v>
      </c>
      <c r="E197" s="115" t="s">
        <v>4</v>
      </c>
      <c r="F197" s="115" t="s">
        <v>3</v>
      </c>
      <c r="G197" s="115" t="s">
        <v>8</v>
      </c>
      <c r="H197" s="116" t="s">
        <v>95</v>
      </c>
    </row>
    <row r="198" spans="1:8" ht="124.2" x14ac:dyDescent="0.3">
      <c r="A198" s="178">
        <v>1</v>
      </c>
      <c r="B198" s="118" t="s">
        <v>178</v>
      </c>
      <c r="C198" s="165" t="s">
        <v>179</v>
      </c>
      <c r="D198" s="136" t="s">
        <v>5</v>
      </c>
      <c r="E198" s="88">
        <v>1</v>
      </c>
      <c r="F198" s="183" t="s">
        <v>6</v>
      </c>
      <c r="G198" s="88">
        <v>1</v>
      </c>
      <c r="H198" s="120" t="s">
        <v>99</v>
      </c>
    </row>
    <row r="199" spans="1:8" x14ac:dyDescent="0.3">
      <c r="A199" s="175">
        <v>2</v>
      </c>
      <c r="B199" s="184" t="s">
        <v>192</v>
      </c>
      <c r="C199" s="142" t="s">
        <v>193</v>
      </c>
      <c r="D199" s="185" t="s">
        <v>7</v>
      </c>
      <c r="E199" s="90">
        <v>1</v>
      </c>
      <c r="F199" s="126" t="s">
        <v>6</v>
      </c>
      <c r="G199" s="90">
        <v>1</v>
      </c>
      <c r="H199" s="120" t="s">
        <v>99</v>
      </c>
    </row>
    <row r="200" spans="1:8" ht="27.6" x14ac:dyDescent="0.3">
      <c r="A200" s="175">
        <v>3</v>
      </c>
      <c r="B200" s="118" t="s">
        <v>24</v>
      </c>
      <c r="C200" s="122" t="s">
        <v>175</v>
      </c>
      <c r="D200" s="167" t="s">
        <v>7</v>
      </c>
      <c r="E200" s="86">
        <v>1</v>
      </c>
      <c r="F200" s="186" t="s">
        <v>6</v>
      </c>
      <c r="G200" s="86">
        <v>1</v>
      </c>
      <c r="H200" s="120" t="s">
        <v>99</v>
      </c>
    </row>
    <row r="201" spans="1:8" ht="41.4" x14ac:dyDescent="0.3">
      <c r="A201" s="175">
        <v>4</v>
      </c>
      <c r="B201" s="121" t="s">
        <v>196</v>
      </c>
      <c r="C201" s="146" t="s">
        <v>197</v>
      </c>
      <c r="D201" s="130" t="s">
        <v>7</v>
      </c>
      <c r="E201" s="86">
        <v>2</v>
      </c>
      <c r="F201" s="186" t="s">
        <v>6</v>
      </c>
      <c r="G201" s="86">
        <v>2</v>
      </c>
      <c r="H201" s="120" t="s">
        <v>99</v>
      </c>
    </row>
    <row r="202" spans="1:8" ht="82.8" x14ac:dyDescent="0.3">
      <c r="A202" s="175">
        <v>5</v>
      </c>
      <c r="B202" s="144" t="s">
        <v>194</v>
      </c>
      <c r="C202" s="144" t="s">
        <v>195</v>
      </c>
      <c r="D202" s="128" t="s">
        <v>5</v>
      </c>
      <c r="E202" s="91">
        <v>1</v>
      </c>
      <c r="F202" s="56" t="s">
        <v>6</v>
      </c>
      <c r="G202" s="91">
        <v>1</v>
      </c>
      <c r="H202" s="120" t="s">
        <v>99</v>
      </c>
    </row>
    <row r="203" spans="1:8" ht="21.6" thickBot="1" x14ac:dyDescent="0.35">
      <c r="A203" s="247" t="s">
        <v>14</v>
      </c>
      <c r="B203" s="248"/>
      <c r="C203" s="248"/>
      <c r="D203" s="248"/>
      <c r="E203" s="248"/>
      <c r="F203" s="248"/>
      <c r="G203" s="248"/>
      <c r="H203" s="248"/>
    </row>
    <row r="204" spans="1:8" ht="28.2" thickBot="1" x14ac:dyDescent="0.35">
      <c r="A204" s="114" t="s">
        <v>0</v>
      </c>
      <c r="B204" s="115" t="s">
        <v>1</v>
      </c>
      <c r="C204" s="115" t="s">
        <v>10</v>
      </c>
      <c r="D204" s="115" t="s">
        <v>2</v>
      </c>
      <c r="E204" s="115" t="s">
        <v>4</v>
      </c>
      <c r="F204" s="115" t="s">
        <v>3</v>
      </c>
      <c r="G204" s="115" t="s">
        <v>8</v>
      </c>
      <c r="H204" s="116" t="s">
        <v>95</v>
      </c>
    </row>
    <row r="205" spans="1:8" ht="27.6" x14ac:dyDescent="0.3">
      <c r="A205" s="147">
        <v>1</v>
      </c>
      <c r="B205" s="148" t="s">
        <v>20</v>
      </c>
      <c r="C205" s="149" t="s">
        <v>198</v>
      </c>
      <c r="D205" s="150" t="s">
        <v>9</v>
      </c>
      <c r="E205" s="6">
        <v>1</v>
      </c>
      <c r="F205" s="6" t="s">
        <v>6</v>
      </c>
      <c r="G205" s="6">
        <f>E205</f>
        <v>1</v>
      </c>
      <c r="H205" s="151" t="s">
        <v>141</v>
      </c>
    </row>
    <row r="206" spans="1:8" x14ac:dyDescent="0.3">
      <c r="A206" s="152">
        <v>2</v>
      </c>
      <c r="B206" s="153" t="s">
        <v>21</v>
      </c>
      <c r="C206" s="146" t="s">
        <v>199</v>
      </c>
      <c r="D206" s="154" t="s">
        <v>9</v>
      </c>
      <c r="E206" s="7">
        <v>1</v>
      </c>
      <c r="F206" s="7" t="s">
        <v>6</v>
      </c>
      <c r="G206" s="7">
        <f t="shared" ref="G206:G207" si="0">E206</f>
        <v>1</v>
      </c>
      <c r="H206" s="187" t="s">
        <v>141</v>
      </c>
    </row>
    <row r="207" spans="1:8" ht="96.6" x14ac:dyDescent="0.3">
      <c r="A207" s="188">
        <v>3</v>
      </c>
      <c r="B207" s="153" t="s">
        <v>22</v>
      </c>
      <c r="C207" s="121" t="s">
        <v>200</v>
      </c>
      <c r="D207" s="154" t="s">
        <v>9</v>
      </c>
      <c r="E207" s="7">
        <v>1</v>
      </c>
      <c r="F207" s="7" t="s">
        <v>6</v>
      </c>
      <c r="G207" s="7">
        <f t="shared" si="0"/>
        <v>1</v>
      </c>
      <c r="H207" s="154" t="s">
        <v>141</v>
      </c>
    </row>
    <row r="208" spans="1:8" x14ac:dyDescent="0.3">
      <c r="A208" s="189">
        <v>4</v>
      </c>
      <c r="B208" s="153" t="s">
        <v>36</v>
      </c>
      <c r="C208" s="153" t="s">
        <v>36</v>
      </c>
      <c r="D208" s="154" t="s">
        <v>9</v>
      </c>
      <c r="E208" s="7">
        <v>25</v>
      </c>
      <c r="F208" s="7" t="s">
        <v>6</v>
      </c>
      <c r="G208" s="7">
        <f>E208</f>
        <v>25</v>
      </c>
      <c r="H208" s="154" t="s">
        <v>141</v>
      </c>
    </row>
  </sheetData>
  <mergeCells count="117">
    <mergeCell ref="A61:H61"/>
    <mergeCell ref="A41:H41"/>
    <mergeCell ref="A42:H42"/>
    <mergeCell ref="A43:H43"/>
    <mergeCell ref="A44:H44"/>
    <mergeCell ref="A45:H45"/>
    <mergeCell ref="A46:H4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70:H70"/>
    <mergeCell ref="A71:H71"/>
    <mergeCell ref="A72:H72"/>
    <mergeCell ref="A73:H73"/>
    <mergeCell ref="A74:H74"/>
    <mergeCell ref="A6:H6"/>
    <mergeCell ref="A66:H66"/>
    <mergeCell ref="A67:H67"/>
    <mergeCell ref="A68:H68"/>
    <mergeCell ref="A69:H69"/>
    <mergeCell ref="A40:H4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9:H39"/>
    <mergeCell ref="A47:H47"/>
    <mergeCell ref="A48:H48"/>
    <mergeCell ref="A80:H80"/>
    <mergeCell ref="A81:H81"/>
    <mergeCell ref="A82:H82"/>
    <mergeCell ref="A86:H86"/>
    <mergeCell ref="A87:H87"/>
    <mergeCell ref="A75:H75"/>
    <mergeCell ref="A76:H76"/>
    <mergeCell ref="A77:H77"/>
    <mergeCell ref="A78:H78"/>
    <mergeCell ref="A79:H79"/>
    <mergeCell ref="A93:H93"/>
    <mergeCell ref="A101:H101"/>
    <mergeCell ref="A102:H102"/>
    <mergeCell ref="A103:H103"/>
    <mergeCell ref="A104:H104"/>
    <mergeCell ref="A88:H88"/>
    <mergeCell ref="A89:H89"/>
    <mergeCell ref="A90:H90"/>
    <mergeCell ref="A91:H91"/>
    <mergeCell ref="A92:H92"/>
    <mergeCell ref="A121:H121"/>
    <mergeCell ref="A122:H122"/>
    <mergeCell ref="A123:H123"/>
    <mergeCell ref="A124:H124"/>
    <mergeCell ref="A125:H125"/>
    <mergeCell ref="A105:H105"/>
    <mergeCell ref="A106:H106"/>
    <mergeCell ref="A107:H107"/>
    <mergeCell ref="A108:H108"/>
    <mergeCell ref="A115:H115"/>
    <mergeCell ref="A133:H133"/>
    <mergeCell ref="A134:H134"/>
    <mergeCell ref="A135:H135"/>
    <mergeCell ref="A136:H136"/>
    <mergeCell ref="A137:H137"/>
    <mergeCell ref="A126:H126"/>
    <mergeCell ref="A127:H127"/>
    <mergeCell ref="A128:H128"/>
    <mergeCell ref="A129:H129"/>
    <mergeCell ref="A132:H132"/>
    <mergeCell ref="A158:H158"/>
    <mergeCell ref="A159:H159"/>
    <mergeCell ref="A160:H160"/>
    <mergeCell ref="A161:H161"/>
    <mergeCell ref="A162:H162"/>
    <mergeCell ref="A138:H138"/>
    <mergeCell ref="A139:H139"/>
    <mergeCell ref="A155:H155"/>
    <mergeCell ref="A156:H156"/>
    <mergeCell ref="A157:H157"/>
    <mergeCell ref="A178:H178"/>
    <mergeCell ref="A179:H179"/>
    <mergeCell ref="A180:H180"/>
    <mergeCell ref="A181:H181"/>
    <mergeCell ref="A182:H182"/>
    <mergeCell ref="A168:H168"/>
    <mergeCell ref="A174:H174"/>
    <mergeCell ref="A175:H175"/>
    <mergeCell ref="A176:H176"/>
    <mergeCell ref="A177:H177"/>
    <mergeCell ref="A194:H194"/>
    <mergeCell ref="A195:H195"/>
    <mergeCell ref="A196:H196"/>
    <mergeCell ref="A203:H203"/>
    <mergeCell ref="A189:H189"/>
    <mergeCell ref="A190:H190"/>
    <mergeCell ref="A191:H191"/>
    <mergeCell ref="A192:H192"/>
    <mergeCell ref="A193:H19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1 B58 B35:B36" xr:uid="{16ECBF14-053A-4D3E-B0E8-84546E03A3A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0" sqref="B10"/>
    </sheetView>
  </sheetViews>
  <sheetFormatPr defaultRowHeight="14.4" x14ac:dyDescent="0.3"/>
  <cols>
    <col min="1" max="1" width="28.6640625" style="23" customWidth="1"/>
  </cols>
  <sheetData>
    <row r="1" spans="1:1" x14ac:dyDescent="0.3">
      <c r="A1" s="11" t="s">
        <v>7</v>
      </c>
    </row>
    <row r="2" spans="1:1" x14ac:dyDescent="0.3">
      <c r="A2" s="11" t="s">
        <v>11</v>
      </c>
    </row>
    <row r="3" spans="1:1" x14ac:dyDescent="0.3">
      <c r="A3" s="11" t="s">
        <v>5</v>
      </c>
    </row>
    <row r="4" spans="1:1" x14ac:dyDescent="0.3">
      <c r="A4" s="11" t="s">
        <v>18</v>
      </c>
    </row>
    <row r="5" spans="1:1" x14ac:dyDescent="0.3">
      <c r="A5" s="11" t="s">
        <v>9</v>
      </c>
    </row>
    <row r="6" spans="1:1" x14ac:dyDescent="0.3">
      <c r="A6" s="11" t="s">
        <v>32</v>
      </c>
    </row>
    <row r="7" spans="1:1" x14ac:dyDescent="0.3">
      <c r="A7" s="11" t="s">
        <v>75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2025-04-09T06:41:48Z</dcterms:modified>
</cp:coreProperties>
</file>