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C72301D-7C83-46EB-83A8-266C5A43D123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труда'!$A$1:$H$4</definedName>
    <definedName name="_xlnm._FilterDatabase" localSheetId="4" hidden="1">'Рабочее место преподавателя'!$A$1:$H$12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 l="1"/>
  <c r="G22" i="6"/>
  <c r="G23" i="6"/>
  <c r="G2" i="10"/>
  <c r="G6" i="11"/>
  <c r="G5" i="11"/>
  <c r="G4" i="11"/>
  <c r="G2" i="11"/>
  <c r="G3" i="11"/>
  <c r="G8" i="11"/>
  <c r="G8" i="12"/>
  <c r="G7" i="12"/>
  <c r="G9" i="12"/>
  <c r="G10" i="12"/>
  <c r="G12" i="12"/>
  <c r="G2" i="12"/>
  <c r="G6" i="12"/>
  <c r="G11" i="12"/>
  <c r="G5" i="12"/>
  <c r="G4" i="12"/>
  <c r="G3" i="13"/>
  <c r="G4" i="13"/>
  <c r="F5" i="12"/>
  <c r="G52" i="14"/>
  <c r="G26" i="6"/>
  <c r="G21" i="6"/>
  <c r="G25" i="6"/>
  <c r="G3" i="10" l="1"/>
  <c r="G7" i="11"/>
  <c r="G3" i="12"/>
  <c r="G2" i="13"/>
  <c r="G41" i="6"/>
  <c r="G39" i="6" l="1"/>
</calcChain>
</file>

<file path=xl/sharedStrings.xml><?xml version="1.0" encoding="utf-8"?>
<sst xmlns="http://schemas.openxmlformats.org/spreadsheetml/2006/main" count="517" uniqueCount="155">
  <si>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</si>
  <si>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</si>
  <si>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</si>
  <si>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</si>
  <si>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</si>
  <si>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</si>
  <si>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</si>
  <si>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</si>
  <si>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</si>
  <si>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</si>
  <si>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</si>
  <si>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</si>
  <si>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</si>
  <si>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</si>
  <si>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</si>
  <si>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</si>
  <si>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</si>
  <si>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</si>
  <si>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</si>
  <si>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</si>
  <si>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</si>
  <si>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</si>
  <si>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</si>
  <si>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</si>
  <si>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</si>
  <si>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</si>
  <si>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</si>
  <si>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</si>
  <si>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</si>
  <si>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</si>
  <si>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</si>
  <si>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</si>
  <si>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</si>
  <si>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</si>
  <si>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</si>
  <si>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</si>
  <si>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</si>
  <si>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</si>
  <si>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</si>
  <si>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</si>
  <si>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</si>
  <si>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</si>
  <si>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</si>
  <si>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</si>
  <si>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</si>
  <si>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</si>
  <si>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</si>
  <si>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</si>
  <si>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</si>
  <si>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</si>
  <si>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</si>
  <si>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</si>
  <si>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</si>
  <si>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</si>
  <si>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</si>
  <si>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</si>
  <si>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</si>
  <si>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</si>
  <si>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</si>
  <si>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</si>
  <si>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</si>
  <si>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</si>
  <si>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</si>
  <si>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</si>
  <si>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</si>
  <si>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</si>
  <si>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</si>
  <si>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</si>
  <si>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</si>
  <si>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</si>
  <si>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</si>
  <si>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</si>
  <si>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</si>
  <si>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</si>
  <si>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</si>
  <si>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</si>
  <si>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Иркутская область</t>
  </si>
  <si>
    <t>Сибирский колледж транспорта и строительства ФГБОУ ВО «Иркутский государственный университет путей сообщения»</t>
  </si>
  <si>
    <t>Информационные технологии в профессиональной деятельности</t>
  </si>
  <si>
    <t>Инфраструктурный лист для оснащения образовательно-производственного центра (кластера) в транспортной отрасли  Иркутской области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</si>
  <si>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</si>
  <si>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Иркутская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</si>
  <si>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Сибирский колледж транспорта и строительства ФГБОУ ВО ИрГУПС</t>
    </r>
  </si>
  <si>
    <t>Адрес ядра кластера: 664074, Иркутская область, г. Иркутск, ул. Лермонтова, д. 82.</t>
  </si>
  <si>
    <r>
      <rPr>
        <sz val="16"/>
        <color theme="0"/>
        <rFont val="Times New Roman"/>
        <family val="1"/>
        <charset val="204"/>
      </rPr>
      <t>6. Зона под вид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«Информационные технологии в профессиональной деятельности» (30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</si>
  <si>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</si>
  <si>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08.02.05 Строительство и эксплуатация автомобильных дорог и аэродромов,                                    08.02.10 Строительство железных дорог, путь и путевое хозяйство                                                             23.02.04 Техническая эксплуатация подъемно-транспортных, строительных, дорожных  машин и оборудования (по отраслям)</t>
  </si>
  <si>
    <t xml:space="preserve">Требования к обеспечению зоны (коммуникации, площадь, сети и др.): </t>
  </si>
  <si>
    <t>Площадь зоны: не менее 5 кв.м.</t>
  </si>
  <si>
    <t xml:space="preserve">Освещение: Допустимо верхнее освещение ( не менее 300 люкс) </t>
  </si>
  <si>
    <r>
      <t>Интернет : Подключение к проводному интернету</t>
    </r>
    <r>
      <rPr>
        <sz val="11"/>
        <color theme="1"/>
        <rFont val="Times New Roman"/>
        <family val="1"/>
        <charset val="204"/>
      </rPr>
      <t xml:space="preserve"> требуется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</si>
  <si>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theme="1"/>
        <rFont val="Times New Roman"/>
        <family val="1"/>
        <charset val="204"/>
      </rPr>
      <t xml:space="preserve"> В</t>
    </r>
  </si>
  <si>
    <r>
      <t xml:space="preserve">Контур заземления для электропитания и сети слаботочных подключений : не </t>
    </r>
    <r>
      <rPr>
        <sz val="11"/>
        <rFont val="Times New Roman"/>
        <family val="1"/>
        <charset val="204"/>
      </rPr>
      <t>требуется</t>
    </r>
    <r>
      <rPr>
        <sz val="11"/>
        <color theme="1"/>
        <rFont val="Times New Roman"/>
        <family val="1"/>
        <charset val="204"/>
      </rPr>
      <t xml:space="preserve"> </t>
    </r>
  </si>
  <si>
    <r>
      <t>Покрытие пола: ленолиум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5 м2 на всю зону</t>
    </r>
  </si>
  <si>
    <r>
      <t>Подведение/ отведение ГХВС: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</si>
  <si>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r>
      <t xml:space="preserve">Подведение сжатого воздуха: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</si>
  <si>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</si>
  <si>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>Тренажерный комплекс виртуальной реальности "Путевое хозяйство"</t>
  </si>
  <si>
    <t>Проводные VR очки с программным обеспечением: Переборка изолирующего стыка: на накладках «АПАТЭК» со скреплением КБ; Исправление просадок и перекосов пути на щебеночном балласте подбивкой шпал ЭШП; Смена железобетонных шпал на щебеночном балласте при раздельном скреплении КБ; Временное восстановление целостности рельсовой плети; Дежурный по переезду</t>
  </si>
  <si>
    <t>шт.</t>
  </si>
  <si>
    <t>ФБ</t>
  </si>
  <si>
    <t>3D сканер</t>
  </si>
  <si>
    <t>3D разрешение 1: 0.26 мм, 2: 0.17 мм, 3: 0.072 мм
Время экспонирования 12 сек
Зона сканирования не менее 520 x 390 x 390
Интерфейсы USB 2.0, HDMI</t>
  </si>
  <si>
    <t>Рабочее место учащегося</t>
  </si>
  <si>
    <t>Площадь зоны: не менее 45 кв.м.</t>
  </si>
  <si>
    <r>
      <t>Интернет : Требуется подключение к проводному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интернету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</si>
  <si>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theme="1"/>
        <rFont val="Times New Roman"/>
        <family val="1"/>
        <charset val="204"/>
      </rPr>
      <t xml:space="preserve"> В </t>
    </r>
  </si>
  <si>
    <r>
      <t>Покрытие пола: Ленолиум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45 м2 на всю зону</t>
    </r>
  </si>
  <si>
    <t>Материал: ЛДСП, размер: не менее 800*600*750 мм</t>
  </si>
  <si>
    <t>шт. (на 1 раб. место)</t>
  </si>
  <si>
    <t>Стул ученический</t>
  </si>
  <si>
    <t>Выполнение каркаса из тонкостенной холоднокатаной, электросварной трубы диаметром не менее 32 мм, толщиной стенки не менее 1,5 мм. Материал сиденья и спинки: пластик, цвет синий.</t>
  </si>
  <si>
    <t>Подставка под системный блок</t>
  </si>
  <si>
    <t>Материал ЛДСП,Размер не менее (ШхГхВ): 24×45×15 см</t>
  </si>
  <si>
    <t xml:space="preserve">Компьютер в сборе </t>
  </si>
  <si>
    <t xml:space="preserve"> Процессор 6-ядерный, не менее 16 ГБ оперативной памяти, SSD-накопитель емкостьюне менее 512 ГБ. монитор не менее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</si>
  <si>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Программа для трёхмерного проектирования</t>
  </si>
  <si>
    <t>Лицензионное программное обеспечение, программа преднозначенная для трёхмерного проектирования изделий основного и вспомогательного производств в таких отраслях как машиностроение и строительство. Одна линзия на одно рабочее место</t>
  </si>
  <si>
    <t>В наличии</t>
  </si>
  <si>
    <t>Программа предназначенная для проектирования загородных дорог и городских улиц.</t>
  </si>
  <si>
    <t>Лицензионное программное обеспечение. Помимо работы с планом, профилем и поперечниками, должна содержять ряд специализированных модулей для решения частных инженерных задач. Программный продукт должен позволить автоматизировать весь процесс: от обработки данных изысканий до выноса проекта в натуру и его инженерного сопровождения. Одна линзия на одно рабочее место</t>
  </si>
  <si>
    <t>Программа предназначенная для расчета  дорожных одежд.</t>
  </si>
  <si>
    <t>Лицензионное программное обеспечение. Программа предназначенная для расчета нежестких и жестких дорожных одежд автомобильных дорог общей сети и городских дорог и улиц. Применим для проектирования вновь сооружаемых дорожных одежд и реконструируемых (усиляемых), а также для оценки прочности существующих конструкций. Одна линзия на одно рабочее место</t>
  </si>
  <si>
    <r>
      <t xml:space="preserve">Площадь зоны: не менее </t>
    </r>
    <r>
      <rPr>
        <sz val="11"/>
        <rFont val="Times New Roman"/>
        <family val="1"/>
        <charset val="204"/>
      </rPr>
      <t>5</t>
    </r>
    <r>
      <rPr>
        <sz val="11"/>
        <color theme="1"/>
        <rFont val="Times New Roman"/>
        <family val="1"/>
        <charset val="204"/>
      </rPr>
      <t xml:space="preserve"> кв.м.</t>
    </r>
  </si>
  <si>
    <t>Компьютер в сборе</t>
  </si>
  <si>
    <t xml:space="preserve">  Процессор 6-ядерный, не менее 16 ГБ оперативной памяти, SSD-накопитель емкостью не менее 512 ГБ. монитор не менее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</si>
  <si>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Офисный стол</t>
  </si>
  <si>
    <t>Габариты не менее 1400*600*750 мм, материал ЛДСП</t>
  </si>
  <si>
    <t>Офисный стул</t>
  </si>
  <si>
    <t>механизм качания, мягкое сидение, с колесами (роликами), с подлокотниками, Высота кресла от 90 до 105 см
Высота сиденья от 45.50 до 60 см</t>
  </si>
  <si>
    <t>Тумбочка</t>
  </si>
  <si>
    <t>На колёсиках, 3 отделения,Размер не менее (ШхГхВ): 42х45х60 см</t>
  </si>
  <si>
    <t>Доска поворотная двусторонняя</t>
  </si>
  <si>
    <t>Доска поворотная двусторонняя подкотная, маркерная/для мела, Высота, см: не менее 90, Ширина, см: не менее 120</t>
  </si>
  <si>
    <t xml:space="preserve">Шкаф </t>
  </si>
  <si>
    <t>Материал ЛДСП, книжное отделение и платенное отделение, Размер не менее (ШхГхВ): 139×40×200 см</t>
  </si>
  <si>
    <t>Телевизор</t>
  </si>
  <si>
    <t>Диагональ не менее 75"(190 см), Формат экрана не менее 16:9, 3840x2160 пикс. пикс., HDMI 2.0, поддержка USB. HDMI кабель - Длина кабеля не менее 10 м</t>
  </si>
  <si>
    <t>Программа преднозначенная для трёхмерного проектирования</t>
  </si>
  <si>
    <t>Лицензионное программное обеспечение. Программа предназначенная для расчета нежестких и жестких дорожных одежд автомобильных дорог общей сети и городских дорог и улиц. Применим для проектирования вновь сВБружаемых дорожных одежд и реконструируемых (усиляемых), а также для оценки прочности существующих конструкций. Одна линзия на одно рабочее место</t>
  </si>
  <si>
    <t>Аптечка первой помощи</t>
  </si>
  <si>
    <t>Тип: коллективная,Форма выпуска:бокс пластиковый, Вид аптечки:для учреждений и производств, Назначение аптечки:производственная , офисная , универсальная,Размер не менее 200х200х60 мм, с наполнением</t>
  </si>
  <si>
    <t>ВБ</t>
  </si>
  <si>
    <t>С подставкой. Масса заряда: не менее 3.5 кг, Выход: не менее 10 л</t>
  </si>
  <si>
    <t>Область применения для лица
Назначение для защиты
Вид упаковки пакет
Количество в упаковке 20 шт</t>
  </si>
  <si>
    <t>Маски медицинские одноразовые</t>
  </si>
  <si>
    <t>Шкаф</t>
  </si>
  <si>
    <t>Программа предназначенная для расчета дорожных одежд.</t>
  </si>
  <si>
    <t>Программа предназначенная для расчета дорожных одежд</t>
  </si>
  <si>
    <t>Программа для проектирования загородных дорог и городских улиц</t>
  </si>
  <si>
    <t>Программа для трёхмерного проектирования изделий основного и вспомогательного производств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</si>
  <si>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</si>
  <si>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rPr>
        <strike/>
        <sz val="11"/>
        <color theme="1"/>
        <rFont val="Calibri"/>
        <family val="2"/>
        <charset val="204"/>
        <scheme val="minor"/>
      </rPr>
      <t>23.02.08 Строительство железных дорог, путь и путевое хозяйство</t>
    </r>
    <r>
      <rPr>
        <sz val="11"/>
        <color theme="1"/>
        <rFont val="Calibri"/>
        <family val="2"/>
        <charset val="204"/>
        <scheme val="minor"/>
      </rPr>
      <t xml:space="preserve">
23.02.04 Техническая эксплуатация подъемно-транспортных, строительных, дорожных машин и оборудования (по отраслям)</t>
    </r>
  </si>
  <si>
    <t>23.02.04 Техническая эксплуатация подъемно-транспортных, строительных, дорожных машин и оборудования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</si>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</sst>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trike/>
      <sz val="11"/>
      <color theme="1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0" fillId="11" borderId="7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left" vertical="center" wrapText="1"/>
    </xf>
    <xf numFmtId="0" fontId="12" fillId="1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14" borderId="7" xfId="3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7" xfId="3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left" vertical="center" wrapText="1"/>
    </xf>
    <xf numFmtId="0" fontId="0" fillId="12" borderId="7" xfId="0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left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2" fillId="2" borderId="2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28" fillId="4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49" fontId="29" fillId="4" borderId="9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3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175" t="s">
        <v>154</v>
      </c>
      <c r="B1" s="175"/>
      <c r="C1" s="175"/>
      <c r="D1" s="175"/>
      <c r="E1" s="175"/>
      <c r="F1" s="175"/>
      <c r="G1" s="175"/>
    </row>
    <row r="2" spans="1:7" ht="21" x14ac:dyDescent="0.3">
      <c r="A2" s="29" t="s">
        <v>44</v>
      </c>
      <c r="B2" s="27" t="s">
        <v>45</v>
      </c>
      <c r="C2" s="129" t="s">
        <v>78</v>
      </c>
      <c r="D2" s="129"/>
      <c r="E2" s="129"/>
      <c r="F2" s="129"/>
      <c r="G2" s="129"/>
    </row>
    <row r="3" spans="1:7" ht="18" x14ac:dyDescent="0.35">
      <c r="A3" s="130" t="s">
        <v>46</v>
      </c>
      <c r="B3" s="131"/>
      <c r="C3" s="132">
        <f>D19</f>
        <v>12</v>
      </c>
      <c r="D3" s="132"/>
      <c r="E3" s="132"/>
      <c r="F3" s="132"/>
      <c r="G3" s="132"/>
    </row>
    <row r="4" spans="1:7" ht="50.25" customHeight="1" x14ac:dyDescent="0.3">
      <c r="A4" s="133" t="s">
        <v>47</v>
      </c>
      <c r="B4" s="134"/>
      <c r="C4" s="135" t="s">
        <v>153</v>
      </c>
      <c r="D4" s="135"/>
      <c r="E4" s="135"/>
      <c r="F4" s="135"/>
      <c r="G4" s="135"/>
    </row>
    <row r="5" spans="1:7" ht="14.4" x14ac:dyDescent="0.3">
      <c r="A5" s="127" t="s">
        <v>12</v>
      </c>
      <c r="B5" s="128"/>
      <c r="C5" s="128"/>
      <c r="D5" s="128"/>
      <c r="E5" s="128"/>
      <c r="F5" s="128"/>
      <c r="G5" s="128"/>
    </row>
    <row r="6" spans="1:7" ht="14.4" x14ac:dyDescent="0.3">
      <c r="A6" s="125" t="s">
        <v>48</v>
      </c>
      <c r="B6" s="126"/>
      <c r="C6" s="126"/>
      <c r="D6" s="126"/>
      <c r="E6" s="126"/>
      <c r="F6" s="126"/>
      <c r="G6" s="126"/>
    </row>
    <row r="7" spans="1:7" ht="14.4" x14ac:dyDescent="0.3">
      <c r="A7" s="125" t="s">
        <v>49</v>
      </c>
      <c r="B7" s="126"/>
      <c r="C7" s="126"/>
      <c r="D7" s="126"/>
      <c r="E7" s="126"/>
      <c r="F7" s="126"/>
      <c r="G7" s="126"/>
    </row>
    <row r="8" spans="1:7" ht="14.4" x14ac:dyDescent="0.3">
      <c r="A8" s="125" t="s">
        <v>50</v>
      </c>
      <c r="B8" s="126"/>
      <c r="C8" s="126"/>
      <c r="D8" s="126"/>
      <c r="E8" s="126"/>
      <c r="F8" s="126"/>
      <c r="G8" s="126"/>
    </row>
    <row r="9" spans="1:7" ht="14.4" x14ac:dyDescent="0.3">
      <c r="A9" s="125" t="s">
        <v>51</v>
      </c>
      <c r="B9" s="126"/>
      <c r="C9" s="126"/>
      <c r="D9" s="126"/>
      <c r="E9" s="126"/>
      <c r="F9" s="126"/>
      <c r="G9" s="126"/>
    </row>
    <row r="10" spans="1:7" ht="14.4" x14ac:dyDescent="0.3">
      <c r="A10" s="125" t="s">
        <v>52</v>
      </c>
      <c r="B10" s="126"/>
      <c r="C10" s="126"/>
      <c r="D10" s="126"/>
      <c r="E10" s="126"/>
      <c r="F10" s="126"/>
      <c r="G10" s="126"/>
    </row>
    <row r="11" spans="1:7" ht="14.4" x14ac:dyDescent="0.3">
      <c r="A11" s="125" t="s">
        <v>53</v>
      </c>
      <c r="B11" s="126"/>
      <c r="C11" s="126"/>
      <c r="D11" s="126"/>
      <c r="E11" s="126"/>
      <c r="F11" s="126"/>
      <c r="G11" s="126"/>
    </row>
    <row r="12" spans="1:7" ht="14.4" x14ac:dyDescent="0.3">
      <c r="A12" s="125" t="s">
        <v>54</v>
      </c>
      <c r="B12" s="126"/>
      <c r="C12" s="126"/>
      <c r="D12" s="126"/>
      <c r="E12" s="126"/>
      <c r="F12" s="126"/>
      <c r="G12" s="126"/>
    </row>
    <row r="13" spans="1:7" ht="14.4" x14ac:dyDescent="0.3">
      <c r="A13" s="140" t="s">
        <v>18</v>
      </c>
      <c r="B13" s="141"/>
      <c r="C13" s="141"/>
      <c r="D13" s="141"/>
      <c r="E13" s="141"/>
      <c r="F13" s="141"/>
      <c r="G13" s="141"/>
    </row>
    <row r="14" spans="1:7" ht="17.399999999999999" x14ac:dyDescent="0.3">
      <c r="A14" s="142" t="s">
        <v>11</v>
      </c>
      <c r="B14" s="143"/>
      <c r="C14" s="143"/>
      <c r="D14" s="143"/>
      <c r="E14" s="139"/>
      <c r="F14" s="139"/>
      <c r="G14" s="143"/>
    </row>
    <row r="15" spans="1:7" s="37" customFormat="1" ht="46.8" x14ac:dyDescent="0.3">
      <c r="A15" s="35" t="s">
        <v>0</v>
      </c>
      <c r="B15" s="35" t="s">
        <v>1</v>
      </c>
      <c r="C15" s="54" t="s">
        <v>9</v>
      </c>
      <c r="D15" s="33" t="s">
        <v>2</v>
      </c>
      <c r="E15" s="42"/>
      <c r="F15" s="43"/>
      <c r="G15" s="38" t="s">
        <v>55</v>
      </c>
    </row>
    <row r="16" spans="1:7" s="37" customFormat="1" ht="31.2" x14ac:dyDescent="0.3">
      <c r="A16" s="58">
        <v>1</v>
      </c>
      <c r="B16" s="17" t="s">
        <v>39</v>
      </c>
      <c r="C16" s="30" t="s">
        <v>15</v>
      </c>
      <c r="D16" s="16" t="s">
        <v>5</v>
      </c>
      <c r="E16" s="44"/>
      <c r="F16" s="45"/>
      <c r="G16" s="26">
        <v>1</v>
      </c>
    </row>
    <row r="17" spans="1:7" s="37" customFormat="1" ht="31.2" x14ac:dyDescent="0.3">
      <c r="A17" s="59">
        <v>2</v>
      </c>
      <c r="B17" s="60" t="s">
        <v>27</v>
      </c>
      <c r="C17" s="61" t="s">
        <v>15</v>
      </c>
      <c r="D17" s="34" t="s">
        <v>5</v>
      </c>
      <c r="E17" s="44"/>
      <c r="F17" s="45"/>
      <c r="G17" s="39">
        <v>1</v>
      </c>
    </row>
    <row r="18" spans="1:7" ht="17.399999999999999" x14ac:dyDescent="0.3">
      <c r="A18" s="136" t="s">
        <v>56</v>
      </c>
      <c r="B18" s="137"/>
      <c r="C18" s="137"/>
      <c r="D18" s="137"/>
      <c r="E18" s="137"/>
      <c r="F18" s="137"/>
      <c r="G18" s="137"/>
    </row>
    <row r="19" spans="1:7" x14ac:dyDescent="0.3">
      <c r="A19" s="144" t="s">
        <v>16</v>
      </c>
      <c r="B19" s="145"/>
      <c r="C19" s="145"/>
      <c r="D19" s="146">
        <v>12</v>
      </c>
      <c r="E19" s="146"/>
      <c r="F19" s="146"/>
      <c r="G19" s="146"/>
    </row>
    <row r="20" spans="1:7" s="37" customFormat="1" ht="46.8" x14ac:dyDescent="0.3">
      <c r="A20" s="35" t="s">
        <v>0</v>
      </c>
      <c r="B20" s="35" t="s">
        <v>1</v>
      </c>
      <c r="C20" s="35" t="s">
        <v>9</v>
      </c>
      <c r="D20" s="35" t="s">
        <v>2</v>
      </c>
      <c r="E20" s="35" t="s">
        <v>57</v>
      </c>
      <c r="F20" s="35" t="s">
        <v>58</v>
      </c>
      <c r="G20" s="35" t="s">
        <v>55</v>
      </c>
    </row>
    <row r="21" spans="1:7" s="37" customFormat="1" ht="93.6" x14ac:dyDescent="0.3">
      <c r="A21" s="62">
        <v>1</v>
      </c>
      <c r="B21" s="17" t="s">
        <v>41</v>
      </c>
      <c r="C21" s="30" t="s">
        <v>151</v>
      </c>
      <c r="D21" s="21" t="s">
        <v>5</v>
      </c>
      <c r="E21" s="40">
        <v>1</v>
      </c>
      <c r="F21" s="40" t="s">
        <v>59</v>
      </c>
      <c r="G21" s="40">
        <f t="shared" ref="G21:G26" si="0">$D$19*E21/IF(F21="на 1 р.м.",1,IF(F21="на 2 р.м.",2,#VALUE!))</f>
        <v>12</v>
      </c>
    </row>
    <row r="22" spans="1:7" s="37" customFormat="1" ht="46.8" x14ac:dyDescent="0.3">
      <c r="A22" s="62">
        <v>2</v>
      </c>
      <c r="B22" s="14" t="s">
        <v>149</v>
      </c>
      <c r="C22" s="15" t="s">
        <v>74</v>
      </c>
      <c r="D22" s="21" t="s">
        <v>17</v>
      </c>
      <c r="E22" s="40">
        <v>1</v>
      </c>
      <c r="F22" s="40" t="s">
        <v>59</v>
      </c>
      <c r="G22" s="40">
        <f t="shared" si="0"/>
        <v>12</v>
      </c>
    </row>
    <row r="23" spans="1:7" s="37" customFormat="1" ht="46.8" x14ac:dyDescent="0.3">
      <c r="A23" s="63">
        <v>3</v>
      </c>
      <c r="B23" s="74" t="s">
        <v>150</v>
      </c>
      <c r="C23" s="20" t="s">
        <v>74</v>
      </c>
      <c r="D23" s="21" t="s">
        <v>17</v>
      </c>
      <c r="E23" s="40">
        <v>1</v>
      </c>
      <c r="F23" s="40" t="s">
        <v>59</v>
      </c>
      <c r="G23" s="40">
        <f t="shared" si="0"/>
        <v>12</v>
      </c>
    </row>
    <row r="24" spans="1:7" ht="46.8" x14ac:dyDescent="0.3">
      <c r="A24" s="62">
        <v>4</v>
      </c>
      <c r="B24" s="14" t="s">
        <v>148</v>
      </c>
      <c r="C24" s="20" t="s">
        <v>74</v>
      </c>
      <c r="D24" s="21" t="s">
        <v>17</v>
      </c>
      <c r="E24" s="40">
        <v>1</v>
      </c>
      <c r="F24" s="40" t="s">
        <v>59</v>
      </c>
      <c r="G24" s="40">
        <f t="shared" si="0"/>
        <v>12</v>
      </c>
    </row>
    <row r="25" spans="1:7" ht="31.2" x14ac:dyDescent="0.3">
      <c r="A25" s="63">
        <v>5</v>
      </c>
      <c r="B25" s="123" t="s">
        <v>60</v>
      </c>
      <c r="C25" s="20" t="s">
        <v>15</v>
      </c>
      <c r="D25" s="21" t="s">
        <v>6</v>
      </c>
      <c r="E25" s="40">
        <v>1</v>
      </c>
      <c r="F25" s="40" t="s">
        <v>59</v>
      </c>
      <c r="G25" s="40">
        <f t="shared" si="0"/>
        <v>12</v>
      </c>
    </row>
    <row r="26" spans="1:7" ht="31.2" x14ac:dyDescent="0.3">
      <c r="A26" s="62">
        <v>6</v>
      </c>
      <c r="B26" s="14" t="s">
        <v>61</v>
      </c>
      <c r="C26" s="20" t="s">
        <v>15</v>
      </c>
      <c r="D26" s="21" t="s">
        <v>6</v>
      </c>
      <c r="E26" s="40">
        <v>1</v>
      </c>
      <c r="F26" s="40" t="s">
        <v>59</v>
      </c>
      <c r="G26" s="40">
        <f t="shared" si="0"/>
        <v>12</v>
      </c>
    </row>
    <row r="27" spans="1:7" ht="17.399999999999999" x14ac:dyDescent="0.3">
      <c r="A27" s="136" t="s">
        <v>14</v>
      </c>
      <c r="B27" s="137"/>
      <c r="C27" s="137"/>
      <c r="D27" s="137"/>
      <c r="E27" s="138"/>
      <c r="F27" s="138"/>
      <c r="G27" s="137"/>
    </row>
    <row r="28" spans="1:7" s="37" customFormat="1" ht="46.8" x14ac:dyDescent="0.3">
      <c r="A28" s="35" t="s">
        <v>0</v>
      </c>
      <c r="B28" s="35" t="s">
        <v>1</v>
      </c>
      <c r="C28" s="33" t="s">
        <v>9</v>
      </c>
      <c r="D28" s="33" t="s">
        <v>2</v>
      </c>
      <c r="E28" s="42"/>
      <c r="F28" s="43"/>
      <c r="G28" s="38" t="s">
        <v>55</v>
      </c>
    </row>
    <row r="29" spans="1:7" s="37" customFormat="1" ht="31.2" x14ac:dyDescent="0.3">
      <c r="A29" s="65">
        <v>1</v>
      </c>
      <c r="B29" s="17" t="s">
        <v>41</v>
      </c>
      <c r="C29" s="15" t="s">
        <v>15</v>
      </c>
      <c r="D29" s="25" t="s">
        <v>5</v>
      </c>
      <c r="E29" s="46"/>
      <c r="F29" s="47"/>
      <c r="G29" s="26">
        <v>1</v>
      </c>
    </row>
    <row r="30" spans="1:7" s="37" customFormat="1" ht="46.8" x14ac:dyDescent="0.3">
      <c r="A30" s="65">
        <v>2</v>
      </c>
      <c r="B30" s="14" t="s">
        <v>149</v>
      </c>
      <c r="C30" s="15" t="s">
        <v>74</v>
      </c>
      <c r="D30" s="25" t="s">
        <v>17</v>
      </c>
      <c r="E30" s="46"/>
      <c r="F30" s="47"/>
      <c r="G30" s="26">
        <v>1</v>
      </c>
    </row>
    <row r="31" spans="1:7" s="37" customFormat="1" ht="46.8" x14ac:dyDescent="0.3">
      <c r="A31" s="65">
        <v>3</v>
      </c>
      <c r="B31" s="14" t="s">
        <v>150</v>
      </c>
      <c r="C31" s="15" t="s">
        <v>74</v>
      </c>
      <c r="D31" s="25" t="s">
        <v>17</v>
      </c>
      <c r="E31" s="46"/>
      <c r="F31" s="47"/>
      <c r="G31" s="26">
        <v>1</v>
      </c>
    </row>
    <row r="32" spans="1:7" ht="46.8" x14ac:dyDescent="0.3">
      <c r="A32" s="62">
        <v>4</v>
      </c>
      <c r="B32" s="14" t="s">
        <v>148</v>
      </c>
      <c r="C32" s="20" t="s">
        <v>74</v>
      </c>
      <c r="D32" s="25" t="s">
        <v>17</v>
      </c>
      <c r="E32" s="46"/>
      <c r="F32" s="47"/>
      <c r="G32" s="26">
        <v>1</v>
      </c>
    </row>
    <row r="33" spans="1:7" ht="31.2" x14ac:dyDescent="0.3">
      <c r="A33" s="63">
        <v>5</v>
      </c>
      <c r="B33" s="123" t="s">
        <v>40</v>
      </c>
      <c r="C33" s="20" t="s">
        <v>15</v>
      </c>
      <c r="D33" s="25" t="s">
        <v>6</v>
      </c>
      <c r="E33" s="46"/>
      <c r="F33" s="47"/>
      <c r="G33" s="26">
        <v>1</v>
      </c>
    </row>
    <row r="34" spans="1:7" ht="31.2" x14ac:dyDescent="0.3">
      <c r="A34" s="62">
        <v>6</v>
      </c>
      <c r="B34" s="14" t="s">
        <v>23</v>
      </c>
      <c r="C34" s="20" t="s">
        <v>15</v>
      </c>
      <c r="D34" s="25" t="s">
        <v>6</v>
      </c>
      <c r="E34" s="48"/>
      <c r="F34" s="49"/>
      <c r="G34" s="26">
        <v>1</v>
      </c>
    </row>
    <row r="35" spans="1:7" ht="17.399999999999999" x14ac:dyDescent="0.3">
      <c r="A35" s="136" t="s">
        <v>13</v>
      </c>
      <c r="B35" s="137"/>
      <c r="C35" s="137"/>
      <c r="D35" s="137"/>
      <c r="E35" s="139"/>
      <c r="F35" s="139"/>
      <c r="G35" s="137"/>
    </row>
    <row r="36" spans="1:7" s="37" customFormat="1" ht="46.8" x14ac:dyDescent="0.3">
      <c r="A36" s="35" t="s">
        <v>0</v>
      </c>
      <c r="B36" s="35" t="s">
        <v>1</v>
      </c>
      <c r="C36" s="33" t="s">
        <v>9</v>
      </c>
      <c r="D36" s="33" t="s">
        <v>2</v>
      </c>
      <c r="E36" s="42"/>
      <c r="F36" s="43"/>
      <c r="G36" s="38" t="s">
        <v>55</v>
      </c>
    </row>
    <row r="37" spans="1:7" s="37" customFormat="1" ht="31.2" x14ac:dyDescent="0.3">
      <c r="A37" s="65">
        <v>1</v>
      </c>
      <c r="B37" s="17" t="s">
        <v>19</v>
      </c>
      <c r="C37" s="30" t="s">
        <v>15</v>
      </c>
      <c r="D37" s="36" t="s">
        <v>8</v>
      </c>
      <c r="E37" s="44"/>
      <c r="F37" s="45"/>
      <c r="G37" s="41">
        <v>1</v>
      </c>
    </row>
    <row r="38" spans="1:7" s="37" customFormat="1" ht="31.2" x14ac:dyDescent="0.3">
      <c r="A38" s="65">
        <v>2</v>
      </c>
      <c r="B38" s="14" t="s">
        <v>22</v>
      </c>
      <c r="C38" s="30" t="s">
        <v>15</v>
      </c>
      <c r="D38" s="36" t="s">
        <v>8</v>
      </c>
      <c r="E38" s="44"/>
      <c r="F38" s="45"/>
      <c r="G38" s="41">
        <v>1</v>
      </c>
    </row>
    <row r="39" spans="1:7" s="37" customFormat="1" ht="31.2" x14ac:dyDescent="0.3">
      <c r="A39" s="65">
        <v>3</v>
      </c>
      <c r="B39" s="31" t="s">
        <v>35</v>
      </c>
      <c r="C39" s="30" t="s">
        <v>15</v>
      </c>
      <c r="D39" s="25" t="s">
        <v>8</v>
      </c>
      <c r="E39" s="44"/>
      <c r="F39" s="45"/>
      <c r="G39" s="26">
        <f>$C$3</f>
        <v>12</v>
      </c>
    </row>
    <row r="40" spans="1:7" s="37" customFormat="1" ht="31.2" x14ac:dyDescent="0.3">
      <c r="A40" s="65">
        <v>4</v>
      </c>
      <c r="B40" s="17" t="s">
        <v>20</v>
      </c>
      <c r="C40" s="30" t="s">
        <v>15</v>
      </c>
      <c r="D40" s="36" t="s">
        <v>8</v>
      </c>
      <c r="E40" s="50"/>
      <c r="F40" s="51"/>
      <c r="G40" s="41">
        <v>1</v>
      </c>
    </row>
    <row r="41" spans="1:7" s="37" customFormat="1" ht="31.2" x14ac:dyDescent="0.3">
      <c r="A41" s="65">
        <v>5</v>
      </c>
      <c r="B41" s="32" t="s">
        <v>38</v>
      </c>
      <c r="C41" s="30" t="s">
        <v>15</v>
      </c>
      <c r="D41" s="25" t="s">
        <v>31</v>
      </c>
      <c r="E41" s="50"/>
      <c r="F41" s="51"/>
      <c r="G41" s="26">
        <f>$C$3</f>
        <v>12</v>
      </c>
    </row>
    <row r="42" spans="1:7" s="37" customFormat="1" ht="31.2" x14ac:dyDescent="0.3">
      <c r="A42" s="65">
        <v>6</v>
      </c>
      <c r="B42" s="14" t="s">
        <v>21</v>
      </c>
      <c r="C42" s="30" t="s">
        <v>15</v>
      </c>
      <c r="D42" s="36" t="s">
        <v>8</v>
      </c>
      <c r="E42" s="52"/>
      <c r="F42" s="53"/>
      <c r="G42" s="41">
        <v>1</v>
      </c>
    </row>
  </sheetData>
  <sortState xmlns:xlrd2="http://schemas.microsoft.com/office/spreadsheetml/2017/richdata2" ref="B21:G26">
    <sortCondition ref="B21:B26"/>
  </sortState>
  <mergeCells count="21">
    <mergeCell ref="A1:G1"/>
    <mergeCell ref="A27:G27"/>
    <mergeCell ref="A35:G35"/>
    <mergeCell ref="A13:G13"/>
    <mergeCell ref="A14:G14"/>
    <mergeCell ref="A19:C19"/>
    <mergeCell ref="D19:G19"/>
    <mergeCell ref="A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6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D37:D1048576 D29:D35 D21:D27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3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4" t="s">
        <v>55</v>
      </c>
    </row>
    <row r="2" spans="1:5" ht="21" x14ac:dyDescent="0.3">
      <c r="A2" s="147" t="s">
        <v>6</v>
      </c>
      <c r="B2" s="147"/>
      <c r="C2" s="147"/>
      <c r="D2" s="147"/>
      <c r="E2" s="147"/>
    </row>
    <row r="3" spans="1:5" s="37" customFormat="1" ht="31.2" x14ac:dyDescent="0.3">
      <c r="A3" s="63">
        <v>1</v>
      </c>
      <c r="B3" s="17" t="s">
        <v>30</v>
      </c>
      <c r="C3" s="64" t="s">
        <v>15</v>
      </c>
      <c r="D3" s="66" t="s">
        <v>6</v>
      </c>
      <c r="E3" s="67">
        <v>1</v>
      </c>
    </row>
    <row r="4" spans="1:5" s="37" customFormat="1" ht="31.2" x14ac:dyDescent="0.3">
      <c r="A4" s="63">
        <v>2</v>
      </c>
      <c r="B4" s="17" t="s">
        <v>29</v>
      </c>
      <c r="C4" s="64" t="s">
        <v>15</v>
      </c>
      <c r="D4" s="66" t="s">
        <v>6</v>
      </c>
      <c r="E4" s="67">
        <v>1</v>
      </c>
    </row>
    <row r="5" spans="1:5" s="37" customFormat="1" ht="31.2" x14ac:dyDescent="0.3">
      <c r="A5" s="62">
        <v>3</v>
      </c>
      <c r="B5" s="68" t="s">
        <v>70</v>
      </c>
      <c r="C5" s="30" t="s">
        <v>15</v>
      </c>
      <c r="D5" s="69" t="s">
        <v>6</v>
      </c>
      <c r="E5" s="70">
        <v>1</v>
      </c>
    </row>
    <row r="6" spans="1:5" s="37" customFormat="1" ht="31.2" x14ac:dyDescent="0.3">
      <c r="A6" s="63">
        <v>4</v>
      </c>
      <c r="B6" s="71" t="s">
        <v>37</v>
      </c>
      <c r="C6" s="64" t="s">
        <v>15</v>
      </c>
      <c r="D6" s="21" t="s">
        <v>6</v>
      </c>
      <c r="E6" s="67">
        <v>1</v>
      </c>
    </row>
    <row r="7" spans="1:5" s="37" customFormat="1" ht="31.2" x14ac:dyDescent="0.3">
      <c r="A7" s="63">
        <v>5</v>
      </c>
      <c r="B7" s="72" t="s">
        <v>34</v>
      </c>
      <c r="C7" s="64" t="s">
        <v>15</v>
      </c>
      <c r="D7" s="21" t="s">
        <v>6</v>
      </c>
      <c r="E7" s="73">
        <v>1</v>
      </c>
    </row>
    <row r="8" spans="1:5" s="37" customFormat="1" ht="31.2" x14ac:dyDescent="0.3">
      <c r="A8" s="62">
        <v>6</v>
      </c>
      <c r="B8" s="17" t="s">
        <v>64</v>
      </c>
      <c r="C8" s="64" t="s">
        <v>15</v>
      </c>
      <c r="D8" s="66" t="s">
        <v>6</v>
      </c>
      <c r="E8" s="73">
        <v>1</v>
      </c>
    </row>
    <row r="9" spans="1:5" s="37" customFormat="1" ht="31.2" x14ac:dyDescent="0.3">
      <c r="A9" s="63">
        <v>7</v>
      </c>
      <c r="B9" s="17" t="s">
        <v>63</v>
      </c>
      <c r="C9" s="64" t="s">
        <v>15</v>
      </c>
      <c r="D9" s="66" t="s">
        <v>6</v>
      </c>
      <c r="E9" s="73">
        <v>1</v>
      </c>
    </row>
    <row r="10" spans="1:5" ht="21" x14ac:dyDescent="0.3">
      <c r="A10" s="147" t="s">
        <v>5</v>
      </c>
      <c r="B10" s="147"/>
      <c r="C10" s="147"/>
      <c r="D10" s="147"/>
      <c r="E10" s="147"/>
    </row>
    <row r="11" spans="1:5" s="37" customFormat="1" ht="31.2" x14ac:dyDescent="0.3">
      <c r="A11" s="63">
        <v>1</v>
      </c>
      <c r="B11" s="74" t="s">
        <v>25</v>
      </c>
      <c r="C11" s="64" t="s">
        <v>15</v>
      </c>
      <c r="D11" s="66" t="s">
        <v>5</v>
      </c>
      <c r="E11" s="75">
        <v>1</v>
      </c>
    </row>
    <row r="12" spans="1:5" s="37" customFormat="1" ht="31.2" x14ac:dyDescent="0.3">
      <c r="A12" s="63">
        <v>2</v>
      </c>
      <c r="B12" s="19" t="s">
        <v>24</v>
      </c>
      <c r="C12" s="64" t="s">
        <v>15</v>
      </c>
      <c r="D12" s="66" t="s">
        <v>5</v>
      </c>
      <c r="E12" s="75">
        <v>1</v>
      </c>
    </row>
    <row r="13" spans="1:5" s="37" customFormat="1" ht="31.2" x14ac:dyDescent="0.3">
      <c r="A13" s="63">
        <v>3</v>
      </c>
      <c r="B13" s="19" t="s">
        <v>41</v>
      </c>
      <c r="C13" s="20" t="s">
        <v>15</v>
      </c>
      <c r="D13" s="21" t="s">
        <v>5</v>
      </c>
      <c r="E13" s="75">
        <v>1</v>
      </c>
    </row>
    <row r="14" spans="1:5" s="37" customFormat="1" ht="31.2" x14ac:dyDescent="0.3">
      <c r="A14" s="63">
        <v>4</v>
      </c>
      <c r="B14" s="74" t="s">
        <v>27</v>
      </c>
      <c r="C14" s="64" t="s">
        <v>15</v>
      </c>
      <c r="D14" s="66" t="s">
        <v>5</v>
      </c>
      <c r="E14" s="75">
        <v>1</v>
      </c>
    </row>
    <row r="15" spans="1:5" s="37" customFormat="1" ht="31.2" x14ac:dyDescent="0.3">
      <c r="A15" s="63">
        <v>5</v>
      </c>
      <c r="B15" s="19" t="s">
        <v>28</v>
      </c>
      <c r="C15" s="64" t="s">
        <v>15</v>
      </c>
      <c r="D15" s="66" t="s">
        <v>5</v>
      </c>
      <c r="E15" s="75">
        <v>1</v>
      </c>
    </row>
    <row r="16" spans="1:5" s="37" customFormat="1" ht="31.2" x14ac:dyDescent="0.3">
      <c r="A16" s="63">
        <v>6</v>
      </c>
      <c r="B16" s="14" t="s">
        <v>26</v>
      </c>
      <c r="C16" s="30" t="s">
        <v>15</v>
      </c>
      <c r="D16" s="76" t="s">
        <v>5</v>
      </c>
      <c r="E16" s="75">
        <v>1</v>
      </c>
    </row>
    <row r="17" spans="1:5" s="37" customFormat="1" ht="31.2" x14ac:dyDescent="0.3">
      <c r="A17" s="63">
        <v>7</v>
      </c>
      <c r="B17" s="31" t="s">
        <v>43</v>
      </c>
      <c r="C17" s="30" t="s">
        <v>15</v>
      </c>
      <c r="D17" s="76" t="s">
        <v>5</v>
      </c>
      <c r="E17" s="75">
        <v>1</v>
      </c>
    </row>
    <row r="18" spans="1:5" s="37" customFormat="1" ht="31.2" x14ac:dyDescent="0.3">
      <c r="A18" s="63">
        <v>8</v>
      </c>
      <c r="B18" s="31" t="s">
        <v>42</v>
      </c>
      <c r="C18" s="64" t="s">
        <v>15</v>
      </c>
      <c r="D18" s="11" t="s">
        <v>10</v>
      </c>
      <c r="E18" s="75">
        <v>1</v>
      </c>
    </row>
    <row r="19" spans="1:5" s="37" customFormat="1" ht="62.4" x14ac:dyDescent="0.3">
      <c r="A19" s="63">
        <v>9</v>
      </c>
      <c r="B19" s="19" t="s">
        <v>62</v>
      </c>
      <c r="C19" s="64" t="s">
        <v>71</v>
      </c>
      <c r="D19" s="66" t="s">
        <v>5</v>
      </c>
      <c r="E19" s="67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D21:D1048576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4"/>
  <sheetViews>
    <sheetView workbookViewId="0">
      <pane ySplit="1" topLeftCell="A2" activePane="bottomLeft" state="frozen"/>
      <selection activeCell="A4" sqref="A4:XFD7"/>
      <selection pane="bottomLeft" activeCell="A4" sqref="A4:XFD7"/>
    </sheetView>
  </sheetViews>
  <sheetFormatPr defaultColWidth="9.109375" defaultRowHeight="15.6" x14ac:dyDescent="0.3"/>
  <cols>
    <col min="1" max="1" width="32.6640625" style="116" customWidth="1"/>
    <col min="2" max="2" width="100.6640625" style="55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07" t="s">
        <v>1</v>
      </c>
      <c r="B1" s="108" t="s">
        <v>9</v>
      </c>
      <c r="C1" s="109" t="s">
        <v>2</v>
      </c>
      <c r="D1" s="107" t="s">
        <v>4</v>
      </c>
      <c r="E1" s="107" t="s">
        <v>3</v>
      </c>
      <c r="F1" s="107" t="s">
        <v>7</v>
      </c>
      <c r="G1" s="107" t="s">
        <v>32</v>
      </c>
      <c r="H1" s="107" t="s">
        <v>33</v>
      </c>
    </row>
    <row r="2" spans="1:8" x14ac:dyDescent="0.3">
      <c r="A2" s="14" t="s">
        <v>101</v>
      </c>
      <c r="B2" s="110" t="s">
        <v>102</v>
      </c>
      <c r="C2" s="11" t="s">
        <v>5</v>
      </c>
      <c r="D2" s="16">
        <v>1</v>
      </c>
      <c r="E2" s="119" t="s">
        <v>99</v>
      </c>
      <c r="F2" s="16">
        <v>1</v>
      </c>
      <c r="G2" s="9">
        <f>COUNTIF($A$2:$A$994,A2)</f>
        <v>1</v>
      </c>
      <c r="H2" s="9" t="s">
        <v>36</v>
      </c>
    </row>
    <row r="3" spans="1:8" ht="46.8" x14ac:dyDescent="0.3">
      <c r="A3" s="14" t="s">
        <v>97</v>
      </c>
      <c r="B3" s="110" t="s">
        <v>98</v>
      </c>
      <c r="C3" s="11" t="s">
        <v>5</v>
      </c>
      <c r="D3" s="16">
        <v>1</v>
      </c>
      <c r="E3" s="122" t="s">
        <v>99</v>
      </c>
      <c r="F3" s="16">
        <v>1</v>
      </c>
      <c r="G3" s="9">
        <f>COUNTIF($A$2:$A$994,A3)</f>
        <v>1</v>
      </c>
      <c r="H3" s="9" t="s">
        <v>36</v>
      </c>
    </row>
    <row r="4" spans="1:8" x14ac:dyDescent="0.3">
      <c r="C4" s="113"/>
    </row>
    <row r="5" spans="1:8" x14ac:dyDescent="0.3">
      <c r="C5" s="113"/>
    </row>
    <row r="6" spans="1:8" x14ac:dyDescent="0.3">
      <c r="C6" s="113"/>
    </row>
    <row r="7" spans="1:8" x14ac:dyDescent="0.3">
      <c r="C7" s="113"/>
    </row>
    <row r="8" spans="1:8" x14ac:dyDescent="0.3">
      <c r="C8" s="113"/>
    </row>
    <row r="9" spans="1:8" x14ac:dyDescent="0.3">
      <c r="C9" s="113"/>
    </row>
    <row r="10" spans="1:8" x14ac:dyDescent="0.3">
      <c r="C10" s="113"/>
    </row>
    <row r="11" spans="1:8" x14ac:dyDescent="0.3">
      <c r="C11" s="113"/>
    </row>
    <row r="12" spans="1:8" x14ac:dyDescent="0.3">
      <c r="C12" s="113"/>
    </row>
    <row r="13" spans="1:8" x14ac:dyDescent="0.3">
      <c r="C13" s="113"/>
    </row>
    <row r="14" spans="1:8" x14ac:dyDescent="0.3">
      <c r="C14" s="113"/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</sheetData>
  <autoFilter ref="A1:H3" xr:uid="{B23CC546-2D1F-4D77-8557-6B74FEFF857B}">
    <sortState xmlns:xlrd2="http://schemas.microsoft.com/office/spreadsheetml/2017/richdata2" ref="A2:H3">
      <sortCondition ref="A2:A3"/>
    </sortState>
  </autoFilter>
  <conditionalFormatting sqref="C2:C994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" xr:uid="{D21DAE20-EAB0-4C6B-AEC9-307264B14F56}">
      <formula1>"Базовая часть, Вариативная часть"</formula1>
    </dataValidation>
    <dataValidation allowBlank="1" showErrorMessage="1" sqref="A2:B3" xr:uid="{153B58FC-621E-4E19-887D-4D91E331A9B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83FCFF-8F43-4E62-8148-8DD4A777708A}">
          <x14:formula1>
            <xm:f>Виды!$A$1:$A$7</xm:f>
          </x14:formula1>
          <xm:sqref>C2:C995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74"/>
  <sheetViews>
    <sheetView workbookViewId="0">
      <pane ySplit="1" topLeftCell="A2" activePane="bottomLeft" state="frozen"/>
      <selection activeCell="A4" sqref="A4:XFD7"/>
      <selection pane="bottomLeft" activeCell="A4" sqref="A4:XFD7"/>
    </sheetView>
  </sheetViews>
  <sheetFormatPr defaultColWidth="9.109375" defaultRowHeight="15.6" x14ac:dyDescent="0.3"/>
  <cols>
    <col min="1" max="1" width="32.6640625" style="116" customWidth="1"/>
    <col min="2" max="2" width="100.6640625" style="55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07" t="s">
        <v>1</v>
      </c>
      <c r="B1" s="108" t="s">
        <v>9</v>
      </c>
      <c r="C1" s="109" t="s">
        <v>2</v>
      </c>
      <c r="D1" s="107" t="s">
        <v>4</v>
      </c>
      <c r="E1" s="107" t="s">
        <v>3</v>
      </c>
      <c r="F1" s="107" t="s">
        <v>7</v>
      </c>
      <c r="G1" s="107" t="s">
        <v>32</v>
      </c>
      <c r="H1" s="107" t="s">
        <v>33</v>
      </c>
    </row>
    <row r="2" spans="1:8" x14ac:dyDescent="0.3">
      <c r="A2" s="111" t="s">
        <v>124</v>
      </c>
      <c r="B2" s="110" t="s">
        <v>115</v>
      </c>
      <c r="C2" s="11" t="s">
        <v>5</v>
      </c>
      <c r="D2" s="122">
        <v>1</v>
      </c>
      <c r="E2" s="118" t="s">
        <v>109</v>
      </c>
      <c r="F2" s="16">
        <v>30</v>
      </c>
      <c r="G2" s="18">
        <f t="shared" ref="G2:G8" si="0">COUNTIF($A$2:$A$974,A2)</f>
        <v>1</v>
      </c>
      <c r="H2" s="18" t="s">
        <v>36</v>
      </c>
    </row>
    <row r="3" spans="1:8" x14ac:dyDescent="0.3">
      <c r="A3" s="17" t="s">
        <v>112</v>
      </c>
      <c r="B3" s="110" t="s">
        <v>113</v>
      </c>
      <c r="C3" s="11" t="s">
        <v>6</v>
      </c>
      <c r="D3" s="119">
        <v>1</v>
      </c>
      <c r="E3" s="118" t="s">
        <v>109</v>
      </c>
      <c r="F3" s="119">
        <v>30</v>
      </c>
      <c r="G3" s="18">
        <f t="shared" si="0"/>
        <v>1</v>
      </c>
      <c r="H3" s="18" t="s">
        <v>36</v>
      </c>
    </row>
    <row r="4" spans="1:8" ht="31.2" x14ac:dyDescent="0.3">
      <c r="A4" s="14" t="s">
        <v>116</v>
      </c>
      <c r="B4" s="110" t="s">
        <v>117</v>
      </c>
      <c r="C4" s="11" t="s">
        <v>17</v>
      </c>
      <c r="D4" s="16">
        <v>1</v>
      </c>
      <c r="E4" s="118" t="s">
        <v>109</v>
      </c>
      <c r="F4" s="16">
        <v>30</v>
      </c>
      <c r="G4" s="18">
        <f t="shared" si="0"/>
        <v>1</v>
      </c>
      <c r="H4" s="18" t="s">
        <v>36</v>
      </c>
    </row>
    <row r="5" spans="1:8" ht="62.4" x14ac:dyDescent="0.3">
      <c r="A5" s="123" t="s">
        <v>119</v>
      </c>
      <c r="B5" s="110" t="s">
        <v>120</v>
      </c>
      <c r="C5" s="11" t="s">
        <v>17</v>
      </c>
      <c r="D5" s="16">
        <v>1</v>
      </c>
      <c r="E5" s="118" t="s">
        <v>109</v>
      </c>
      <c r="F5" s="16">
        <v>30</v>
      </c>
      <c r="G5" s="18">
        <f t="shared" si="0"/>
        <v>1</v>
      </c>
      <c r="H5" s="18" t="s">
        <v>36</v>
      </c>
    </row>
    <row r="6" spans="1:8" ht="31.2" x14ac:dyDescent="0.3">
      <c r="A6" s="14" t="s">
        <v>147</v>
      </c>
      <c r="B6" s="110" t="s">
        <v>122</v>
      </c>
      <c r="C6" s="11" t="s">
        <v>17</v>
      </c>
      <c r="D6" s="16">
        <v>1</v>
      </c>
      <c r="E6" s="118" t="s">
        <v>109</v>
      </c>
      <c r="F6" s="16">
        <v>30</v>
      </c>
      <c r="G6" s="18">
        <f t="shared" si="0"/>
        <v>1</v>
      </c>
      <c r="H6" s="18" t="s">
        <v>36</v>
      </c>
    </row>
    <row r="7" spans="1:8" x14ac:dyDescent="0.3">
      <c r="A7" s="17" t="s">
        <v>60</v>
      </c>
      <c r="B7" s="110" t="s">
        <v>108</v>
      </c>
      <c r="C7" s="11" t="s">
        <v>6</v>
      </c>
      <c r="D7" s="119">
        <v>1</v>
      </c>
      <c r="E7" s="118" t="s">
        <v>109</v>
      </c>
      <c r="F7" s="16">
        <v>30</v>
      </c>
      <c r="G7" s="18">
        <f t="shared" si="0"/>
        <v>1</v>
      </c>
      <c r="H7" s="18" t="s">
        <v>36</v>
      </c>
    </row>
    <row r="8" spans="1:8" x14ac:dyDescent="0.3">
      <c r="A8" s="14" t="s">
        <v>110</v>
      </c>
      <c r="B8" s="110" t="s">
        <v>111</v>
      </c>
      <c r="C8" s="11" t="s">
        <v>6</v>
      </c>
      <c r="D8" s="16">
        <v>1</v>
      </c>
      <c r="E8" s="118" t="s">
        <v>109</v>
      </c>
      <c r="F8" s="16">
        <v>30</v>
      </c>
      <c r="G8" s="18">
        <f t="shared" si="0"/>
        <v>1</v>
      </c>
      <c r="H8" s="18" t="s">
        <v>36</v>
      </c>
    </row>
    <row r="9" spans="1:8" x14ac:dyDescent="0.3">
      <c r="C9" s="113"/>
    </row>
    <row r="10" spans="1:8" x14ac:dyDescent="0.3">
      <c r="C10" s="113"/>
    </row>
    <row r="11" spans="1:8" x14ac:dyDescent="0.3">
      <c r="C11" s="113"/>
    </row>
    <row r="12" spans="1:8" x14ac:dyDescent="0.3">
      <c r="C12" s="113"/>
    </row>
    <row r="13" spans="1:8" x14ac:dyDescent="0.3">
      <c r="C13" s="113"/>
    </row>
    <row r="14" spans="1:8" x14ac:dyDescent="0.3">
      <c r="C14" s="113"/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</sheetData>
  <autoFilter ref="A1:H8" xr:uid="{862AB6E4-929E-4CA8-A82A-84513D3AB1A7}">
    <sortState xmlns:xlrd2="http://schemas.microsoft.com/office/spreadsheetml/2017/richdata2" ref="A2:H8">
      <sortCondition ref="A2:A8"/>
    </sortState>
  </autoFilter>
  <conditionalFormatting sqref="C2:C974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" xr:uid="{68CB28C6-69EF-451B-B848-2E045E895A8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7C33EC-0966-4D49-B533-CCBF1BFC8254}">
          <x14:formula1>
            <xm:f>Виды!$A$1:$A$7</xm:f>
          </x14:formula1>
          <xm:sqref>C2:C8 C9:C974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85"/>
  <sheetViews>
    <sheetView workbookViewId="0">
      <pane ySplit="1" topLeftCell="A2" activePane="bottomLeft" state="frozen"/>
      <selection activeCell="A4" sqref="A4:XFD7"/>
      <selection pane="bottomLeft" activeCell="A4" sqref="A4:XFD7"/>
    </sheetView>
  </sheetViews>
  <sheetFormatPr defaultColWidth="9.109375" defaultRowHeight="15.6" x14ac:dyDescent="0.3"/>
  <cols>
    <col min="1" max="1" width="32.6640625" style="116" customWidth="1"/>
    <col min="2" max="2" width="100.6640625" style="55" customWidth="1"/>
    <col min="3" max="3" width="20.441406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07" t="s">
        <v>1</v>
      </c>
      <c r="B1" s="108" t="s">
        <v>9</v>
      </c>
      <c r="C1" s="109" t="s">
        <v>2</v>
      </c>
      <c r="D1" s="107" t="s">
        <v>4</v>
      </c>
      <c r="E1" s="107" t="s">
        <v>3</v>
      </c>
      <c r="F1" s="107" t="s">
        <v>7</v>
      </c>
      <c r="G1" s="108" t="s">
        <v>32</v>
      </c>
      <c r="H1" s="107" t="s">
        <v>33</v>
      </c>
    </row>
    <row r="2" spans="1:8" x14ac:dyDescent="0.3">
      <c r="A2" s="121" t="s">
        <v>132</v>
      </c>
      <c r="B2" s="110" t="s">
        <v>133</v>
      </c>
      <c r="C2" s="11" t="s">
        <v>10</v>
      </c>
      <c r="D2" s="122">
        <v>1</v>
      </c>
      <c r="E2" s="16" t="s">
        <v>99</v>
      </c>
      <c r="F2" s="16">
        <v>1</v>
      </c>
      <c r="G2" s="9">
        <f t="shared" ref="G2:G12" si="0">COUNTIF($A$2:$A$985,A2)</f>
        <v>1</v>
      </c>
      <c r="H2" s="9" t="s">
        <v>36</v>
      </c>
    </row>
    <row r="3" spans="1:8" x14ac:dyDescent="0.3">
      <c r="A3" s="14" t="s">
        <v>124</v>
      </c>
      <c r="B3" s="110" t="s">
        <v>125</v>
      </c>
      <c r="C3" s="11" t="s">
        <v>5</v>
      </c>
      <c r="D3" s="119">
        <v>1</v>
      </c>
      <c r="E3" s="16" t="s">
        <v>99</v>
      </c>
      <c r="F3" s="119">
        <v>1</v>
      </c>
      <c r="G3" s="9">
        <f t="shared" si="0"/>
        <v>1</v>
      </c>
      <c r="H3" s="9" t="s">
        <v>36</v>
      </c>
    </row>
    <row r="4" spans="1:8" x14ac:dyDescent="0.3">
      <c r="A4" s="14" t="s">
        <v>126</v>
      </c>
      <c r="B4" s="110" t="s">
        <v>127</v>
      </c>
      <c r="C4" s="11" t="s">
        <v>6</v>
      </c>
      <c r="D4" s="119">
        <v>1</v>
      </c>
      <c r="E4" s="16" t="s">
        <v>99</v>
      </c>
      <c r="F4" s="119">
        <v>1</v>
      </c>
      <c r="G4" s="9">
        <f t="shared" si="0"/>
        <v>1</v>
      </c>
      <c r="H4" s="9" t="s">
        <v>36</v>
      </c>
    </row>
    <row r="5" spans="1:8" x14ac:dyDescent="0.3">
      <c r="A5" s="17" t="s">
        <v>128</v>
      </c>
      <c r="B5" s="110" t="s">
        <v>129</v>
      </c>
      <c r="C5" s="11" t="s">
        <v>6</v>
      </c>
      <c r="D5" s="119">
        <v>1</v>
      </c>
      <c r="E5" s="16" t="s">
        <v>99</v>
      </c>
      <c r="F5" s="119">
        <f>D5</f>
        <v>1</v>
      </c>
      <c r="G5" s="9">
        <f t="shared" si="0"/>
        <v>1</v>
      </c>
      <c r="H5" s="9" t="s">
        <v>36</v>
      </c>
    </row>
    <row r="6" spans="1:8" x14ac:dyDescent="0.3">
      <c r="A6" s="17" t="s">
        <v>112</v>
      </c>
      <c r="B6" s="110" t="s">
        <v>113</v>
      </c>
      <c r="C6" s="11" t="s">
        <v>6</v>
      </c>
      <c r="D6" s="119">
        <v>1</v>
      </c>
      <c r="E6" s="16" t="s">
        <v>99</v>
      </c>
      <c r="F6" s="119">
        <v>1</v>
      </c>
      <c r="G6" s="9">
        <f t="shared" si="0"/>
        <v>1</v>
      </c>
      <c r="H6" s="9" t="s">
        <v>36</v>
      </c>
    </row>
    <row r="7" spans="1:8" ht="62.4" x14ac:dyDescent="0.3">
      <c r="A7" s="14" t="s">
        <v>119</v>
      </c>
      <c r="B7" s="110" t="s">
        <v>120</v>
      </c>
      <c r="C7" s="11" t="s">
        <v>17</v>
      </c>
      <c r="D7" s="16">
        <v>1</v>
      </c>
      <c r="E7" s="119" t="s">
        <v>99</v>
      </c>
      <c r="F7" s="16">
        <v>1</v>
      </c>
      <c r="G7" s="9">
        <f t="shared" si="0"/>
        <v>1</v>
      </c>
      <c r="H7" s="9" t="s">
        <v>36</v>
      </c>
    </row>
    <row r="8" spans="1:8" ht="31.2" x14ac:dyDescent="0.3">
      <c r="A8" s="14" t="s">
        <v>147</v>
      </c>
      <c r="B8" s="110" t="s">
        <v>139</v>
      </c>
      <c r="C8" s="11" t="s">
        <v>17</v>
      </c>
      <c r="D8" s="16">
        <v>1</v>
      </c>
      <c r="E8" s="119" t="s">
        <v>99</v>
      </c>
      <c r="F8" s="16">
        <v>1</v>
      </c>
      <c r="G8" s="9">
        <f t="shared" si="0"/>
        <v>1</v>
      </c>
      <c r="H8" s="9" t="s">
        <v>36</v>
      </c>
    </row>
    <row r="9" spans="1:8" ht="46.8" x14ac:dyDescent="0.3">
      <c r="A9" s="14" t="s">
        <v>138</v>
      </c>
      <c r="B9" s="110" t="s">
        <v>117</v>
      </c>
      <c r="C9" s="11" t="s">
        <v>17</v>
      </c>
      <c r="D9" s="16">
        <v>1</v>
      </c>
      <c r="E9" s="119" t="s">
        <v>99</v>
      </c>
      <c r="F9" s="16">
        <v>1</v>
      </c>
      <c r="G9" s="9">
        <f t="shared" si="0"/>
        <v>1</v>
      </c>
      <c r="H9" s="9" t="s">
        <v>36</v>
      </c>
    </row>
    <row r="10" spans="1:8" x14ac:dyDescent="0.3">
      <c r="A10" s="14" t="s">
        <v>136</v>
      </c>
      <c r="B10" s="110" t="s">
        <v>137</v>
      </c>
      <c r="C10" s="11" t="s">
        <v>5</v>
      </c>
      <c r="D10" s="16">
        <v>1</v>
      </c>
      <c r="E10" s="122" t="s">
        <v>99</v>
      </c>
      <c r="F10" s="16">
        <v>1</v>
      </c>
      <c r="G10" s="9">
        <f t="shared" si="0"/>
        <v>1</v>
      </c>
      <c r="H10" s="9" t="s">
        <v>36</v>
      </c>
    </row>
    <row r="11" spans="1:8" x14ac:dyDescent="0.3">
      <c r="A11" s="17" t="s">
        <v>130</v>
      </c>
      <c r="B11" s="110" t="s">
        <v>131</v>
      </c>
      <c r="C11" s="11" t="s">
        <v>6</v>
      </c>
      <c r="D11" s="119">
        <v>1</v>
      </c>
      <c r="E11" s="122" t="s">
        <v>99</v>
      </c>
      <c r="F11" s="119">
        <v>1</v>
      </c>
      <c r="G11" s="9">
        <f t="shared" si="0"/>
        <v>1</v>
      </c>
      <c r="H11" s="9" t="s">
        <v>36</v>
      </c>
    </row>
    <row r="12" spans="1:8" x14ac:dyDescent="0.3">
      <c r="A12" s="14" t="s">
        <v>146</v>
      </c>
      <c r="B12" s="110" t="s">
        <v>135</v>
      </c>
      <c r="C12" s="11" t="s">
        <v>6</v>
      </c>
      <c r="D12" s="16">
        <v>1</v>
      </c>
      <c r="E12" s="122" t="s">
        <v>99</v>
      </c>
      <c r="F12" s="16">
        <v>1</v>
      </c>
      <c r="G12" s="9">
        <f t="shared" si="0"/>
        <v>1</v>
      </c>
      <c r="H12" s="9" t="s">
        <v>36</v>
      </c>
    </row>
    <row r="13" spans="1:8" hidden="1" x14ac:dyDescent="0.3">
      <c r="C13" s="113"/>
    </row>
    <row r="14" spans="1:8" x14ac:dyDescent="0.3">
      <c r="C14" s="113"/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</sheetData>
  <autoFilter ref="A1:H12" xr:uid="{97F10251-FDCB-4286-A465-C747F863DD76}">
    <sortState xmlns:xlrd2="http://schemas.microsoft.com/office/spreadsheetml/2017/richdata2" ref="A2:H12">
      <sortCondition ref="A2:A12"/>
    </sortState>
  </autoFilter>
  <conditionalFormatting sqref="C2:C985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2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ErrorMessage="1" sqref="A2:B12" xr:uid="{430D1B67-19CF-489D-8770-C6EF41551B9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44DF05-54F8-478E-9167-80773D5ECA5D}">
          <x14:formula1>
            <xm:f>Виды!$A$1:$A$7</xm:f>
          </x14:formula1>
          <xm:sqref>C2:C12 C13:C985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87"/>
  <sheetViews>
    <sheetView workbookViewId="0">
      <pane ySplit="1" topLeftCell="A2" activePane="bottomLeft" state="frozen"/>
      <selection activeCell="A4" sqref="A4:XFD7"/>
      <selection pane="bottomLeft" activeCell="A4" sqref="A4:XFD7"/>
    </sheetView>
  </sheetViews>
  <sheetFormatPr defaultColWidth="9.109375" defaultRowHeight="15.6" x14ac:dyDescent="0.3"/>
  <cols>
    <col min="1" max="1" width="32.6640625" style="116" customWidth="1"/>
    <col min="2" max="2" width="100.6640625" style="55" customWidth="1"/>
    <col min="3" max="3" width="29.332031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07" t="s">
        <v>1</v>
      </c>
      <c r="B1" s="108" t="s">
        <v>9</v>
      </c>
      <c r="C1" s="109" t="s">
        <v>2</v>
      </c>
      <c r="D1" s="107" t="s">
        <v>4</v>
      </c>
      <c r="E1" s="107" t="s">
        <v>3</v>
      </c>
      <c r="F1" s="107" t="s">
        <v>7</v>
      </c>
      <c r="G1" s="107" t="s">
        <v>32</v>
      </c>
      <c r="H1" s="107" t="s">
        <v>33</v>
      </c>
    </row>
    <row r="2" spans="1:8" x14ac:dyDescent="0.3">
      <c r="A2" s="117" t="s">
        <v>140</v>
      </c>
      <c r="B2" s="110" t="s">
        <v>141</v>
      </c>
      <c r="C2" s="11" t="s">
        <v>8</v>
      </c>
      <c r="D2" s="118">
        <v>1</v>
      </c>
      <c r="E2" s="118" t="s">
        <v>99</v>
      </c>
      <c r="F2" s="119">
        <v>1</v>
      </c>
      <c r="G2" s="9">
        <f>COUNTIF($A$2:$A$987,A2)</f>
        <v>1</v>
      </c>
      <c r="H2" s="9" t="s">
        <v>36</v>
      </c>
    </row>
    <row r="3" spans="1:8" ht="31.2" x14ac:dyDescent="0.3">
      <c r="A3" s="17" t="s">
        <v>145</v>
      </c>
      <c r="B3" s="110" t="s">
        <v>144</v>
      </c>
      <c r="C3" s="11" t="s">
        <v>8</v>
      </c>
      <c r="D3" s="119">
        <v>2</v>
      </c>
      <c r="E3" s="118" t="s">
        <v>99</v>
      </c>
      <c r="F3" s="119">
        <v>2</v>
      </c>
      <c r="G3" s="9">
        <f>COUNTIF($A$2:$A$987,A3)</f>
        <v>1</v>
      </c>
      <c r="H3" s="9" t="s">
        <v>36</v>
      </c>
    </row>
    <row r="4" spans="1:8" x14ac:dyDescent="0.3">
      <c r="A4" s="17" t="s">
        <v>20</v>
      </c>
      <c r="B4" s="110" t="s">
        <v>143</v>
      </c>
      <c r="C4" s="11" t="s">
        <v>8</v>
      </c>
      <c r="D4" s="118">
        <v>1</v>
      </c>
      <c r="E4" s="118" t="s">
        <v>99</v>
      </c>
      <c r="F4" s="119">
        <v>1</v>
      </c>
      <c r="G4" s="9">
        <f>COUNTIF($A$2:$A$987,A4)</f>
        <v>1</v>
      </c>
      <c r="H4" s="9" t="s">
        <v>36</v>
      </c>
    </row>
    <row r="5" spans="1:8" x14ac:dyDescent="0.3">
      <c r="A5" s="111"/>
      <c r="B5" s="112"/>
      <c r="C5" s="113"/>
      <c r="D5" s="114"/>
      <c r="E5" s="114"/>
      <c r="F5" s="114"/>
    </row>
    <row r="6" spans="1:8" x14ac:dyDescent="0.3">
      <c r="A6" s="111"/>
      <c r="B6" s="112"/>
      <c r="C6" s="113"/>
      <c r="D6" s="114"/>
      <c r="E6" s="114"/>
      <c r="F6" s="114"/>
    </row>
    <row r="7" spans="1:8" x14ac:dyDescent="0.3">
      <c r="A7" s="111"/>
      <c r="B7" s="112"/>
      <c r="C7" s="113"/>
      <c r="D7" s="114"/>
      <c r="E7" s="114"/>
      <c r="F7" s="114"/>
    </row>
    <row r="8" spans="1:8" x14ac:dyDescent="0.3">
      <c r="A8" s="111"/>
      <c r="B8" s="112"/>
      <c r="C8" s="113"/>
      <c r="D8" s="114"/>
      <c r="E8" s="114"/>
      <c r="F8" s="114"/>
    </row>
    <row r="9" spans="1:8" x14ac:dyDescent="0.3">
      <c r="A9" s="111"/>
      <c r="B9" s="112"/>
      <c r="C9" s="113"/>
      <c r="D9" s="114"/>
      <c r="E9" s="114"/>
      <c r="F9" s="114"/>
    </row>
    <row r="10" spans="1:8" x14ac:dyDescent="0.3">
      <c r="A10" s="111"/>
      <c r="B10" s="112"/>
      <c r="C10" s="113"/>
      <c r="D10" s="114"/>
      <c r="E10" s="114"/>
      <c r="F10" s="114"/>
    </row>
    <row r="11" spans="1:8" x14ac:dyDescent="0.3">
      <c r="A11" s="111"/>
      <c r="B11" s="112"/>
      <c r="C11" s="113"/>
      <c r="D11" s="114"/>
      <c r="E11" s="114"/>
      <c r="F11" s="114"/>
    </row>
    <row r="12" spans="1:8" x14ac:dyDescent="0.3">
      <c r="A12" s="111"/>
      <c r="B12" s="112"/>
      <c r="C12" s="113"/>
      <c r="D12" s="114"/>
      <c r="E12" s="114"/>
      <c r="F12" s="114"/>
    </row>
    <row r="13" spans="1:8" x14ac:dyDescent="0.3">
      <c r="A13" s="111"/>
      <c r="B13" s="112"/>
      <c r="C13" s="113"/>
      <c r="D13" s="114"/>
      <c r="E13" s="114"/>
      <c r="F13" s="114"/>
    </row>
    <row r="14" spans="1:8" x14ac:dyDescent="0.3">
      <c r="A14" s="111"/>
      <c r="B14" s="112"/>
      <c r="C14" s="113"/>
      <c r="D14" s="114"/>
      <c r="E14" s="114"/>
      <c r="F14" s="114"/>
    </row>
    <row r="15" spans="1:8" x14ac:dyDescent="0.3">
      <c r="A15" s="111"/>
      <c r="B15" s="112"/>
      <c r="C15" s="113"/>
      <c r="D15" s="114"/>
      <c r="E15" s="114"/>
      <c r="F15" s="114"/>
    </row>
    <row r="16" spans="1:8" x14ac:dyDescent="0.3">
      <c r="A16" s="111"/>
      <c r="B16" s="112"/>
      <c r="C16" s="113"/>
      <c r="D16" s="114"/>
      <c r="E16" s="114"/>
      <c r="F16" s="114"/>
    </row>
    <row r="17" spans="1:6" x14ac:dyDescent="0.3">
      <c r="A17" s="111"/>
      <c r="B17" s="112"/>
      <c r="C17" s="113"/>
      <c r="D17" s="114"/>
      <c r="E17" s="114"/>
      <c r="F17" s="114"/>
    </row>
    <row r="18" spans="1:6" x14ac:dyDescent="0.3">
      <c r="A18" s="111"/>
      <c r="B18" s="112"/>
      <c r="C18" s="113"/>
      <c r="D18" s="114"/>
      <c r="E18" s="114"/>
      <c r="F18" s="114"/>
    </row>
    <row r="19" spans="1:6" x14ac:dyDescent="0.3">
      <c r="A19" s="111"/>
      <c r="B19" s="112"/>
      <c r="C19" s="113"/>
      <c r="D19" s="114"/>
      <c r="E19" s="114"/>
      <c r="F19" s="114"/>
    </row>
    <row r="20" spans="1:6" x14ac:dyDescent="0.3">
      <c r="A20" s="111"/>
      <c r="B20" s="112"/>
      <c r="C20" s="113"/>
      <c r="D20" s="114"/>
      <c r="E20" s="114"/>
      <c r="F20" s="114"/>
    </row>
    <row r="21" spans="1:6" x14ac:dyDescent="0.3">
      <c r="A21" s="111"/>
      <c r="B21" s="112"/>
      <c r="C21" s="113"/>
      <c r="D21" s="114"/>
      <c r="E21" s="114"/>
      <c r="F21" s="114"/>
    </row>
    <row r="22" spans="1:6" x14ac:dyDescent="0.3">
      <c r="A22" s="111"/>
      <c r="B22" s="112"/>
      <c r="C22" s="113"/>
      <c r="D22" s="114"/>
      <c r="E22" s="114"/>
      <c r="F22" s="114"/>
    </row>
    <row r="23" spans="1:6" x14ac:dyDescent="0.3">
      <c r="A23" s="111"/>
      <c r="B23" s="112"/>
      <c r="C23" s="113"/>
      <c r="D23" s="114"/>
      <c r="E23" s="114"/>
      <c r="F23" s="114"/>
    </row>
    <row r="24" spans="1:6" x14ac:dyDescent="0.3">
      <c r="A24" s="111"/>
      <c r="B24" s="112"/>
      <c r="C24" s="113"/>
      <c r="D24" s="114"/>
      <c r="E24" s="114"/>
      <c r="F24" s="114"/>
    </row>
    <row r="25" spans="1:6" x14ac:dyDescent="0.3">
      <c r="A25" s="111"/>
      <c r="B25" s="112"/>
      <c r="C25" s="113"/>
      <c r="D25" s="114"/>
      <c r="E25" s="114"/>
      <c r="F25" s="114"/>
    </row>
    <row r="26" spans="1:6" x14ac:dyDescent="0.3">
      <c r="A26" s="111"/>
      <c r="B26" s="112"/>
      <c r="C26" s="113"/>
      <c r="D26" s="114"/>
      <c r="E26" s="114"/>
      <c r="F26" s="114"/>
    </row>
    <row r="27" spans="1:6" x14ac:dyDescent="0.3">
      <c r="A27" s="111"/>
      <c r="B27" s="115"/>
      <c r="C27" s="113"/>
      <c r="D27" s="114"/>
      <c r="E27" s="114"/>
      <c r="F27" s="114"/>
    </row>
    <row r="28" spans="1:6" x14ac:dyDescent="0.3">
      <c r="A28" s="111"/>
      <c r="B28" s="115"/>
      <c r="C28" s="113"/>
      <c r="D28" s="114"/>
      <c r="E28" s="114"/>
      <c r="F28" s="114"/>
    </row>
    <row r="29" spans="1:6" x14ac:dyDescent="0.3">
      <c r="A29" s="111"/>
      <c r="B29" s="115"/>
      <c r="C29" s="113"/>
      <c r="D29" s="114"/>
      <c r="E29" s="114"/>
      <c r="F29" s="114"/>
    </row>
    <row r="30" spans="1:6" x14ac:dyDescent="0.3">
      <c r="C30" s="113"/>
    </row>
    <row r="31" spans="1:6" x14ac:dyDescent="0.3">
      <c r="C31" s="113"/>
    </row>
    <row r="32" spans="1:6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87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7" xr:uid="{B0DE0806-67F9-4CAC-9A1E-8D713424EE05}"/>
    <dataValidation allowBlank="1" showErrorMessage="1" sqref="A2:B4" xr:uid="{9FD9CCE8-4BAB-44A3-922C-A4F58A570A8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81EB81-A186-4504-BC1C-01548B8F6DD4}">
          <x14:formula1>
            <xm:f>Виды!$A$1:$A$7</xm:f>
          </x14:formula1>
          <xm:sqref>C2:C4 C5:C987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4" sqref="A4:XFD7"/>
    </sheetView>
  </sheetViews>
  <sheetFormatPr defaultColWidth="9.109375" defaultRowHeight="13.8" x14ac:dyDescent="0.3"/>
  <cols>
    <col min="1" max="1" width="22" style="12" customWidth="1"/>
    <col min="2" max="2" width="9" style="12"/>
    <col min="3" max="3" width="19.88671875" style="12" customWidth="1"/>
    <col min="4" max="4" width="54.88671875" style="12" customWidth="1"/>
    <col min="5" max="5" width="49.33203125" style="12" customWidth="1"/>
    <col min="6" max="6" width="68.5546875" style="12" customWidth="1"/>
    <col min="7" max="7" width="31.44140625" style="12" customWidth="1"/>
    <col min="8" max="16384" width="9.109375" style="12"/>
  </cols>
  <sheetData>
    <row r="1" spans="1:7" ht="14.4" x14ac:dyDescent="0.3">
      <c r="A1" s="28" t="s">
        <v>72</v>
      </c>
      <c r="B1" s="28" t="s">
        <v>65</v>
      </c>
      <c r="C1" s="28" t="s">
        <v>66</v>
      </c>
      <c r="D1" s="28" t="s">
        <v>67</v>
      </c>
      <c r="E1" s="28" t="s">
        <v>45</v>
      </c>
      <c r="F1" s="28" t="s">
        <v>68</v>
      </c>
      <c r="G1" s="28" t="s">
        <v>69</v>
      </c>
    </row>
    <row r="2" spans="1:7" ht="43.2" x14ac:dyDescent="0.3">
      <c r="A2" s="77" t="s">
        <v>75</v>
      </c>
      <c r="B2" s="78">
        <v>2024</v>
      </c>
      <c r="C2" s="78" t="s">
        <v>76</v>
      </c>
      <c r="D2" s="79" t="s">
        <v>77</v>
      </c>
      <c r="E2" s="80" t="s">
        <v>78</v>
      </c>
      <c r="F2" s="124" t="s">
        <v>152</v>
      </c>
      <c r="G2" s="81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5"/>
  <sheetViews>
    <sheetView workbookViewId="0">
      <selection activeCell="A4" sqref="A4:XFD7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3.44140625" customWidth="1"/>
    <col min="8" max="8" width="20.6640625" customWidth="1"/>
    <col min="9" max="9" width="4.44140625" customWidth="1"/>
  </cols>
  <sheetData>
    <row r="1" spans="1:8" ht="72" customHeight="1" thickBot="1" x14ac:dyDescent="0.35">
      <c r="A1" s="156" t="s">
        <v>79</v>
      </c>
      <c r="B1" s="156"/>
      <c r="C1" s="156"/>
      <c r="D1" s="156"/>
      <c r="E1" s="156"/>
      <c r="F1" s="156"/>
      <c r="G1" s="156"/>
      <c r="H1" s="156"/>
    </row>
    <row r="2" spans="1:8" x14ac:dyDescent="0.3">
      <c r="A2" s="157" t="s">
        <v>80</v>
      </c>
      <c r="B2" s="158"/>
      <c r="C2" s="158"/>
      <c r="D2" s="158"/>
      <c r="E2" s="158"/>
      <c r="F2" s="158"/>
      <c r="G2" s="158"/>
      <c r="H2" s="159"/>
    </row>
    <row r="3" spans="1:8" x14ac:dyDescent="0.3">
      <c r="A3" s="160" t="s">
        <v>81</v>
      </c>
      <c r="B3" s="161"/>
      <c r="C3" s="161"/>
      <c r="D3" s="161"/>
      <c r="E3" s="161"/>
      <c r="F3" s="161"/>
      <c r="G3" s="161"/>
      <c r="H3" s="162"/>
    </row>
    <row r="4" spans="1:8" s="82" customFormat="1" x14ac:dyDescent="0.3">
      <c r="A4" s="163" t="s">
        <v>82</v>
      </c>
      <c r="B4" s="161"/>
      <c r="C4" s="161"/>
      <c r="D4" s="161"/>
      <c r="E4" s="161"/>
      <c r="F4" s="161"/>
      <c r="G4" s="161"/>
      <c r="H4" s="162"/>
    </row>
    <row r="5" spans="1:8" x14ac:dyDescent="0.3">
      <c r="A5" s="163" t="s">
        <v>83</v>
      </c>
      <c r="B5" s="161"/>
      <c r="C5" s="161"/>
      <c r="D5" s="161"/>
      <c r="E5" s="161"/>
      <c r="F5" s="161"/>
      <c r="G5" s="161"/>
      <c r="H5" s="162"/>
    </row>
    <row r="6" spans="1:8" ht="21" x14ac:dyDescent="0.3">
      <c r="A6" s="169" t="s">
        <v>84</v>
      </c>
      <c r="B6" s="169"/>
      <c r="C6" s="169"/>
      <c r="D6" s="169"/>
      <c r="E6" s="169"/>
      <c r="F6" s="169"/>
      <c r="G6" s="169"/>
      <c r="H6" s="169"/>
    </row>
    <row r="7" spans="1:8" ht="21" x14ac:dyDescent="0.3">
      <c r="A7" s="170" t="s">
        <v>85</v>
      </c>
      <c r="B7" s="171"/>
      <c r="C7" s="172" t="s">
        <v>86</v>
      </c>
      <c r="D7" s="173"/>
      <c r="E7" s="173"/>
      <c r="F7" s="173"/>
      <c r="G7" s="173"/>
      <c r="H7" s="174"/>
    </row>
    <row r="8" spans="1:8" ht="21.6" thickBot="1" x14ac:dyDescent="0.35">
      <c r="A8" s="164" t="s">
        <v>11</v>
      </c>
      <c r="B8" s="165"/>
      <c r="C8" s="165"/>
      <c r="D8" s="165"/>
      <c r="E8" s="165"/>
      <c r="F8" s="165"/>
      <c r="G8" s="165"/>
      <c r="H8" s="165"/>
    </row>
    <row r="9" spans="1:8" x14ac:dyDescent="0.3">
      <c r="A9" s="166" t="s">
        <v>87</v>
      </c>
      <c r="B9" s="167"/>
      <c r="C9" s="167"/>
      <c r="D9" s="167"/>
      <c r="E9" s="167"/>
      <c r="F9" s="167"/>
      <c r="G9" s="167"/>
      <c r="H9" s="168"/>
    </row>
    <row r="10" spans="1:8" x14ac:dyDescent="0.3">
      <c r="A10" s="150" t="s">
        <v>88</v>
      </c>
      <c r="B10" s="151"/>
      <c r="C10" s="151"/>
      <c r="D10" s="151"/>
      <c r="E10" s="151"/>
      <c r="F10" s="151"/>
      <c r="G10" s="151"/>
      <c r="H10" s="152"/>
    </row>
    <row r="11" spans="1:8" x14ac:dyDescent="0.3">
      <c r="A11" s="150" t="s">
        <v>89</v>
      </c>
      <c r="B11" s="151"/>
      <c r="C11" s="151"/>
      <c r="D11" s="151"/>
      <c r="E11" s="151"/>
      <c r="F11" s="151"/>
      <c r="G11" s="151"/>
      <c r="H11" s="152"/>
    </row>
    <row r="12" spans="1:8" x14ac:dyDescent="0.3">
      <c r="A12" s="150" t="s">
        <v>90</v>
      </c>
      <c r="B12" s="151"/>
      <c r="C12" s="151"/>
      <c r="D12" s="151"/>
      <c r="E12" s="151"/>
      <c r="F12" s="151"/>
      <c r="G12" s="151"/>
      <c r="H12" s="152"/>
    </row>
    <row r="13" spans="1:8" x14ac:dyDescent="0.3">
      <c r="A13" s="150" t="s">
        <v>91</v>
      </c>
      <c r="B13" s="151"/>
      <c r="C13" s="151"/>
      <c r="D13" s="151"/>
      <c r="E13" s="151"/>
      <c r="F13" s="151"/>
      <c r="G13" s="151"/>
      <c r="H13" s="152"/>
    </row>
    <row r="14" spans="1:8" x14ac:dyDescent="0.3">
      <c r="A14" s="150" t="s">
        <v>92</v>
      </c>
      <c r="B14" s="151"/>
      <c r="C14" s="151"/>
      <c r="D14" s="151"/>
      <c r="E14" s="151"/>
      <c r="F14" s="151"/>
      <c r="G14" s="151"/>
      <c r="H14" s="152"/>
    </row>
    <row r="15" spans="1:8" x14ac:dyDescent="0.3">
      <c r="A15" s="150" t="s">
        <v>93</v>
      </c>
      <c r="B15" s="151"/>
      <c r="C15" s="151"/>
      <c r="D15" s="151"/>
      <c r="E15" s="151"/>
      <c r="F15" s="151"/>
      <c r="G15" s="151"/>
      <c r="H15" s="152"/>
    </row>
    <row r="16" spans="1:8" x14ac:dyDescent="0.3">
      <c r="A16" s="150" t="s">
        <v>94</v>
      </c>
      <c r="B16" s="151"/>
      <c r="C16" s="151"/>
      <c r="D16" s="151"/>
      <c r="E16" s="151"/>
      <c r="F16" s="151"/>
      <c r="G16" s="151"/>
      <c r="H16" s="152"/>
    </row>
    <row r="17" spans="1:8" ht="15" thickBot="1" x14ac:dyDescent="0.35">
      <c r="A17" s="153" t="s">
        <v>95</v>
      </c>
      <c r="B17" s="154"/>
      <c r="C17" s="154"/>
      <c r="D17" s="154"/>
      <c r="E17" s="154"/>
      <c r="F17" s="154"/>
      <c r="G17" s="154"/>
      <c r="H17" s="155"/>
    </row>
    <row r="18" spans="1:8" ht="27.6" x14ac:dyDescent="0.3">
      <c r="A18" s="83" t="s">
        <v>0</v>
      </c>
      <c r="B18" s="83" t="s">
        <v>1</v>
      </c>
      <c r="C18" s="84" t="s">
        <v>9</v>
      </c>
      <c r="D18" s="83" t="s">
        <v>2</v>
      </c>
      <c r="E18" s="83" t="s">
        <v>4</v>
      </c>
      <c r="F18" s="83" t="s">
        <v>3</v>
      </c>
      <c r="G18" s="83" t="s">
        <v>7</v>
      </c>
      <c r="H18" s="83" t="s">
        <v>96</v>
      </c>
    </row>
    <row r="19" spans="1:8" ht="193.2" x14ac:dyDescent="0.3">
      <c r="A19" s="85">
        <v>1</v>
      </c>
      <c r="B19" s="86" t="s">
        <v>97</v>
      </c>
      <c r="C19" s="87" t="s">
        <v>98</v>
      </c>
      <c r="D19" s="8" t="s">
        <v>5</v>
      </c>
      <c r="E19" s="85">
        <v>1</v>
      </c>
      <c r="F19" s="88" t="s">
        <v>99</v>
      </c>
      <c r="G19" s="85">
        <v>1</v>
      </c>
      <c r="H19" s="89" t="s">
        <v>100</v>
      </c>
    </row>
    <row r="20" spans="1:8" ht="82.8" x14ac:dyDescent="0.3">
      <c r="A20" s="85">
        <v>2</v>
      </c>
      <c r="B20" s="86" t="s">
        <v>101</v>
      </c>
      <c r="C20" s="87" t="s">
        <v>102</v>
      </c>
      <c r="D20" s="8" t="s">
        <v>5</v>
      </c>
      <c r="E20" s="85">
        <v>1</v>
      </c>
      <c r="F20" s="8" t="s">
        <v>99</v>
      </c>
      <c r="G20" s="85">
        <v>1</v>
      </c>
      <c r="H20" s="89" t="s">
        <v>100</v>
      </c>
    </row>
    <row r="21" spans="1:8" ht="21.6" thickBot="1" x14ac:dyDescent="0.35">
      <c r="A21" s="164" t="s">
        <v>103</v>
      </c>
      <c r="B21" s="165"/>
      <c r="C21" s="165"/>
      <c r="D21" s="165"/>
      <c r="E21" s="165"/>
      <c r="F21" s="165"/>
      <c r="G21" s="165"/>
      <c r="H21" s="165"/>
    </row>
    <row r="22" spans="1:8" x14ac:dyDescent="0.3">
      <c r="A22" s="166" t="s">
        <v>87</v>
      </c>
      <c r="B22" s="167"/>
      <c r="C22" s="167"/>
      <c r="D22" s="167"/>
      <c r="E22" s="167"/>
      <c r="F22" s="167"/>
      <c r="G22" s="167"/>
      <c r="H22" s="168"/>
    </row>
    <row r="23" spans="1:8" x14ac:dyDescent="0.3">
      <c r="A23" s="150" t="s">
        <v>104</v>
      </c>
      <c r="B23" s="151"/>
      <c r="C23" s="151"/>
      <c r="D23" s="151"/>
      <c r="E23" s="151"/>
      <c r="F23" s="151"/>
      <c r="G23" s="151"/>
      <c r="H23" s="152"/>
    </row>
    <row r="24" spans="1:8" x14ac:dyDescent="0.3">
      <c r="A24" s="150" t="s">
        <v>89</v>
      </c>
      <c r="B24" s="151"/>
      <c r="C24" s="151"/>
      <c r="D24" s="151"/>
      <c r="E24" s="151"/>
      <c r="F24" s="151"/>
      <c r="G24" s="151"/>
      <c r="H24" s="152"/>
    </row>
    <row r="25" spans="1:8" x14ac:dyDescent="0.3">
      <c r="A25" s="150" t="s">
        <v>105</v>
      </c>
      <c r="B25" s="151"/>
      <c r="C25" s="151"/>
      <c r="D25" s="151"/>
      <c r="E25" s="151"/>
      <c r="F25" s="151"/>
      <c r="G25" s="151"/>
      <c r="H25" s="152"/>
    </row>
    <row r="26" spans="1:8" x14ac:dyDescent="0.3">
      <c r="A26" s="150" t="s">
        <v>106</v>
      </c>
      <c r="B26" s="151"/>
      <c r="C26" s="151"/>
      <c r="D26" s="151"/>
      <c r="E26" s="151"/>
      <c r="F26" s="151"/>
      <c r="G26" s="151"/>
      <c r="H26" s="152"/>
    </row>
    <row r="27" spans="1:8" x14ac:dyDescent="0.3">
      <c r="A27" s="150" t="s">
        <v>92</v>
      </c>
      <c r="B27" s="151"/>
      <c r="C27" s="151"/>
      <c r="D27" s="151"/>
      <c r="E27" s="151"/>
      <c r="F27" s="151"/>
      <c r="G27" s="151"/>
      <c r="H27" s="152"/>
    </row>
    <row r="28" spans="1:8" x14ac:dyDescent="0.3">
      <c r="A28" s="150" t="s">
        <v>107</v>
      </c>
      <c r="B28" s="151"/>
      <c r="C28" s="151"/>
      <c r="D28" s="151"/>
      <c r="E28" s="151"/>
      <c r="F28" s="151"/>
      <c r="G28" s="151"/>
      <c r="H28" s="152"/>
    </row>
    <row r="29" spans="1:8" x14ac:dyDescent="0.3">
      <c r="A29" s="150" t="s">
        <v>94</v>
      </c>
      <c r="B29" s="151"/>
      <c r="C29" s="151"/>
      <c r="D29" s="151"/>
      <c r="E29" s="151"/>
      <c r="F29" s="151"/>
      <c r="G29" s="151"/>
      <c r="H29" s="152"/>
    </row>
    <row r="30" spans="1:8" ht="15" thickBot="1" x14ac:dyDescent="0.35">
      <c r="A30" s="153" t="s">
        <v>95</v>
      </c>
      <c r="B30" s="154"/>
      <c r="C30" s="154"/>
      <c r="D30" s="154"/>
      <c r="E30" s="154"/>
      <c r="F30" s="154"/>
      <c r="G30" s="154"/>
      <c r="H30" s="155"/>
    </row>
    <row r="31" spans="1:8" ht="27.6" x14ac:dyDescent="0.3">
      <c r="A31" s="90" t="s">
        <v>0</v>
      </c>
      <c r="B31" s="90" t="s">
        <v>1</v>
      </c>
      <c r="C31" s="91" t="s">
        <v>9</v>
      </c>
      <c r="D31" s="90" t="s">
        <v>2</v>
      </c>
      <c r="E31" s="90" t="s">
        <v>4</v>
      </c>
      <c r="F31" s="90" t="s">
        <v>3</v>
      </c>
      <c r="G31" s="90" t="s">
        <v>7</v>
      </c>
      <c r="H31" s="90" t="s">
        <v>96</v>
      </c>
    </row>
    <row r="32" spans="1:8" ht="27.6" x14ac:dyDescent="0.3">
      <c r="A32" s="92">
        <v>1</v>
      </c>
      <c r="B32" s="10" t="s">
        <v>60</v>
      </c>
      <c r="C32" s="93" t="s">
        <v>108</v>
      </c>
      <c r="D32" s="18" t="s">
        <v>6</v>
      </c>
      <c r="E32" s="94">
        <v>1</v>
      </c>
      <c r="F32" s="94" t="s">
        <v>109</v>
      </c>
      <c r="G32" s="56">
        <v>30</v>
      </c>
      <c r="H32" s="95" t="s">
        <v>100</v>
      </c>
    </row>
    <row r="33" spans="1:8" ht="96.6" x14ac:dyDescent="0.3">
      <c r="A33" s="96">
        <v>2</v>
      </c>
      <c r="B33" s="14" t="s">
        <v>110</v>
      </c>
      <c r="C33" s="93" t="s">
        <v>111</v>
      </c>
      <c r="D33" s="97" t="s">
        <v>6</v>
      </c>
      <c r="E33" s="56">
        <v>1</v>
      </c>
      <c r="F33" s="94" t="s">
        <v>109</v>
      </c>
      <c r="G33" s="56">
        <v>30</v>
      </c>
      <c r="H33" s="95" t="s">
        <v>100</v>
      </c>
    </row>
    <row r="34" spans="1:8" ht="27.6" x14ac:dyDescent="0.3">
      <c r="A34" s="5">
        <v>3</v>
      </c>
      <c r="B34" s="98" t="s">
        <v>112</v>
      </c>
      <c r="C34" s="93" t="s">
        <v>113</v>
      </c>
      <c r="D34" s="7" t="s">
        <v>6</v>
      </c>
      <c r="E34" s="7">
        <v>1</v>
      </c>
      <c r="F34" s="94" t="s">
        <v>109</v>
      </c>
      <c r="G34" s="7">
        <v>30</v>
      </c>
      <c r="H34" s="95" t="s">
        <v>100</v>
      </c>
    </row>
    <row r="35" spans="1:8" ht="372.6" x14ac:dyDescent="0.3">
      <c r="A35" s="5">
        <v>4</v>
      </c>
      <c r="B35" s="99" t="s">
        <v>114</v>
      </c>
      <c r="C35" s="87" t="s">
        <v>115</v>
      </c>
      <c r="D35" s="7" t="s">
        <v>5</v>
      </c>
      <c r="E35" s="56">
        <v>1</v>
      </c>
      <c r="F35" s="94" t="s">
        <v>109</v>
      </c>
      <c r="G35" s="56">
        <v>30</v>
      </c>
      <c r="H35" s="95" t="s">
        <v>100</v>
      </c>
    </row>
    <row r="36" spans="1:8" ht="138" x14ac:dyDescent="0.3">
      <c r="A36" s="5">
        <v>5</v>
      </c>
      <c r="B36" s="100" t="s">
        <v>116</v>
      </c>
      <c r="C36" s="93" t="s">
        <v>117</v>
      </c>
      <c r="D36" s="101" t="s">
        <v>17</v>
      </c>
      <c r="E36" s="56">
        <v>1</v>
      </c>
      <c r="F36" s="94" t="s">
        <v>109</v>
      </c>
      <c r="G36" s="56">
        <v>30</v>
      </c>
      <c r="H36" s="95" t="s">
        <v>118</v>
      </c>
    </row>
    <row r="37" spans="1:8" ht="220.8" x14ac:dyDescent="0.3">
      <c r="A37" s="5">
        <v>6</v>
      </c>
      <c r="B37" s="14" t="s">
        <v>119</v>
      </c>
      <c r="C37" s="93" t="s">
        <v>120</v>
      </c>
      <c r="D37" s="101" t="s">
        <v>17</v>
      </c>
      <c r="E37" s="56">
        <v>1</v>
      </c>
      <c r="F37" s="94" t="s">
        <v>109</v>
      </c>
      <c r="G37" s="56">
        <v>30</v>
      </c>
      <c r="H37" s="95" t="s">
        <v>118</v>
      </c>
    </row>
    <row r="38" spans="1:8" ht="207" x14ac:dyDescent="0.3">
      <c r="A38" s="5">
        <v>7</v>
      </c>
      <c r="B38" s="14" t="s">
        <v>121</v>
      </c>
      <c r="C38" s="93" t="s">
        <v>122</v>
      </c>
      <c r="D38" s="101" t="s">
        <v>17</v>
      </c>
      <c r="E38" s="56">
        <v>1</v>
      </c>
      <c r="F38" s="94" t="s">
        <v>109</v>
      </c>
      <c r="G38" s="56">
        <v>30</v>
      </c>
      <c r="H38" s="95" t="s">
        <v>118</v>
      </c>
    </row>
    <row r="39" spans="1:8" ht="21.6" thickBot="1" x14ac:dyDescent="0.35">
      <c r="A39" s="164" t="s">
        <v>14</v>
      </c>
      <c r="B39" s="165"/>
      <c r="C39" s="165"/>
      <c r="D39" s="165"/>
      <c r="E39" s="165"/>
      <c r="F39" s="165"/>
      <c r="G39" s="165"/>
      <c r="H39" s="165"/>
    </row>
    <row r="40" spans="1:8" x14ac:dyDescent="0.3">
      <c r="A40" s="166" t="s">
        <v>87</v>
      </c>
      <c r="B40" s="167"/>
      <c r="C40" s="167"/>
      <c r="D40" s="167"/>
      <c r="E40" s="167"/>
      <c r="F40" s="167"/>
      <c r="G40" s="167"/>
      <c r="H40" s="168"/>
    </row>
    <row r="41" spans="1:8" x14ac:dyDescent="0.3">
      <c r="A41" s="150" t="s">
        <v>123</v>
      </c>
      <c r="B41" s="151"/>
      <c r="C41" s="151"/>
      <c r="D41" s="151"/>
      <c r="E41" s="151"/>
      <c r="F41" s="151"/>
      <c r="G41" s="151"/>
      <c r="H41" s="152"/>
    </row>
    <row r="42" spans="1:8" x14ac:dyDescent="0.3">
      <c r="A42" s="150" t="s">
        <v>89</v>
      </c>
      <c r="B42" s="151"/>
      <c r="C42" s="151"/>
      <c r="D42" s="151"/>
      <c r="E42" s="151"/>
      <c r="F42" s="151"/>
      <c r="G42" s="151"/>
      <c r="H42" s="152"/>
    </row>
    <row r="43" spans="1:8" x14ac:dyDescent="0.3">
      <c r="A43" s="150" t="s">
        <v>90</v>
      </c>
      <c r="B43" s="151"/>
      <c r="C43" s="151"/>
      <c r="D43" s="151"/>
      <c r="E43" s="151"/>
      <c r="F43" s="151"/>
      <c r="G43" s="151"/>
      <c r="H43" s="152"/>
    </row>
    <row r="44" spans="1:8" x14ac:dyDescent="0.3">
      <c r="A44" s="150" t="s">
        <v>91</v>
      </c>
      <c r="B44" s="151"/>
      <c r="C44" s="151"/>
      <c r="D44" s="151"/>
      <c r="E44" s="151"/>
      <c r="F44" s="151"/>
      <c r="G44" s="151"/>
      <c r="H44" s="152"/>
    </row>
    <row r="45" spans="1:8" x14ac:dyDescent="0.3">
      <c r="A45" s="150" t="s">
        <v>92</v>
      </c>
      <c r="B45" s="151"/>
      <c r="C45" s="151"/>
      <c r="D45" s="151"/>
      <c r="E45" s="151"/>
      <c r="F45" s="151"/>
      <c r="G45" s="151"/>
      <c r="H45" s="152"/>
    </row>
    <row r="46" spans="1:8" x14ac:dyDescent="0.3">
      <c r="A46" s="150" t="s">
        <v>93</v>
      </c>
      <c r="B46" s="151"/>
      <c r="C46" s="151"/>
      <c r="D46" s="151"/>
      <c r="E46" s="151"/>
      <c r="F46" s="151"/>
      <c r="G46" s="151"/>
      <c r="H46" s="152"/>
    </row>
    <row r="47" spans="1:8" x14ac:dyDescent="0.3">
      <c r="A47" s="150" t="s">
        <v>94</v>
      </c>
      <c r="B47" s="151"/>
      <c r="C47" s="151"/>
      <c r="D47" s="151"/>
      <c r="E47" s="151"/>
      <c r="F47" s="151"/>
      <c r="G47" s="151"/>
      <c r="H47" s="152"/>
    </row>
    <row r="48" spans="1:8" ht="15" thickBot="1" x14ac:dyDescent="0.35">
      <c r="A48" s="153" t="s">
        <v>95</v>
      </c>
      <c r="B48" s="154"/>
      <c r="C48" s="154"/>
      <c r="D48" s="154"/>
      <c r="E48" s="154"/>
      <c r="F48" s="154"/>
      <c r="G48" s="154"/>
      <c r="H48" s="155"/>
    </row>
    <row r="49" spans="1:8" ht="27.6" x14ac:dyDescent="0.3">
      <c r="A49" s="90" t="s">
        <v>0</v>
      </c>
      <c r="B49" s="90" t="s">
        <v>1</v>
      </c>
      <c r="C49" s="91" t="s">
        <v>9</v>
      </c>
      <c r="D49" s="90" t="s">
        <v>2</v>
      </c>
      <c r="E49" s="90" t="s">
        <v>4</v>
      </c>
      <c r="F49" s="90" t="s">
        <v>3</v>
      </c>
      <c r="G49" s="90" t="s">
        <v>7</v>
      </c>
      <c r="H49" s="90" t="s">
        <v>96</v>
      </c>
    </row>
    <row r="50" spans="1:8" ht="386.4" x14ac:dyDescent="0.3">
      <c r="A50" s="102">
        <v>1</v>
      </c>
      <c r="B50" s="103" t="s">
        <v>124</v>
      </c>
      <c r="C50" s="87" t="s">
        <v>125</v>
      </c>
      <c r="D50" s="6" t="s">
        <v>5</v>
      </c>
      <c r="E50" s="6">
        <v>1</v>
      </c>
      <c r="F50" s="56" t="s">
        <v>99</v>
      </c>
      <c r="G50" s="7">
        <v>1</v>
      </c>
      <c r="H50" s="95" t="s">
        <v>100</v>
      </c>
    </row>
    <row r="51" spans="1:8" ht="41.4" x14ac:dyDescent="0.3">
      <c r="A51" s="102">
        <v>2</v>
      </c>
      <c r="B51" s="57" t="s">
        <v>126</v>
      </c>
      <c r="C51" s="93" t="s">
        <v>127</v>
      </c>
      <c r="D51" s="7" t="s">
        <v>6</v>
      </c>
      <c r="E51" s="7">
        <v>1</v>
      </c>
      <c r="F51" s="56" t="s">
        <v>99</v>
      </c>
      <c r="G51" s="7">
        <v>1</v>
      </c>
      <c r="H51" s="95" t="s">
        <v>100</v>
      </c>
    </row>
    <row r="52" spans="1:8" ht="82.8" x14ac:dyDescent="0.3">
      <c r="A52" s="5">
        <v>3</v>
      </c>
      <c r="B52" s="98" t="s">
        <v>128</v>
      </c>
      <c r="C52" s="93" t="s">
        <v>129</v>
      </c>
      <c r="D52" s="7" t="s">
        <v>6</v>
      </c>
      <c r="E52" s="7">
        <v>1</v>
      </c>
      <c r="F52" s="56" t="s">
        <v>99</v>
      </c>
      <c r="G52" s="7">
        <f>E52</f>
        <v>1</v>
      </c>
      <c r="H52" s="95" t="s">
        <v>100</v>
      </c>
    </row>
    <row r="53" spans="1:8" ht="41.4" x14ac:dyDescent="0.3">
      <c r="A53" s="102">
        <v>4</v>
      </c>
      <c r="B53" s="98" t="s">
        <v>130</v>
      </c>
      <c r="C53" s="93" t="s">
        <v>131</v>
      </c>
      <c r="D53" s="7" t="s">
        <v>6</v>
      </c>
      <c r="E53" s="7">
        <v>1</v>
      </c>
      <c r="F53" s="56" t="s">
        <v>99</v>
      </c>
      <c r="G53" s="7">
        <v>1</v>
      </c>
      <c r="H53" s="95" t="s">
        <v>100</v>
      </c>
    </row>
    <row r="54" spans="1:8" ht="27.6" x14ac:dyDescent="0.3">
      <c r="A54" s="102">
        <v>5</v>
      </c>
      <c r="B54" s="98" t="s">
        <v>112</v>
      </c>
      <c r="C54" s="93" t="s">
        <v>113</v>
      </c>
      <c r="D54" s="7" t="s">
        <v>6</v>
      </c>
      <c r="E54" s="7">
        <v>1</v>
      </c>
      <c r="F54" s="56" t="s">
        <v>99</v>
      </c>
      <c r="G54" s="7">
        <v>1</v>
      </c>
      <c r="H54" s="95" t="s">
        <v>100</v>
      </c>
    </row>
    <row r="55" spans="1:8" ht="55.2" x14ac:dyDescent="0.3">
      <c r="A55" s="102">
        <v>6</v>
      </c>
      <c r="B55" s="100" t="s">
        <v>132</v>
      </c>
      <c r="C55" s="93" t="s">
        <v>133</v>
      </c>
      <c r="D55" s="56" t="s">
        <v>10</v>
      </c>
      <c r="E55" s="56">
        <v>1</v>
      </c>
      <c r="F55" s="56" t="s">
        <v>99</v>
      </c>
      <c r="G55" s="56">
        <v>1</v>
      </c>
      <c r="H55" s="95" t="s">
        <v>100</v>
      </c>
    </row>
    <row r="56" spans="1:8" ht="55.2" x14ac:dyDescent="0.3">
      <c r="A56" s="102">
        <v>7</v>
      </c>
      <c r="B56" s="100" t="s">
        <v>134</v>
      </c>
      <c r="C56" s="93" t="s">
        <v>135</v>
      </c>
      <c r="D56" s="56" t="s">
        <v>6</v>
      </c>
      <c r="E56" s="56">
        <v>1</v>
      </c>
      <c r="F56" s="56" t="s">
        <v>99</v>
      </c>
      <c r="G56" s="56">
        <v>1</v>
      </c>
      <c r="H56" s="95" t="s">
        <v>100</v>
      </c>
    </row>
    <row r="57" spans="1:8" ht="82.8" x14ac:dyDescent="0.3">
      <c r="A57" s="102">
        <v>8</v>
      </c>
      <c r="B57" s="100" t="s">
        <v>136</v>
      </c>
      <c r="C57" s="93" t="s">
        <v>137</v>
      </c>
      <c r="D57" s="6" t="s">
        <v>5</v>
      </c>
      <c r="E57" s="56">
        <v>1</v>
      </c>
      <c r="F57" s="56" t="s">
        <v>99</v>
      </c>
      <c r="G57" s="56">
        <v>1</v>
      </c>
      <c r="H57" s="95" t="s">
        <v>100</v>
      </c>
    </row>
    <row r="58" spans="1:8" ht="138" x14ac:dyDescent="0.3">
      <c r="A58" s="102">
        <v>9</v>
      </c>
      <c r="B58" s="100" t="s">
        <v>138</v>
      </c>
      <c r="C58" s="93" t="s">
        <v>117</v>
      </c>
      <c r="D58" s="101" t="s">
        <v>17</v>
      </c>
      <c r="E58" s="56">
        <v>1</v>
      </c>
      <c r="F58" s="6" t="s">
        <v>99</v>
      </c>
      <c r="G58" s="56">
        <v>1</v>
      </c>
      <c r="H58" s="95" t="s">
        <v>118</v>
      </c>
    </row>
    <row r="59" spans="1:8" ht="220.8" x14ac:dyDescent="0.3">
      <c r="A59" s="102">
        <v>10</v>
      </c>
      <c r="B59" s="14" t="s">
        <v>119</v>
      </c>
      <c r="C59" s="93" t="s">
        <v>120</v>
      </c>
      <c r="D59" s="101" t="s">
        <v>17</v>
      </c>
      <c r="E59" s="56">
        <v>1</v>
      </c>
      <c r="F59" s="6" t="s">
        <v>99</v>
      </c>
      <c r="G59" s="56">
        <v>1</v>
      </c>
      <c r="H59" s="95" t="s">
        <v>118</v>
      </c>
    </row>
    <row r="60" spans="1:8" ht="207" x14ac:dyDescent="0.3">
      <c r="A60" s="102">
        <v>11</v>
      </c>
      <c r="B60" s="14" t="s">
        <v>121</v>
      </c>
      <c r="C60" s="93" t="s">
        <v>139</v>
      </c>
      <c r="D60" s="101" t="s">
        <v>17</v>
      </c>
      <c r="E60" s="56">
        <v>1</v>
      </c>
      <c r="F60" s="6" t="s">
        <v>99</v>
      </c>
      <c r="G60" s="56">
        <v>1</v>
      </c>
      <c r="H60" s="95" t="s">
        <v>118</v>
      </c>
    </row>
    <row r="61" spans="1:8" ht="21" x14ac:dyDescent="0.3">
      <c r="A61" s="148" t="s">
        <v>13</v>
      </c>
      <c r="B61" s="149"/>
      <c r="C61" s="149"/>
      <c r="D61" s="149"/>
      <c r="E61" s="149"/>
      <c r="F61" s="149"/>
      <c r="G61" s="149"/>
      <c r="H61" s="149"/>
    </row>
    <row r="62" spans="1:8" ht="27.6" x14ac:dyDescent="0.3">
      <c r="A62" s="90" t="s">
        <v>0</v>
      </c>
      <c r="B62" s="90" t="s">
        <v>1</v>
      </c>
      <c r="C62" s="104" t="s">
        <v>9</v>
      </c>
      <c r="D62" s="90" t="s">
        <v>2</v>
      </c>
      <c r="E62" s="90" t="s">
        <v>4</v>
      </c>
      <c r="F62" s="90" t="s">
        <v>3</v>
      </c>
      <c r="G62" s="90" t="s">
        <v>7</v>
      </c>
      <c r="H62" s="90" t="s">
        <v>96</v>
      </c>
    </row>
    <row r="63" spans="1:8" ht="110.4" x14ac:dyDescent="0.3">
      <c r="A63" s="102">
        <v>1</v>
      </c>
      <c r="B63" s="105" t="s">
        <v>140</v>
      </c>
      <c r="C63" s="93" t="s">
        <v>141</v>
      </c>
      <c r="D63" s="5" t="s">
        <v>8</v>
      </c>
      <c r="E63" s="6">
        <v>1</v>
      </c>
      <c r="F63" s="6" t="s">
        <v>99</v>
      </c>
      <c r="G63" s="7">
        <v>1</v>
      </c>
      <c r="H63" s="95" t="s">
        <v>142</v>
      </c>
    </row>
    <row r="64" spans="1:8" ht="41.4" x14ac:dyDescent="0.3">
      <c r="A64" s="102">
        <v>2</v>
      </c>
      <c r="B64" s="98" t="s">
        <v>20</v>
      </c>
      <c r="C64" s="93" t="s">
        <v>143</v>
      </c>
      <c r="D64" s="5" t="s">
        <v>8</v>
      </c>
      <c r="E64" s="7">
        <v>1</v>
      </c>
      <c r="F64" s="6" t="s">
        <v>99</v>
      </c>
      <c r="G64" s="7">
        <v>1</v>
      </c>
      <c r="H64" s="95" t="s">
        <v>142</v>
      </c>
    </row>
    <row r="65" spans="1:8" ht="55.2" x14ac:dyDescent="0.3">
      <c r="A65" s="102">
        <v>3</v>
      </c>
      <c r="B65" s="106" t="s">
        <v>35</v>
      </c>
      <c r="C65" s="93" t="s">
        <v>144</v>
      </c>
      <c r="D65" s="7" t="s">
        <v>8</v>
      </c>
      <c r="E65" s="6">
        <v>2</v>
      </c>
      <c r="F65" s="6" t="s">
        <v>99</v>
      </c>
      <c r="G65" s="7">
        <v>2</v>
      </c>
      <c r="H65" s="95" t="s">
        <v>118</v>
      </c>
    </row>
  </sheetData>
  <mergeCells count="39">
    <mergeCell ref="A17:H17"/>
    <mergeCell ref="A7:B7"/>
    <mergeCell ref="C7:H7"/>
    <mergeCell ref="A40:H4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9:H39"/>
    <mergeCell ref="A13:H13"/>
    <mergeCell ref="A14:H14"/>
    <mergeCell ref="A15:H15"/>
    <mergeCell ref="A16:H16"/>
    <mergeCell ref="A1:H1"/>
    <mergeCell ref="A2:H2"/>
    <mergeCell ref="A3:H3"/>
    <mergeCell ref="A4:H4"/>
    <mergeCell ref="A5:H5"/>
    <mergeCell ref="A8:H8"/>
    <mergeCell ref="A9:H9"/>
    <mergeCell ref="A10:H10"/>
    <mergeCell ref="A11:H11"/>
    <mergeCell ref="A12:H12"/>
    <mergeCell ref="A6:H6"/>
    <mergeCell ref="A61:H61"/>
    <mergeCell ref="A41:H41"/>
    <mergeCell ref="A42:H42"/>
    <mergeCell ref="A43:H43"/>
    <mergeCell ref="A44:H44"/>
    <mergeCell ref="A45:H45"/>
    <mergeCell ref="A46:H46"/>
    <mergeCell ref="A47:H47"/>
    <mergeCell ref="A48:H4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1 B58 B35:B36" xr:uid="{16ECBF14-053A-4D3E-B0E8-84546E03A3A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:XFD7"/>
    </sheetView>
  </sheetViews>
  <sheetFormatPr defaultRowHeight="14.4" x14ac:dyDescent="0.3"/>
  <cols>
    <col min="1" max="1" width="28.6640625" style="23" customWidth="1"/>
  </cols>
  <sheetData>
    <row r="1" spans="1:1" x14ac:dyDescent="0.3">
      <c r="A1" s="11" t="s">
        <v>6</v>
      </c>
    </row>
    <row r="2" spans="1:1" x14ac:dyDescent="0.3">
      <c r="A2" s="11" t="s">
        <v>10</v>
      </c>
    </row>
    <row r="3" spans="1:1" x14ac:dyDescent="0.3">
      <c r="A3" s="11" t="s">
        <v>5</v>
      </c>
    </row>
    <row r="4" spans="1:1" x14ac:dyDescent="0.3">
      <c r="A4" s="11" t="s">
        <v>17</v>
      </c>
    </row>
    <row r="5" spans="1:1" x14ac:dyDescent="0.3">
      <c r="A5" s="11" t="s">
        <v>8</v>
      </c>
    </row>
    <row r="6" spans="1:1" x14ac:dyDescent="0.3">
      <c r="A6" s="11" t="s">
        <v>31</v>
      </c>
    </row>
    <row r="7" spans="1:1" x14ac:dyDescent="0.3">
      <c r="A7" s="11" t="s">
        <v>73</v>
      </c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2026-03-27T10:37:52Z</dcterms:modified>
</cp:coreProperties>
</file>