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8937CAA-6FB8-4F50-8512-D90AB16A3E0C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труда'!$A$1:$H$6</definedName>
    <definedName name="_xlnm._FilterDatabase" localSheetId="4" hidden="1">'Рабочее место преподавателя'!$A$1:$H$20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5" i="10"/>
  <c r="G3" i="10"/>
  <c r="G2" i="10"/>
  <c r="G9" i="11"/>
  <c r="G7" i="11"/>
  <c r="G2" i="11"/>
  <c r="G6" i="11"/>
  <c r="G4" i="11"/>
  <c r="G5" i="11"/>
  <c r="G10" i="11"/>
  <c r="G8" i="11"/>
  <c r="G3" i="12"/>
  <c r="G5" i="12"/>
  <c r="G7" i="12"/>
  <c r="G16" i="12"/>
  <c r="G15" i="12"/>
  <c r="G12" i="12"/>
  <c r="G9" i="12"/>
  <c r="G2" i="12"/>
  <c r="G11" i="12"/>
  <c r="G8" i="12"/>
  <c r="G4" i="12"/>
  <c r="G6" i="12"/>
  <c r="G14" i="12"/>
  <c r="G20" i="12"/>
  <c r="G13" i="12"/>
  <c r="G18" i="12"/>
  <c r="G19" i="12"/>
  <c r="G17" i="12"/>
  <c r="G4" i="13"/>
  <c r="G6" i="13"/>
  <c r="G3" i="13"/>
  <c r="G5" i="13"/>
  <c r="F4" i="13"/>
  <c r="F6" i="13"/>
  <c r="F3" i="13"/>
  <c r="F3" i="12"/>
  <c r="F5" i="12"/>
  <c r="F7" i="12"/>
  <c r="F16" i="12"/>
  <c r="F15" i="12"/>
  <c r="F9" i="12"/>
  <c r="F2" i="13"/>
  <c r="F2" i="12"/>
  <c r="F11" i="12"/>
  <c r="F8" i="12"/>
  <c r="F4" i="12"/>
  <c r="F6" i="12"/>
  <c r="F14" i="12"/>
  <c r="F20" i="12"/>
  <c r="F13" i="12"/>
  <c r="F17" i="12"/>
  <c r="F10" i="12"/>
  <c r="G83" i="14"/>
  <c r="G82" i="14"/>
  <c r="G81" i="14"/>
  <c r="G78" i="14"/>
  <c r="G77" i="14"/>
  <c r="G76" i="14"/>
  <c r="G75" i="14"/>
  <c r="G74" i="14"/>
  <c r="G72" i="14"/>
  <c r="G39" i="14" l="1"/>
  <c r="G36" i="14"/>
  <c r="G35" i="14"/>
  <c r="G34" i="14"/>
  <c r="G33" i="14"/>
  <c r="G32" i="14"/>
  <c r="G31" i="14"/>
  <c r="G30" i="14"/>
  <c r="G29" i="14"/>
  <c r="G26" i="14"/>
  <c r="G25" i="14"/>
  <c r="G22" i="6" l="1"/>
  <c r="G23" i="6"/>
  <c r="G21" i="6"/>
  <c r="G4" i="10" l="1"/>
  <c r="G3" i="11"/>
  <c r="G10" i="12"/>
  <c r="G2" i="13"/>
  <c r="G37" i="6"/>
  <c r="G35" i="6" l="1"/>
</calcChain>
</file>

<file path=xl/sharedStrings.xml><?xml version="1.0" encoding="utf-8"?>
<sst xmlns="http://schemas.openxmlformats.org/spreadsheetml/2006/main" count="674" uniqueCount="192">
  <si>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</si>
  <si>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</si>
  <si>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</si>
  <si>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</si>
  <si>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</si>
  <si>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</si>
  <si>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</si>
  <si>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</si>
  <si>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</si>
  <si>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</si>
  <si>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</si>
  <si>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</si>
  <si>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</si>
  <si>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</si>
  <si>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</si>
  <si>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</si>
  <si>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</si>
  <si>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</si>
  <si>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</si>
  <si>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</si>
  <si>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</si>
  <si>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</si>
  <si>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</si>
  <si>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</si>
  <si>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</si>
  <si>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</si>
  <si>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</si>
  <si>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</si>
  <si>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</si>
  <si>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</si>
  <si>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</si>
  <si>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</si>
  <si>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</si>
  <si>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</si>
  <si>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</si>
  <si>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</si>
  <si>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</si>
  <si>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</si>
  <si>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</si>
  <si>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</si>
  <si>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</si>
  <si>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</si>
  <si>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</si>
  <si>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</si>
  <si>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</si>
  <si>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</si>
  <si>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</si>
  <si>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</si>
  <si>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</si>
  <si>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</si>
  <si>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</si>
  <si>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</si>
  <si>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</si>
  <si>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</si>
  <si>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</si>
  <si>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</si>
  <si>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</si>
  <si>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</si>
  <si>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</si>
  <si>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</si>
  <si>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</si>
  <si>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</si>
  <si>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</si>
  <si>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</si>
  <si>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</si>
  <si>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</si>
  <si>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</si>
  <si>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</si>
  <si>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</si>
  <si>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</si>
  <si>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</si>
  <si>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</si>
  <si>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</si>
  <si>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</si>
  <si>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</si>
  <si>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</si>
  <si>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</si>
  <si>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</si>
  <si>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Алтайский край</t>
  </si>
  <si>
    <t>КГБПОУ «Алтайский транспортный техникум»</t>
  </si>
  <si>
    <t>IT технологии на транспорте</t>
  </si>
  <si>
    <t>23.02.01 Организация перевозок и управление на транспорте</t>
  </si>
  <si>
    <t>Информационные технологии на транспорте</t>
  </si>
  <si>
    <t>Республика Крым</t>
  </si>
  <si>
    <t>ГБПОУ Республики Крым «Симферопольский автотранспортный техникум»</t>
  </si>
  <si>
    <t>08.02.12 Строительство и эксплуатация автомобильных дорог
23.01.17 Мастер  по ремонту и обслуживанию автомобилей
23.02.01 Организация перевозок и управление на транспорте
23.02.07 Техническое обслуживание и ремонт двигателей систем и агрегатов автомобилей</t>
  </si>
  <si>
    <t>Инфраструктурный лист с внесенными изменениями от 13.12.2023 г.</t>
  </si>
  <si>
    <t>Инфраструктурный лист для оснащения образовательно-производственного центра (кластера)
транспортной отрасли Алтайского края</t>
  </si>
  <si>
    <t xml:space="preserve">Основная информация об образовательно-производственном центре (кластере): </t>
  </si>
  <si>
    <t>Субъект Российской Федерации: Алтайский край</t>
  </si>
  <si>
    <t>Базовая организация кластера: КГБПОУ "Алтайский транспортный техникум"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</si>
  <si>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Барнаул, улица Юрина, 166</t>
    </r>
  </si>
  <si>
    <t>6. Зона под вид работ IT технологии на транспорте (18 рабочих мест)</t>
  </si>
  <si>
    <t>Рабочее место учащегося</t>
  </si>
  <si>
    <t>Площадь зоны: не менее 67 кв.м.</t>
  </si>
  <si>
    <t xml:space="preserve">Освещение: Допустимо верхнее искусственное освещение ( не менее 600 люкс) </t>
  </si>
  <si>
    <t>Интернет : Подключение  ноутбуков к беспроводному интернету (с возможностью подключения к проводному интернету) 	  со скоростью обмена не менее 1/0 20 Мб/с</t>
  </si>
  <si>
    <t xml:space="preserve">Электричество: 12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</si>
  <si>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</si>
  <si>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- 67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</si>
  <si>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</si>
  <si>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</si>
  <si>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</si>
  <si>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Ноутбук </t>
  </si>
  <si>
    <t>Память не менее 128GB / Веб-камера/Wi-Fi/Динамик и микрофон/  диагональ не менее 15.6" (1920x1080)</t>
  </si>
  <si>
    <t xml:space="preserve">шт ( на 1 раб.место) </t>
  </si>
  <si>
    <t>ФБ</t>
  </si>
  <si>
    <t>Стол модульный</t>
  </si>
  <si>
    <t>Материал МДФ, высота не менее 746,  ширина не более 1100,  глубина не не более 700</t>
  </si>
  <si>
    <t>РБ</t>
  </si>
  <si>
    <t>Стул офисный</t>
  </si>
  <si>
    <t>Каркас металл, материал обивки-ткань, высота не менее 746,  ширина не менее 470,  глубина не менее 430, пюпитр</t>
  </si>
  <si>
    <t xml:space="preserve"> шт ( на 1 раб.место) </t>
  </si>
  <si>
    <t xml:space="preserve">Программное обеспечение </t>
  </si>
  <si>
    <t>ПО позволяет проводить работы по управлению транспортными перевозками как собственным, так и привлеченным транспортом, мультимодальные перевозки, управление  автопарком</t>
  </si>
  <si>
    <t>ВБ</t>
  </si>
  <si>
    <t>Офисный стол</t>
  </si>
  <si>
    <t>Материал МДФ, высота не менее 746,  ширина не менее 1100,  глубина не менее 600</t>
  </si>
  <si>
    <t xml:space="preserve">Стул компьютерный </t>
  </si>
  <si>
    <t>Каркас хром, материал- МДФ, высота не менее 746,  ширина не менее 1100,  глубина не менее 600</t>
  </si>
  <si>
    <t xml:space="preserve">Шкаф-стеллаж </t>
  </si>
  <si>
    <t>Полуоткрытый, модульный, материал МДФ, габариты (ВхШхГ) не более 194х172х68</t>
  </si>
  <si>
    <t xml:space="preserve">Тумба </t>
  </si>
  <si>
    <t>Материал МДФ, модульная, ширина, см не менее 150, глубина, см не менее 30, высота, см не менее 50</t>
  </si>
  <si>
    <t>Стационарный, контрастность не менее 20000:1, разрешение не менее 1280x800, ресурс лампы не менее 6000 час.</t>
  </si>
  <si>
    <t>Экран</t>
  </si>
  <si>
    <t>Настенно-потолочный, рулонный, размеры экрана не менее 150-200 х 150-200 см.</t>
  </si>
  <si>
    <t>Системный блок</t>
  </si>
  <si>
    <r>
      <t>Материал корпуса - пластик, размещение -вертикальное, оперативная память не менее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 xml:space="preserve"> 8 ГБ ОЗУ, 1000 ГБ   </t>
    </r>
  </si>
  <si>
    <t>Монитор</t>
  </si>
  <si>
    <t>Диагональ не менее  23.6", 1920x1080, LED</t>
  </si>
  <si>
    <t xml:space="preserve">Клавиатура </t>
  </si>
  <si>
    <t>Проводная, USB, размеры клавиатуры (ШхВхТ) не менее 442 х 22 х 139 мм</t>
  </si>
  <si>
    <t>Мышь</t>
  </si>
  <si>
    <t>Оптическая, USB</t>
  </si>
  <si>
    <t>Перифирийное устройство</t>
  </si>
  <si>
    <t>МФУ,  ч\б, тип печати лазерная, формат А4</t>
  </si>
  <si>
    <t>Корпус закрытого типа, частотный диапозон не менее 80-30000 ГЦ, стационарная, тип электропитания от USB/от сети</t>
  </si>
  <si>
    <t>Состав аптечки первой помощи, утвержденный приказом № 1331н.</t>
  </si>
  <si>
    <t xml:space="preserve">Предназначен для тушения возгарания, углекислотный     </t>
  </si>
  <si>
    <r>
      <t>Инфраструктурный лист для оснащения образовательно-производственного центра (кластера) Транспорт и дорожное хозяйство Республики Крым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</si>
  <si>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</si>
  <si>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Крым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</si>
  <si>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Республики Крым "Симферопольский автотрансопртный техникум"</t>
    </r>
    <r>
      <rPr>
        <i/>
        <sz val="11"/>
        <color rgb="FFFF0000"/>
        <rFont val="Times New Roman"/>
        <family val="1"/>
        <charset val="204"/>
      </rPr>
      <t xml:space="preserve"> 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</si>
  <si>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Республика Крым, г. Симферополь пр. Победы 211</t>
    </r>
  </si>
  <si>
    <t>9. Зона под вид работ IT технологии на транспорте (14 рабочих мест)</t>
  </si>
  <si>
    <t>Код и наименование профессии или специальности согласно ФГОС СПО</t>
  </si>
  <si>
    <t>23.01.17 Мастер  по ремонту и обслуживанию автомобилей;
23.02.07 Техническое обслуживание и ремонт двигателей систем и агрегатов автомобилей;
23.02.01 Организация перевозок и управление на транспорте; 
08.02.12 Строительство и эксплуатация автомобильных дорог</t>
  </si>
  <si>
    <t xml:space="preserve">Требования к обеспечению зоны (коммуникации, площадь, сети и др.): </t>
  </si>
  <si>
    <t>Площадь зоны: не менее 50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</si>
  <si>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</si>
  <si>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к беспроводному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</si>
  <si>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</si>
  <si>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</si>
  <si>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твердое, стойкое к попаданию ГСМ - 50 м2 на всю зону</t>
  </si>
  <si>
    <t>Подведение/ отведение ГХВС: не требуется</t>
  </si>
  <si>
    <t>Подведение сжатого воздуха: не требуется</t>
  </si>
  <si>
    <t>Шкаф</t>
  </si>
  <si>
    <t>Тип Шкаф
Ширина, см 60
Глубина, см 30
Высота, см
200
Материал корпуса
ДСП, металл</t>
  </si>
  <si>
    <t>шт.</t>
  </si>
  <si>
    <t>Коммутатор</t>
  </si>
  <si>
    <t>коммутатор неуправляемый на 24 порта</t>
  </si>
  <si>
    <t>Маршрутизатор</t>
  </si>
  <si>
    <t>Роутер Частотный диапазон устройств Wi-Fi 2.4-5ГГц, Подключение к интернету (WAN)внешний модем, SIM-карта, SFP, Ethernet RJ-45Скорость портов100 Мбит/с, 1 Гбит/сСтандарт Wi-Fi 802.11n (Wi-Fi 4)Тип связиWi-Fi, Макс. скорость беспроводного соединения300 Мбит/с</t>
  </si>
  <si>
    <t>Шкаф коммутационный</t>
  </si>
  <si>
    <t xml:space="preserve">Шкаф телекоммуникационный
настенный разборный 
(600 х 520 мм) дверь стекло
</t>
  </si>
  <si>
    <t>Процессор не менее 4-ех ядер, оперативная память не менее 16 гб, накопитель твердотельный с емкостью не менее 500 гб. Дисплей с разрешением не менее 1920*1080 пискселей. Дискретная видеокарта не менее 4 GB</t>
  </si>
  <si>
    <t xml:space="preserve">шт (на 1 раб.место) </t>
  </si>
  <si>
    <t>ПО позволяет проводить работы по управлению транспортными перевозками как собственным, так и привлеченным транспортом, мультимодальные перевозки. 1 лицензия на 1 рабочее место.</t>
  </si>
  <si>
    <t>Программное 
обеспечение</t>
  </si>
  <si>
    <t>Тип мышь подключения беспроводной Интерфейс подключения радиоканал, USB Type A Принцип работыоптическая светодиодная Количество клавиш 6 шт.Разрешение оптического сенсора1600 dpi Цвет черный</t>
  </si>
  <si>
    <t>Ширина
120 см
Глубина
80 см
Высота
120 см
Цвет товара
черный/бук
Особенности
регулировка высоты
Материал основания
металл
Материал столешницы
ЛДСП</t>
  </si>
  <si>
    <t xml:space="preserve">шт (на 2 раб.места) </t>
  </si>
  <si>
    <t xml:space="preserve">Вес пользователя до 120кг., покрытие эко кожа или тряпичное </t>
  </si>
  <si>
    <t xml:space="preserve"> </t>
  </si>
  <si>
    <t xml:space="preserve">шт. </t>
  </si>
  <si>
    <t>Стол преподавателя корпусной с выкатной тумбой на металлокаркассе 1200х600х760 мм</t>
  </si>
  <si>
    <t>Тип устройства МФУ Область применения малый офис Цветность печатичерно-белая Тип печатилазерный Максимальный формат A4 Интерфейсы Wi-Fi, USB, AirPrint, Ethernet (RJ-45) Функции сканерасканирование, отправка изображения по e-mail, копирование Цветчерный, белый</t>
  </si>
  <si>
    <t>Многофункциональное устройство для просмотра 
видеопрезентаций</t>
  </si>
  <si>
    <t>Экран 65, usb, HDMI, звук 2*10w</t>
  </si>
  <si>
    <t>Кабель HDMI to HDMI</t>
  </si>
  <si>
    <t>Кабель HDMI to HDMI 10 метров, экранирован</t>
  </si>
  <si>
    <t>Аптечка первой помощи для оснащения рабочих кабинетов, учреждений и организаций АРК</t>
  </si>
  <si>
    <t>Настенное крепление, ОУ, вес заряда не менее 2кг.</t>
  </si>
  <si>
    <t>Кулер 19 л (холодная/горячая вода)</t>
  </si>
  <si>
    <t>Вертикальный, питание 220В, нагрев и охлаждение воды</t>
  </si>
  <si>
    <r>
      <t>Материал корпуса - пластик, размещение -вертикальное, оперативная память не менее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8 ГБ ОЗУ, 1000 ГБ   </t>
    </r>
  </si>
  <si>
    <t>Шкаф-стеллаж</t>
  </si>
  <si>
    <t>Клавиатура</t>
  </si>
  <si>
    <t>Многофункциональное устройство для просмотра видеопрезентаций</t>
  </si>
  <si>
    <t>Программное обеспечение для  управления транспортными перевозками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</si>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</sst>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4"/>
      <color theme="2"/>
      <name val="Times New Roman"/>
      <family val="1"/>
      <charset val="204"/>
    </font>
    <font>
      <sz val="16"/>
      <color theme="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29" fillId="13" borderId="7" xfId="0" applyFont="1" applyFill="1" applyBorder="1" applyAlignment="1">
      <alignment vertical="center" wrapText="1"/>
    </xf>
    <xf numFmtId="0" fontId="0" fillId="13" borderId="7" xfId="0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14" borderId="7" xfId="0" applyFill="1" applyBorder="1" applyAlignment="1">
      <alignment horizontal="center" vertical="center"/>
    </xf>
    <xf numFmtId="0" fontId="12" fillId="14" borderId="19" xfId="0" applyFont="1" applyFill="1" applyBorder="1" applyAlignment="1">
      <alignment horizontal="left" vertical="center" wrapText="1"/>
    </xf>
    <xf numFmtId="0" fontId="12" fillId="14" borderId="7" xfId="0" applyFont="1" applyFill="1" applyBorder="1" applyAlignment="1">
      <alignment horizontal="left" vertical="center" wrapText="1"/>
    </xf>
    <xf numFmtId="0" fontId="29" fillId="1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3" fillId="0" borderId="0" xfId="0" applyFont="1"/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18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8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7" xfId="3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0" borderId="7" xfId="3" applyFont="1" applyFill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2" fillId="3" borderId="7" xfId="3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7" borderId="7" xfId="0" applyFont="1" applyFill="1" applyBorder="1" applyAlignment="1">
      <alignment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8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15" borderId="20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 wrapText="1"/>
    </xf>
    <xf numFmtId="0" fontId="31" fillId="17" borderId="20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16" borderId="28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11" fillId="6" borderId="26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7" xfId="0" applyFont="1" applyBorder="1"/>
    <xf numFmtId="0" fontId="3" fillId="6" borderId="26" xfId="0" applyFont="1" applyFill="1" applyBorder="1" applyAlignment="1">
      <alignment horizontal="left" vertical="center" wrapText="1"/>
    </xf>
    <xf numFmtId="0" fontId="1" fillId="10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top" wrapText="1"/>
    </xf>
    <xf numFmtId="0" fontId="2" fillId="7" borderId="46" xfId="0" applyFont="1" applyFill="1" applyBorder="1" applyAlignment="1">
      <alignment vertical="top" wrapText="1"/>
    </xf>
    <xf numFmtId="0" fontId="2" fillId="7" borderId="47" xfId="0" applyFont="1" applyFill="1" applyBorder="1" applyAlignment="1">
      <alignment vertical="top" wrapText="1"/>
    </xf>
    <xf numFmtId="0" fontId="2" fillId="7" borderId="48" xfId="0" applyFont="1" applyFill="1" applyBorder="1" applyAlignment="1">
      <alignment vertical="top" wrapText="1"/>
    </xf>
    <xf numFmtId="0" fontId="2" fillId="7" borderId="43" xfId="0" applyFont="1" applyFill="1" applyBorder="1" applyAlignment="1">
      <alignment vertical="top" wrapText="1"/>
    </xf>
    <xf numFmtId="0" fontId="2" fillId="7" borderId="44" xfId="0" applyFont="1" applyFill="1" applyBorder="1" applyAlignment="1">
      <alignment vertical="top" wrapText="1"/>
    </xf>
    <xf numFmtId="0" fontId="2" fillId="7" borderId="45" xfId="0" applyFont="1" applyFill="1" applyBorder="1" applyAlignment="1">
      <alignment vertical="top" wrapText="1"/>
    </xf>
    <xf numFmtId="0" fontId="42" fillId="2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241" t="s">
        <v>191</v>
      </c>
      <c r="B1" s="241"/>
      <c r="C1" s="241"/>
      <c r="D1" s="241"/>
      <c r="E1" s="241"/>
      <c r="F1" s="241"/>
      <c r="G1" s="241"/>
    </row>
    <row r="2" spans="1:7" ht="21" x14ac:dyDescent="0.3">
      <c r="A2" s="26" t="s">
        <v>45</v>
      </c>
      <c r="B2" s="23" t="s">
        <v>46</v>
      </c>
      <c r="C2" s="179" t="s">
        <v>82</v>
      </c>
      <c r="D2" s="179"/>
      <c r="E2" s="179"/>
      <c r="F2" s="179"/>
      <c r="G2" s="179"/>
    </row>
    <row r="3" spans="1:7" ht="18" x14ac:dyDescent="0.35">
      <c r="A3" s="180" t="s">
        <v>47</v>
      </c>
      <c r="B3" s="181"/>
      <c r="C3" s="182">
        <f>D19</f>
        <v>12</v>
      </c>
      <c r="D3" s="182"/>
      <c r="E3" s="182"/>
      <c r="F3" s="182"/>
      <c r="G3" s="182"/>
    </row>
    <row r="4" spans="1:7" ht="66.75" customHeight="1" x14ac:dyDescent="0.3">
      <c r="A4" s="183" t="s">
        <v>48</v>
      </c>
      <c r="B4" s="184"/>
      <c r="C4" s="185" t="s">
        <v>85</v>
      </c>
      <c r="D4" s="185"/>
      <c r="E4" s="185"/>
      <c r="F4" s="185"/>
      <c r="G4" s="185"/>
    </row>
    <row r="5" spans="1:7" ht="14.4" x14ac:dyDescent="0.3">
      <c r="A5" s="188" t="s">
        <v>13</v>
      </c>
      <c r="B5" s="189"/>
      <c r="C5" s="189"/>
      <c r="D5" s="189"/>
      <c r="E5" s="189"/>
      <c r="F5" s="189"/>
      <c r="G5" s="189"/>
    </row>
    <row r="6" spans="1:7" ht="14.4" x14ac:dyDescent="0.3">
      <c r="A6" s="186" t="s">
        <v>49</v>
      </c>
      <c r="B6" s="187"/>
      <c r="C6" s="187"/>
      <c r="D6" s="187"/>
      <c r="E6" s="187"/>
      <c r="F6" s="187"/>
      <c r="G6" s="187"/>
    </row>
    <row r="7" spans="1:7" ht="14.4" x14ac:dyDescent="0.3">
      <c r="A7" s="186" t="s">
        <v>50</v>
      </c>
      <c r="B7" s="187"/>
      <c r="C7" s="187"/>
      <c r="D7" s="187"/>
      <c r="E7" s="187"/>
      <c r="F7" s="187"/>
      <c r="G7" s="187"/>
    </row>
    <row r="8" spans="1:7" ht="14.4" x14ac:dyDescent="0.3">
      <c r="A8" s="186" t="s">
        <v>51</v>
      </c>
      <c r="B8" s="187"/>
      <c r="C8" s="187"/>
      <c r="D8" s="187"/>
      <c r="E8" s="187"/>
      <c r="F8" s="187"/>
      <c r="G8" s="187"/>
    </row>
    <row r="9" spans="1:7" ht="14.4" x14ac:dyDescent="0.3">
      <c r="A9" s="186" t="s">
        <v>52</v>
      </c>
      <c r="B9" s="187"/>
      <c r="C9" s="187"/>
      <c r="D9" s="187"/>
      <c r="E9" s="187"/>
      <c r="F9" s="187"/>
      <c r="G9" s="187"/>
    </row>
    <row r="10" spans="1:7" ht="14.4" x14ac:dyDescent="0.3">
      <c r="A10" s="186" t="s">
        <v>53</v>
      </c>
      <c r="B10" s="187"/>
      <c r="C10" s="187"/>
      <c r="D10" s="187"/>
      <c r="E10" s="187"/>
      <c r="F10" s="187"/>
      <c r="G10" s="187"/>
    </row>
    <row r="11" spans="1:7" ht="14.4" x14ac:dyDescent="0.3">
      <c r="A11" s="186" t="s">
        <v>54</v>
      </c>
      <c r="B11" s="187"/>
      <c r="C11" s="187"/>
      <c r="D11" s="187"/>
      <c r="E11" s="187"/>
      <c r="F11" s="187"/>
      <c r="G11" s="187"/>
    </row>
    <row r="12" spans="1:7" ht="14.4" x14ac:dyDescent="0.3">
      <c r="A12" s="186" t="s">
        <v>55</v>
      </c>
      <c r="B12" s="187"/>
      <c r="C12" s="187"/>
      <c r="D12" s="187"/>
      <c r="E12" s="187"/>
      <c r="F12" s="187"/>
      <c r="G12" s="187"/>
    </row>
    <row r="13" spans="1:7" ht="14.4" x14ac:dyDescent="0.3">
      <c r="A13" s="172" t="s">
        <v>19</v>
      </c>
      <c r="B13" s="173"/>
      <c r="C13" s="173"/>
      <c r="D13" s="173"/>
      <c r="E13" s="173"/>
      <c r="F13" s="173"/>
      <c r="G13" s="173"/>
    </row>
    <row r="14" spans="1:7" ht="17.399999999999999" x14ac:dyDescent="0.3">
      <c r="A14" s="174" t="s">
        <v>12</v>
      </c>
      <c r="B14" s="175"/>
      <c r="C14" s="175"/>
      <c r="D14" s="175"/>
      <c r="E14" s="171"/>
      <c r="F14" s="171"/>
      <c r="G14" s="175"/>
    </row>
    <row r="15" spans="1:7" s="34" customFormat="1" ht="46.8" x14ac:dyDescent="0.3">
      <c r="A15" s="32" t="s">
        <v>0</v>
      </c>
      <c r="B15" s="32" t="s">
        <v>1</v>
      </c>
      <c r="C15" s="51" t="s">
        <v>10</v>
      </c>
      <c r="D15" s="30" t="s">
        <v>2</v>
      </c>
      <c r="E15" s="39"/>
      <c r="F15" s="40"/>
      <c r="G15" s="35" t="s">
        <v>56</v>
      </c>
    </row>
    <row r="16" spans="1:7" s="34" customFormat="1" ht="31.2" x14ac:dyDescent="0.3">
      <c r="A16" s="54">
        <v>1</v>
      </c>
      <c r="B16" s="13" t="s">
        <v>40</v>
      </c>
      <c r="C16" s="27" t="s">
        <v>16</v>
      </c>
      <c r="D16" s="12" t="s">
        <v>5</v>
      </c>
      <c r="E16" s="41"/>
      <c r="F16" s="42"/>
      <c r="G16" s="22">
        <v>1</v>
      </c>
    </row>
    <row r="17" spans="1:7" s="34" customFormat="1" ht="31.2" x14ac:dyDescent="0.3">
      <c r="A17" s="55">
        <v>2</v>
      </c>
      <c r="B17" s="56" t="s">
        <v>28</v>
      </c>
      <c r="C17" s="57" t="s">
        <v>16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68" t="s">
        <v>57</v>
      </c>
      <c r="B18" s="169"/>
      <c r="C18" s="169"/>
      <c r="D18" s="169"/>
      <c r="E18" s="169"/>
      <c r="F18" s="169"/>
      <c r="G18" s="169"/>
    </row>
    <row r="19" spans="1:7" x14ac:dyDescent="0.3">
      <c r="A19" s="176" t="s">
        <v>17</v>
      </c>
      <c r="B19" s="177"/>
      <c r="C19" s="177"/>
      <c r="D19" s="178">
        <v>12</v>
      </c>
      <c r="E19" s="178"/>
      <c r="F19" s="178"/>
      <c r="G19" s="178"/>
    </row>
    <row r="20" spans="1:7" s="34" customFormat="1" ht="46.8" x14ac:dyDescent="0.3">
      <c r="A20" s="32" t="s">
        <v>0</v>
      </c>
      <c r="B20" s="32" t="s">
        <v>1</v>
      </c>
      <c r="C20" s="32" t="s">
        <v>10</v>
      </c>
      <c r="D20" s="32" t="s">
        <v>2</v>
      </c>
      <c r="E20" s="32" t="s">
        <v>58</v>
      </c>
      <c r="F20" s="32" t="s">
        <v>59</v>
      </c>
      <c r="G20" s="32" t="s">
        <v>56</v>
      </c>
    </row>
    <row r="21" spans="1:7" s="34" customFormat="1" ht="31.2" x14ac:dyDescent="0.3">
      <c r="A21" s="58">
        <v>1</v>
      </c>
      <c r="B21" s="10" t="s">
        <v>61</v>
      </c>
      <c r="C21" s="11" t="s">
        <v>16</v>
      </c>
      <c r="D21" s="17" t="s">
        <v>7</v>
      </c>
      <c r="E21" s="37">
        <v>1</v>
      </c>
      <c r="F21" s="37" t="s">
        <v>60</v>
      </c>
      <c r="G21" s="37">
        <f>$D$19*E21/IF(F21="на 1 р.м.",1,IF(F21="на 2 р.м.",2,#VALUE!))</f>
        <v>12</v>
      </c>
    </row>
    <row r="22" spans="1:7" s="34" customFormat="1" ht="31.2" x14ac:dyDescent="0.3">
      <c r="A22" s="58">
        <v>2</v>
      </c>
      <c r="B22" s="10" t="s">
        <v>62</v>
      </c>
      <c r="C22" s="11" t="s">
        <v>16</v>
      </c>
      <c r="D22" s="17" t="s">
        <v>7</v>
      </c>
      <c r="E22" s="37">
        <v>1</v>
      </c>
      <c r="F22" s="37" t="s">
        <v>60</v>
      </c>
      <c r="G22" s="37">
        <f>$D$19*E22/IF(F22="на 1 р.м.",1,IF(F22="на 2 р.м.",2,#VALUE!))</f>
        <v>12</v>
      </c>
    </row>
    <row r="23" spans="1:7" s="34" customFormat="1" ht="93.6" x14ac:dyDescent="0.3">
      <c r="A23" s="59">
        <v>3</v>
      </c>
      <c r="B23" s="15" t="s">
        <v>42</v>
      </c>
      <c r="C23" s="60" t="s">
        <v>72</v>
      </c>
      <c r="D23" s="17" t="s">
        <v>5</v>
      </c>
      <c r="E23" s="37">
        <v>1</v>
      </c>
      <c r="F23" s="37" t="s">
        <v>60</v>
      </c>
      <c r="G23" s="37">
        <f>$D$19*E23/IF(F23="на 1 р.м.",1,IF(F23="на 2 р.м.",2,#VALUE!))</f>
        <v>12</v>
      </c>
    </row>
    <row r="24" spans="1:7" s="34" customFormat="1" ht="46.8" x14ac:dyDescent="0.3">
      <c r="A24" s="58">
        <v>4</v>
      </c>
      <c r="B24" s="24" t="s">
        <v>190</v>
      </c>
      <c r="C24" s="16" t="s">
        <v>76</v>
      </c>
      <c r="D24" s="17" t="s">
        <v>18</v>
      </c>
      <c r="E24" s="37">
        <v>1</v>
      </c>
      <c r="F24" s="37" t="s">
        <v>60</v>
      </c>
      <c r="G24" s="37">
        <f t="shared" ref="G24" si="0">$D$19*E24/IF(F24="на 1 р.м.",1,IF(F24="на 2 р.м.",2,#VALUE!))</f>
        <v>12</v>
      </c>
    </row>
    <row r="25" spans="1:7" ht="17.399999999999999" x14ac:dyDescent="0.3">
      <c r="A25" s="168" t="s">
        <v>15</v>
      </c>
      <c r="B25" s="169"/>
      <c r="C25" s="169"/>
      <c r="D25" s="169"/>
      <c r="E25" s="170"/>
      <c r="F25" s="170"/>
      <c r="G25" s="169"/>
    </row>
    <row r="26" spans="1:7" s="34" customFormat="1" ht="46.8" x14ac:dyDescent="0.3">
      <c r="A26" s="32" t="s">
        <v>0</v>
      </c>
      <c r="B26" s="32" t="s">
        <v>1</v>
      </c>
      <c r="C26" s="30" t="s">
        <v>10</v>
      </c>
      <c r="D26" s="30" t="s">
        <v>2</v>
      </c>
      <c r="E26" s="39"/>
      <c r="F26" s="40"/>
      <c r="G26" s="35" t="s">
        <v>56</v>
      </c>
    </row>
    <row r="27" spans="1:7" s="34" customFormat="1" ht="31.2" x14ac:dyDescent="0.3">
      <c r="A27" s="61">
        <v>1</v>
      </c>
      <c r="B27" s="13" t="s">
        <v>42</v>
      </c>
      <c r="C27" s="11" t="s">
        <v>16</v>
      </c>
      <c r="D27" s="21" t="s">
        <v>5</v>
      </c>
      <c r="E27" s="43"/>
      <c r="F27" s="44"/>
      <c r="G27" s="22">
        <v>1</v>
      </c>
    </row>
    <row r="28" spans="1:7" s="34" customFormat="1" ht="46.8" x14ac:dyDescent="0.3">
      <c r="A28" s="61">
        <v>2</v>
      </c>
      <c r="B28" s="13" t="s">
        <v>190</v>
      </c>
      <c r="C28" s="11" t="s">
        <v>76</v>
      </c>
      <c r="D28" s="21" t="s">
        <v>18</v>
      </c>
      <c r="E28" s="43"/>
      <c r="F28" s="44"/>
      <c r="G28" s="22">
        <v>1</v>
      </c>
    </row>
    <row r="29" spans="1:7" s="34" customFormat="1" ht="31.2" x14ac:dyDescent="0.3">
      <c r="A29" s="61">
        <v>3</v>
      </c>
      <c r="B29" s="10" t="s">
        <v>41</v>
      </c>
      <c r="C29" s="11" t="s">
        <v>16</v>
      </c>
      <c r="D29" s="21" t="s">
        <v>7</v>
      </c>
      <c r="E29" s="43"/>
      <c r="F29" s="44"/>
      <c r="G29" s="22">
        <v>1</v>
      </c>
    </row>
    <row r="30" spans="1:7" s="34" customFormat="1" ht="31.2" x14ac:dyDescent="0.3">
      <c r="A30" s="58">
        <v>4</v>
      </c>
      <c r="B30" s="167" t="s">
        <v>24</v>
      </c>
      <c r="C30" s="16" t="s">
        <v>16</v>
      </c>
      <c r="D30" s="21" t="s">
        <v>7</v>
      </c>
      <c r="E30" s="45"/>
      <c r="F30" s="46"/>
      <c r="G30" s="22">
        <v>1</v>
      </c>
    </row>
    <row r="31" spans="1:7" ht="17.399999999999999" x14ac:dyDescent="0.3">
      <c r="A31" s="168" t="s">
        <v>14</v>
      </c>
      <c r="B31" s="169"/>
      <c r="C31" s="169"/>
      <c r="D31" s="169"/>
      <c r="E31" s="171"/>
      <c r="F31" s="171"/>
      <c r="G31" s="169"/>
    </row>
    <row r="32" spans="1:7" s="34" customFormat="1" ht="46.8" x14ac:dyDescent="0.3">
      <c r="A32" s="32" t="s">
        <v>0</v>
      </c>
      <c r="B32" s="32" t="s">
        <v>1</v>
      </c>
      <c r="C32" s="30" t="s">
        <v>10</v>
      </c>
      <c r="D32" s="30" t="s">
        <v>2</v>
      </c>
      <c r="E32" s="39"/>
      <c r="F32" s="40"/>
      <c r="G32" s="35" t="s">
        <v>56</v>
      </c>
    </row>
    <row r="33" spans="1:7" s="34" customFormat="1" ht="31.2" x14ac:dyDescent="0.3">
      <c r="A33" s="61">
        <v>1</v>
      </c>
      <c r="B33" s="13" t="s">
        <v>20</v>
      </c>
      <c r="C33" s="27" t="s">
        <v>16</v>
      </c>
      <c r="D33" s="33" t="s">
        <v>9</v>
      </c>
      <c r="E33" s="41"/>
      <c r="F33" s="42"/>
      <c r="G33" s="38">
        <v>1</v>
      </c>
    </row>
    <row r="34" spans="1:7" s="34" customFormat="1" ht="31.2" x14ac:dyDescent="0.3">
      <c r="A34" s="61">
        <v>2</v>
      </c>
      <c r="B34" s="10" t="s">
        <v>23</v>
      </c>
      <c r="C34" s="27" t="s">
        <v>16</v>
      </c>
      <c r="D34" s="33" t="s">
        <v>9</v>
      </c>
      <c r="E34" s="41"/>
      <c r="F34" s="42"/>
      <c r="G34" s="38">
        <v>1</v>
      </c>
    </row>
    <row r="35" spans="1:7" s="34" customFormat="1" ht="31.2" x14ac:dyDescent="0.3">
      <c r="A35" s="61">
        <v>3</v>
      </c>
      <c r="B35" s="28" t="s">
        <v>36</v>
      </c>
      <c r="C35" s="27" t="s">
        <v>16</v>
      </c>
      <c r="D35" s="21" t="s">
        <v>9</v>
      </c>
      <c r="E35" s="41"/>
      <c r="F35" s="42"/>
      <c r="G35" s="22">
        <f>$C$3</f>
        <v>12</v>
      </c>
    </row>
    <row r="36" spans="1:7" s="34" customFormat="1" ht="31.2" x14ac:dyDescent="0.3">
      <c r="A36" s="61">
        <v>4</v>
      </c>
      <c r="B36" s="13" t="s">
        <v>21</v>
      </c>
      <c r="C36" s="27" t="s">
        <v>16</v>
      </c>
      <c r="D36" s="33" t="s">
        <v>9</v>
      </c>
      <c r="E36" s="47"/>
      <c r="F36" s="48"/>
      <c r="G36" s="38">
        <v>1</v>
      </c>
    </row>
    <row r="37" spans="1:7" s="34" customFormat="1" ht="31.2" x14ac:dyDescent="0.3">
      <c r="A37" s="61">
        <v>5</v>
      </c>
      <c r="B37" s="29" t="s">
        <v>39</v>
      </c>
      <c r="C37" s="27" t="s">
        <v>16</v>
      </c>
      <c r="D37" s="21" t="s">
        <v>32</v>
      </c>
      <c r="E37" s="47"/>
      <c r="F37" s="48"/>
      <c r="G37" s="22">
        <f>$C$3</f>
        <v>12</v>
      </c>
    </row>
    <row r="38" spans="1:7" s="34" customFormat="1" ht="31.2" x14ac:dyDescent="0.3">
      <c r="A38" s="61">
        <v>6</v>
      </c>
      <c r="B38" s="10" t="s">
        <v>22</v>
      </c>
      <c r="C38" s="27" t="s">
        <v>16</v>
      </c>
      <c r="D38" s="33" t="s">
        <v>9</v>
      </c>
      <c r="E38" s="49"/>
      <c r="F38" s="50"/>
      <c r="G38" s="38">
        <v>1</v>
      </c>
    </row>
  </sheetData>
  <sortState xmlns:xlrd2="http://schemas.microsoft.com/office/spreadsheetml/2017/richdata2" ref="B27:G30">
    <sortCondition ref="B27:B30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1:G31"/>
    <mergeCell ref="A13:G13"/>
    <mergeCell ref="A14:G14"/>
    <mergeCell ref="A19:C19"/>
    <mergeCell ref="D19:G19"/>
    <mergeCell ref="A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D33:D1048576 D21:D25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90" t="s">
        <v>7</v>
      </c>
      <c r="B2" s="190"/>
      <c r="C2" s="190"/>
      <c r="D2" s="190"/>
      <c r="E2" s="190"/>
    </row>
    <row r="3" spans="1:5" s="34" customFormat="1" ht="31.2" x14ac:dyDescent="0.3">
      <c r="A3" s="59">
        <v>1</v>
      </c>
      <c r="B3" s="13" t="s">
        <v>31</v>
      </c>
      <c r="C3" s="60" t="s">
        <v>16</v>
      </c>
      <c r="D3" s="62" t="s">
        <v>7</v>
      </c>
      <c r="E3" s="63">
        <v>1</v>
      </c>
    </row>
    <row r="4" spans="1:5" s="34" customFormat="1" ht="31.2" x14ac:dyDescent="0.3">
      <c r="A4" s="59">
        <v>2</v>
      </c>
      <c r="B4" s="13" t="s">
        <v>30</v>
      </c>
      <c r="C4" s="60" t="s">
        <v>16</v>
      </c>
      <c r="D4" s="62" t="s">
        <v>7</v>
      </c>
      <c r="E4" s="63">
        <v>1</v>
      </c>
    </row>
    <row r="5" spans="1:5" s="34" customFormat="1" ht="31.2" x14ac:dyDescent="0.3">
      <c r="A5" s="58">
        <v>3</v>
      </c>
      <c r="B5" s="64" t="s">
        <v>71</v>
      </c>
      <c r="C5" s="27" t="s">
        <v>16</v>
      </c>
      <c r="D5" s="65" t="s">
        <v>7</v>
      </c>
      <c r="E5" s="66">
        <v>1</v>
      </c>
    </row>
    <row r="6" spans="1:5" s="34" customFormat="1" ht="31.2" x14ac:dyDescent="0.3">
      <c r="A6" s="59">
        <v>4</v>
      </c>
      <c r="B6" s="67" t="s">
        <v>38</v>
      </c>
      <c r="C6" s="60" t="s">
        <v>16</v>
      </c>
      <c r="D6" s="17" t="s">
        <v>7</v>
      </c>
      <c r="E6" s="63">
        <v>1</v>
      </c>
    </row>
    <row r="7" spans="1:5" s="34" customFormat="1" ht="31.2" x14ac:dyDescent="0.3">
      <c r="A7" s="59">
        <v>5</v>
      </c>
      <c r="B7" s="68" t="s">
        <v>35</v>
      </c>
      <c r="C7" s="60" t="s">
        <v>16</v>
      </c>
      <c r="D7" s="17" t="s">
        <v>7</v>
      </c>
      <c r="E7" s="69">
        <v>1</v>
      </c>
    </row>
    <row r="8" spans="1:5" s="34" customFormat="1" ht="31.2" x14ac:dyDescent="0.3">
      <c r="A8" s="58">
        <v>6</v>
      </c>
      <c r="B8" s="13" t="s">
        <v>65</v>
      </c>
      <c r="C8" s="60" t="s">
        <v>16</v>
      </c>
      <c r="D8" s="62" t="s">
        <v>7</v>
      </c>
      <c r="E8" s="69">
        <v>1</v>
      </c>
    </row>
    <row r="9" spans="1:5" s="34" customFormat="1" ht="31.2" x14ac:dyDescent="0.3">
      <c r="A9" s="59">
        <v>7</v>
      </c>
      <c r="B9" s="13" t="s">
        <v>64</v>
      </c>
      <c r="C9" s="60" t="s">
        <v>16</v>
      </c>
      <c r="D9" s="62" t="s">
        <v>7</v>
      </c>
      <c r="E9" s="69">
        <v>1</v>
      </c>
    </row>
    <row r="10" spans="1:5" ht="21" x14ac:dyDescent="0.3">
      <c r="A10" s="190" t="s">
        <v>5</v>
      </c>
      <c r="B10" s="190"/>
      <c r="C10" s="190"/>
      <c r="D10" s="190"/>
      <c r="E10" s="190"/>
    </row>
    <row r="11" spans="1:5" s="34" customFormat="1" ht="31.2" x14ac:dyDescent="0.3">
      <c r="A11" s="59">
        <v>1</v>
      </c>
      <c r="B11" s="70" t="s">
        <v>26</v>
      </c>
      <c r="C11" s="60" t="s">
        <v>16</v>
      </c>
      <c r="D11" s="62" t="s">
        <v>5</v>
      </c>
      <c r="E11" s="71">
        <v>1</v>
      </c>
    </row>
    <row r="12" spans="1:5" s="34" customFormat="1" ht="31.2" x14ac:dyDescent="0.3">
      <c r="A12" s="59">
        <v>2</v>
      </c>
      <c r="B12" s="15" t="s">
        <v>25</v>
      </c>
      <c r="C12" s="60" t="s">
        <v>16</v>
      </c>
      <c r="D12" s="62" t="s">
        <v>5</v>
      </c>
      <c r="E12" s="71">
        <v>1</v>
      </c>
    </row>
    <row r="13" spans="1:5" s="34" customFormat="1" ht="31.2" x14ac:dyDescent="0.3">
      <c r="A13" s="59">
        <v>3</v>
      </c>
      <c r="B13" s="15" t="s">
        <v>42</v>
      </c>
      <c r="C13" s="16" t="s">
        <v>16</v>
      </c>
      <c r="D13" s="17" t="s">
        <v>5</v>
      </c>
      <c r="E13" s="71">
        <v>1</v>
      </c>
    </row>
    <row r="14" spans="1:5" s="34" customFormat="1" ht="31.2" x14ac:dyDescent="0.3">
      <c r="A14" s="59">
        <v>4</v>
      </c>
      <c r="B14" s="70" t="s">
        <v>28</v>
      </c>
      <c r="C14" s="60" t="s">
        <v>16</v>
      </c>
      <c r="D14" s="62" t="s">
        <v>5</v>
      </c>
      <c r="E14" s="71">
        <v>1</v>
      </c>
    </row>
    <row r="15" spans="1:5" s="34" customFormat="1" ht="31.2" x14ac:dyDescent="0.3">
      <c r="A15" s="59">
        <v>5</v>
      </c>
      <c r="B15" s="15" t="s">
        <v>29</v>
      </c>
      <c r="C15" s="60" t="s">
        <v>16</v>
      </c>
      <c r="D15" s="62" t="s">
        <v>5</v>
      </c>
      <c r="E15" s="71">
        <v>1</v>
      </c>
    </row>
    <row r="16" spans="1:5" s="34" customFormat="1" ht="31.2" x14ac:dyDescent="0.3">
      <c r="A16" s="59">
        <v>6</v>
      </c>
      <c r="B16" s="10" t="s">
        <v>27</v>
      </c>
      <c r="C16" s="27" t="s">
        <v>16</v>
      </c>
      <c r="D16" s="72" t="s">
        <v>5</v>
      </c>
      <c r="E16" s="71">
        <v>1</v>
      </c>
    </row>
    <row r="17" spans="1:5" s="34" customFormat="1" ht="31.2" x14ac:dyDescent="0.3">
      <c r="A17" s="59">
        <v>7</v>
      </c>
      <c r="B17" s="28" t="s">
        <v>44</v>
      </c>
      <c r="C17" s="27" t="s">
        <v>16</v>
      </c>
      <c r="D17" s="72" t="s">
        <v>5</v>
      </c>
      <c r="E17" s="71">
        <v>1</v>
      </c>
    </row>
    <row r="18" spans="1:5" s="34" customFormat="1" ht="31.2" x14ac:dyDescent="0.3">
      <c r="A18" s="59">
        <v>8</v>
      </c>
      <c r="B18" s="28" t="s">
        <v>43</v>
      </c>
      <c r="C18" s="60" t="s">
        <v>16</v>
      </c>
      <c r="D18" s="7" t="s">
        <v>11</v>
      </c>
      <c r="E18" s="71">
        <v>1</v>
      </c>
    </row>
    <row r="19" spans="1:5" s="34" customFormat="1" ht="62.4" x14ac:dyDescent="0.3">
      <c r="A19" s="59">
        <v>9</v>
      </c>
      <c r="B19" s="15" t="s">
        <v>63</v>
      </c>
      <c r="C19" s="60" t="s">
        <v>73</v>
      </c>
      <c r="D19" s="62" t="s">
        <v>5</v>
      </c>
      <c r="E19" s="63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41" customWidth="1"/>
    <col min="2" max="2" width="100.6640625" style="52" customWidth="1"/>
    <col min="3" max="3" width="25.6640625" style="147" bestFit="1" customWidth="1"/>
    <col min="4" max="4" width="14.44140625" style="147" customWidth="1"/>
    <col min="5" max="5" width="25.6640625" style="147" customWidth="1"/>
    <col min="6" max="6" width="14.33203125" style="147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3" t="s">
        <v>160</v>
      </c>
      <c r="B2" s="135" t="s">
        <v>161</v>
      </c>
      <c r="C2" s="7" t="s">
        <v>5</v>
      </c>
      <c r="D2" s="159">
        <v>1</v>
      </c>
      <c r="E2" s="159" t="s">
        <v>159</v>
      </c>
      <c r="F2" s="159">
        <v>1</v>
      </c>
      <c r="G2" s="6">
        <f>COUNTIF($A$2:$A$999,A2)</f>
        <v>1</v>
      </c>
      <c r="H2" s="6" t="s">
        <v>37</v>
      </c>
    </row>
    <row r="3" spans="1:8" x14ac:dyDescent="0.3">
      <c r="A3" s="13" t="s">
        <v>162</v>
      </c>
      <c r="B3" s="135" t="s">
        <v>163</v>
      </c>
      <c r="C3" s="7" t="s">
        <v>5</v>
      </c>
      <c r="D3" s="159">
        <v>1</v>
      </c>
      <c r="E3" s="159" t="s">
        <v>159</v>
      </c>
      <c r="F3" s="159">
        <v>1</v>
      </c>
      <c r="G3" s="6">
        <f>COUNTIF($A$2:$A$999,A3)</f>
        <v>1</v>
      </c>
      <c r="H3" s="6" t="s">
        <v>37</v>
      </c>
    </row>
    <row r="4" spans="1:8" x14ac:dyDescent="0.3">
      <c r="A4" s="13" t="s">
        <v>157</v>
      </c>
      <c r="B4" s="135" t="s">
        <v>158</v>
      </c>
      <c r="C4" s="7" t="s">
        <v>7</v>
      </c>
      <c r="D4" s="159">
        <v>1</v>
      </c>
      <c r="E4" s="159" t="s">
        <v>159</v>
      </c>
      <c r="F4" s="159">
        <v>1</v>
      </c>
      <c r="G4" s="6">
        <f>COUNTIF($A$2:$A$999,A4)</f>
        <v>1</v>
      </c>
      <c r="H4" s="6" t="s">
        <v>37</v>
      </c>
    </row>
    <row r="5" spans="1:8" x14ac:dyDescent="0.3">
      <c r="A5" s="13" t="s">
        <v>164</v>
      </c>
      <c r="B5" s="136" t="s">
        <v>165</v>
      </c>
      <c r="C5" s="7" t="s">
        <v>7</v>
      </c>
      <c r="D5" s="159">
        <v>1</v>
      </c>
      <c r="E5" s="159" t="s">
        <v>159</v>
      </c>
      <c r="F5" s="159">
        <v>1</v>
      </c>
      <c r="G5" s="6">
        <f>COUNTIF($A$2:$A$999,A5)</f>
        <v>1</v>
      </c>
      <c r="H5" s="6" t="s">
        <v>37</v>
      </c>
    </row>
    <row r="6" spans="1:8" x14ac:dyDescent="0.3">
      <c r="C6" s="139"/>
    </row>
    <row r="7" spans="1:8" x14ac:dyDescent="0.3">
      <c r="C7" s="139"/>
    </row>
    <row r="8" spans="1:8" x14ac:dyDescent="0.3">
      <c r="C8" s="139"/>
    </row>
    <row r="9" spans="1:8" x14ac:dyDescent="0.3">
      <c r="C9" s="139"/>
    </row>
    <row r="10" spans="1:8" x14ac:dyDescent="0.3">
      <c r="C10" s="139"/>
    </row>
    <row r="11" spans="1:8" x14ac:dyDescent="0.3">
      <c r="C11" s="139"/>
    </row>
    <row r="12" spans="1:8" x14ac:dyDescent="0.3">
      <c r="C12" s="139"/>
    </row>
    <row r="13" spans="1:8" x14ac:dyDescent="0.3">
      <c r="C13" s="139"/>
    </row>
    <row r="14" spans="1:8" x14ac:dyDescent="0.3">
      <c r="C14" s="139"/>
    </row>
    <row r="15" spans="1:8" x14ac:dyDescent="0.3">
      <c r="C15" s="139"/>
    </row>
    <row r="16" spans="1:8" x14ac:dyDescent="0.3">
      <c r="C16" s="139"/>
    </row>
    <row r="17" spans="3:3" x14ac:dyDescent="0.3">
      <c r="C17" s="139"/>
    </row>
    <row r="18" spans="3:3" x14ac:dyDescent="0.3">
      <c r="C18" s="139"/>
    </row>
    <row r="19" spans="3:3" x14ac:dyDescent="0.3">
      <c r="C19" s="139"/>
    </row>
    <row r="20" spans="3:3" x14ac:dyDescent="0.3">
      <c r="C20" s="139"/>
    </row>
    <row r="21" spans="3:3" x14ac:dyDescent="0.3">
      <c r="C21" s="139"/>
    </row>
    <row r="22" spans="3:3" x14ac:dyDescent="0.3">
      <c r="C22" s="139"/>
    </row>
    <row r="23" spans="3:3" x14ac:dyDescent="0.3">
      <c r="C23" s="139"/>
    </row>
    <row r="24" spans="3:3" x14ac:dyDescent="0.3">
      <c r="C24" s="139"/>
    </row>
    <row r="25" spans="3:3" x14ac:dyDescent="0.3">
      <c r="C25" s="139"/>
    </row>
    <row r="26" spans="3:3" x14ac:dyDescent="0.3">
      <c r="C26" s="139"/>
    </row>
    <row r="27" spans="3:3" x14ac:dyDescent="0.3">
      <c r="C27" s="139"/>
    </row>
    <row r="28" spans="3:3" x14ac:dyDescent="0.3">
      <c r="C28" s="139"/>
    </row>
    <row r="29" spans="3:3" x14ac:dyDescent="0.3">
      <c r="C29" s="139"/>
    </row>
    <row r="30" spans="3:3" x14ac:dyDescent="0.3">
      <c r="C30" s="139"/>
    </row>
    <row r="31" spans="3:3" x14ac:dyDescent="0.3">
      <c r="C31" s="139"/>
    </row>
    <row r="32" spans="3:3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B7FA0310-FF88-4B30-A282-C2B112ABF06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41" customWidth="1"/>
    <col min="2" max="2" width="100.6640625" style="52" customWidth="1"/>
    <col min="3" max="3" width="25.6640625" style="147" bestFit="1" customWidth="1"/>
    <col min="4" max="4" width="14.44140625" style="147" customWidth="1"/>
    <col min="5" max="5" width="25.6640625" style="147" customWidth="1"/>
    <col min="6" max="6" width="14.33203125" style="147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61" t="s">
        <v>133</v>
      </c>
      <c r="B2" s="135" t="s">
        <v>170</v>
      </c>
      <c r="C2" s="7" t="s">
        <v>5</v>
      </c>
      <c r="D2" s="166">
        <v>1</v>
      </c>
      <c r="E2" s="166" t="s">
        <v>167</v>
      </c>
      <c r="F2" s="151">
        <v>14</v>
      </c>
      <c r="G2" s="14">
        <f t="shared" ref="G2:G10" si="0">COUNTIF($A$2:$A$999,A2)</f>
        <v>1</v>
      </c>
      <c r="H2" s="14" t="s">
        <v>37</v>
      </c>
    </row>
    <row r="3" spans="1:8" x14ac:dyDescent="0.3">
      <c r="A3" s="158" t="s">
        <v>27</v>
      </c>
      <c r="B3" s="150" t="s">
        <v>104</v>
      </c>
      <c r="C3" s="7" t="s">
        <v>5</v>
      </c>
      <c r="D3" s="143">
        <v>1</v>
      </c>
      <c r="E3" s="144" t="s">
        <v>105</v>
      </c>
      <c r="F3" s="143">
        <v>18</v>
      </c>
      <c r="G3" s="14">
        <f t="shared" si="0"/>
        <v>2</v>
      </c>
      <c r="H3" s="14" t="s">
        <v>37</v>
      </c>
    </row>
    <row r="4" spans="1:8" x14ac:dyDescent="0.3">
      <c r="A4" s="165" t="s">
        <v>27</v>
      </c>
      <c r="B4" s="135" t="s">
        <v>166</v>
      </c>
      <c r="C4" s="7" t="s">
        <v>5</v>
      </c>
      <c r="D4" s="151">
        <v>1</v>
      </c>
      <c r="E4" s="166" t="s">
        <v>167</v>
      </c>
      <c r="F4" s="151">
        <v>14</v>
      </c>
      <c r="G4" s="14">
        <f t="shared" si="0"/>
        <v>2</v>
      </c>
      <c r="H4" s="14" t="s">
        <v>37</v>
      </c>
    </row>
    <row r="5" spans="1:8" x14ac:dyDescent="0.3">
      <c r="A5" s="164" t="s">
        <v>18</v>
      </c>
      <c r="B5" s="150" t="s">
        <v>114</v>
      </c>
      <c r="C5" s="7" t="s">
        <v>18</v>
      </c>
      <c r="D5" s="143">
        <v>1</v>
      </c>
      <c r="E5" s="144" t="s">
        <v>105</v>
      </c>
      <c r="F5" s="143">
        <v>18</v>
      </c>
      <c r="G5" s="14">
        <f t="shared" si="0"/>
        <v>2</v>
      </c>
      <c r="H5" s="14" t="s">
        <v>37</v>
      </c>
    </row>
    <row r="6" spans="1:8" x14ac:dyDescent="0.3">
      <c r="A6" s="13" t="s">
        <v>18</v>
      </c>
      <c r="B6" s="135" t="s">
        <v>168</v>
      </c>
      <c r="C6" s="7" t="s">
        <v>18</v>
      </c>
      <c r="D6" s="58">
        <v>1</v>
      </c>
      <c r="E6" s="58" t="s">
        <v>167</v>
      </c>
      <c r="F6" s="58">
        <v>14</v>
      </c>
      <c r="G6" s="14">
        <f t="shared" si="0"/>
        <v>2</v>
      </c>
      <c r="H6" s="14" t="s">
        <v>37</v>
      </c>
    </row>
    <row r="7" spans="1:8" x14ac:dyDescent="0.3">
      <c r="A7" s="13" t="s">
        <v>61</v>
      </c>
      <c r="B7" s="136" t="s">
        <v>171</v>
      </c>
      <c r="C7" s="7" t="s">
        <v>7</v>
      </c>
      <c r="D7" s="58">
        <v>1</v>
      </c>
      <c r="E7" s="58" t="s">
        <v>172</v>
      </c>
      <c r="F7" s="58">
        <v>7</v>
      </c>
      <c r="G7" s="14">
        <f t="shared" si="0"/>
        <v>1</v>
      </c>
      <c r="H7" s="14" t="s">
        <v>37</v>
      </c>
    </row>
    <row r="8" spans="1:8" x14ac:dyDescent="0.3">
      <c r="A8" s="10" t="s">
        <v>107</v>
      </c>
      <c r="B8" s="150" t="s">
        <v>108</v>
      </c>
      <c r="C8" s="7" t="s">
        <v>7</v>
      </c>
      <c r="D8" s="152">
        <v>1</v>
      </c>
      <c r="E8" s="152" t="s">
        <v>105</v>
      </c>
      <c r="F8" s="152">
        <v>18</v>
      </c>
      <c r="G8" s="14">
        <f t="shared" si="0"/>
        <v>1</v>
      </c>
      <c r="H8" s="14" t="s">
        <v>37</v>
      </c>
    </row>
    <row r="9" spans="1:8" x14ac:dyDescent="0.3">
      <c r="A9" s="13" t="s">
        <v>24</v>
      </c>
      <c r="B9" s="156" t="s">
        <v>173</v>
      </c>
      <c r="C9" s="7" t="s">
        <v>7</v>
      </c>
      <c r="D9" s="58">
        <v>1</v>
      </c>
      <c r="E9" s="58" t="s">
        <v>167</v>
      </c>
      <c r="F9" s="58">
        <v>14</v>
      </c>
      <c r="G9" s="14">
        <f t="shared" si="0"/>
        <v>1</v>
      </c>
      <c r="H9" s="14" t="s">
        <v>37</v>
      </c>
    </row>
    <row r="10" spans="1:8" x14ac:dyDescent="0.3">
      <c r="A10" s="10" t="s">
        <v>110</v>
      </c>
      <c r="B10" s="150" t="s">
        <v>111</v>
      </c>
      <c r="C10" s="7" t="s">
        <v>7</v>
      </c>
      <c r="D10" s="152">
        <v>1</v>
      </c>
      <c r="E10" s="152" t="s">
        <v>112</v>
      </c>
      <c r="F10" s="152">
        <v>26</v>
      </c>
      <c r="G10" s="14">
        <f t="shared" si="0"/>
        <v>1</v>
      </c>
      <c r="H10" s="14" t="s">
        <v>37</v>
      </c>
    </row>
    <row r="11" spans="1:8" x14ac:dyDescent="0.3">
      <c r="C11" s="139"/>
    </row>
    <row r="12" spans="1:8" x14ac:dyDescent="0.3">
      <c r="C12" s="139"/>
    </row>
    <row r="13" spans="1:8" x14ac:dyDescent="0.3">
      <c r="C13" s="139"/>
    </row>
    <row r="14" spans="1:8" x14ac:dyDescent="0.3">
      <c r="C14" s="139"/>
    </row>
    <row r="15" spans="1:8" x14ac:dyDescent="0.3">
      <c r="C15" s="139"/>
    </row>
    <row r="16" spans="1:8" x14ac:dyDescent="0.3">
      <c r="C16" s="139"/>
    </row>
    <row r="17" spans="3:3" x14ac:dyDescent="0.3">
      <c r="C17" s="139"/>
    </row>
    <row r="18" spans="3:3" x14ac:dyDescent="0.3">
      <c r="C18" s="139"/>
    </row>
    <row r="19" spans="3:3" x14ac:dyDescent="0.3">
      <c r="C19" s="139"/>
    </row>
    <row r="20" spans="3:3" x14ac:dyDescent="0.3">
      <c r="C20" s="139"/>
    </row>
    <row r="21" spans="3:3" x14ac:dyDescent="0.3">
      <c r="C21" s="139"/>
    </row>
    <row r="22" spans="3:3" x14ac:dyDescent="0.3">
      <c r="C22" s="139"/>
    </row>
    <row r="23" spans="3:3" x14ac:dyDescent="0.3">
      <c r="C23" s="139"/>
    </row>
    <row r="24" spans="3:3" x14ac:dyDescent="0.3">
      <c r="C24" s="139"/>
    </row>
    <row r="25" spans="3:3" x14ac:dyDescent="0.3">
      <c r="C25" s="139"/>
    </row>
    <row r="26" spans="3:3" x14ac:dyDescent="0.3">
      <c r="C26" s="139"/>
    </row>
    <row r="27" spans="3:3" x14ac:dyDescent="0.3">
      <c r="C27" s="139"/>
    </row>
    <row r="28" spans="3:3" x14ac:dyDescent="0.3">
      <c r="C28" s="139"/>
    </row>
    <row r="29" spans="3:3" x14ac:dyDescent="0.3">
      <c r="C29" s="139"/>
    </row>
    <row r="30" spans="3:3" x14ac:dyDescent="0.3">
      <c r="C30" s="139"/>
    </row>
    <row r="31" spans="3:3" x14ac:dyDescent="0.3">
      <c r="C31" s="139"/>
    </row>
    <row r="32" spans="3:3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10" xr:uid="{862AB6E4-929E-4CA8-A82A-84513D3AB1A7}">
    <sortState xmlns:xlrd2="http://schemas.microsoft.com/office/spreadsheetml/2017/richdata2" ref="A2:H10">
      <sortCondition ref="A2:A1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ErrorMessage="1" sqref="A2:B10" xr:uid="{E4C176AF-773C-488B-A858-82BEE45907E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E15121-6AD5-4390-A196-33EF148BBAD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41" customWidth="1"/>
    <col min="2" max="2" width="100.6640625" style="52" customWidth="1"/>
    <col min="3" max="3" width="20.44140625" style="147" customWidth="1"/>
    <col min="4" max="4" width="14.44140625" style="147" customWidth="1"/>
    <col min="5" max="5" width="25.6640625" style="147" customWidth="1"/>
    <col min="6" max="6" width="14.33203125" style="147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2" t="s">
        <v>33</v>
      </c>
      <c r="H1" s="131" t="s">
        <v>34</v>
      </c>
    </row>
    <row r="2" spans="1:8" x14ac:dyDescent="0.3">
      <c r="A2" s="142" t="s">
        <v>26</v>
      </c>
      <c r="B2" s="150" t="s">
        <v>137</v>
      </c>
      <c r="C2" s="7" t="s">
        <v>5</v>
      </c>
      <c r="D2" s="144">
        <v>1</v>
      </c>
      <c r="E2" s="144" t="s">
        <v>6</v>
      </c>
      <c r="F2" s="143">
        <f t="shared" ref="F2:F11" si="0">D2</f>
        <v>1</v>
      </c>
      <c r="G2" s="6">
        <f t="shared" ref="G2:G20" si="1">COUNTIF($A$2:$A$999,A2)</f>
        <v>1</v>
      </c>
      <c r="H2" s="6" t="s">
        <v>37</v>
      </c>
    </row>
    <row r="3" spans="1:8" x14ac:dyDescent="0.3">
      <c r="A3" s="148" t="s">
        <v>180</v>
      </c>
      <c r="B3" s="156" t="s">
        <v>181</v>
      </c>
      <c r="C3" s="7" t="s">
        <v>11</v>
      </c>
      <c r="D3" s="151">
        <v>1</v>
      </c>
      <c r="E3" s="163" t="s">
        <v>159</v>
      </c>
      <c r="F3" s="151">
        <f t="shared" si="0"/>
        <v>1</v>
      </c>
      <c r="G3" s="6">
        <f t="shared" si="1"/>
        <v>1</v>
      </c>
      <c r="H3" s="6" t="s">
        <v>37</v>
      </c>
    </row>
    <row r="4" spans="1:8" x14ac:dyDescent="0.3">
      <c r="A4" s="157" t="s">
        <v>188</v>
      </c>
      <c r="B4" s="150" t="s">
        <v>132</v>
      </c>
      <c r="C4" s="7" t="s">
        <v>5</v>
      </c>
      <c r="D4" s="143">
        <v>1</v>
      </c>
      <c r="E4" s="143" t="s">
        <v>6</v>
      </c>
      <c r="F4" s="143">
        <f t="shared" si="0"/>
        <v>1</v>
      </c>
      <c r="G4" s="6">
        <f t="shared" si="1"/>
        <v>1</v>
      </c>
      <c r="H4" s="6" t="s">
        <v>37</v>
      </c>
    </row>
    <row r="5" spans="1:8" ht="46.8" x14ac:dyDescent="0.3">
      <c r="A5" s="161" t="s">
        <v>189</v>
      </c>
      <c r="B5" s="156" t="s">
        <v>179</v>
      </c>
      <c r="C5" s="7" t="s">
        <v>11</v>
      </c>
      <c r="D5" s="151">
        <v>1</v>
      </c>
      <c r="E5" s="163" t="s">
        <v>159</v>
      </c>
      <c r="F5" s="151">
        <f t="shared" si="0"/>
        <v>1</v>
      </c>
      <c r="G5" s="6">
        <f t="shared" si="1"/>
        <v>1</v>
      </c>
      <c r="H5" s="6" t="s">
        <v>37</v>
      </c>
    </row>
    <row r="6" spans="1:8" x14ac:dyDescent="0.3">
      <c r="A6" s="157" t="s">
        <v>129</v>
      </c>
      <c r="B6" s="150" t="s">
        <v>130</v>
      </c>
      <c r="C6" s="7" t="s">
        <v>5</v>
      </c>
      <c r="D6" s="143">
        <v>1</v>
      </c>
      <c r="E6" s="143" t="s">
        <v>6</v>
      </c>
      <c r="F6" s="143">
        <f t="shared" si="0"/>
        <v>1</v>
      </c>
      <c r="G6" s="6">
        <f t="shared" si="1"/>
        <v>1</v>
      </c>
      <c r="H6" s="6" t="s">
        <v>37</v>
      </c>
    </row>
    <row r="7" spans="1:8" x14ac:dyDescent="0.3">
      <c r="A7" s="161" t="s">
        <v>28</v>
      </c>
      <c r="B7" s="156" t="s">
        <v>177</v>
      </c>
      <c r="C7" s="7" t="s">
        <v>11</v>
      </c>
      <c r="D7" s="151">
        <v>1</v>
      </c>
      <c r="E7" s="163" t="s">
        <v>159</v>
      </c>
      <c r="F7" s="151">
        <f t="shared" si="0"/>
        <v>1</v>
      </c>
      <c r="G7" s="6">
        <f t="shared" si="1"/>
        <v>1</v>
      </c>
      <c r="H7" s="6" t="s">
        <v>37</v>
      </c>
    </row>
    <row r="8" spans="1:8" x14ac:dyDescent="0.3">
      <c r="A8" s="158" t="s">
        <v>133</v>
      </c>
      <c r="B8" s="154" t="s">
        <v>134</v>
      </c>
      <c r="C8" s="7" t="s">
        <v>5</v>
      </c>
      <c r="D8" s="143">
        <v>1</v>
      </c>
      <c r="E8" s="143" t="s">
        <v>6</v>
      </c>
      <c r="F8" s="143">
        <f t="shared" si="0"/>
        <v>1</v>
      </c>
      <c r="G8" s="6">
        <f t="shared" si="1"/>
        <v>1</v>
      </c>
      <c r="H8" s="6" t="s">
        <v>37</v>
      </c>
    </row>
    <row r="9" spans="1:8" x14ac:dyDescent="0.3">
      <c r="A9" s="13" t="s">
        <v>27</v>
      </c>
      <c r="B9" s="135" t="s">
        <v>166</v>
      </c>
      <c r="C9" s="7" t="s">
        <v>5</v>
      </c>
      <c r="D9" s="151">
        <v>1</v>
      </c>
      <c r="E9" s="163" t="s">
        <v>159</v>
      </c>
      <c r="F9" s="151">
        <f t="shared" si="0"/>
        <v>1</v>
      </c>
      <c r="G9" s="6">
        <f t="shared" si="1"/>
        <v>1</v>
      </c>
      <c r="H9" s="6" t="s">
        <v>37</v>
      </c>
    </row>
    <row r="10" spans="1:8" x14ac:dyDescent="0.3">
      <c r="A10" s="10" t="s">
        <v>116</v>
      </c>
      <c r="B10" s="150" t="s">
        <v>117</v>
      </c>
      <c r="C10" s="7" t="s">
        <v>7</v>
      </c>
      <c r="D10" s="143">
        <v>1</v>
      </c>
      <c r="E10" s="143" t="s">
        <v>6</v>
      </c>
      <c r="F10" s="143">
        <f t="shared" si="0"/>
        <v>1</v>
      </c>
      <c r="G10" s="6">
        <f t="shared" si="1"/>
        <v>1</v>
      </c>
      <c r="H10" s="6" t="s">
        <v>37</v>
      </c>
    </row>
    <row r="11" spans="1:8" x14ac:dyDescent="0.3">
      <c r="A11" s="10" t="s">
        <v>135</v>
      </c>
      <c r="B11" s="150" t="s">
        <v>136</v>
      </c>
      <c r="C11" s="7" t="s">
        <v>5</v>
      </c>
      <c r="D11" s="143">
        <v>1</v>
      </c>
      <c r="E11" s="143" t="s">
        <v>6</v>
      </c>
      <c r="F11" s="143">
        <f t="shared" si="0"/>
        <v>1</v>
      </c>
      <c r="G11" s="6">
        <f t="shared" si="1"/>
        <v>1</v>
      </c>
      <c r="H11" s="6" t="s">
        <v>37</v>
      </c>
    </row>
    <row r="12" spans="1:8" ht="27.6" x14ac:dyDescent="0.3">
      <c r="A12" s="160" t="s">
        <v>18</v>
      </c>
      <c r="B12" s="162" t="s">
        <v>168</v>
      </c>
      <c r="C12" s="7" t="s">
        <v>18</v>
      </c>
      <c r="D12" s="151">
        <v>1</v>
      </c>
      <c r="E12" s="151" t="s">
        <v>175</v>
      </c>
      <c r="F12" s="151">
        <v>1</v>
      </c>
      <c r="G12" s="6">
        <f t="shared" si="1"/>
        <v>1</v>
      </c>
      <c r="H12" s="6" t="s">
        <v>37</v>
      </c>
    </row>
    <row r="13" spans="1:8" x14ac:dyDescent="0.3">
      <c r="A13" s="145" t="s">
        <v>44</v>
      </c>
      <c r="B13" s="155" t="s">
        <v>124</v>
      </c>
      <c r="C13" s="7" t="s">
        <v>5</v>
      </c>
      <c r="D13" s="143">
        <v>1</v>
      </c>
      <c r="E13" s="143" t="s">
        <v>6</v>
      </c>
      <c r="F13" s="143">
        <f>D13</f>
        <v>1</v>
      </c>
      <c r="G13" s="6">
        <f t="shared" si="1"/>
        <v>1</v>
      </c>
      <c r="H13" s="6" t="s">
        <v>37</v>
      </c>
    </row>
    <row r="14" spans="1:8" x14ac:dyDescent="0.3">
      <c r="A14" s="10" t="s">
        <v>127</v>
      </c>
      <c r="B14" s="150" t="s">
        <v>186</v>
      </c>
      <c r="C14" s="7" t="s">
        <v>5</v>
      </c>
      <c r="D14" s="152">
        <v>1</v>
      </c>
      <c r="E14" s="152" t="s">
        <v>6</v>
      </c>
      <c r="F14" s="152">
        <f>D14</f>
        <v>1</v>
      </c>
      <c r="G14" s="6">
        <f t="shared" si="1"/>
        <v>1</v>
      </c>
      <c r="H14" s="6" t="s">
        <v>37</v>
      </c>
    </row>
    <row r="15" spans="1:8" x14ac:dyDescent="0.3">
      <c r="A15" s="13" t="s">
        <v>41</v>
      </c>
      <c r="B15" s="136" t="s">
        <v>176</v>
      </c>
      <c r="C15" s="7" t="s">
        <v>7</v>
      </c>
      <c r="D15" s="58">
        <v>1</v>
      </c>
      <c r="E15" s="159" t="s">
        <v>159</v>
      </c>
      <c r="F15" s="58">
        <f>D15</f>
        <v>1</v>
      </c>
      <c r="G15" s="6">
        <f t="shared" si="1"/>
        <v>1</v>
      </c>
      <c r="H15" s="6" t="s">
        <v>37</v>
      </c>
    </row>
    <row r="16" spans="1:8" x14ac:dyDescent="0.3">
      <c r="A16" s="13" t="s">
        <v>24</v>
      </c>
      <c r="B16" s="156" t="s">
        <v>173</v>
      </c>
      <c r="C16" s="7" t="s">
        <v>7</v>
      </c>
      <c r="D16" s="58">
        <v>1</v>
      </c>
      <c r="E16" s="159" t="s">
        <v>159</v>
      </c>
      <c r="F16" s="58">
        <f>D16</f>
        <v>1</v>
      </c>
      <c r="G16" s="6">
        <f t="shared" si="1"/>
        <v>1</v>
      </c>
      <c r="H16" s="6" t="s">
        <v>37</v>
      </c>
    </row>
    <row r="17" spans="1:8" x14ac:dyDescent="0.3">
      <c r="A17" s="10" t="s">
        <v>62</v>
      </c>
      <c r="B17" s="150" t="s">
        <v>119</v>
      </c>
      <c r="C17" s="7" t="s">
        <v>7</v>
      </c>
      <c r="D17" s="152">
        <v>1</v>
      </c>
      <c r="E17" s="152" t="s">
        <v>6</v>
      </c>
      <c r="F17" s="152">
        <f>D17</f>
        <v>1</v>
      </c>
      <c r="G17" s="6">
        <f t="shared" si="1"/>
        <v>1</v>
      </c>
      <c r="H17" s="6" t="s">
        <v>37</v>
      </c>
    </row>
    <row r="18" spans="1:8" x14ac:dyDescent="0.3">
      <c r="A18" s="10" t="s">
        <v>35</v>
      </c>
      <c r="B18" s="150" t="s">
        <v>123</v>
      </c>
      <c r="C18" s="7" t="s">
        <v>7</v>
      </c>
      <c r="D18" s="152">
        <v>2</v>
      </c>
      <c r="E18" s="152" t="s">
        <v>6</v>
      </c>
      <c r="F18" s="152">
        <v>2</v>
      </c>
      <c r="G18" s="6">
        <f t="shared" si="1"/>
        <v>1</v>
      </c>
      <c r="H18" s="6" t="s">
        <v>37</v>
      </c>
    </row>
    <row r="19" spans="1:8" x14ac:dyDescent="0.3">
      <c r="A19" s="10" t="s">
        <v>187</v>
      </c>
      <c r="B19" s="150" t="s">
        <v>121</v>
      </c>
      <c r="C19" s="7" t="s">
        <v>7</v>
      </c>
      <c r="D19" s="152">
        <v>2</v>
      </c>
      <c r="E19" s="152" t="s">
        <v>6</v>
      </c>
      <c r="F19" s="152">
        <v>2</v>
      </c>
      <c r="G19" s="6">
        <f t="shared" si="1"/>
        <v>1</v>
      </c>
      <c r="H19" s="6" t="s">
        <v>37</v>
      </c>
    </row>
    <row r="20" spans="1:8" x14ac:dyDescent="0.3">
      <c r="A20" s="10" t="s">
        <v>125</v>
      </c>
      <c r="B20" s="150" t="s">
        <v>126</v>
      </c>
      <c r="C20" s="7" t="s">
        <v>5</v>
      </c>
      <c r="D20" s="152">
        <v>1</v>
      </c>
      <c r="E20" s="152" t="s">
        <v>6</v>
      </c>
      <c r="F20" s="152">
        <f>D20</f>
        <v>1</v>
      </c>
      <c r="G20" s="6">
        <f t="shared" si="1"/>
        <v>1</v>
      </c>
      <c r="H20" s="6" t="s">
        <v>37</v>
      </c>
    </row>
    <row r="21" spans="1:8" x14ac:dyDescent="0.3">
      <c r="C21" s="139"/>
    </row>
    <row r="22" spans="1:8" x14ac:dyDescent="0.3">
      <c r="C22" s="139"/>
    </row>
    <row r="23" spans="1:8" x14ac:dyDescent="0.3">
      <c r="C23" s="139"/>
    </row>
    <row r="24" spans="1:8" x14ac:dyDescent="0.3">
      <c r="C24" s="139"/>
    </row>
    <row r="25" spans="1:8" x14ac:dyDescent="0.3">
      <c r="C25" s="139"/>
    </row>
    <row r="26" spans="1:8" x14ac:dyDescent="0.3">
      <c r="C26" s="139"/>
    </row>
    <row r="27" spans="1:8" x14ac:dyDescent="0.3">
      <c r="C27" s="139"/>
    </row>
    <row r="28" spans="1:8" x14ac:dyDescent="0.3">
      <c r="C28" s="139"/>
    </row>
    <row r="29" spans="1:8" x14ac:dyDescent="0.3">
      <c r="C29" s="139"/>
    </row>
    <row r="30" spans="1:8" x14ac:dyDescent="0.3">
      <c r="C30" s="139"/>
    </row>
    <row r="31" spans="1:8" x14ac:dyDescent="0.3">
      <c r="C31" s="139"/>
    </row>
    <row r="32" spans="1:8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20" xr:uid="{97F10251-FDCB-4286-A465-C747F863DD76}">
    <sortState xmlns:xlrd2="http://schemas.microsoft.com/office/spreadsheetml/2017/richdata2" ref="A2:H20">
      <sortCondition ref="A2:A2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2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20" xr:uid="{512806FB-9C28-446C-B2DB-622B7C79F8B0}">
      <formula1>"Базовая часть, Вариативная часть"</formula1>
    </dataValidation>
    <dataValidation allowBlank="1" showErrorMessage="1" sqref="A2:B20" xr:uid="{C18CFF17-A62A-46F0-A7FF-2A920B793D9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09C7DA-F21D-4FFE-AD90-1832D8C098B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41" customWidth="1"/>
    <col min="2" max="2" width="100.6640625" style="52" customWidth="1"/>
    <col min="3" max="3" width="29.33203125" style="147" customWidth="1"/>
    <col min="4" max="4" width="14.44140625" style="147" customWidth="1"/>
    <col min="5" max="5" width="25.6640625" style="147" customWidth="1"/>
    <col min="6" max="6" width="14.33203125" style="147" customWidth="1"/>
    <col min="7" max="7" width="13.88671875" style="6" customWidth="1"/>
    <col min="8" max="8" width="20.88671875" style="6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42" t="s">
        <v>20</v>
      </c>
      <c r="B2" s="134" t="s">
        <v>138</v>
      </c>
      <c r="C2" s="7" t="s">
        <v>9</v>
      </c>
      <c r="D2" s="144">
        <v>2</v>
      </c>
      <c r="E2" s="144" t="s">
        <v>6</v>
      </c>
      <c r="F2" s="143">
        <f>D2</f>
        <v>2</v>
      </c>
      <c r="G2" s="6">
        <f>COUNTIF($A$2:$A$999,A2)</f>
        <v>2</v>
      </c>
      <c r="H2" s="6" t="s">
        <v>37</v>
      </c>
    </row>
    <row r="3" spans="1:8" x14ac:dyDescent="0.3">
      <c r="A3" s="148" t="s">
        <v>20</v>
      </c>
      <c r="B3" s="149" t="s">
        <v>182</v>
      </c>
      <c r="C3" s="7" t="s">
        <v>9</v>
      </c>
      <c r="D3" s="151">
        <v>1</v>
      </c>
      <c r="E3" s="151" t="s">
        <v>159</v>
      </c>
      <c r="F3" s="151">
        <f>D3</f>
        <v>1</v>
      </c>
      <c r="G3" s="6">
        <f>COUNTIF($A$2:$A$999,A3)</f>
        <v>2</v>
      </c>
      <c r="H3" s="6" t="s">
        <v>37</v>
      </c>
    </row>
    <row r="4" spans="1:8" ht="31.2" x14ac:dyDescent="0.3">
      <c r="A4" s="146" t="s">
        <v>184</v>
      </c>
      <c r="B4" s="135" t="s">
        <v>185</v>
      </c>
      <c r="C4" s="7" t="s">
        <v>9</v>
      </c>
      <c r="D4" s="54">
        <v>1</v>
      </c>
      <c r="E4" s="54" t="s">
        <v>159</v>
      </c>
      <c r="F4" s="58">
        <f>D4</f>
        <v>1</v>
      </c>
      <c r="G4" s="6">
        <f>COUNTIF($A$2:$A$999,A4)</f>
        <v>1</v>
      </c>
      <c r="H4" s="6" t="s">
        <v>37</v>
      </c>
    </row>
    <row r="5" spans="1:8" x14ac:dyDescent="0.3">
      <c r="A5" s="10" t="s">
        <v>21</v>
      </c>
      <c r="B5" s="150" t="s">
        <v>139</v>
      </c>
      <c r="C5" s="7" t="s">
        <v>9</v>
      </c>
      <c r="D5" s="152">
        <v>2</v>
      </c>
      <c r="E5" s="153" t="s">
        <v>6</v>
      </c>
      <c r="F5" s="152">
        <v>2</v>
      </c>
      <c r="G5" s="6">
        <f>COUNTIF($A$2:$A$999,A5)</f>
        <v>2</v>
      </c>
      <c r="H5" s="6" t="s">
        <v>37</v>
      </c>
    </row>
    <row r="6" spans="1:8" x14ac:dyDescent="0.3">
      <c r="A6" s="13" t="s">
        <v>21</v>
      </c>
      <c r="B6" s="135" t="s">
        <v>183</v>
      </c>
      <c r="C6" s="7" t="s">
        <v>9</v>
      </c>
      <c r="D6" s="58">
        <v>1</v>
      </c>
      <c r="E6" s="54" t="s">
        <v>159</v>
      </c>
      <c r="F6" s="58">
        <f>D6</f>
        <v>1</v>
      </c>
      <c r="G6" s="6">
        <f>COUNTIF($A$2:$A$999,A6)</f>
        <v>2</v>
      </c>
      <c r="H6" s="6" t="s">
        <v>37</v>
      </c>
    </row>
    <row r="7" spans="1:8" x14ac:dyDescent="0.3">
      <c r="A7" s="137"/>
      <c r="B7" s="138"/>
      <c r="C7" s="139"/>
      <c r="D7" s="139"/>
      <c r="E7" s="140"/>
      <c r="F7" s="139"/>
    </row>
    <row r="8" spans="1:8" x14ac:dyDescent="0.3">
      <c r="A8" s="137"/>
      <c r="B8" s="138"/>
      <c r="C8" s="139"/>
      <c r="D8" s="139"/>
      <c r="E8" s="140"/>
      <c r="F8" s="139"/>
    </row>
    <row r="9" spans="1:8" x14ac:dyDescent="0.3">
      <c r="A9" s="137"/>
      <c r="B9" s="138"/>
      <c r="C9" s="139"/>
      <c r="D9" s="139"/>
      <c r="E9" s="140"/>
      <c r="F9" s="140"/>
    </row>
    <row r="10" spans="1:8" x14ac:dyDescent="0.3">
      <c r="A10" s="137"/>
      <c r="B10" s="138"/>
      <c r="C10" s="139"/>
      <c r="D10" s="139"/>
      <c r="E10" s="140"/>
      <c r="F10" s="140"/>
    </row>
    <row r="11" spans="1:8" x14ac:dyDescent="0.3">
      <c r="A11" s="137"/>
      <c r="B11" s="138"/>
      <c r="C11" s="139"/>
      <c r="D11" s="139"/>
      <c r="E11" s="140"/>
      <c r="F11" s="140"/>
    </row>
    <row r="12" spans="1:8" x14ac:dyDescent="0.3">
      <c r="A12" s="137"/>
      <c r="B12" s="138"/>
      <c r="C12" s="139"/>
      <c r="D12" s="139"/>
      <c r="E12" s="140"/>
      <c r="F12" s="140"/>
    </row>
    <row r="13" spans="1:8" x14ac:dyDescent="0.3">
      <c r="A13" s="137"/>
      <c r="B13" s="138"/>
      <c r="C13" s="139"/>
      <c r="D13" s="140"/>
      <c r="E13" s="140"/>
      <c r="F13" s="140"/>
    </row>
    <row r="14" spans="1:8" x14ac:dyDescent="0.3">
      <c r="A14" s="137"/>
      <c r="B14" s="138"/>
      <c r="C14" s="139"/>
      <c r="D14" s="140"/>
      <c r="E14" s="140"/>
      <c r="F14" s="140"/>
    </row>
    <row r="15" spans="1:8" x14ac:dyDescent="0.3">
      <c r="A15" s="137"/>
      <c r="B15" s="138"/>
      <c r="C15" s="139"/>
      <c r="D15" s="140"/>
      <c r="E15" s="140"/>
      <c r="F15" s="140"/>
    </row>
    <row r="16" spans="1:8" x14ac:dyDescent="0.3">
      <c r="A16" s="137"/>
      <c r="B16" s="138"/>
      <c r="C16" s="139"/>
      <c r="D16" s="140"/>
      <c r="E16" s="140"/>
      <c r="F16" s="140"/>
    </row>
    <row r="17" spans="1:6" x14ac:dyDescent="0.3">
      <c r="A17" s="137"/>
      <c r="B17" s="138"/>
      <c r="C17" s="139"/>
      <c r="D17" s="140"/>
      <c r="E17" s="140"/>
      <c r="F17" s="140"/>
    </row>
    <row r="18" spans="1:6" x14ac:dyDescent="0.3">
      <c r="A18" s="137"/>
      <c r="B18" s="138"/>
      <c r="C18" s="139"/>
      <c r="D18" s="140"/>
      <c r="E18" s="140"/>
      <c r="F18" s="140"/>
    </row>
    <row r="19" spans="1:6" x14ac:dyDescent="0.3">
      <c r="A19" s="137"/>
      <c r="B19" s="138"/>
      <c r="C19" s="139"/>
      <c r="D19" s="140"/>
      <c r="E19" s="140"/>
      <c r="F19" s="140"/>
    </row>
    <row r="20" spans="1:6" x14ac:dyDescent="0.3">
      <c r="A20" s="137"/>
      <c r="B20" s="138"/>
      <c r="C20" s="139"/>
      <c r="D20" s="140"/>
      <c r="E20" s="140"/>
      <c r="F20" s="140"/>
    </row>
    <row r="21" spans="1:6" x14ac:dyDescent="0.3">
      <c r="A21" s="137"/>
      <c r="B21" s="138"/>
      <c r="C21" s="139"/>
      <c r="D21" s="140"/>
      <c r="E21" s="140"/>
      <c r="F21" s="140"/>
    </row>
    <row r="22" spans="1:6" x14ac:dyDescent="0.3">
      <c r="A22" s="137"/>
      <c r="B22" s="138"/>
      <c r="C22" s="139"/>
      <c r="D22" s="140"/>
      <c r="E22" s="140"/>
      <c r="F22" s="140"/>
    </row>
    <row r="23" spans="1:6" x14ac:dyDescent="0.3">
      <c r="A23" s="137"/>
      <c r="B23" s="138"/>
      <c r="C23" s="139"/>
      <c r="D23" s="140"/>
      <c r="E23" s="140"/>
      <c r="F23" s="140"/>
    </row>
    <row r="24" spans="1:6" x14ac:dyDescent="0.3">
      <c r="A24" s="137"/>
      <c r="B24" s="138"/>
      <c r="C24" s="139"/>
      <c r="D24" s="140"/>
      <c r="E24" s="140"/>
      <c r="F24" s="140"/>
    </row>
    <row r="25" spans="1:6" x14ac:dyDescent="0.3">
      <c r="A25" s="137"/>
      <c r="B25" s="138"/>
      <c r="C25" s="139"/>
      <c r="D25" s="140"/>
      <c r="E25" s="140"/>
      <c r="F25" s="140"/>
    </row>
    <row r="26" spans="1:6" x14ac:dyDescent="0.3">
      <c r="A26" s="137"/>
      <c r="B26" s="138"/>
      <c r="C26" s="139"/>
      <c r="D26" s="140"/>
      <c r="E26" s="140"/>
      <c r="F26" s="140"/>
    </row>
    <row r="27" spans="1:6" x14ac:dyDescent="0.3">
      <c r="A27" s="137"/>
      <c r="B27" s="138"/>
      <c r="C27" s="139"/>
      <c r="D27" s="140"/>
      <c r="E27" s="140"/>
      <c r="F27" s="140"/>
    </row>
    <row r="28" spans="1:6" x14ac:dyDescent="0.3">
      <c r="A28" s="137"/>
      <c r="B28" s="138"/>
      <c r="C28" s="139"/>
      <c r="D28" s="140"/>
      <c r="E28" s="140"/>
      <c r="F28" s="140"/>
    </row>
    <row r="29" spans="1:6" x14ac:dyDescent="0.3">
      <c r="A29" s="137"/>
      <c r="B29" s="138"/>
      <c r="C29" s="139"/>
      <c r="D29" s="140"/>
      <c r="E29" s="140"/>
      <c r="F29" s="140"/>
    </row>
    <row r="30" spans="1:6" x14ac:dyDescent="0.3">
      <c r="A30" s="137"/>
      <c r="B30" s="138"/>
      <c r="C30" s="139"/>
      <c r="D30" s="140"/>
      <c r="E30" s="140"/>
      <c r="F30" s="140"/>
    </row>
    <row r="31" spans="1:6" x14ac:dyDescent="0.3">
      <c r="A31" s="137"/>
      <c r="B31" s="138"/>
      <c r="C31" s="139"/>
      <c r="D31" s="140"/>
      <c r="E31" s="140"/>
      <c r="F31" s="140"/>
    </row>
    <row r="32" spans="1:6" x14ac:dyDescent="0.3">
      <c r="A32" s="137"/>
      <c r="B32" s="138"/>
      <c r="C32" s="139"/>
      <c r="D32" s="140"/>
      <c r="E32" s="140"/>
      <c r="F32" s="140"/>
    </row>
    <row r="33" spans="1:6" x14ac:dyDescent="0.3">
      <c r="A33" s="137"/>
      <c r="B33" s="138"/>
      <c r="C33" s="139"/>
      <c r="D33" s="140"/>
      <c r="E33" s="140"/>
      <c r="F33" s="140"/>
    </row>
    <row r="34" spans="1:6" x14ac:dyDescent="0.3">
      <c r="A34" s="137"/>
      <c r="B34" s="138"/>
      <c r="C34" s="139"/>
      <c r="D34" s="140"/>
      <c r="E34" s="140"/>
      <c r="F34" s="140"/>
    </row>
    <row r="35" spans="1:6" x14ac:dyDescent="0.3">
      <c r="A35" s="137"/>
      <c r="B35" s="138"/>
      <c r="C35" s="139"/>
      <c r="D35" s="140"/>
      <c r="E35" s="140"/>
      <c r="F35" s="140"/>
    </row>
    <row r="36" spans="1:6" x14ac:dyDescent="0.3">
      <c r="A36" s="137"/>
      <c r="B36" s="138"/>
      <c r="C36" s="139"/>
      <c r="D36" s="140"/>
      <c r="E36" s="140"/>
      <c r="F36" s="140"/>
    </row>
    <row r="37" spans="1:6" x14ac:dyDescent="0.3">
      <c r="A37" s="137"/>
      <c r="B37" s="138"/>
      <c r="C37" s="139"/>
      <c r="D37" s="140"/>
      <c r="E37" s="140"/>
      <c r="F37" s="140"/>
    </row>
    <row r="38" spans="1:6" x14ac:dyDescent="0.3">
      <c r="A38" s="137"/>
      <c r="B38" s="138"/>
      <c r="C38" s="139"/>
      <c r="D38" s="140"/>
      <c r="E38" s="140"/>
      <c r="F38" s="140"/>
    </row>
    <row r="39" spans="1:6" x14ac:dyDescent="0.3">
      <c r="A39" s="137"/>
      <c r="B39" s="134"/>
      <c r="C39" s="139"/>
      <c r="D39" s="140"/>
      <c r="E39" s="140"/>
      <c r="F39" s="140"/>
    </row>
    <row r="40" spans="1:6" x14ac:dyDescent="0.3">
      <c r="A40" s="137"/>
      <c r="B40" s="134"/>
      <c r="C40" s="139"/>
      <c r="D40" s="140"/>
      <c r="E40" s="140"/>
      <c r="F40" s="140"/>
    </row>
    <row r="41" spans="1:6" x14ac:dyDescent="0.3">
      <c r="A41" s="137"/>
      <c r="B41" s="134"/>
      <c r="C41" s="139"/>
      <c r="D41" s="140"/>
      <c r="E41" s="140"/>
      <c r="F41" s="140"/>
    </row>
    <row r="42" spans="1:6" x14ac:dyDescent="0.3">
      <c r="C42" s="139"/>
    </row>
    <row r="43" spans="1:6" x14ac:dyDescent="0.3">
      <c r="C43" s="139"/>
    </row>
    <row r="44" spans="1:6" x14ac:dyDescent="0.3">
      <c r="C44" s="139"/>
    </row>
    <row r="45" spans="1:6" x14ac:dyDescent="0.3">
      <c r="C45" s="139"/>
    </row>
    <row r="46" spans="1:6" x14ac:dyDescent="0.3">
      <c r="C46" s="139"/>
    </row>
    <row r="47" spans="1:6" x14ac:dyDescent="0.3">
      <c r="C47" s="139"/>
    </row>
    <row r="48" spans="1:6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7B7E09A5-5AF4-40DE-B4B8-28C4B616B71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105EB-1C8D-4804-B5E3-BE5D691BEEE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A2" sqref="A2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5" t="s">
        <v>74</v>
      </c>
      <c r="B1" s="25" t="s">
        <v>66</v>
      </c>
      <c r="C1" s="25" t="s">
        <v>67</v>
      </c>
      <c r="D1" s="25" t="s">
        <v>68</v>
      </c>
      <c r="E1" s="25" t="s">
        <v>46</v>
      </c>
      <c r="F1" s="25" t="s">
        <v>69</v>
      </c>
      <c r="G1" s="25" t="s">
        <v>70</v>
      </c>
    </row>
    <row r="2" spans="1:7" ht="28.8" x14ac:dyDescent="0.3">
      <c r="A2" s="73" t="s">
        <v>77</v>
      </c>
      <c r="B2" s="74">
        <v>2023</v>
      </c>
      <c r="C2" s="74" t="s">
        <v>78</v>
      </c>
      <c r="D2" s="75" t="s">
        <v>79</v>
      </c>
      <c r="E2" s="75" t="s">
        <v>80</v>
      </c>
      <c r="F2" s="76" t="s">
        <v>81</v>
      </c>
      <c r="G2" s="77" t="s">
        <v>82</v>
      </c>
    </row>
    <row r="3" spans="1:7" ht="72" x14ac:dyDescent="0.3">
      <c r="A3" s="73" t="s">
        <v>77</v>
      </c>
      <c r="B3" s="78">
        <v>2024</v>
      </c>
      <c r="C3" s="78" t="s">
        <v>83</v>
      </c>
      <c r="D3" s="79" t="s">
        <v>84</v>
      </c>
      <c r="E3" s="80" t="s">
        <v>80</v>
      </c>
      <c r="F3" s="81" t="s">
        <v>85</v>
      </c>
      <c r="G3" s="8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3"/>
  <sheetViews>
    <sheetView topLeftCell="A16" workbookViewId="0">
      <selection activeCell="A2" sqref="A2"/>
    </sheetView>
  </sheetViews>
  <sheetFormatPr defaultColWidth="0" defaultRowHeight="14.4" x14ac:dyDescent="0.3"/>
  <cols>
    <col min="1" max="1" width="5.109375" customWidth="1"/>
    <col min="2" max="2" width="45.44140625" customWidth="1"/>
    <col min="3" max="3" width="63.66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customWidth="1"/>
    <col min="9" max="9" width="6.109375" customWidth="1"/>
  </cols>
  <sheetData>
    <row r="1" spans="1:8" ht="20.399999999999999" x14ac:dyDescent="0.35">
      <c r="A1" s="194" t="s">
        <v>86</v>
      </c>
      <c r="B1" s="195"/>
      <c r="C1" s="195"/>
      <c r="D1" s="195"/>
      <c r="E1" s="195"/>
      <c r="F1" s="195"/>
      <c r="G1" s="195"/>
      <c r="H1" s="195"/>
    </row>
    <row r="2" spans="1:8" ht="51.9" customHeight="1" thickBot="1" x14ac:dyDescent="0.35">
      <c r="A2" s="196" t="s">
        <v>87</v>
      </c>
      <c r="B2" s="197"/>
      <c r="C2" s="197"/>
      <c r="D2" s="197"/>
      <c r="E2" s="197"/>
      <c r="F2" s="197"/>
      <c r="G2" s="197"/>
      <c r="H2" s="198"/>
    </row>
    <row r="3" spans="1:8" s="83" customFormat="1" x14ac:dyDescent="0.3">
      <c r="A3" s="199" t="s">
        <v>88</v>
      </c>
      <c r="B3" s="200"/>
      <c r="C3" s="200"/>
      <c r="D3" s="200"/>
      <c r="E3" s="200"/>
      <c r="F3" s="200"/>
      <c r="G3" s="200"/>
      <c r="H3" s="201"/>
    </row>
    <row r="4" spans="1:8" s="83" customFormat="1" x14ac:dyDescent="0.3">
      <c r="A4" s="202" t="s">
        <v>89</v>
      </c>
      <c r="B4" s="192"/>
      <c r="C4" s="192"/>
      <c r="D4" s="192"/>
      <c r="E4" s="192"/>
      <c r="F4" s="192"/>
      <c r="G4" s="192"/>
      <c r="H4" s="193"/>
    </row>
    <row r="5" spans="1:8" s="83" customFormat="1" x14ac:dyDescent="0.3">
      <c r="A5" s="191" t="s">
        <v>90</v>
      </c>
      <c r="B5" s="192"/>
      <c r="C5" s="192"/>
      <c r="D5" s="192"/>
      <c r="E5" s="192"/>
      <c r="F5" s="192"/>
      <c r="G5" s="192"/>
      <c r="H5" s="193"/>
    </row>
    <row r="6" spans="1:8" s="83" customFormat="1" x14ac:dyDescent="0.3">
      <c r="A6" s="191" t="s">
        <v>91</v>
      </c>
      <c r="B6" s="192"/>
      <c r="C6" s="192"/>
      <c r="D6" s="192"/>
      <c r="E6" s="192"/>
      <c r="F6" s="192"/>
      <c r="G6" s="192"/>
      <c r="H6" s="193"/>
    </row>
    <row r="7" spans="1:8" ht="21" x14ac:dyDescent="0.3">
      <c r="A7" s="206" t="s">
        <v>92</v>
      </c>
      <c r="B7" s="207"/>
      <c r="C7" s="207"/>
      <c r="D7" s="207"/>
      <c r="E7" s="207"/>
      <c r="F7" s="207"/>
      <c r="G7" s="207"/>
      <c r="H7" s="208"/>
    </row>
    <row r="8" spans="1:8" ht="21.6" thickBot="1" x14ac:dyDescent="0.35">
      <c r="A8" s="203" t="s">
        <v>93</v>
      </c>
      <c r="B8" s="204"/>
      <c r="C8" s="204"/>
      <c r="D8" s="204"/>
      <c r="E8" s="204"/>
      <c r="F8" s="204"/>
      <c r="G8" s="204"/>
      <c r="H8" s="204"/>
    </row>
    <row r="9" spans="1:8" x14ac:dyDescent="0.3">
      <c r="A9" s="209" t="s">
        <v>13</v>
      </c>
      <c r="B9" s="200"/>
      <c r="C9" s="200"/>
      <c r="D9" s="200"/>
      <c r="E9" s="200"/>
      <c r="F9" s="200"/>
      <c r="G9" s="200"/>
      <c r="H9" s="201"/>
    </row>
    <row r="10" spans="1:8" x14ac:dyDescent="0.3">
      <c r="A10" s="210" t="s">
        <v>94</v>
      </c>
      <c r="B10" s="192"/>
      <c r="C10" s="192"/>
      <c r="D10" s="192"/>
      <c r="E10" s="192"/>
      <c r="F10" s="192"/>
      <c r="G10" s="192"/>
      <c r="H10" s="193"/>
    </row>
    <row r="11" spans="1:8" x14ac:dyDescent="0.3">
      <c r="A11" s="210" t="s">
        <v>95</v>
      </c>
      <c r="B11" s="192"/>
      <c r="C11" s="192"/>
      <c r="D11" s="192"/>
      <c r="E11" s="192"/>
      <c r="F11" s="192"/>
      <c r="G11" s="192"/>
      <c r="H11" s="193"/>
    </row>
    <row r="12" spans="1:8" x14ac:dyDescent="0.3">
      <c r="A12" s="210" t="s">
        <v>96</v>
      </c>
      <c r="B12" s="192"/>
      <c r="C12" s="192"/>
      <c r="D12" s="192"/>
      <c r="E12" s="192"/>
      <c r="F12" s="192"/>
      <c r="G12" s="192"/>
      <c r="H12" s="193"/>
    </row>
    <row r="13" spans="1:8" x14ac:dyDescent="0.3">
      <c r="A13" s="210" t="s">
        <v>97</v>
      </c>
      <c r="B13" s="192"/>
      <c r="C13" s="192"/>
      <c r="D13" s="192"/>
      <c r="E13" s="192"/>
      <c r="F13" s="192"/>
      <c r="G13" s="192"/>
      <c r="H13" s="193"/>
    </row>
    <row r="14" spans="1:8" x14ac:dyDescent="0.3">
      <c r="A14" s="210" t="s">
        <v>98</v>
      </c>
      <c r="B14" s="192"/>
      <c r="C14" s="192"/>
      <c r="D14" s="192"/>
      <c r="E14" s="192"/>
      <c r="F14" s="192"/>
      <c r="G14" s="192"/>
      <c r="H14" s="193"/>
    </row>
    <row r="15" spans="1:8" x14ac:dyDescent="0.3">
      <c r="A15" s="210" t="s">
        <v>99</v>
      </c>
      <c r="B15" s="192"/>
      <c r="C15" s="192"/>
      <c r="D15" s="192"/>
      <c r="E15" s="192"/>
      <c r="F15" s="192"/>
      <c r="G15" s="192"/>
      <c r="H15" s="193"/>
    </row>
    <row r="16" spans="1:8" x14ac:dyDescent="0.3">
      <c r="A16" s="210" t="s">
        <v>100</v>
      </c>
      <c r="B16" s="192"/>
      <c r="C16" s="192"/>
      <c r="D16" s="192"/>
      <c r="E16" s="192"/>
      <c r="F16" s="192"/>
      <c r="G16" s="192"/>
      <c r="H16" s="193"/>
    </row>
    <row r="17" spans="1:8" ht="15" thickBot="1" x14ac:dyDescent="0.35">
      <c r="A17" s="211" t="s">
        <v>101</v>
      </c>
      <c r="B17" s="212"/>
      <c r="C17" s="192"/>
      <c r="D17" s="212"/>
      <c r="E17" s="212"/>
      <c r="F17" s="212"/>
      <c r="G17" s="212"/>
      <c r="H17" s="213"/>
    </row>
    <row r="18" spans="1:8" ht="41.4" x14ac:dyDescent="0.3">
      <c r="A18" s="84" t="s">
        <v>0</v>
      </c>
      <c r="B18" s="85" t="s">
        <v>1</v>
      </c>
      <c r="C18" s="86" t="s">
        <v>10</v>
      </c>
      <c r="D18" s="87" t="s">
        <v>2</v>
      </c>
      <c r="E18" s="84" t="s">
        <v>4</v>
      </c>
      <c r="F18" s="84" t="s">
        <v>3</v>
      </c>
      <c r="G18" s="84" t="s">
        <v>8</v>
      </c>
      <c r="H18" s="84" t="s">
        <v>102</v>
      </c>
    </row>
    <row r="19" spans="1:8" ht="27.6" x14ac:dyDescent="0.3">
      <c r="A19" s="84">
        <v>1</v>
      </c>
      <c r="B19" s="88" t="s">
        <v>103</v>
      </c>
      <c r="C19" s="89" t="s">
        <v>104</v>
      </c>
      <c r="D19" s="87" t="s">
        <v>5</v>
      </c>
      <c r="E19" s="84">
        <v>1</v>
      </c>
      <c r="F19" s="84" t="s">
        <v>105</v>
      </c>
      <c r="G19" s="90">
        <v>18</v>
      </c>
      <c r="H19" s="90" t="s">
        <v>106</v>
      </c>
    </row>
    <row r="20" spans="1:8" ht="27.6" x14ac:dyDescent="0.3">
      <c r="A20" s="91">
        <v>2</v>
      </c>
      <c r="B20" s="92" t="s">
        <v>107</v>
      </c>
      <c r="C20" s="89" t="s">
        <v>108</v>
      </c>
      <c r="D20" s="93" t="s">
        <v>7</v>
      </c>
      <c r="E20" s="91">
        <v>1</v>
      </c>
      <c r="F20" s="84" t="s">
        <v>105</v>
      </c>
      <c r="G20" s="91">
        <v>18</v>
      </c>
      <c r="H20" s="94" t="s">
        <v>109</v>
      </c>
    </row>
    <row r="21" spans="1:8" ht="27.6" x14ac:dyDescent="0.3">
      <c r="A21" s="95">
        <v>3</v>
      </c>
      <c r="B21" s="96" t="s">
        <v>110</v>
      </c>
      <c r="C21" s="89" t="s">
        <v>111</v>
      </c>
      <c r="D21" s="97" t="s">
        <v>7</v>
      </c>
      <c r="E21" s="90">
        <v>1</v>
      </c>
      <c r="F21" s="84" t="s">
        <v>112</v>
      </c>
      <c r="G21" s="98">
        <v>26</v>
      </c>
      <c r="H21" s="98" t="s">
        <v>109</v>
      </c>
    </row>
    <row r="22" spans="1:8" ht="41.4" x14ac:dyDescent="0.3">
      <c r="A22" s="84">
        <v>4</v>
      </c>
      <c r="B22" s="99" t="s">
        <v>113</v>
      </c>
      <c r="C22" s="89" t="s">
        <v>114</v>
      </c>
      <c r="D22" s="87" t="s">
        <v>18</v>
      </c>
      <c r="E22" s="90">
        <v>1</v>
      </c>
      <c r="F22" s="84" t="s">
        <v>105</v>
      </c>
      <c r="G22" s="100">
        <v>18</v>
      </c>
      <c r="H22" s="98" t="s">
        <v>115</v>
      </c>
    </row>
    <row r="23" spans="1:8" ht="21" x14ac:dyDescent="0.3">
      <c r="A23" s="203" t="s">
        <v>15</v>
      </c>
      <c r="B23" s="204"/>
      <c r="C23" s="205"/>
      <c r="D23" s="204"/>
      <c r="E23" s="204"/>
      <c r="F23" s="204"/>
      <c r="G23" s="204"/>
      <c r="H23" s="204"/>
    </row>
    <row r="24" spans="1:8" ht="41.4" x14ac:dyDescent="0.3">
      <c r="A24" s="90" t="s">
        <v>0</v>
      </c>
      <c r="B24" s="95" t="s">
        <v>1</v>
      </c>
      <c r="C24" s="101" t="s">
        <v>10</v>
      </c>
      <c r="D24" s="97" t="s">
        <v>2</v>
      </c>
      <c r="E24" s="90" t="s">
        <v>4</v>
      </c>
      <c r="F24" s="90" t="s">
        <v>3</v>
      </c>
      <c r="G24" s="90" t="s">
        <v>8</v>
      </c>
      <c r="H24" s="90" t="s">
        <v>102</v>
      </c>
    </row>
    <row r="25" spans="1:8" ht="27.6" x14ac:dyDescent="0.3">
      <c r="A25" s="102">
        <v>1</v>
      </c>
      <c r="B25" s="103" t="s">
        <v>116</v>
      </c>
      <c r="C25" s="89" t="s">
        <v>117</v>
      </c>
      <c r="D25" s="84" t="s">
        <v>7</v>
      </c>
      <c r="E25" s="84">
        <v>1</v>
      </c>
      <c r="F25" s="84" t="s">
        <v>6</v>
      </c>
      <c r="G25" s="90">
        <f t="shared" ref="G25:G26" si="0">E25</f>
        <v>1</v>
      </c>
      <c r="H25" s="98" t="s">
        <v>109</v>
      </c>
    </row>
    <row r="26" spans="1:8" ht="27.6" x14ac:dyDescent="0.3">
      <c r="A26" s="91">
        <v>2</v>
      </c>
      <c r="B26" s="104" t="s">
        <v>118</v>
      </c>
      <c r="C26" s="89" t="s">
        <v>119</v>
      </c>
      <c r="D26" s="90" t="s">
        <v>7</v>
      </c>
      <c r="E26" s="90">
        <v>1</v>
      </c>
      <c r="F26" s="90" t="s">
        <v>6</v>
      </c>
      <c r="G26" s="90">
        <f t="shared" si="0"/>
        <v>1</v>
      </c>
      <c r="H26" s="98" t="s">
        <v>109</v>
      </c>
    </row>
    <row r="27" spans="1:8" ht="27.6" x14ac:dyDescent="0.3">
      <c r="A27" s="91">
        <v>3</v>
      </c>
      <c r="B27" s="105" t="s">
        <v>120</v>
      </c>
      <c r="C27" s="89" t="s">
        <v>121</v>
      </c>
      <c r="D27" s="90" t="s">
        <v>7</v>
      </c>
      <c r="E27" s="90">
        <v>2</v>
      </c>
      <c r="F27" s="90" t="s">
        <v>6</v>
      </c>
      <c r="G27" s="90">
        <v>2</v>
      </c>
      <c r="H27" s="98" t="s">
        <v>109</v>
      </c>
    </row>
    <row r="28" spans="1:8" ht="27.6" x14ac:dyDescent="0.3">
      <c r="A28" s="91">
        <v>4</v>
      </c>
      <c r="B28" s="105" t="s">
        <v>122</v>
      </c>
      <c r="C28" s="106" t="s">
        <v>123</v>
      </c>
      <c r="D28" s="90" t="s">
        <v>7</v>
      </c>
      <c r="E28" s="90">
        <v>2</v>
      </c>
      <c r="F28" s="90" t="s">
        <v>6</v>
      </c>
      <c r="G28" s="90">
        <v>2</v>
      </c>
      <c r="H28" s="98" t="s">
        <v>109</v>
      </c>
    </row>
    <row r="29" spans="1:8" ht="27.6" x14ac:dyDescent="0.3">
      <c r="A29" s="91">
        <v>5</v>
      </c>
      <c r="B29" s="105" t="s">
        <v>44</v>
      </c>
      <c r="C29" s="89" t="s">
        <v>124</v>
      </c>
      <c r="D29" s="97" t="s">
        <v>5</v>
      </c>
      <c r="E29" s="90">
        <v>1</v>
      </c>
      <c r="F29" s="90" t="s">
        <v>6</v>
      </c>
      <c r="G29" s="90">
        <f t="shared" ref="G29:G36" si="1">E29</f>
        <v>1</v>
      </c>
      <c r="H29" s="90" t="s">
        <v>106</v>
      </c>
    </row>
    <row r="30" spans="1:8" ht="27.6" x14ac:dyDescent="0.3">
      <c r="A30" s="91">
        <v>6</v>
      </c>
      <c r="B30" s="105" t="s">
        <v>125</v>
      </c>
      <c r="C30" s="89" t="s">
        <v>126</v>
      </c>
      <c r="D30" s="97" t="s">
        <v>5</v>
      </c>
      <c r="E30" s="90">
        <v>1</v>
      </c>
      <c r="F30" s="90" t="s">
        <v>6</v>
      </c>
      <c r="G30" s="90">
        <f t="shared" si="1"/>
        <v>1</v>
      </c>
      <c r="H30" s="90" t="s">
        <v>106</v>
      </c>
    </row>
    <row r="31" spans="1:8" ht="27.6" x14ac:dyDescent="0.3">
      <c r="A31" s="91">
        <v>7</v>
      </c>
      <c r="B31" s="107" t="s">
        <v>127</v>
      </c>
      <c r="C31" s="108" t="s">
        <v>128</v>
      </c>
      <c r="D31" s="97" t="s">
        <v>5</v>
      </c>
      <c r="E31" s="90">
        <v>1</v>
      </c>
      <c r="F31" s="90" t="s">
        <v>6</v>
      </c>
      <c r="G31" s="90">
        <f t="shared" si="1"/>
        <v>1</v>
      </c>
      <c r="H31" s="90" t="s">
        <v>106</v>
      </c>
    </row>
    <row r="32" spans="1:8" x14ac:dyDescent="0.3">
      <c r="A32" s="109">
        <v>8</v>
      </c>
      <c r="B32" s="53" t="s">
        <v>129</v>
      </c>
      <c r="C32" s="89" t="s">
        <v>130</v>
      </c>
      <c r="D32" s="97" t="s">
        <v>5</v>
      </c>
      <c r="E32" s="90">
        <v>1</v>
      </c>
      <c r="F32" s="90" t="s">
        <v>6</v>
      </c>
      <c r="G32" s="90">
        <f t="shared" si="1"/>
        <v>1</v>
      </c>
      <c r="H32" s="90" t="s">
        <v>106</v>
      </c>
    </row>
    <row r="33" spans="1:8" ht="27.6" x14ac:dyDescent="0.3">
      <c r="A33" s="109">
        <v>9</v>
      </c>
      <c r="B33" s="53" t="s">
        <v>131</v>
      </c>
      <c r="C33" s="89" t="s">
        <v>132</v>
      </c>
      <c r="D33" s="97" t="s">
        <v>5</v>
      </c>
      <c r="E33" s="90">
        <v>1</v>
      </c>
      <c r="F33" s="90" t="s">
        <v>6</v>
      </c>
      <c r="G33" s="90">
        <f t="shared" si="1"/>
        <v>1</v>
      </c>
      <c r="H33" s="90" t="s">
        <v>106</v>
      </c>
    </row>
    <row r="34" spans="1:8" x14ac:dyDescent="0.3">
      <c r="A34" s="109">
        <v>10</v>
      </c>
      <c r="B34" s="53" t="s">
        <v>133</v>
      </c>
      <c r="C34" s="89" t="s">
        <v>134</v>
      </c>
      <c r="D34" s="97" t="s">
        <v>5</v>
      </c>
      <c r="E34" s="90">
        <v>1</v>
      </c>
      <c r="F34" s="90" t="s">
        <v>6</v>
      </c>
      <c r="G34" s="90">
        <f t="shared" si="1"/>
        <v>1</v>
      </c>
      <c r="H34" s="90" t="s">
        <v>106</v>
      </c>
    </row>
    <row r="35" spans="1:8" x14ac:dyDescent="0.3">
      <c r="A35" s="91">
        <v>11</v>
      </c>
      <c r="B35" s="103" t="s">
        <v>135</v>
      </c>
      <c r="C35" s="110" t="s">
        <v>136</v>
      </c>
      <c r="D35" s="90" t="s">
        <v>5</v>
      </c>
      <c r="E35" s="90">
        <v>1</v>
      </c>
      <c r="F35" s="90" t="s">
        <v>6</v>
      </c>
      <c r="G35" s="90">
        <f t="shared" si="1"/>
        <v>1</v>
      </c>
      <c r="H35" s="90" t="s">
        <v>106</v>
      </c>
    </row>
    <row r="36" spans="1:8" ht="27.6" x14ac:dyDescent="0.3">
      <c r="A36" s="91">
        <v>12</v>
      </c>
      <c r="B36" s="111" t="s">
        <v>26</v>
      </c>
      <c r="C36" s="112" t="s">
        <v>137</v>
      </c>
      <c r="D36" s="90" t="s">
        <v>5</v>
      </c>
      <c r="E36" s="90">
        <v>1</v>
      </c>
      <c r="F36" s="90" t="s">
        <v>6</v>
      </c>
      <c r="G36" s="90">
        <f t="shared" si="1"/>
        <v>1</v>
      </c>
      <c r="H36" s="90" t="s">
        <v>106</v>
      </c>
    </row>
    <row r="37" spans="1:8" ht="21" x14ac:dyDescent="0.3">
      <c r="A37" s="203" t="s">
        <v>14</v>
      </c>
      <c r="B37" s="204"/>
      <c r="C37" s="204"/>
      <c r="D37" s="204"/>
      <c r="E37" s="204"/>
      <c r="F37" s="204"/>
      <c r="G37" s="204"/>
      <c r="H37" s="204"/>
    </row>
    <row r="38" spans="1:8" ht="41.4" x14ac:dyDescent="0.3">
      <c r="A38" s="90" t="s">
        <v>0</v>
      </c>
      <c r="B38" s="90" t="s">
        <v>1</v>
      </c>
      <c r="C38" s="111" t="s">
        <v>10</v>
      </c>
      <c r="D38" s="90" t="s">
        <v>2</v>
      </c>
      <c r="E38" s="90" t="s">
        <v>4</v>
      </c>
      <c r="F38" s="90" t="s">
        <v>3</v>
      </c>
      <c r="G38" s="90" t="s">
        <v>8</v>
      </c>
      <c r="H38" s="90" t="s">
        <v>102</v>
      </c>
    </row>
    <row r="39" spans="1:8" x14ac:dyDescent="0.3">
      <c r="A39" s="102">
        <v>1</v>
      </c>
      <c r="B39" s="103" t="s">
        <v>20</v>
      </c>
      <c r="C39" s="110" t="s">
        <v>138</v>
      </c>
      <c r="D39" s="91" t="s">
        <v>9</v>
      </c>
      <c r="E39" s="102">
        <v>2</v>
      </c>
      <c r="F39" s="102" t="s">
        <v>6</v>
      </c>
      <c r="G39" s="91">
        <f>E39</f>
        <v>2</v>
      </c>
      <c r="H39" s="91" t="s">
        <v>109</v>
      </c>
    </row>
    <row r="40" spans="1:8" x14ac:dyDescent="0.3">
      <c r="A40" s="91">
        <v>2</v>
      </c>
      <c r="B40" s="104" t="s">
        <v>21</v>
      </c>
      <c r="C40" s="111" t="s">
        <v>139</v>
      </c>
      <c r="D40" s="91" t="s">
        <v>9</v>
      </c>
      <c r="E40" s="91">
        <v>2</v>
      </c>
      <c r="F40" s="91" t="s">
        <v>6</v>
      </c>
      <c r="G40" s="91">
        <v>2</v>
      </c>
      <c r="H40" s="91" t="s">
        <v>109</v>
      </c>
    </row>
    <row r="41" spans="1:8" ht="42.9" customHeight="1" thickBot="1" x14ac:dyDescent="0.35">
      <c r="A41" s="217" t="s">
        <v>140</v>
      </c>
      <c r="B41" s="217"/>
      <c r="C41" s="217"/>
      <c r="D41" s="217"/>
      <c r="E41" s="217"/>
      <c r="F41" s="217"/>
      <c r="G41" s="217"/>
      <c r="H41" s="217"/>
    </row>
    <row r="42" spans="1:8" x14ac:dyDescent="0.3">
      <c r="A42" s="218" t="s">
        <v>141</v>
      </c>
      <c r="B42" s="219"/>
      <c r="C42" s="219"/>
      <c r="D42" s="219"/>
      <c r="E42" s="219"/>
      <c r="F42" s="219"/>
      <c r="G42" s="219"/>
      <c r="H42" s="220"/>
    </row>
    <row r="43" spans="1:8" x14ac:dyDescent="0.3">
      <c r="A43" s="221" t="s">
        <v>142</v>
      </c>
      <c r="B43" s="222"/>
      <c r="C43" s="222"/>
      <c r="D43" s="222"/>
      <c r="E43" s="222"/>
      <c r="F43" s="222"/>
      <c r="G43" s="222"/>
      <c r="H43" s="223"/>
    </row>
    <row r="44" spans="1:8" x14ac:dyDescent="0.3">
      <c r="A44" s="224" t="s">
        <v>143</v>
      </c>
      <c r="B44" s="222"/>
      <c r="C44" s="222"/>
      <c r="D44" s="222"/>
      <c r="E44" s="222"/>
      <c r="F44" s="222"/>
      <c r="G44" s="222"/>
      <c r="H44" s="223"/>
    </row>
    <row r="45" spans="1:8" x14ac:dyDescent="0.3">
      <c r="A45" s="224" t="s">
        <v>144</v>
      </c>
      <c r="B45" s="222"/>
      <c r="C45" s="222"/>
      <c r="D45" s="222"/>
      <c r="E45" s="222"/>
      <c r="F45" s="222"/>
      <c r="G45" s="222"/>
      <c r="H45" s="223"/>
    </row>
    <row r="46" spans="1:8" ht="21" x14ac:dyDescent="0.3">
      <c r="A46" s="225" t="s">
        <v>145</v>
      </c>
      <c r="B46" s="225"/>
      <c r="C46" s="225"/>
      <c r="D46" s="225"/>
      <c r="E46" s="225"/>
      <c r="F46" s="225"/>
      <c r="G46" s="225"/>
      <c r="H46" s="225"/>
    </row>
    <row r="47" spans="1:8" ht="21" x14ac:dyDescent="0.3">
      <c r="A47" s="226" t="s">
        <v>146</v>
      </c>
      <c r="B47" s="227"/>
      <c r="C47" s="228" t="s">
        <v>147</v>
      </c>
      <c r="D47" s="229"/>
      <c r="E47" s="229"/>
      <c r="F47" s="229"/>
      <c r="G47" s="229"/>
      <c r="H47" s="229"/>
    </row>
    <row r="48" spans="1:8" ht="21.6" thickBot="1" x14ac:dyDescent="0.35">
      <c r="A48" s="230" t="s">
        <v>12</v>
      </c>
      <c r="B48" s="231"/>
      <c r="C48" s="231"/>
      <c r="D48" s="231"/>
      <c r="E48" s="231"/>
      <c r="F48" s="231"/>
      <c r="G48" s="231"/>
      <c r="H48" s="231"/>
    </row>
    <row r="49" spans="1:8" x14ac:dyDescent="0.3">
      <c r="A49" s="232" t="s">
        <v>148</v>
      </c>
      <c r="B49" s="233"/>
      <c r="C49" s="233"/>
      <c r="D49" s="233"/>
      <c r="E49" s="233"/>
      <c r="F49" s="233"/>
      <c r="G49" s="233"/>
      <c r="H49" s="234"/>
    </row>
    <row r="50" spans="1:8" ht="15" thickBot="1" x14ac:dyDescent="0.35">
      <c r="A50" s="214" t="s">
        <v>149</v>
      </c>
      <c r="B50" s="215"/>
      <c r="C50" s="215"/>
      <c r="D50" s="215"/>
      <c r="E50" s="215"/>
      <c r="F50" s="215"/>
      <c r="G50" s="215"/>
      <c r="H50" s="216"/>
    </row>
    <row r="51" spans="1:8" ht="15" thickBot="1" x14ac:dyDescent="0.35">
      <c r="A51" s="238" t="s">
        <v>150</v>
      </c>
      <c r="B51" s="239"/>
      <c r="C51" s="239"/>
      <c r="D51" s="239"/>
      <c r="E51" s="239"/>
      <c r="F51" s="239"/>
      <c r="G51" s="239"/>
      <c r="H51" s="240"/>
    </row>
    <row r="52" spans="1:8" ht="15" thickBot="1" x14ac:dyDescent="0.35">
      <c r="A52" s="238" t="s">
        <v>151</v>
      </c>
      <c r="B52" s="239"/>
      <c r="C52" s="239"/>
      <c r="D52" s="239"/>
      <c r="E52" s="239"/>
      <c r="F52" s="239"/>
      <c r="G52" s="239"/>
      <c r="H52" s="240"/>
    </row>
    <row r="53" spans="1:8" ht="15" thickBot="1" x14ac:dyDescent="0.35">
      <c r="A53" s="238" t="s">
        <v>152</v>
      </c>
      <c r="B53" s="239"/>
      <c r="C53" s="239"/>
      <c r="D53" s="239"/>
      <c r="E53" s="239"/>
      <c r="F53" s="239"/>
      <c r="G53" s="239"/>
      <c r="H53" s="240"/>
    </row>
    <row r="54" spans="1:8" ht="15" thickBot="1" x14ac:dyDescent="0.35">
      <c r="A54" s="238" t="s">
        <v>153</v>
      </c>
      <c r="B54" s="239"/>
      <c r="C54" s="239"/>
      <c r="D54" s="239"/>
      <c r="E54" s="239"/>
      <c r="F54" s="239"/>
      <c r="G54" s="239"/>
      <c r="H54" s="240"/>
    </row>
    <row r="55" spans="1:8" ht="15" thickBot="1" x14ac:dyDescent="0.35">
      <c r="A55" s="238" t="s">
        <v>154</v>
      </c>
      <c r="B55" s="239"/>
      <c r="C55" s="239"/>
      <c r="D55" s="239"/>
      <c r="E55" s="239"/>
      <c r="F55" s="239"/>
      <c r="G55" s="239"/>
      <c r="H55" s="240"/>
    </row>
    <row r="56" spans="1:8" ht="15" thickBot="1" x14ac:dyDescent="0.35">
      <c r="A56" s="238" t="s">
        <v>155</v>
      </c>
      <c r="B56" s="239"/>
      <c r="C56" s="239"/>
      <c r="D56" s="239"/>
      <c r="E56" s="239"/>
      <c r="F56" s="239"/>
      <c r="G56" s="239"/>
      <c r="H56" s="240"/>
    </row>
    <row r="57" spans="1:8" ht="15" thickBot="1" x14ac:dyDescent="0.35">
      <c r="A57" s="235" t="s">
        <v>156</v>
      </c>
      <c r="B57" s="236"/>
      <c r="C57" s="236"/>
      <c r="D57" s="236"/>
      <c r="E57" s="236"/>
      <c r="F57" s="236"/>
      <c r="G57" s="236"/>
      <c r="H57" s="237"/>
    </row>
    <row r="58" spans="1:8" ht="42.6" thickTop="1" thickBot="1" x14ac:dyDescent="0.35">
      <c r="A58" s="113" t="s">
        <v>0</v>
      </c>
      <c r="B58" s="114" t="s">
        <v>1</v>
      </c>
      <c r="C58" s="114" t="s">
        <v>10</v>
      </c>
      <c r="D58" s="114" t="s">
        <v>2</v>
      </c>
      <c r="E58" s="114" t="s">
        <v>4</v>
      </c>
      <c r="F58" s="114" t="s">
        <v>3</v>
      </c>
      <c r="G58" s="114" t="s">
        <v>8</v>
      </c>
      <c r="H58" s="115" t="s">
        <v>102</v>
      </c>
    </row>
    <row r="59" spans="1:8" ht="96.6" x14ac:dyDescent="0.3">
      <c r="A59" s="116">
        <v>1</v>
      </c>
      <c r="B59" s="117" t="s">
        <v>157</v>
      </c>
      <c r="C59" s="118" t="s">
        <v>158</v>
      </c>
      <c r="D59" s="116" t="s">
        <v>7</v>
      </c>
      <c r="E59" s="116">
        <v>1</v>
      </c>
      <c r="F59" s="116" t="s">
        <v>159</v>
      </c>
      <c r="G59" s="116">
        <v>1</v>
      </c>
      <c r="H59" s="5" t="s">
        <v>106</v>
      </c>
    </row>
    <row r="60" spans="1:8" x14ac:dyDescent="0.3">
      <c r="A60" s="116">
        <v>2</v>
      </c>
      <c r="B60" s="117" t="s">
        <v>160</v>
      </c>
      <c r="C60" s="118" t="s">
        <v>161</v>
      </c>
      <c r="D60" s="116" t="s">
        <v>5</v>
      </c>
      <c r="E60" s="116">
        <v>1</v>
      </c>
      <c r="F60" s="116" t="s">
        <v>159</v>
      </c>
      <c r="G60" s="116">
        <v>1</v>
      </c>
      <c r="H60" s="5" t="s">
        <v>115</v>
      </c>
    </row>
    <row r="61" spans="1:8" ht="69" x14ac:dyDescent="0.3">
      <c r="A61" s="116">
        <v>3</v>
      </c>
      <c r="B61" s="117" t="s">
        <v>162</v>
      </c>
      <c r="C61" s="118" t="s">
        <v>163</v>
      </c>
      <c r="D61" s="116" t="s">
        <v>5</v>
      </c>
      <c r="E61" s="116">
        <v>1</v>
      </c>
      <c r="F61" s="116" t="s">
        <v>159</v>
      </c>
      <c r="G61" s="116">
        <v>1</v>
      </c>
      <c r="H61" s="5" t="s">
        <v>115</v>
      </c>
    </row>
    <row r="62" spans="1:8" ht="55.2" x14ac:dyDescent="0.3">
      <c r="A62" s="116">
        <v>4</v>
      </c>
      <c r="B62" s="117" t="s">
        <v>164</v>
      </c>
      <c r="C62" s="119" t="s">
        <v>165</v>
      </c>
      <c r="D62" s="116" t="s">
        <v>7</v>
      </c>
      <c r="E62" s="116">
        <v>1</v>
      </c>
      <c r="F62" s="116" t="s">
        <v>159</v>
      </c>
      <c r="G62" s="116">
        <v>1</v>
      </c>
      <c r="H62" s="5" t="s">
        <v>115</v>
      </c>
    </row>
    <row r="63" spans="1:8" ht="21.6" thickBot="1" x14ac:dyDescent="0.35">
      <c r="A63" s="230" t="s">
        <v>93</v>
      </c>
      <c r="B63" s="231"/>
      <c r="C63" s="231"/>
      <c r="D63" s="231"/>
      <c r="E63" s="231"/>
      <c r="F63" s="231"/>
      <c r="G63" s="231"/>
      <c r="H63" s="231"/>
    </row>
    <row r="64" spans="1:8" ht="42" thickBot="1" x14ac:dyDescent="0.35">
      <c r="A64" s="113" t="s">
        <v>0</v>
      </c>
      <c r="B64" s="114" t="s">
        <v>1</v>
      </c>
      <c r="C64" s="114" t="s">
        <v>10</v>
      </c>
      <c r="D64" s="114" t="s">
        <v>2</v>
      </c>
      <c r="E64" s="114" t="s">
        <v>4</v>
      </c>
      <c r="F64" s="114" t="s">
        <v>3</v>
      </c>
      <c r="G64" s="114" t="s">
        <v>8</v>
      </c>
      <c r="H64" s="115" t="s">
        <v>102</v>
      </c>
    </row>
    <row r="65" spans="1:8" ht="55.2" x14ac:dyDescent="0.3">
      <c r="A65" s="120">
        <v>1</v>
      </c>
      <c r="B65" s="117" t="s">
        <v>27</v>
      </c>
      <c r="C65" s="121" t="s">
        <v>166</v>
      </c>
      <c r="D65" s="120" t="s">
        <v>5</v>
      </c>
      <c r="E65" s="120">
        <v>1</v>
      </c>
      <c r="F65" s="120" t="s">
        <v>167</v>
      </c>
      <c r="G65" s="120">
        <v>14</v>
      </c>
      <c r="H65" s="5" t="s">
        <v>106</v>
      </c>
    </row>
    <row r="66" spans="1:8" ht="41.4" x14ac:dyDescent="0.3">
      <c r="A66" s="120">
        <v>2</v>
      </c>
      <c r="B66" s="117" t="s">
        <v>18</v>
      </c>
      <c r="C66" s="122" t="s">
        <v>168</v>
      </c>
      <c r="D66" s="120" t="s">
        <v>169</v>
      </c>
      <c r="E66" s="120">
        <v>1</v>
      </c>
      <c r="F66" s="120" t="s">
        <v>167</v>
      </c>
      <c r="G66" s="120">
        <v>14</v>
      </c>
      <c r="H66" s="5" t="s">
        <v>106</v>
      </c>
    </row>
    <row r="67" spans="1:8" ht="55.2" x14ac:dyDescent="0.3">
      <c r="A67" s="120">
        <v>3</v>
      </c>
      <c r="B67" s="117" t="s">
        <v>133</v>
      </c>
      <c r="C67" s="123" t="s">
        <v>170</v>
      </c>
      <c r="D67" s="120" t="s">
        <v>5</v>
      </c>
      <c r="E67" s="120">
        <v>1</v>
      </c>
      <c r="F67" s="120" t="s">
        <v>167</v>
      </c>
      <c r="G67" s="120">
        <v>14</v>
      </c>
      <c r="H67" s="5" t="s">
        <v>106</v>
      </c>
    </row>
    <row r="68" spans="1:8" ht="193.2" x14ac:dyDescent="0.3">
      <c r="A68" s="120">
        <v>4</v>
      </c>
      <c r="B68" s="124" t="s">
        <v>61</v>
      </c>
      <c r="C68" s="125" t="s">
        <v>171</v>
      </c>
      <c r="D68" s="5" t="s">
        <v>7</v>
      </c>
      <c r="E68" s="120">
        <v>1</v>
      </c>
      <c r="F68" s="120" t="s">
        <v>172</v>
      </c>
      <c r="G68" s="5">
        <v>7</v>
      </c>
      <c r="H68" s="5" t="s">
        <v>106</v>
      </c>
    </row>
    <row r="69" spans="1:8" ht="27.6" x14ac:dyDescent="0.3">
      <c r="A69" s="120">
        <v>5</v>
      </c>
      <c r="B69" s="117" t="s">
        <v>24</v>
      </c>
      <c r="C69" s="126" t="s">
        <v>173</v>
      </c>
      <c r="D69" s="5" t="s">
        <v>174</v>
      </c>
      <c r="E69" s="120">
        <v>1</v>
      </c>
      <c r="F69" s="120" t="s">
        <v>167</v>
      </c>
      <c r="G69" s="120">
        <v>14</v>
      </c>
      <c r="H69" s="5" t="s">
        <v>106</v>
      </c>
    </row>
    <row r="70" spans="1:8" ht="21.6" thickBot="1" x14ac:dyDescent="0.35">
      <c r="A70" s="230" t="s">
        <v>15</v>
      </c>
      <c r="B70" s="231"/>
      <c r="C70" s="231"/>
      <c r="D70" s="231"/>
      <c r="E70" s="231"/>
      <c r="F70" s="231"/>
      <c r="G70" s="231"/>
      <c r="H70" s="231"/>
    </row>
    <row r="71" spans="1:8" ht="42" thickBot="1" x14ac:dyDescent="0.35">
      <c r="A71" s="113" t="s">
        <v>0</v>
      </c>
      <c r="B71" s="114" t="s">
        <v>1</v>
      </c>
      <c r="C71" s="114" t="s">
        <v>10</v>
      </c>
      <c r="D71" s="114" t="s">
        <v>2</v>
      </c>
      <c r="E71" s="114" t="s">
        <v>4</v>
      </c>
      <c r="F71" s="114" t="s">
        <v>3</v>
      </c>
      <c r="G71" s="114" t="s">
        <v>8</v>
      </c>
      <c r="H71" s="115" t="s">
        <v>102</v>
      </c>
    </row>
    <row r="72" spans="1:8" ht="55.2" x14ac:dyDescent="0.3">
      <c r="A72" s="5">
        <v>1</v>
      </c>
      <c r="B72" s="124" t="s">
        <v>27</v>
      </c>
      <c r="C72" s="121" t="s">
        <v>166</v>
      </c>
      <c r="D72" s="5" t="s">
        <v>5</v>
      </c>
      <c r="E72" s="5">
        <v>1</v>
      </c>
      <c r="F72" s="116" t="s">
        <v>159</v>
      </c>
      <c r="G72" s="5">
        <f>E72</f>
        <v>1</v>
      </c>
      <c r="H72" s="5" t="s">
        <v>106</v>
      </c>
    </row>
    <row r="73" spans="1:8" ht="41.4" x14ac:dyDescent="0.3">
      <c r="A73" s="120">
        <v>2</v>
      </c>
      <c r="B73" s="117" t="s">
        <v>18</v>
      </c>
      <c r="C73" s="122" t="s">
        <v>168</v>
      </c>
      <c r="D73" s="120" t="s">
        <v>169</v>
      </c>
      <c r="E73" s="120">
        <v>1</v>
      </c>
      <c r="F73" s="120" t="s">
        <v>175</v>
      </c>
      <c r="G73" s="120">
        <v>1</v>
      </c>
      <c r="H73" s="5" t="s">
        <v>106</v>
      </c>
    </row>
    <row r="74" spans="1:8" ht="27.6" x14ac:dyDescent="0.3">
      <c r="A74" s="5">
        <v>3</v>
      </c>
      <c r="B74" s="124" t="s">
        <v>41</v>
      </c>
      <c r="C74" s="119" t="s">
        <v>176</v>
      </c>
      <c r="D74" s="5" t="s">
        <v>7</v>
      </c>
      <c r="E74" s="5">
        <v>1</v>
      </c>
      <c r="F74" s="116" t="s">
        <v>159</v>
      </c>
      <c r="G74" s="5">
        <f>E74</f>
        <v>1</v>
      </c>
      <c r="H74" s="5" t="s">
        <v>106</v>
      </c>
    </row>
    <row r="75" spans="1:8" x14ac:dyDescent="0.3">
      <c r="A75" s="5">
        <v>4</v>
      </c>
      <c r="B75" s="124" t="s">
        <v>24</v>
      </c>
      <c r="C75" s="126" t="s">
        <v>173</v>
      </c>
      <c r="D75" s="5" t="s">
        <v>7</v>
      </c>
      <c r="E75" s="5">
        <v>1</v>
      </c>
      <c r="F75" s="116" t="s">
        <v>159</v>
      </c>
      <c r="G75" s="5">
        <f>E75</f>
        <v>1</v>
      </c>
      <c r="H75" s="5" t="s">
        <v>106</v>
      </c>
    </row>
    <row r="76" spans="1:8" ht="69" x14ac:dyDescent="0.3">
      <c r="A76" s="5">
        <v>5</v>
      </c>
      <c r="B76" s="124" t="s">
        <v>28</v>
      </c>
      <c r="C76" s="127" t="s">
        <v>177</v>
      </c>
      <c r="D76" s="5" t="s">
        <v>11</v>
      </c>
      <c r="E76" s="5">
        <v>1</v>
      </c>
      <c r="F76" s="116" t="s">
        <v>159</v>
      </c>
      <c r="G76" s="5">
        <f t="shared" ref="G76:G78" si="2">E76</f>
        <v>1</v>
      </c>
      <c r="H76" s="5" t="s">
        <v>106</v>
      </c>
    </row>
    <row r="77" spans="1:8" ht="41.4" x14ac:dyDescent="0.3">
      <c r="A77" s="5">
        <v>6</v>
      </c>
      <c r="B77" s="117" t="s">
        <v>178</v>
      </c>
      <c r="C77" s="126" t="s">
        <v>179</v>
      </c>
      <c r="D77" s="5" t="s">
        <v>11</v>
      </c>
      <c r="E77" s="5">
        <v>1</v>
      </c>
      <c r="F77" s="116" t="s">
        <v>159</v>
      </c>
      <c r="G77" s="5">
        <f t="shared" si="2"/>
        <v>1</v>
      </c>
      <c r="H77" s="5" t="s">
        <v>106</v>
      </c>
    </row>
    <row r="78" spans="1:8" x14ac:dyDescent="0.3">
      <c r="A78" s="5">
        <v>7</v>
      </c>
      <c r="B78" s="117" t="s">
        <v>180</v>
      </c>
      <c r="C78" s="126" t="s">
        <v>181</v>
      </c>
      <c r="D78" s="5" t="s">
        <v>11</v>
      </c>
      <c r="E78" s="5">
        <v>1</v>
      </c>
      <c r="F78" s="116" t="s">
        <v>159</v>
      </c>
      <c r="G78" s="5">
        <f t="shared" si="2"/>
        <v>1</v>
      </c>
      <c r="H78" s="5" t="s">
        <v>106</v>
      </c>
    </row>
    <row r="79" spans="1:8" ht="21.6" thickBot="1" x14ac:dyDescent="0.35">
      <c r="A79" s="230" t="s">
        <v>14</v>
      </c>
      <c r="B79" s="231"/>
      <c r="C79" s="231"/>
      <c r="D79" s="231"/>
      <c r="E79" s="231"/>
      <c r="F79" s="231"/>
      <c r="G79" s="231"/>
      <c r="H79" s="231"/>
    </row>
    <row r="80" spans="1:8" ht="42" thickBot="1" x14ac:dyDescent="0.35">
      <c r="A80" s="113" t="s">
        <v>0</v>
      </c>
      <c r="B80" s="114" t="s">
        <v>1</v>
      </c>
      <c r="C80" s="114" t="s">
        <v>10</v>
      </c>
      <c r="D80" s="114" t="s">
        <v>2</v>
      </c>
      <c r="E80" s="114" t="s">
        <v>4</v>
      </c>
      <c r="F80" s="114" t="s">
        <v>3</v>
      </c>
      <c r="G80" s="114" t="s">
        <v>8</v>
      </c>
      <c r="H80" s="115" t="s">
        <v>102</v>
      </c>
    </row>
    <row r="81" spans="1:8" ht="27.6" x14ac:dyDescent="0.3">
      <c r="A81" s="128">
        <v>1</v>
      </c>
      <c r="B81" s="129" t="s">
        <v>20</v>
      </c>
      <c r="C81" s="118" t="s">
        <v>182</v>
      </c>
      <c r="D81" s="5" t="s">
        <v>9</v>
      </c>
      <c r="E81" s="128">
        <v>1</v>
      </c>
      <c r="F81" s="128" t="s">
        <v>159</v>
      </c>
      <c r="G81" s="5">
        <f>E81</f>
        <v>1</v>
      </c>
      <c r="H81" s="5" t="s">
        <v>115</v>
      </c>
    </row>
    <row r="82" spans="1:8" x14ac:dyDescent="0.3">
      <c r="A82" s="5">
        <v>2</v>
      </c>
      <c r="B82" s="130" t="s">
        <v>21</v>
      </c>
      <c r="C82" s="118" t="s">
        <v>183</v>
      </c>
      <c r="D82" s="5" t="s">
        <v>9</v>
      </c>
      <c r="E82" s="5">
        <v>1</v>
      </c>
      <c r="F82" s="128" t="s">
        <v>159</v>
      </c>
      <c r="G82" s="5">
        <f>E82</f>
        <v>1</v>
      </c>
      <c r="H82" s="5" t="s">
        <v>115</v>
      </c>
    </row>
    <row r="83" spans="1:8" x14ac:dyDescent="0.3">
      <c r="A83" s="5">
        <v>3</v>
      </c>
      <c r="B83" s="130" t="s">
        <v>184</v>
      </c>
      <c r="C83" s="118" t="s">
        <v>185</v>
      </c>
      <c r="D83" s="5" t="s">
        <v>9</v>
      </c>
      <c r="E83" s="5">
        <v>1</v>
      </c>
      <c r="F83" s="128" t="s">
        <v>159</v>
      </c>
      <c r="G83" s="5">
        <f>E83</f>
        <v>1</v>
      </c>
      <c r="H83" s="5" t="s">
        <v>115</v>
      </c>
    </row>
  </sheetData>
  <mergeCells count="40">
    <mergeCell ref="A57:H57"/>
    <mergeCell ref="A63:H63"/>
    <mergeCell ref="A70:H70"/>
    <mergeCell ref="A79:H79"/>
    <mergeCell ref="A51:H51"/>
    <mergeCell ref="A52:H52"/>
    <mergeCell ref="A53:H53"/>
    <mergeCell ref="A54:H54"/>
    <mergeCell ref="A55:H55"/>
    <mergeCell ref="A56:H56"/>
    <mergeCell ref="A50:H50"/>
    <mergeCell ref="A37:H37"/>
    <mergeCell ref="A41:H41"/>
    <mergeCell ref="A42:H42"/>
    <mergeCell ref="A43:H43"/>
    <mergeCell ref="A44:H44"/>
    <mergeCell ref="A45:H45"/>
    <mergeCell ref="A46:H46"/>
    <mergeCell ref="A47:B47"/>
    <mergeCell ref="C47:H47"/>
    <mergeCell ref="A48:H48"/>
    <mergeCell ref="A49:H49"/>
    <mergeCell ref="A23:H2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9 B65:B67 B73" xr:uid="{F3BEB031-1EAE-4F66-9836-A45115F5C0B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9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75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2026-03-27T10:37:47Z</dcterms:modified>
</cp:coreProperties>
</file>