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DB9A3931-2FB7-4646-A0E8-5228A859D94B}" xr6:coauthVersionLast="47" xr6:coauthVersionMax="47" xr10:uidLastSave="{00000000-0000-0000-0000-000000000000}"/>
  <bookViews>
    <workbookView xWindow="-108" yWindow="-108" windowWidth="41496" windowHeight="16896" firstSheet="1" activeTab="1" xr2:uid="{00000000-000D-0000-FFFF-FFFF00000000}"/>
  </bookViews>
  <sheets>
    <sheet name="Базовый ИЛ (old)" sheetId="6" state="hidden" r:id="rId1"/>
    <sheet name="Базовый ИЛ" sheetId="14" r:id="rId2"/>
    <sheet name="Вариативная часть" sheetId="7" r:id="rId3"/>
    <sheet name="Виды" sheetId="9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4" l="1"/>
  <c r="G30" i="14"/>
  <c r="G29" i="14"/>
  <c r="G28" i="14"/>
  <c r="G27" i="14"/>
  <c r="G38" i="14" l="1"/>
  <c r="G37" i="14"/>
  <c r="G36" i="14"/>
  <c r="G35" i="14"/>
  <c r="G26" i="14"/>
  <c r="G25" i="14"/>
  <c r="C3" i="14"/>
  <c r="G50" i="14" s="1"/>
  <c r="G48" i="14" l="1"/>
  <c r="E55" i="6" l="1"/>
  <c r="G55" i="6" s="1"/>
  <c r="E53" i="6"/>
  <c r="G53" i="6" s="1"/>
  <c r="G52" i="6"/>
  <c r="G54" i="6"/>
  <c r="G56" i="6"/>
  <c r="E51" i="6"/>
  <c r="G33" i="6"/>
  <c r="G32" i="6"/>
  <c r="G19" i="6" l="1"/>
  <c r="G20" i="6"/>
  <c r="G17" i="6"/>
  <c r="G18" i="6"/>
  <c r="G16" i="6" l="1"/>
  <c r="G51" i="6" l="1"/>
  <c r="G50" i="6"/>
</calcChain>
</file>

<file path=xl/sharedStrings.xml><?xml version="1.0" encoding="utf-8"?>
<sst xmlns="http://schemas.openxmlformats.org/spreadsheetml/2006/main" count="413" uniqueCount="123">
  <si>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</si>
  <si>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</si>
  <si>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</si>
  <si>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</si>
  <si>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</si>
  <si>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</si>
  <si>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</si>
  <si>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</si>
  <si>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</si>
  <si>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</si>
  <si>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</si>
  <si>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</si>
  <si>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</si>
  <si>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</si>
  <si>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</si>
  <si>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</si>
  <si>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</si>
  <si>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</si>
  <si>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</si>
  <si>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</si>
  <si>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</si>
  <si>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</si>
  <si>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</si>
  <si>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</si>
  <si>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</si>
  <si>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</si>
  <si>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</si>
  <si>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</si>
  <si>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</si>
  <si>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</si>
  <si>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</si>
  <si>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</si>
  <si>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</si>
  <si>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</si>
  <si>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</si>
  <si>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</si>
  <si>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</si>
  <si>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</si>
  <si>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</si>
  <si>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</si>
  <si>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</si>
  <si>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</si>
  <si>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</si>
  <si>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</si>
  <si>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</si>
  <si>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</si>
  <si>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</si>
  <si>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</si>
  <si>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</si>
  <si>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</si>
  <si>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</si>
  <si>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</si>
  <si>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</si>
  <si>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</si>
  <si>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</si>
  <si>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</si>
  <si>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35.01.27 Мастер сельскохозяйственного производства
35.02.16 Эксплуатация и ремонт сельскохозяйственной техники и оборудования</t>
  </si>
  <si>
    <t>35.01.27 Мастер сельскохозяйственного производства
35.02.08 Электротехнические системы в агропромышленном комплексе (АПК)
35.02.16 Эксплуатация и ремонт сельскохозяйственной техники и оборудования</t>
  </si>
  <si>
    <t xml:space="preserve">Проектор </t>
  </si>
  <si>
    <t xml:space="preserve">Стенд проверки генераторов </t>
  </si>
  <si>
    <t>Станд диагностический для проверки фар</t>
  </si>
  <si>
    <t>Тестер для проверки электрических цепей</t>
  </si>
  <si>
    <t>Урны для мусора</t>
  </si>
  <si>
    <t>Трактор российского или иностранного производства</t>
  </si>
  <si>
    <t>Набор переходников-адаптеров</t>
  </si>
  <si>
    <t>Набор отверток</t>
  </si>
  <si>
    <t>Пассатижи диэлектрические </t>
  </si>
  <si>
    <t>Стенд-тренажер «Электрооборудование автомобиля КАМАЗ»</t>
  </si>
  <si>
    <t>Стенд для проверки электрооборудования</t>
  </si>
  <si>
    <t>Тестер автомобильный (контрольная лампа)</t>
  </si>
  <si>
    <t>Стенд «Трактор категории С в разрезе с электромеханическим приводом с обучающим комплексом»</t>
  </si>
  <si>
    <t>Беруши</t>
  </si>
  <si>
    <t>Стремянка трёхступенчатая</t>
  </si>
  <si>
    <t>Учебный тренажер «Электрооборудование трактора МТЗ»</t>
  </si>
  <si>
    <t>Стенд-тренажер «Агрегаты передней подвески»</t>
  </si>
  <si>
    <t>Типовой комплект учебного оборудования «Электротехника и основы электроники»</t>
  </si>
  <si>
    <t>Тренажер «Гидроприводы и гидромашины»</t>
  </si>
  <si>
    <t>Учебный тренажер «АКПП автомобиля»</t>
  </si>
  <si>
    <t>Учебный тренажер «Проверка и чистка свечей зажигания»</t>
  </si>
  <si>
    <t>Учебный тренажер «Тестирование и промывка инжектора»</t>
  </si>
  <si>
    <t>Учебный тренажер «Диагностика бензиновых форсунок»</t>
  </si>
  <si>
    <t>Лаборатория "Электрооборудование и электроника автотракторной техники"</t>
  </si>
  <si>
    <t>Дидактическое программное обеспечение «Дорожно-строительные машины»</t>
  </si>
  <si>
    <t>Дидактическое программное обеспечение «Сельскохозяйственные машины»</t>
  </si>
  <si>
    <t>Дидактическое программное обеспечение «Техническое обслуживание автомобиля»</t>
  </si>
  <si>
    <t>Дидактическое программное обеспечение «Тракторы»</t>
  </si>
  <si>
    <t>Дидактическое программное обеспечение «Устройство автомобиля»</t>
  </si>
  <si>
    <t>Дидактическое программное обеспечение «Электрооборудование Автомобиля»</t>
  </si>
  <si>
    <t>СИЗ</t>
  </si>
  <si>
    <t>Учебное пособие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</si>
  <si>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</si>
  <si>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</si>
  <si>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</si>
  <si>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</si>
  <si>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</si>
  <si>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</si>
  <si>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</si>
  <si>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</si>
  <si>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Times New Roman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</si>
  <si>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</si>
  <si>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</si>
  <si>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</si>
  <si>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</t>
  </si>
  <si>
    <t>Количество (шт.)</t>
  </si>
  <si>
    <t>Количество раб. мест</t>
  </si>
  <si>
    <t>на 1 р.м.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</si>
  <si>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</si>
  <si>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 бессрочная</t>
  </si>
  <si>
    <t>Стол компьютерный</t>
  </si>
  <si>
    <t>Стул компьютерный</t>
  </si>
  <si>
    <t>Электрооборудование и электроника автотракторной техники</t>
  </si>
  <si>
    <t>Набор инструментов электромонтера</t>
  </si>
  <si>
    <t>Комплекс навигационный системы точного земледелия</t>
  </si>
  <si>
    <t>Станок токарный настольный с компьютерной системой ЧПУ</t>
  </si>
  <si>
    <t>Поддон для отходов горюче-смазочных материалов</t>
  </si>
  <si>
    <t>Упоры протвооткатные под колесо</t>
  </si>
  <si>
    <t>Стол рабочий</t>
  </si>
  <si>
    <t>Осциллограф универсальный стационарный</t>
  </si>
  <si>
    <t>Коробка передач с электромеханическим приводом трехвальная</t>
  </si>
  <si>
    <t>Фильтр выхлопных газов</t>
  </si>
  <si>
    <t>Мультиметр цифровой</t>
  </si>
  <si>
    <t>Набор инструментов автомеханика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</si>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</sst>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Times New Roman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2"/>
      <color theme="1"/>
      <name val="Times New Roman"/>
      <family val="1"/>
      <charset val="204"/>
      <scheme val="minor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7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5" fillId="8" borderId="17" xfId="0" applyFont="1" applyFill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19" fillId="9" borderId="22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5" fillId="11" borderId="25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0" xfId="0" applyFont="1"/>
    <xf numFmtId="0" fontId="16" fillId="0" borderId="3" xfId="0" applyFont="1" applyBorder="1" applyAlignment="1">
      <alignment horizontal="center" vertical="center" wrapText="1"/>
    </xf>
    <xf numFmtId="0" fontId="18" fillId="4" borderId="17" xfId="3" applyFont="1" applyFill="1" applyBorder="1" applyAlignment="1">
      <alignment vertical="center" wrapText="1"/>
    </xf>
    <xf numFmtId="0" fontId="18" fillId="11" borderId="11" xfId="0" applyFont="1" applyFill="1" applyBorder="1" applyAlignment="1">
      <alignment horizontal="center" vertical="center"/>
    </xf>
    <xf numFmtId="0" fontId="18" fillId="11" borderId="26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4" borderId="24" xfId="3" applyFont="1" applyFill="1" applyBorder="1" applyAlignment="1">
      <alignment vertical="center" wrapText="1"/>
    </xf>
    <xf numFmtId="0" fontId="18" fillId="0" borderId="2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2" borderId="17" xfId="0" applyFont="1" applyFill="1" applyBorder="1" applyAlignment="1">
      <alignment horizontal="center" vertical="center"/>
    </xf>
    <xf numFmtId="0" fontId="25" fillId="11" borderId="11" xfId="0" applyFont="1" applyFill="1" applyBorder="1" applyAlignment="1">
      <alignment horizontal="center" vertical="center" wrapText="1"/>
    </xf>
    <xf numFmtId="0" fontId="25" fillId="11" borderId="26" xfId="0" applyFont="1" applyFill="1" applyBorder="1" applyAlignment="1">
      <alignment horizontal="center" vertical="center" wrapText="1"/>
    </xf>
    <xf numFmtId="0" fontId="25" fillId="11" borderId="22" xfId="0" applyFont="1" applyFill="1" applyBorder="1" applyAlignment="1">
      <alignment horizontal="center" vertical="center" wrapText="1"/>
    </xf>
    <xf numFmtId="0" fontId="25" fillId="11" borderId="21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left" vertical="center" wrapText="1"/>
    </xf>
    <xf numFmtId="0" fontId="26" fillId="11" borderId="11" xfId="0" applyFont="1" applyFill="1" applyBorder="1" applyAlignment="1">
      <alignment vertical="center"/>
    </xf>
    <xf numFmtId="0" fontId="16" fillId="11" borderId="2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left" vertical="center"/>
    </xf>
    <xf numFmtId="0" fontId="26" fillId="11" borderId="22" xfId="0" applyFont="1" applyFill="1" applyBorder="1" applyAlignment="1">
      <alignment vertical="center"/>
    </xf>
    <xf numFmtId="0" fontId="16" fillId="11" borderId="21" xfId="0" applyFont="1" applyFill="1" applyBorder="1" applyAlignment="1">
      <alignment horizontal="center" vertical="center" wrapText="1"/>
    </xf>
    <xf numFmtId="0" fontId="17" fillId="7" borderId="24" xfId="0" applyFont="1" applyFill="1" applyBorder="1" applyAlignment="1">
      <alignment horizontal="left" vertical="center" wrapText="1"/>
    </xf>
    <xf numFmtId="0" fontId="30" fillId="0" borderId="0" xfId="0" applyFont="1"/>
    <xf numFmtId="0" fontId="16" fillId="0" borderId="1" xfId="0" applyFont="1" applyBorder="1" applyAlignment="1">
      <alignment horizontal="center" vertical="center" wrapText="1"/>
    </xf>
    <xf numFmtId="0" fontId="18" fillId="4" borderId="1" xfId="3" applyFont="1" applyFill="1" applyBorder="1" applyAlignment="1">
      <alignment vertical="center" wrapText="1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27" fillId="0" borderId="17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27" fillId="8" borderId="17" xfId="0" applyFont="1" applyFill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27" fillId="8" borderId="17" xfId="0" applyFont="1" applyFill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/>
    </xf>
    <xf numFmtId="0" fontId="27" fillId="8" borderId="17" xfId="0" applyFont="1" applyFill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16" fillId="0" borderId="17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4" fillId="10" borderId="19" xfId="0" applyFont="1" applyFill="1" applyBorder="1" applyAlignment="1">
      <alignment horizontal="right" vertical="center"/>
    </xf>
    <xf numFmtId="0" fontId="24" fillId="10" borderId="20" xfId="0" applyFont="1" applyFill="1" applyBorder="1" applyAlignment="1">
      <alignment horizontal="right" vertical="center"/>
    </xf>
    <xf numFmtId="0" fontId="24" fillId="10" borderId="20" xfId="0" applyFont="1" applyFill="1" applyBorder="1" applyAlignment="1">
      <alignment horizontal="left" vertical="center"/>
    </xf>
    <xf numFmtId="0" fontId="27" fillId="10" borderId="19" xfId="0" applyFont="1" applyFill="1" applyBorder="1" applyAlignment="1">
      <alignment horizontal="right" vertical="center"/>
    </xf>
    <xf numFmtId="0" fontId="27" fillId="10" borderId="20" xfId="0" applyFont="1" applyFill="1" applyBorder="1" applyAlignment="1">
      <alignment horizontal="right" vertical="center"/>
    </xf>
    <xf numFmtId="0" fontId="18" fillId="10" borderId="20" xfId="0" applyFont="1" applyFill="1" applyBorder="1" applyAlignment="1">
      <alignment horizontal="left" vertical="center"/>
    </xf>
    <xf numFmtId="0" fontId="24" fillId="10" borderId="19" xfId="0" applyFont="1" applyFill="1" applyBorder="1" applyAlignment="1">
      <alignment horizontal="center" vertical="center"/>
    </xf>
    <xf numFmtId="0" fontId="24" fillId="10" borderId="20" xfId="0" applyFont="1" applyFill="1" applyBorder="1" applyAlignment="1">
      <alignment horizontal="center" vertical="center"/>
    </xf>
    <xf numFmtId="0" fontId="24" fillId="10" borderId="2" xfId="0" applyFont="1" applyFill="1" applyBorder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15" fillId="8" borderId="11" xfId="0" applyFont="1" applyFill="1" applyBorder="1" applyAlignment="1">
      <alignment vertical="center" wrapText="1"/>
    </xf>
    <xf numFmtId="0" fontId="15" fillId="8" borderId="0" xfId="0" applyFont="1" applyFill="1" applyAlignment="1">
      <alignment vertical="center" wrapText="1"/>
    </xf>
    <xf numFmtId="0" fontId="15" fillId="8" borderId="22" xfId="0" applyFont="1" applyFill="1" applyBorder="1" applyAlignment="1">
      <alignment vertical="center" wrapText="1"/>
    </xf>
    <xf numFmtId="0" fontId="15" fillId="8" borderId="23" xfId="0" applyFont="1" applyFill="1" applyBorder="1" applyAlignment="1">
      <alignment vertical="center" wrapText="1"/>
    </xf>
    <xf numFmtId="0" fontId="24" fillId="10" borderId="22" xfId="0" applyFont="1" applyFill="1" applyBorder="1" applyAlignment="1">
      <alignment horizontal="center" vertical="center"/>
    </xf>
    <xf numFmtId="0" fontId="24" fillId="10" borderId="23" xfId="0" applyFont="1" applyFill="1" applyBorder="1" applyAlignment="1">
      <alignment horizontal="center" vertical="center"/>
    </xf>
    <xf numFmtId="0" fontId="20" fillId="9" borderId="23" xfId="0" applyFont="1" applyFill="1" applyBorder="1" applyAlignment="1">
      <alignment horizontal="left" vertical="center" wrapText="1"/>
    </xf>
    <xf numFmtId="0" fontId="11" fillId="9" borderId="19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21" fillId="9" borderId="20" xfId="0" applyFont="1" applyFill="1" applyBorder="1" applyAlignment="1">
      <alignment horizontal="left"/>
    </xf>
    <xf numFmtId="0" fontId="11" fillId="9" borderId="4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left" vertical="center" wrapText="1"/>
    </xf>
    <xf numFmtId="0" fontId="22" fillId="8" borderId="4" xfId="0" applyFont="1" applyFill="1" applyBorder="1" applyAlignment="1">
      <alignment vertical="center" wrapText="1"/>
    </xf>
    <xf numFmtId="0" fontId="22" fillId="8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31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67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Times New Roman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6"/>
  <sheetViews>
    <sheetView workbookViewId="0">
      <selection activeCell="A17" sqref="A17:XFD20"/>
    </sheetView>
  </sheetViews>
  <sheetFormatPr defaultColWidth="0" defaultRowHeight="13.8" x14ac:dyDescent="0.25"/>
  <cols>
    <col min="1" max="1" width="5.109375" style="10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25">
      <c r="A1" s="94" t="s">
        <v>81</v>
      </c>
      <c r="B1" s="95"/>
      <c r="C1" s="95"/>
      <c r="D1" s="95"/>
      <c r="E1" s="95"/>
      <c r="F1" s="95"/>
      <c r="G1" s="96"/>
    </row>
    <row r="2" spans="1:8" ht="80.25" customHeight="1" x14ac:dyDescent="0.25">
      <c r="A2" s="97" t="s">
        <v>21</v>
      </c>
      <c r="B2" s="97"/>
      <c r="C2" s="98" t="s">
        <v>57</v>
      </c>
      <c r="D2" s="99"/>
      <c r="E2" s="99"/>
      <c r="F2" s="99"/>
      <c r="G2" s="99"/>
    </row>
    <row r="3" spans="1:8" ht="21" x14ac:dyDescent="0.25">
      <c r="A3" s="109" t="s">
        <v>12</v>
      </c>
      <c r="B3" s="109"/>
      <c r="C3" s="109"/>
      <c r="D3" s="109"/>
      <c r="E3" s="109"/>
      <c r="F3" s="109"/>
      <c r="G3" s="110"/>
    </row>
    <row r="4" spans="1:8" ht="14.4" thickBot="1" x14ac:dyDescent="0.3">
      <c r="A4" s="111" t="s">
        <v>19</v>
      </c>
      <c r="B4" s="112"/>
      <c r="C4" s="6">
        <v>12</v>
      </c>
      <c r="D4" s="7"/>
      <c r="E4" s="7"/>
      <c r="F4" s="7"/>
      <c r="G4" s="7"/>
    </row>
    <row r="5" spans="1:8" x14ac:dyDescent="0.25">
      <c r="A5" s="103" t="s">
        <v>13</v>
      </c>
      <c r="B5" s="104"/>
      <c r="C5" s="104"/>
      <c r="D5" s="104"/>
      <c r="E5" s="104"/>
      <c r="F5" s="104"/>
      <c r="G5" s="105"/>
    </row>
    <row r="6" spans="1:8" x14ac:dyDescent="0.25">
      <c r="A6" s="106" t="s">
        <v>22</v>
      </c>
      <c r="B6" s="107"/>
      <c r="C6" s="107"/>
      <c r="D6" s="107"/>
      <c r="E6" s="107"/>
      <c r="F6" s="107"/>
      <c r="G6" s="108"/>
    </row>
    <row r="7" spans="1:8" x14ac:dyDescent="0.25">
      <c r="A7" s="106" t="s">
        <v>29</v>
      </c>
      <c r="B7" s="107"/>
      <c r="C7" s="107"/>
      <c r="D7" s="107"/>
      <c r="E7" s="107"/>
      <c r="F7" s="107"/>
      <c r="G7" s="108"/>
    </row>
    <row r="8" spans="1:8" x14ac:dyDescent="0.25">
      <c r="A8" s="106" t="s">
        <v>28</v>
      </c>
      <c r="B8" s="107"/>
      <c r="C8" s="107"/>
      <c r="D8" s="107"/>
      <c r="E8" s="107"/>
      <c r="F8" s="107"/>
      <c r="G8" s="108"/>
    </row>
    <row r="9" spans="1:8" x14ac:dyDescent="0.25">
      <c r="A9" s="106" t="s">
        <v>27</v>
      </c>
      <c r="B9" s="107"/>
      <c r="C9" s="107"/>
      <c r="D9" s="107"/>
      <c r="E9" s="107"/>
      <c r="F9" s="107"/>
      <c r="G9" s="108"/>
    </row>
    <row r="10" spans="1:8" x14ac:dyDescent="0.25">
      <c r="A10" s="106" t="s">
        <v>25</v>
      </c>
      <c r="B10" s="107"/>
      <c r="C10" s="107"/>
      <c r="D10" s="107"/>
      <c r="E10" s="107"/>
      <c r="F10" s="107"/>
      <c r="G10" s="108"/>
    </row>
    <row r="11" spans="1:8" x14ac:dyDescent="0.25">
      <c r="A11" s="106" t="s">
        <v>26</v>
      </c>
      <c r="B11" s="107"/>
      <c r="C11" s="107"/>
      <c r="D11" s="107"/>
      <c r="E11" s="107"/>
      <c r="F11" s="107"/>
      <c r="G11" s="108"/>
    </row>
    <row r="12" spans="1:8" x14ac:dyDescent="0.25">
      <c r="A12" s="106" t="s">
        <v>24</v>
      </c>
      <c r="B12" s="107"/>
      <c r="C12" s="107"/>
      <c r="D12" s="107"/>
      <c r="E12" s="107"/>
      <c r="F12" s="107"/>
      <c r="G12" s="108"/>
    </row>
    <row r="13" spans="1:8" ht="14.4" thickBot="1" x14ac:dyDescent="0.3">
      <c r="A13" s="100" t="s">
        <v>23</v>
      </c>
      <c r="B13" s="101"/>
      <c r="C13" s="101"/>
      <c r="D13" s="101"/>
      <c r="E13" s="101"/>
      <c r="F13" s="101"/>
      <c r="G13" s="102"/>
    </row>
    <row r="14" spans="1:8" ht="27.6" x14ac:dyDescent="0.25">
      <c r="A14" s="5" t="s">
        <v>0</v>
      </c>
      <c r="B14" s="5" t="s">
        <v>1</v>
      </c>
      <c r="C14" s="5" t="s">
        <v>10</v>
      </c>
      <c r="D14" s="5" t="s">
        <v>2</v>
      </c>
      <c r="E14" s="5" t="s">
        <v>4</v>
      </c>
      <c r="F14" s="5" t="s">
        <v>3</v>
      </c>
      <c r="G14" s="5" t="s">
        <v>8</v>
      </c>
      <c r="H14" s="13" t="s">
        <v>45</v>
      </c>
    </row>
    <row r="15" spans="1:8" ht="27.6" x14ac:dyDescent="0.25">
      <c r="A15" s="5">
        <v>1</v>
      </c>
      <c r="B15" s="16" t="s">
        <v>51</v>
      </c>
      <c r="C15" s="4" t="s">
        <v>18</v>
      </c>
      <c r="D15" s="12" t="s">
        <v>5</v>
      </c>
      <c r="E15" s="21">
        <v>1</v>
      </c>
      <c r="F15" s="22" t="s">
        <v>6</v>
      </c>
      <c r="G15" s="21">
        <v>1</v>
      </c>
    </row>
    <row r="16" spans="1:8" ht="27.6" x14ac:dyDescent="0.25">
      <c r="A16" s="5">
        <v>2</v>
      </c>
      <c r="B16" s="23" t="s">
        <v>38</v>
      </c>
      <c r="C16" s="4" t="s">
        <v>18</v>
      </c>
      <c r="D16" s="12" t="s">
        <v>5</v>
      </c>
      <c r="E16" s="3">
        <v>1</v>
      </c>
      <c r="F16" s="17" t="s">
        <v>6</v>
      </c>
      <c r="G16" s="3">
        <f>E16</f>
        <v>1</v>
      </c>
    </row>
    <row r="17" spans="1:7" ht="41.4" x14ac:dyDescent="0.25">
      <c r="A17" s="5">
        <v>3</v>
      </c>
      <c r="B17" s="40" t="s">
        <v>70</v>
      </c>
      <c r="C17" s="4" t="s">
        <v>18</v>
      </c>
      <c r="D17" s="18" t="s">
        <v>11</v>
      </c>
      <c r="E17" s="3">
        <v>1</v>
      </c>
      <c r="F17" s="17" t="s">
        <v>6</v>
      </c>
      <c r="G17" s="3">
        <f t="shared" ref="G17:G18" si="0">E17</f>
        <v>1</v>
      </c>
    </row>
    <row r="18" spans="1:7" ht="27.6" x14ac:dyDescent="0.25">
      <c r="A18" s="5">
        <v>4</v>
      </c>
      <c r="B18" s="41" t="s">
        <v>68</v>
      </c>
      <c r="C18" s="4" t="s">
        <v>18</v>
      </c>
      <c r="D18" s="18" t="s">
        <v>11</v>
      </c>
      <c r="E18" s="3">
        <v>1</v>
      </c>
      <c r="F18" s="17" t="s">
        <v>6</v>
      </c>
      <c r="G18" s="3">
        <f t="shared" si="0"/>
        <v>1</v>
      </c>
    </row>
    <row r="19" spans="1:7" ht="27.6" x14ac:dyDescent="0.25">
      <c r="A19" s="5">
        <v>5</v>
      </c>
      <c r="B19" s="40" t="s">
        <v>67</v>
      </c>
      <c r="C19" s="4" t="s">
        <v>18</v>
      </c>
      <c r="D19" s="18" t="s">
        <v>11</v>
      </c>
      <c r="E19" s="3">
        <v>1</v>
      </c>
      <c r="F19" s="17" t="s">
        <v>6</v>
      </c>
      <c r="G19" s="3">
        <f t="shared" ref="G19:G20" si="1">E19</f>
        <v>1</v>
      </c>
    </row>
    <row r="20" spans="1:7" ht="27.6" x14ac:dyDescent="0.25">
      <c r="A20" s="5">
        <v>6</v>
      </c>
      <c r="B20" s="40" t="s">
        <v>73</v>
      </c>
      <c r="C20" s="4" t="s">
        <v>18</v>
      </c>
      <c r="D20" s="18" t="s">
        <v>11</v>
      </c>
      <c r="E20" s="3">
        <v>1</v>
      </c>
      <c r="F20" s="17" t="s">
        <v>6</v>
      </c>
      <c r="G20" s="3">
        <f t="shared" si="1"/>
        <v>1</v>
      </c>
    </row>
    <row r="21" spans="1:7" ht="21.6" thickBot="1" x14ac:dyDescent="0.3">
      <c r="A21" s="109" t="s">
        <v>15</v>
      </c>
      <c r="B21" s="109"/>
      <c r="C21" s="109"/>
      <c r="D21" s="109"/>
      <c r="E21" s="109"/>
      <c r="F21" s="109"/>
      <c r="G21" s="110"/>
    </row>
    <row r="22" spans="1:7" x14ac:dyDescent="0.25">
      <c r="A22" s="103" t="s">
        <v>13</v>
      </c>
      <c r="B22" s="104"/>
      <c r="C22" s="104"/>
      <c r="D22" s="104"/>
      <c r="E22" s="104"/>
      <c r="F22" s="104"/>
      <c r="G22" s="105"/>
    </row>
    <row r="23" spans="1:7" x14ac:dyDescent="0.25">
      <c r="A23" s="106" t="s">
        <v>22</v>
      </c>
      <c r="B23" s="107"/>
      <c r="C23" s="107"/>
      <c r="D23" s="107"/>
      <c r="E23" s="107"/>
      <c r="F23" s="107"/>
      <c r="G23" s="108"/>
    </row>
    <row r="24" spans="1:7" x14ac:dyDescent="0.25">
      <c r="A24" s="106" t="s">
        <v>29</v>
      </c>
      <c r="B24" s="107"/>
      <c r="C24" s="107"/>
      <c r="D24" s="107"/>
      <c r="E24" s="107"/>
      <c r="F24" s="107"/>
      <c r="G24" s="108"/>
    </row>
    <row r="25" spans="1:7" x14ac:dyDescent="0.25">
      <c r="A25" s="106" t="s">
        <v>28</v>
      </c>
      <c r="B25" s="107"/>
      <c r="C25" s="107"/>
      <c r="D25" s="107"/>
      <c r="E25" s="107"/>
      <c r="F25" s="107"/>
      <c r="G25" s="108"/>
    </row>
    <row r="26" spans="1:7" x14ac:dyDescent="0.25">
      <c r="A26" s="106" t="s">
        <v>27</v>
      </c>
      <c r="B26" s="107"/>
      <c r="C26" s="107"/>
      <c r="D26" s="107"/>
      <c r="E26" s="107"/>
      <c r="F26" s="107"/>
      <c r="G26" s="108"/>
    </row>
    <row r="27" spans="1:7" x14ac:dyDescent="0.25">
      <c r="A27" s="106" t="s">
        <v>25</v>
      </c>
      <c r="B27" s="107"/>
      <c r="C27" s="107"/>
      <c r="D27" s="107"/>
      <c r="E27" s="107"/>
      <c r="F27" s="107"/>
      <c r="G27" s="108"/>
    </row>
    <row r="28" spans="1:7" x14ac:dyDescent="0.25">
      <c r="A28" s="106" t="s">
        <v>26</v>
      </c>
      <c r="B28" s="107"/>
      <c r="C28" s="107"/>
      <c r="D28" s="107"/>
      <c r="E28" s="107"/>
      <c r="F28" s="107"/>
      <c r="G28" s="108"/>
    </row>
    <row r="29" spans="1:7" x14ac:dyDescent="0.25">
      <c r="A29" s="106" t="s">
        <v>24</v>
      </c>
      <c r="B29" s="107"/>
      <c r="C29" s="107"/>
      <c r="D29" s="107"/>
      <c r="E29" s="107"/>
      <c r="F29" s="107"/>
      <c r="G29" s="108"/>
    </row>
    <row r="30" spans="1:7" ht="14.4" thickBot="1" x14ac:dyDescent="0.3">
      <c r="A30" s="100" t="s">
        <v>23</v>
      </c>
      <c r="B30" s="101"/>
      <c r="C30" s="101"/>
      <c r="D30" s="101"/>
      <c r="E30" s="101"/>
      <c r="F30" s="101"/>
      <c r="G30" s="102"/>
    </row>
    <row r="31" spans="1:7" ht="27.6" x14ac:dyDescent="0.25">
      <c r="A31" s="5" t="s">
        <v>0</v>
      </c>
      <c r="B31" s="5" t="s">
        <v>1</v>
      </c>
      <c r="C31" s="5" t="s">
        <v>10</v>
      </c>
      <c r="D31" s="5" t="s">
        <v>2</v>
      </c>
      <c r="E31" s="5" t="s">
        <v>4</v>
      </c>
      <c r="F31" s="5" t="s">
        <v>3</v>
      </c>
      <c r="G31" s="5" t="s">
        <v>8</v>
      </c>
    </row>
    <row r="32" spans="1:7" ht="31.2" x14ac:dyDescent="0.25">
      <c r="A32" s="2">
        <v>1</v>
      </c>
      <c r="B32" s="25" t="s">
        <v>53</v>
      </c>
      <c r="C32" s="26" t="s">
        <v>18</v>
      </c>
      <c r="D32" s="27" t="s">
        <v>7</v>
      </c>
      <c r="E32" s="28">
        <v>1</v>
      </c>
      <c r="F32" s="29" t="s">
        <v>52</v>
      </c>
      <c r="G32" s="30">
        <f>$C$4*E32</f>
        <v>12</v>
      </c>
    </row>
    <row r="33" spans="1:7" ht="31.2" x14ac:dyDescent="0.25">
      <c r="A33" s="2">
        <v>2</v>
      </c>
      <c r="B33" s="25" t="s">
        <v>34</v>
      </c>
      <c r="C33" s="26" t="s">
        <v>18</v>
      </c>
      <c r="D33" s="27" t="s">
        <v>7</v>
      </c>
      <c r="E33" s="28">
        <v>1</v>
      </c>
      <c r="F33" s="29" t="s">
        <v>54</v>
      </c>
      <c r="G33" s="30">
        <f>$C$4*E33</f>
        <v>12</v>
      </c>
    </row>
    <row r="34" spans="1:7" ht="21.6" thickBot="1" x14ac:dyDescent="0.3">
      <c r="A34" s="109" t="s">
        <v>16</v>
      </c>
      <c r="B34" s="109"/>
      <c r="C34" s="109"/>
      <c r="D34" s="109"/>
      <c r="E34" s="109"/>
      <c r="F34" s="109"/>
      <c r="G34" s="110"/>
    </row>
    <row r="35" spans="1:7" x14ac:dyDescent="0.25">
      <c r="A35" s="103" t="s">
        <v>13</v>
      </c>
      <c r="B35" s="104"/>
      <c r="C35" s="104"/>
      <c r="D35" s="104"/>
      <c r="E35" s="104"/>
      <c r="F35" s="104"/>
      <c r="G35" s="105"/>
    </row>
    <row r="36" spans="1:7" x14ac:dyDescent="0.25">
      <c r="A36" s="106" t="s">
        <v>22</v>
      </c>
      <c r="B36" s="107"/>
      <c r="C36" s="107"/>
      <c r="D36" s="107"/>
      <c r="E36" s="107"/>
      <c r="F36" s="107"/>
      <c r="G36" s="108"/>
    </row>
    <row r="37" spans="1:7" x14ac:dyDescent="0.25">
      <c r="A37" s="106" t="s">
        <v>29</v>
      </c>
      <c r="B37" s="107"/>
      <c r="C37" s="107"/>
      <c r="D37" s="107"/>
      <c r="E37" s="107"/>
      <c r="F37" s="107"/>
      <c r="G37" s="108"/>
    </row>
    <row r="38" spans="1:7" x14ac:dyDescent="0.25">
      <c r="A38" s="106" t="s">
        <v>28</v>
      </c>
      <c r="B38" s="107"/>
      <c r="C38" s="107"/>
      <c r="D38" s="107"/>
      <c r="E38" s="107"/>
      <c r="F38" s="107"/>
      <c r="G38" s="108"/>
    </row>
    <row r="39" spans="1:7" x14ac:dyDescent="0.25">
      <c r="A39" s="106" t="s">
        <v>27</v>
      </c>
      <c r="B39" s="107"/>
      <c r="C39" s="107"/>
      <c r="D39" s="107"/>
      <c r="E39" s="107"/>
      <c r="F39" s="107"/>
      <c r="G39" s="108"/>
    </row>
    <row r="40" spans="1:7" x14ac:dyDescent="0.25">
      <c r="A40" s="106" t="s">
        <v>25</v>
      </c>
      <c r="B40" s="107"/>
      <c r="C40" s="107"/>
      <c r="D40" s="107"/>
      <c r="E40" s="107"/>
      <c r="F40" s="107"/>
      <c r="G40" s="108"/>
    </row>
    <row r="41" spans="1:7" x14ac:dyDescent="0.25">
      <c r="A41" s="106" t="s">
        <v>26</v>
      </c>
      <c r="B41" s="107"/>
      <c r="C41" s="107"/>
      <c r="D41" s="107"/>
      <c r="E41" s="107"/>
      <c r="F41" s="107"/>
      <c r="G41" s="108"/>
    </row>
    <row r="42" spans="1:7" x14ac:dyDescent="0.25">
      <c r="A42" s="106" t="s">
        <v>24</v>
      </c>
      <c r="B42" s="107"/>
      <c r="C42" s="107"/>
      <c r="D42" s="107"/>
      <c r="E42" s="107"/>
      <c r="F42" s="107"/>
      <c r="G42" s="108"/>
    </row>
    <row r="43" spans="1:7" ht="14.4" thickBot="1" x14ac:dyDescent="0.3">
      <c r="A43" s="100" t="s">
        <v>23</v>
      </c>
      <c r="B43" s="101"/>
      <c r="C43" s="101"/>
      <c r="D43" s="101"/>
      <c r="E43" s="101"/>
      <c r="F43" s="101"/>
      <c r="G43" s="102"/>
    </row>
    <row r="44" spans="1:7" ht="27.6" x14ac:dyDescent="0.25">
      <c r="A44" s="5" t="s">
        <v>0</v>
      </c>
      <c r="B44" s="5" t="s">
        <v>1</v>
      </c>
      <c r="C44" s="5" t="s">
        <v>10</v>
      </c>
      <c r="D44" s="5" t="s">
        <v>2</v>
      </c>
      <c r="E44" s="5" t="s">
        <v>4</v>
      </c>
      <c r="F44" s="5" t="s">
        <v>3</v>
      </c>
      <c r="G44" s="5" t="s">
        <v>8</v>
      </c>
    </row>
    <row r="45" spans="1:7" ht="31.2" x14ac:dyDescent="0.25">
      <c r="A45" s="1">
        <v>1</v>
      </c>
      <c r="B45" s="31" t="s">
        <v>55</v>
      </c>
      <c r="C45" s="26" t="s">
        <v>18</v>
      </c>
      <c r="D45" s="27" t="s">
        <v>5</v>
      </c>
      <c r="E45" s="28">
        <v>1</v>
      </c>
      <c r="F45" s="24" t="s">
        <v>17</v>
      </c>
      <c r="G45" s="30">
        <v>1</v>
      </c>
    </row>
    <row r="46" spans="1:7" ht="31.2" x14ac:dyDescent="0.25">
      <c r="A46" s="1">
        <v>2</v>
      </c>
      <c r="B46" s="25" t="s">
        <v>53</v>
      </c>
      <c r="C46" s="26" t="s">
        <v>18</v>
      </c>
      <c r="D46" s="27" t="s">
        <v>7</v>
      </c>
      <c r="E46" s="28">
        <v>1</v>
      </c>
      <c r="F46" s="29" t="s">
        <v>6</v>
      </c>
      <c r="G46" s="30">
        <v>1</v>
      </c>
    </row>
    <row r="47" spans="1:7" ht="31.2" x14ac:dyDescent="0.25">
      <c r="A47" s="1">
        <v>3</v>
      </c>
      <c r="B47" s="25" t="s">
        <v>34</v>
      </c>
      <c r="C47" s="26" t="s">
        <v>18</v>
      </c>
      <c r="D47" s="27" t="s">
        <v>7</v>
      </c>
      <c r="E47" s="28">
        <v>1</v>
      </c>
      <c r="F47" s="34" t="s">
        <v>6</v>
      </c>
      <c r="G47" s="30">
        <v>1</v>
      </c>
    </row>
    <row r="48" spans="1:7" ht="21" x14ac:dyDescent="0.25">
      <c r="A48" s="109" t="s">
        <v>14</v>
      </c>
      <c r="B48" s="109"/>
      <c r="C48" s="109"/>
      <c r="D48" s="109"/>
      <c r="E48" s="109"/>
      <c r="F48" s="109"/>
      <c r="G48" s="110"/>
    </row>
    <row r="49" spans="1:7" ht="27.6" x14ac:dyDescent="0.25">
      <c r="A49" s="2" t="s">
        <v>0</v>
      </c>
      <c r="B49" s="2" t="s">
        <v>1</v>
      </c>
      <c r="C49" s="2" t="s">
        <v>10</v>
      </c>
      <c r="D49" s="2" t="s">
        <v>2</v>
      </c>
      <c r="E49" s="2" t="s">
        <v>4</v>
      </c>
      <c r="F49" s="2" t="s">
        <v>3</v>
      </c>
      <c r="G49" s="2" t="s">
        <v>8</v>
      </c>
    </row>
    <row r="50" spans="1:7" ht="27.6" x14ac:dyDescent="0.25">
      <c r="A50" s="1">
        <v>1</v>
      </c>
      <c r="B50" s="9" t="s">
        <v>30</v>
      </c>
      <c r="C50" s="4" t="s">
        <v>18</v>
      </c>
      <c r="D50" s="14" t="s">
        <v>9</v>
      </c>
      <c r="E50" s="3">
        <v>1</v>
      </c>
      <c r="F50" s="1" t="s">
        <v>6</v>
      </c>
      <c r="G50" s="3">
        <f>E50</f>
        <v>1</v>
      </c>
    </row>
    <row r="51" spans="1:7" ht="27.6" x14ac:dyDescent="0.25">
      <c r="A51" s="1">
        <v>2</v>
      </c>
      <c r="B51" s="42" t="s">
        <v>71</v>
      </c>
      <c r="C51" s="4" t="s">
        <v>18</v>
      </c>
      <c r="D51" s="43" t="s">
        <v>44</v>
      </c>
      <c r="E51" s="3">
        <f>$C$4</f>
        <v>12</v>
      </c>
      <c r="F51" s="1" t="s">
        <v>6</v>
      </c>
      <c r="G51" s="3">
        <f>E51</f>
        <v>12</v>
      </c>
    </row>
    <row r="52" spans="1:7" ht="27.6" x14ac:dyDescent="0.25">
      <c r="A52" s="1">
        <v>3</v>
      </c>
      <c r="B52" s="8" t="s">
        <v>33</v>
      </c>
      <c r="C52" s="4" t="s">
        <v>18</v>
      </c>
      <c r="D52" s="14" t="s">
        <v>9</v>
      </c>
      <c r="E52" s="11">
        <v>1</v>
      </c>
      <c r="F52" s="2" t="s">
        <v>6</v>
      </c>
      <c r="G52" s="3">
        <f t="shared" ref="G52:G56" si="2">E52</f>
        <v>1</v>
      </c>
    </row>
    <row r="53" spans="1:7" ht="27.6" x14ac:dyDescent="0.25">
      <c r="A53" s="1">
        <v>4</v>
      </c>
      <c r="B53" s="35" t="s">
        <v>47</v>
      </c>
      <c r="C53" s="4" t="s">
        <v>18</v>
      </c>
      <c r="D53" s="36" t="s">
        <v>9</v>
      </c>
      <c r="E53" s="3">
        <f>$C$4</f>
        <v>12</v>
      </c>
      <c r="F53" s="1" t="s">
        <v>6</v>
      </c>
      <c r="G53" s="3">
        <f t="shared" si="2"/>
        <v>12</v>
      </c>
    </row>
    <row r="54" spans="1:7" ht="27.6" x14ac:dyDescent="0.25">
      <c r="A54" s="1">
        <v>6</v>
      </c>
      <c r="B54" s="16" t="s">
        <v>31</v>
      </c>
      <c r="C54" s="4" t="s">
        <v>18</v>
      </c>
      <c r="D54" s="37" t="s">
        <v>9</v>
      </c>
      <c r="E54" s="11">
        <v>1</v>
      </c>
      <c r="F54" s="2" t="s">
        <v>6</v>
      </c>
      <c r="G54" s="3">
        <f t="shared" si="2"/>
        <v>1</v>
      </c>
    </row>
    <row r="55" spans="1:7" ht="27.6" x14ac:dyDescent="0.25">
      <c r="A55" s="1">
        <v>7</v>
      </c>
      <c r="B55" s="19" t="s">
        <v>50</v>
      </c>
      <c r="C55" s="4" t="s">
        <v>18</v>
      </c>
      <c r="D55" s="12" t="s">
        <v>44</v>
      </c>
      <c r="E55" s="3">
        <f>$C$4</f>
        <v>12</v>
      </c>
      <c r="F55" s="1" t="s">
        <v>6</v>
      </c>
      <c r="G55" s="3">
        <f t="shared" si="2"/>
        <v>12</v>
      </c>
    </row>
    <row r="56" spans="1:7" ht="27.6" x14ac:dyDescent="0.25">
      <c r="A56" s="1">
        <v>8</v>
      </c>
      <c r="B56" s="20" t="s">
        <v>32</v>
      </c>
      <c r="C56" s="4" t="s">
        <v>18</v>
      </c>
      <c r="D56" s="15" t="s">
        <v>9</v>
      </c>
      <c r="E56" s="3">
        <v>1</v>
      </c>
      <c r="F56" s="1" t="s">
        <v>6</v>
      </c>
      <c r="G56" s="3">
        <f t="shared" si="2"/>
        <v>1</v>
      </c>
    </row>
  </sheetData>
  <sortState xmlns:xlrd2="http://schemas.microsoft.com/office/spreadsheetml/2017/richdata2" ref="B51:D56">
    <sortCondition ref="B50:B56"/>
  </sortState>
  <mergeCells count="35">
    <mergeCell ref="A42:G42"/>
    <mergeCell ref="A43:G43"/>
    <mergeCell ref="A48:G48"/>
    <mergeCell ref="A36:G36"/>
    <mergeCell ref="A37:G37"/>
    <mergeCell ref="A38:G38"/>
    <mergeCell ref="A39:G39"/>
    <mergeCell ref="A40:G40"/>
    <mergeCell ref="A41:G41"/>
    <mergeCell ref="A35:G35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30:G30"/>
    <mergeCell ref="A34:G34"/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</mergeCells>
  <dataValidations count="2">
    <dataValidation type="list" allowBlank="1" showInputMessage="1" showErrorMessage="1" sqref="D50:D51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2 B45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D15:D20</xm:sqref>
        </x14:dataValidation>
        <x14:dataValidation type="list" allowBlank="1" showInputMessage="1" showErrorMessage="1" xr:uid="{342F2F31-2347-4144-A9E4-8A084CA60719}">
          <x14:formula1>
            <xm:f>Виды!$A$1:$A$6</xm:f>
          </x14:formula1>
          <xm:sqref>D54:D55</xm:sqref>
        </x14:dataValidation>
        <x14:dataValidation type="list" allowBlank="1" showInputMessage="1" showErrorMessage="1" xr:uid="{6C313215-3C5A-464E-87C1-EDCFBDDF9498}">
          <x14:formula1>
            <xm:f>Виды!$A$5:$A$6</xm:f>
          </x14:formula1>
          <xm:sqref>D56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3254-230D-46F1-96A3-E377AFC4F4A1}">
  <dimension ref="A1:G5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0" customWidth="1"/>
    <col min="2" max="2" width="46" customWidth="1"/>
    <col min="3" max="3" width="46.5546875" customWidth="1"/>
    <col min="4" max="4" width="26.5546875" style="51" customWidth="1"/>
    <col min="5" max="5" width="15.5546875" style="51" customWidth="1"/>
    <col min="6" max="6" width="14.88671875" style="51" customWidth="1"/>
    <col min="7" max="7" width="14.44140625" style="51" customWidth="1"/>
    <col min="8" max="16384" width="9.109375" hidden="1"/>
  </cols>
  <sheetData>
    <row r="1" spans="1:7" ht="82.8" customHeight="1" x14ac:dyDescent="0.25">
      <c r="A1" s="142" t="s">
        <v>122</v>
      </c>
      <c r="B1" s="142"/>
      <c r="C1" s="142"/>
      <c r="D1" s="142"/>
      <c r="E1" s="142"/>
      <c r="F1" s="142"/>
      <c r="G1" s="142"/>
    </row>
    <row r="2" spans="1:7" ht="21" x14ac:dyDescent="0.25">
      <c r="A2" s="44" t="s">
        <v>90</v>
      </c>
      <c r="B2" s="45" t="s">
        <v>91</v>
      </c>
      <c r="C2" s="129" t="s">
        <v>110</v>
      </c>
      <c r="D2" s="129"/>
      <c r="E2" s="129"/>
      <c r="F2" s="129"/>
      <c r="G2" s="129"/>
    </row>
    <row r="3" spans="1:7" ht="18" x14ac:dyDescent="0.35">
      <c r="A3" s="130" t="s">
        <v>92</v>
      </c>
      <c r="B3" s="131"/>
      <c r="C3" s="132">
        <f>D23+D33</f>
        <v>12</v>
      </c>
      <c r="D3" s="132"/>
      <c r="E3" s="132"/>
      <c r="F3" s="132"/>
      <c r="G3" s="132"/>
    </row>
    <row r="4" spans="1:7" ht="50.25" customHeight="1" x14ac:dyDescent="0.25">
      <c r="A4" s="133" t="s">
        <v>93</v>
      </c>
      <c r="B4" s="134"/>
      <c r="C4" s="135" t="s">
        <v>56</v>
      </c>
      <c r="D4" s="135"/>
      <c r="E4" s="135"/>
      <c r="F4" s="135"/>
      <c r="G4" s="135"/>
    </row>
    <row r="5" spans="1:7" ht="13.8" x14ac:dyDescent="0.25">
      <c r="A5" s="136" t="s">
        <v>13</v>
      </c>
      <c r="B5" s="137"/>
      <c r="C5" s="137"/>
      <c r="D5" s="137"/>
      <c r="E5" s="137"/>
      <c r="F5" s="137"/>
      <c r="G5" s="137"/>
    </row>
    <row r="6" spans="1:7" ht="13.8" x14ac:dyDescent="0.25">
      <c r="A6" s="123" t="s">
        <v>94</v>
      </c>
      <c r="B6" s="124"/>
      <c r="C6" s="124"/>
      <c r="D6" s="124"/>
      <c r="E6" s="124"/>
      <c r="F6" s="124"/>
      <c r="G6" s="124"/>
    </row>
    <row r="7" spans="1:7" ht="13.8" x14ac:dyDescent="0.25">
      <c r="A7" s="123" t="s">
        <v>95</v>
      </c>
      <c r="B7" s="124"/>
      <c r="C7" s="124"/>
      <c r="D7" s="124"/>
      <c r="E7" s="124"/>
      <c r="F7" s="124"/>
      <c r="G7" s="124"/>
    </row>
    <row r="8" spans="1:7" ht="13.8" x14ac:dyDescent="0.25">
      <c r="A8" s="123" t="s">
        <v>96</v>
      </c>
      <c r="B8" s="124"/>
      <c r="C8" s="124"/>
      <c r="D8" s="124"/>
      <c r="E8" s="124"/>
      <c r="F8" s="124"/>
      <c r="G8" s="124"/>
    </row>
    <row r="9" spans="1:7" ht="13.8" x14ac:dyDescent="0.25">
      <c r="A9" s="123" t="s">
        <v>97</v>
      </c>
      <c r="B9" s="124"/>
      <c r="C9" s="124"/>
      <c r="D9" s="124"/>
      <c r="E9" s="124"/>
      <c r="F9" s="124"/>
      <c r="G9" s="124"/>
    </row>
    <row r="10" spans="1:7" ht="13.8" x14ac:dyDescent="0.25">
      <c r="A10" s="123" t="s">
        <v>98</v>
      </c>
      <c r="B10" s="124"/>
      <c r="C10" s="124"/>
      <c r="D10" s="124"/>
      <c r="E10" s="124"/>
      <c r="F10" s="124"/>
      <c r="G10" s="124"/>
    </row>
    <row r="11" spans="1:7" ht="13.8" x14ac:dyDescent="0.25">
      <c r="A11" s="123" t="s">
        <v>99</v>
      </c>
      <c r="B11" s="124"/>
      <c r="C11" s="124"/>
      <c r="D11" s="124"/>
      <c r="E11" s="124"/>
      <c r="F11" s="124"/>
      <c r="G11" s="124"/>
    </row>
    <row r="12" spans="1:7" ht="13.8" x14ac:dyDescent="0.25">
      <c r="A12" s="123" t="s">
        <v>100</v>
      </c>
      <c r="B12" s="124"/>
      <c r="C12" s="124"/>
      <c r="D12" s="124"/>
      <c r="E12" s="124"/>
      <c r="F12" s="124"/>
      <c r="G12" s="124"/>
    </row>
    <row r="13" spans="1:7" ht="13.8" x14ac:dyDescent="0.25">
      <c r="A13" s="125" t="s">
        <v>23</v>
      </c>
      <c r="B13" s="126"/>
      <c r="C13" s="126"/>
      <c r="D13" s="126"/>
      <c r="E13" s="126"/>
      <c r="F13" s="126"/>
      <c r="G13" s="126"/>
    </row>
    <row r="14" spans="1:7" ht="17.399999999999999" x14ac:dyDescent="0.25">
      <c r="A14" s="127" t="s">
        <v>12</v>
      </c>
      <c r="B14" s="128"/>
      <c r="C14" s="128"/>
      <c r="D14" s="128"/>
      <c r="E14" s="122"/>
      <c r="F14" s="122"/>
      <c r="G14" s="128"/>
    </row>
    <row r="15" spans="1:7" s="51" customFormat="1" ht="46.8" x14ac:dyDescent="0.3">
      <c r="A15" s="46" t="s">
        <v>0</v>
      </c>
      <c r="B15" s="46" t="s">
        <v>1</v>
      </c>
      <c r="C15" s="47" t="s">
        <v>10</v>
      </c>
      <c r="D15" s="47" t="s">
        <v>2</v>
      </c>
      <c r="E15" s="48"/>
      <c r="F15" s="49"/>
      <c r="G15" s="50" t="s">
        <v>101</v>
      </c>
    </row>
    <row r="16" spans="1:7" s="51" customFormat="1" ht="31.2" x14ac:dyDescent="0.3">
      <c r="A16" s="59">
        <v>1</v>
      </c>
      <c r="B16" s="31" t="s">
        <v>51</v>
      </c>
      <c r="C16" s="53" t="s">
        <v>18</v>
      </c>
      <c r="D16" s="27" t="s">
        <v>5</v>
      </c>
      <c r="E16" s="54"/>
      <c r="F16" s="55"/>
      <c r="G16" s="56">
        <v>1</v>
      </c>
    </row>
    <row r="17" spans="1:7" s="51" customFormat="1" ht="31.2" x14ac:dyDescent="0.3">
      <c r="A17" s="52">
        <v>2</v>
      </c>
      <c r="B17" s="73" t="s">
        <v>38</v>
      </c>
      <c r="C17" s="57" t="s">
        <v>18</v>
      </c>
      <c r="D17" s="27" t="s">
        <v>5</v>
      </c>
      <c r="E17" s="54"/>
      <c r="F17" s="55"/>
      <c r="G17" s="58">
        <v>1</v>
      </c>
    </row>
    <row r="18" spans="1:7" ht="46.8" x14ac:dyDescent="0.25">
      <c r="A18" s="59">
        <v>3</v>
      </c>
      <c r="B18" s="73" t="s">
        <v>70</v>
      </c>
      <c r="C18" s="57" t="s">
        <v>18</v>
      </c>
      <c r="D18" s="27" t="s">
        <v>11</v>
      </c>
      <c r="E18" s="54"/>
      <c r="F18" s="55"/>
      <c r="G18" s="58">
        <v>1</v>
      </c>
    </row>
    <row r="19" spans="1:7" ht="31.2" x14ac:dyDescent="0.25">
      <c r="A19" s="52">
        <v>4</v>
      </c>
      <c r="B19" s="73" t="s">
        <v>68</v>
      </c>
      <c r="C19" s="57" t="s">
        <v>18</v>
      </c>
      <c r="D19" s="27" t="s">
        <v>11</v>
      </c>
      <c r="E19" s="54"/>
      <c r="F19" s="55"/>
      <c r="G19" s="58">
        <v>1</v>
      </c>
    </row>
    <row r="20" spans="1:7" ht="31.2" x14ac:dyDescent="0.25">
      <c r="A20" s="59">
        <v>5</v>
      </c>
      <c r="B20" s="73" t="s">
        <v>67</v>
      </c>
      <c r="C20" s="57" t="s">
        <v>18</v>
      </c>
      <c r="D20" s="27" t="s">
        <v>11</v>
      </c>
      <c r="E20" s="54"/>
      <c r="F20" s="55"/>
      <c r="G20" s="58">
        <v>1</v>
      </c>
    </row>
    <row r="21" spans="1:7" ht="31.2" x14ac:dyDescent="0.25">
      <c r="A21" s="52">
        <v>6</v>
      </c>
      <c r="B21" s="73" t="s">
        <v>73</v>
      </c>
      <c r="C21" s="57" t="s">
        <v>18</v>
      </c>
      <c r="D21" s="27" t="s">
        <v>11</v>
      </c>
      <c r="E21" s="54"/>
      <c r="F21" s="55"/>
      <c r="G21" s="58">
        <v>1</v>
      </c>
    </row>
    <row r="22" spans="1:7" ht="17.399999999999999" x14ac:dyDescent="0.25">
      <c r="A22" s="113" t="s">
        <v>102</v>
      </c>
      <c r="B22" s="114"/>
      <c r="C22" s="114"/>
      <c r="D22" s="115">
        <v>1</v>
      </c>
      <c r="E22" s="115"/>
      <c r="F22" s="115"/>
      <c r="G22" s="115"/>
    </row>
    <row r="23" spans="1:7" x14ac:dyDescent="0.25">
      <c r="A23" s="116" t="s">
        <v>19</v>
      </c>
      <c r="B23" s="117"/>
      <c r="C23" s="117"/>
      <c r="D23" s="118">
        <v>6</v>
      </c>
      <c r="E23" s="118"/>
      <c r="F23" s="118"/>
      <c r="G23" s="118"/>
    </row>
    <row r="24" spans="1:7" s="51" customFormat="1" ht="46.8" x14ac:dyDescent="0.3">
      <c r="A24" s="46" t="s">
        <v>0</v>
      </c>
      <c r="B24" s="46" t="s">
        <v>1</v>
      </c>
      <c r="C24" s="46" t="s">
        <v>10</v>
      </c>
      <c r="D24" s="46" t="s">
        <v>2</v>
      </c>
      <c r="E24" s="46" t="s">
        <v>103</v>
      </c>
      <c r="F24" s="46" t="s">
        <v>104</v>
      </c>
      <c r="G24" s="46" t="s">
        <v>101</v>
      </c>
    </row>
    <row r="25" spans="1:7" s="51" customFormat="1" ht="31.2" x14ac:dyDescent="0.3">
      <c r="A25" s="59">
        <v>1</v>
      </c>
      <c r="B25" s="85" t="s">
        <v>116</v>
      </c>
      <c r="C25" s="26" t="s">
        <v>18</v>
      </c>
      <c r="D25" s="27" t="s">
        <v>7</v>
      </c>
      <c r="E25" s="30">
        <v>1</v>
      </c>
      <c r="F25" s="30" t="s">
        <v>105</v>
      </c>
      <c r="G25" s="30">
        <f>$D$23*E25/IF(F25="на 1 р.м.",1,IF(F25="на 2 р.м.",2,#VALUE!))</f>
        <v>6</v>
      </c>
    </row>
    <row r="26" spans="1:7" s="51" customFormat="1" ht="31.2" x14ac:dyDescent="0.3">
      <c r="A26" s="59">
        <v>2</v>
      </c>
      <c r="B26" s="25" t="s">
        <v>34</v>
      </c>
      <c r="C26" s="26" t="s">
        <v>18</v>
      </c>
      <c r="D26" s="27" t="s">
        <v>7</v>
      </c>
      <c r="E26" s="30">
        <v>1</v>
      </c>
      <c r="F26" s="30" t="s">
        <v>105</v>
      </c>
      <c r="G26" s="30">
        <f>$D$23*E26/IF(F26="на 1 р.м.",1,IF(F26="на 2 р.м.",2,#VALUE!))</f>
        <v>6</v>
      </c>
    </row>
    <row r="27" spans="1:7" s="74" customFormat="1" ht="31.2" x14ac:dyDescent="0.3">
      <c r="A27" s="59">
        <v>3</v>
      </c>
      <c r="B27" s="85" t="s">
        <v>120</v>
      </c>
      <c r="C27" s="53" t="s">
        <v>18</v>
      </c>
      <c r="D27" s="27" t="s">
        <v>11</v>
      </c>
      <c r="E27" s="30">
        <v>1</v>
      </c>
      <c r="F27" s="30" t="s">
        <v>105</v>
      </c>
      <c r="G27" s="30">
        <f t="shared" ref="G27:G31" si="0">$D$23*E27/IF(F27="на 1 р.м.",1,IF(F27="на 2 р.м.",2,#VALUE!))</f>
        <v>6</v>
      </c>
    </row>
    <row r="28" spans="1:7" s="74" customFormat="1" ht="31.2" x14ac:dyDescent="0.3">
      <c r="A28" s="59">
        <v>4</v>
      </c>
      <c r="B28" s="85" t="s">
        <v>121</v>
      </c>
      <c r="C28" s="53" t="s">
        <v>18</v>
      </c>
      <c r="D28" s="27" t="s">
        <v>11</v>
      </c>
      <c r="E28" s="30">
        <v>1</v>
      </c>
      <c r="F28" s="30" t="s">
        <v>105</v>
      </c>
      <c r="G28" s="30">
        <f t="shared" si="0"/>
        <v>6</v>
      </c>
    </row>
    <row r="29" spans="1:7" s="74" customFormat="1" ht="31.2" x14ac:dyDescent="0.3">
      <c r="A29" s="59">
        <v>5</v>
      </c>
      <c r="B29" s="90" t="s">
        <v>111</v>
      </c>
      <c r="C29" s="53" t="s">
        <v>18</v>
      </c>
      <c r="D29" s="27" t="s">
        <v>11</v>
      </c>
      <c r="E29" s="30">
        <v>1</v>
      </c>
      <c r="F29" s="30" t="s">
        <v>105</v>
      </c>
      <c r="G29" s="30">
        <f t="shared" si="0"/>
        <v>6</v>
      </c>
    </row>
    <row r="30" spans="1:7" s="74" customFormat="1" ht="31.2" x14ac:dyDescent="0.3">
      <c r="A30" s="59">
        <v>6</v>
      </c>
      <c r="B30" s="84" t="s">
        <v>117</v>
      </c>
      <c r="C30" s="53" t="s">
        <v>18</v>
      </c>
      <c r="D30" s="27" t="s">
        <v>11</v>
      </c>
      <c r="E30" s="30">
        <v>1</v>
      </c>
      <c r="F30" s="30" t="s">
        <v>105</v>
      </c>
      <c r="G30" s="30">
        <f t="shared" si="0"/>
        <v>6</v>
      </c>
    </row>
    <row r="31" spans="1:7" s="74" customFormat="1" ht="31.2" x14ac:dyDescent="0.3">
      <c r="A31" s="59">
        <v>7</v>
      </c>
      <c r="B31" s="84" t="s">
        <v>61</v>
      </c>
      <c r="C31" s="53" t="s">
        <v>18</v>
      </c>
      <c r="D31" s="27" t="s">
        <v>11</v>
      </c>
      <c r="E31" s="30">
        <v>1</v>
      </c>
      <c r="F31" s="30" t="s">
        <v>105</v>
      </c>
      <c r="G31" s="30">
        <f t="shared" si="0"/>
        <v>6</v>
      </c>
    </row>
    <row r="32" spans="1:7" ht="17.399999999999999" x14ac:dyDescent="0.25">
      <c r="A32" s="113" t="s">
        <v>102</v>
      </c>
      <c r="B32" s="114"/>
      <c r="C32" s="114"/>
      <c r="D32" s="115">
        <v>2</v>
      </c>
      <c r="E32" s="115"/>
      <c r="F32" s="115"/>
      <c r="G32" s="115"/>
    </row>
    <row r="33" spans="1:7" x14ac:dyDescent="0.25">
      <c r="A33" s="116" t="s">
        <v>19</v>
      </c>
      <c r="B33" s="117"/>
      <c r="C33" s="117"/>
      <c r="D33" s="118">
        <v>6</v>
      </c>
      <c r="E33" s="118"/>
      <c r="F33" s="118"/>
      <c r="G33" s="118"/>
    </row>
    <row r="34" spans="1:7" s="51" customFormat="1" ht="46.8" x14ac:dyDescent="0.3">
      <c r="A34" s="46" t="s">
        <v>0</v>
      </c>
      <c r="B34" s="46" t="s">
        <v>1</v>
      </c>
      <c r="C34" s="46" t="s">
        <v>10</v>
      </c>
      <c r="D34" s="46" t="s">
        <v>2</v>
      </c>
      <c r="E34" s="46" t="s">
        <v>103</v>
      </c>
      <c r="F34" s="46" t="s">
        <v>104</v>
      </c>
      <c r="G34" s="46" t="s">
        <v>101</v>
      </c>
    </row>
    <row r="35" spans="1:7" s="51" customFormat="1" ht="93.6" x14ac:dyDescent="0.3">
      <c r="A35" s="59">
        <v>1</v>
      </c>
      <c r="B35" s="31" t="s">
        <v>55</v>
      </c>
      <c r="C35" s="53" t="s">
        <v>106</v>
      </c>
      <c r="D35" s="27" t="s">
        <v>5</v>
      </c>
      <c r="E35" s="30">
        <v>1</v>
      </c>
      <c r="F35" s="30" t="s">
        <v>105</v>
      </c>
      <c r="G35" s="30">
        <f>$D$33*E35/IF(F35="на 1 р.м.",1,IF(F35="на 2 р.м.",2,#VALUE!))</f>
        <v>6</v>
      </c>
    </row>
    <row r="36" spans="1:7" s="51" customFormat="1" ht="46.8" x14ac:dyDescent="0.3">
      <c r="A36" s="59">
        <v>2</v>
      </c>
      <c r="B36" s="85" t="s">
        <v>87</v>
      </c>
      <c r="C36" s="26" t="s">
        <v>107</v>
      </c>
      <c r="D36" s="27" t="s">
        <v>89</v>
      </c>
      <c r="E36" s="30">
        <v>1</v>
      </c>
      <c r="F36" s="30" t="s">
        <v>105</v>
      </c>
      <c r="G36" s="30">
        <f>$D$33*E36/IF(F36="на 1 р.м.",1,IF(F36="на 2 р.м.",2,#VALUE!))</f>
        <v>6</v>
      </c>
    </row>
    <row r="37" spans="1:7" s="51" customFormat="1" ht="31.2" x14ac:dyDescent="0.3">
      <c r="A37" s="59">
        <v>3</v>
      </c>
      <c r="B37" s="25" t="s">
        <v>108</v>
      </c>
      <c r="C37" s="26" t="s">
        <v>18</v>
      </c>
      <c r="D37" s="27" t="s">
        <v>7</v>
      </c>
      <c r="E37" s="30">
        <v>1</v>
      </c>
      <c r="F37" s="30" t="s">
        <v>105</v>
      </c>
      <c r="G37" s="30">
        <f>$D$33*E37/IF(F37="на 1 р.м.",1,IF(F37="на 2 р.м.",2,#VALUE!))</f>
        <v>6</v>
      </c>
    </row>
    <row r="38" spans="1:7" s="51" customFormat="1" ht="31.2" x14ac:dyDescent="0.3">
      <c r="A38" s="59">
        <v>4</v>
      </c>
      <c r="B38" s="60" t="s">
        <v>109</v>
      </c>
      <c r="C38" s="26" t="s">
        <v>18</v>
      </c>
      <c r="D38" s="27" t="s">
        <v>7</v>
      </c>
      <c r="E38" s="30">
        <v>1</v>
      </c>
      <c r="F38" s="30" t="s">
        <v>105</v>
      </c>
      <c r="G38" s="30">
        <f>$D$33*E38/IF(F38="на 1 р.м.",1,IF(F38="на 2 р.м.",2,#VALUE!))</f>
        <v>6</v>
      </c>
    </row>
    <row r="39" spans="1:7" ht="17.399999999999999" x14ac:dyDescent="0.25">
      <c r="A39" s="119" t="s">
        <v>16</v>
      </c>
      <c r="B39" s="120"/>
      <c r="C39" s="120"/>
      <c r="D39" s="120"/>
      <c r="E39" s="121"/>
      <c r="F39" s="121"/>
      <c r="G39" s="120"/>
    </row>
    <row r="40" spans="1:7" s="51" customFormat="1" ht="46.8" x14ac:dyDescent="0.3">
      <c r="A40" s="46" t="s">
        <v>0</v>
      </c>
      <c r="B40" s="46" t="s">
        <v>1</v>
      </c>
      <c r="C40" s="47" t="s">
        <v>10</v>
      </c>
      <c r="D40" s="47" t="s">
        <v>2</v>
      </c>
      <c r="E40" s="48"/>
      <c r="F40" s="49"/>
      <c r="G40" s="50" t="s">
        <v>101</v>
      </c>
    </row>
    <row r="41" spans="1:7" s="51" customFormat="1" ht="31.2" x14ac:dyDescent="0.3">
      <c r="A41" s="61">
        <v>1</v>
      </c>
      <c r="B41" s="31" t="s">
        <v>55</v>
      </c>
      <c r="C41" s="26" t="s">
        <v>18</v>
      </c>
      <c r="D41" s="27" t="s">
        <v>5</v>
      </c>
      <c r="E41" s="62"/>
      <c r="F41" s="63"/>
      <c r="G41" s="56">
        <v>1</v>
      </c>
    </row>
    <row r="42" spans="1:7" s="51" customFormat="1" ht="31.2" x14ac:dyDescent="0.3">
      <c r="A42" s="61">
        <v>2</v>
      </c>
      <c r="B42" s="25" t="s">
        <v>53</v>
      </c>
      <c r="C42" s="26" t="s">
        <v>18</v>
      </c>
      <c r="D42" s="27" t="s">
        <v>7</v>
      </c>
      <c r="E42" s="62"/>
      <c r="F42" s="63"/>
      <c r="G42" s="56">
        <v>1</v>
      </c>
    </row>
    <row r="43" spans="1:7" s="51" customFormat="1" ht="31.2" x14ac:dyDescent="0.3">
      <c r="A43" s="61">
        <v>3</v>
      </c>
      <c r="B43" s="25" t="s">
        <v>34</v>
      </c>
      <c r="C43" s="26" t="s">
        <v>18</v>
      </c>
      <c r="D43" s="27" t="s">
        <v>7</v>
      </c>
      <c r="E43" s="64"/>
      <c r="F43" s="65"/>
      <c r="G43" s="56">
        <v>1</v>
      </c>
    </row>
    <row r="44" spans="1:7" ht="17.399999999999999" x14ac:dyDescent="0.25">
      <c r="A44" s="119" t="s">
        <v>14</v>
      </c>
      <c r="B44" s="120"/>
      <c r="C44" s="120"/>
      <c r="D44" s="120"/>
      <c r="E44" s="122"/>
      <c r="F44" s="122"/>
      <c r="G44" s="120"/>
    </row>
    <row r="45" spans="1:7" s="51" customFormat="1" ht="46.8" x14ac:dyDescent="0.3">
      <c r="A45" s="46" t="s">
        <v>0</v>
      </c>
      <c r="B45" s="46" t="s">
        <v>1</v>
      </c>
      <c r="C45" s="47" t="s">
        <v>10</v>
      </c>
      <c r="D45" s="47" t="s">
        <v>2</v>
      </c>
      <c r="E45" s="48"/>
      <c r="F45" s="49"/>
      <c r="G45" s="50" t="s">
        <v>101</v>
      </c>
    </row>
    <row r="46" spans="1:7" s="51" customFormat="1" ht="31.2" x14ac:dyDescent="0.3">
      <c r="A46" s="61">
        <v>1</v>
      </c>
      <c r="B46" s="31" t="s">
        <v>30</v>
      </c>
      <c r="C46" s="53" t="s">
        <v>18</v>
      </c>
      <c r="D46" s="27" t="s">
        <v>9</v>
      </c>
      <c r="E46" s="54"/>
      <c r="F46" s="55"/>
      <c r="G46" s="66">
        <v>1</v>
      </c>
    </row>
    <row r="47" spans="1:7" s="51" customFormat="1" ht="31.2" x14ac:dyDescent="0.3">
      <c r="A47" s="61">
        <v>2</v>
      </c>
      <c r="B47" s="25" t="s">
        <v>33</v>
      </c>
      <c r="C47" s="53" t="s">
        <v>18</v>
      </c>
      <c r="D47" s="27" t="s">
        <v>9</v>
      </c>
      <c r="E47" s="54"/>
      <c r="F47" s="55"/>
      <c r="G47" s="66">
        <v>1</v>
      </c>
    </row>
    <row r="48" spans="1:7" s="51" customFormat="1" ht="31.2" x14ac:dyDescent="0.3">
      <c r="A48" s="61">
        <v>3</v>
      </c>
      <c r="B48" s="67" t="s">
        <v>47</v>
      </c>
      <c r="C48" s="53" t="s">
        <v>18</v>
      </c>
      <c r="D48" s="27" t="s">
        <v>88</v>
      </c>
      <c r="E48" s="54"/>
      <c r="F48" s="55"/>
      <c r="G48" s="56">
        <f>$C$3</f>
        <v>12</v>
      </c>
    </row>
    <row r="49" spans="1:7" s="51" customFormat="1" ht="31.2" x14ac:dyDescent="0.3">
      <c r="A49" s="61">
        <v>4</v>
      </c>
      <c r="B49" s="31" t="s">
        <v>31</v>
      </c>
      <c r="C49" s="53" t="s">
        <v>18</v>
      </c>
      <c r="D49" s="27" t="s">
        <v>9</v>
      </c>
      <c r="E49" s="68"/>
      <c r="F49" s="69"/>
      <c r="G49" s="66">
        <v>1</v>
      </c>
    </row>
    <row r="50" spans="1:7" s="51" customFormat="1" ht="31.2" x14ac:dyDescent="0.3">
      <c r="A50" s="61">
        <v>5</v>
      </c>
      <c r="B50" s="70" t="s">
        <v>50</v>
      </c>
      <c r="C50" s="53" t="s">
        <v>18</v>
      </c>
      <c r="D50" s="27" t="s">
        <v>88</v>
      </c>
      <c r="E50" s="68"/>
      <c r="F50" s="69"/>
      <c r="G50" s="56">
        <f>$C$3</f>
        <v>12</v>
      </c>
    </row>
    <row r="51" spans="1:7" s="51" customFormat="1" ht="31.2" x14ac:dyDescent="0.3">
      <c r="A51" s="61">
        <v>6</v>
      </c>
      <c r="B51" s="25" t="s">
        <v>32</v>
      </c>
      <c r="C51" s="53" t="s">
        <v>18</v>
      </c>
      <c r="D51" s="27" t="s">
        <v>9</v>
      </c>
      <c r="E51" s="71"/>
      <c r="F51" s="72"/>
      <c r="G51" s="66">
        <v>1</v>
      </c>
    </row>
  </sheetData>
  <mergeCells count="26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44:G44"/>
    <mergeCell ref="A12:G12"/>
    <mergeCell ref="A13:G13"/>
    <mergeCell ref="A14:G14"/>
    <mergeCell ref="A22:C22"/>
    <mergeCell ref="D22:G22"/>
    <mergeCell ref="A23:C23"/>
    <mergeCell ref="D23:G23"/>
    <mergeCell ref="A32:C32"/>
    <mergeCell ref="D32:G32"/>
    <mergeCell ref="A33:C33"/>
    <mergeCell ref="D33:G33"/>
    <mergeCell ref="A39:G39"/>
  </mergeCells>
  <conditionalFormatting sqref="B51">
    <cfRule type="cellIs" dxfId="66" priority="64" operator="equal">
      <formula>"Аппаратный тренажер "</formula>
    </cfRule>
  </conditionalFormatting>
  <conditionalFormatting sqref="D16:D21">
    <cfRule type="expression" dxfId="65" priority="22">
      <formula>EXACT("Учебное пособие",D16)</formula>
    </cfRule>
    <cfRule type="expression" dxfId="64" priority="23">
      <formula>EXACT("СИЗ",D16)</formula>
    </cfRule>
    <cfRule type="expression" dxfId="63" priority="24">
      <formula>EXACT("Охрана труда",D16)</formula>
    </cfRule>
    <cfRule type="expression" dxfId="62" priority="25">
      <formula>EXACT("Программное обеспечение",D16)</formula>
    </cfRule>
    <cfRule type="expression" dxfId="61" priority="26">
      <formula>EXACT("Оборудование IT",D16)</formula>
    </cfRule>
    <cfRule type="expression" dxfId="60" priority="27">
      <formula>EXACT("Мебель",D16)</formula>
    </cfRule>
    <cfRule type="expression" dxfId="59" priority="28">
      <formula>EXACT("Оборудование",D16)</formula>
    </cfRule>
  </conditionalFormatting>
  <conditionalFormatting sqref="D25:D31">
    <cfRule type="expression" dxfId="58" priority="1">
      <formula>EXACT("Учебное пособие",D25)</formula>
    </cfRule>
    <cfRule type="expression" dxfId="57" priority="2">
      <formula>EXACT("СИЗ",D25)</formula>
    </cfRule>
    <cfRule type="expression" dxfId="56" priority="3">
      <formula>EXACT("Охрана труда",D25)</formula>
    </cfRule>
    <cfRule type="expression" dxfId="55" priority="4">
      <formula>EXACT("Программное обеспечение",D25)</formula>
    </cfRule>
    <cfRule type="expression" dxfId="54" priority="5">
      <formula>EXACT("Оборудование IT",D25)</formula>
    </cfRule>
    <cfRule type="expression" dxfId="53" priority="6">
      <formula>EXACT("Мебель",D25)</formula>
    </cfRule>
    <cfRule type="expression" dxfId="52" priority="7">
      <formula>EXACT("Оборудование",D25)</formula>
    </cfRule>
  </conditionalFormatting>
  <conditionalFormatting sqref="D35:D38">
    <cfRule type="expression" dxfId="51" priority="29">
      <formula>EXACT("Учебное пособие",D35)</formula>
    </cfRule>
    <cfRule type="expression" dxfId="50" priority="30">
      <formula>EXACT("СИЗ",D35)</formula>
    </cfRule>
    <cfRule type="expression" dxfId="49" priority="31">
      <formula>EXACT("Охрана труда",D35)</formula>
    </cfRule>
    <cfRule type="expression" dxfId="48" priority="32">
      <formula>EXACT("Программное обеспечение",D35)</formula>
    </cfRule>
    <cfRule type="expression" dxfId="47" priority="33">
      <formula>EXACT("Оборудование IT",D35)</formula>
    </cfRule>
    <cfRule type="expression" dxfId="46" priority="34">
      <formula>EXACT("Мебель",D35)</formula>
    </cfRule>
    <cfRule type="expression" dxfId="45" priority="35">
      <formula>EXACT("Оборудование",D35)</formula>
    </cfRule>
  </conditionalFormatting>
  <conditionalFormatting sqref="D41:D43">
    <cfRule type="expression" dxfId="44" priority="50">
      <formula>EXACT("Учебное пособие",D41)</formula>
    </cfRule>
    <cfRule type="expression" dxfId="43" priority="51">
      <formula>EXACT("СИЗ",D41)</formula>
    </cfRule>
    <cfRule type="expression" dxfId="42" priority="52">
      <formula>EXACT("Охрана труда",D41)</formula>
    </cfRule>
    <cfRule type="expression" dxfId="41" priority="53">
      <formula>EXACT("Программное обеспечение",D41)</formula>
    </cfRule>
    <cfRule type="expression" dxfId="40" priority="54">
      <formula>EXACT("Оборудование IT",D41)</formula>
    </cfRule>
    <cfRule type="expression" dxfId="39" priority="55">
      <formula>EXACT("Мебель",D41)</formula>
    </cfRule>
    <cfRule type="expression" dxfId="38" priority="56">
      <formula>EXACT("Оборудование",D41)</formula>
    </cfRule>
  </conditionalFormatting>
  <conditionalFormatting sqref="D46:D51">
    <cfRule type="expression" dxfId="37" priority="57">
      <formula>EXACT("Учебное пособие",D46)</formula>
    </cfRule>
    <cfRule type="expression" dxfId="36" priority="58">
      <formula>EXACT("СИЗ",D46)</formula>
    </cfRule>
    <cfRule type="expression" dxfId="35" priority="59">
      <formula>EXACT("Охрана труда",D46)</formula>
    </cfRule>
    <cfRule type="expression" dxfId="34" priority="60">
      <formula>EXACT("Программное обеспечение",D46)</formula>
    </cfRule>
    <cfRule type="expression" dxfId="33" priority="61">
      <formula>EXACT("Оборудование IT",D46)</formula>
    </cfRule>
    <cfRule type="expression" dxfId="32" priority="62">
      <formula>EXACT("Мебель",D46)</formula>
    </cfRule>
    <cfRule type="expression" dxfId="31" priority="63">
      <formula>EXACT("Оборудование",D46)</formula>
    </cfRule>
  </conditionalFormatting>
  <dataValidations count="2">
    <dataValidation type="list" allowBlank="1" showInputMessage="1" showErrorMessage="1" sqref="F35:F38 F25:F31" xr:uid="{D1C6FA84-75D4-4F1B-BE3C-220A2624C1FE}">
      <formula1>"на 1 р.м.,на 2 р.м."</formula1>
    </dataValidation>
    <dataValidation allowBlank="1" showErrorMessage="1" sqref="D32 D22 B37:B1048576 C18:C21 B2:C17 C33:C1048576 B33:B35 B26 B23:B24 C23:C26" xr:uid="{186B0162-A992-45AC-9AE1-1D402CB78B9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B31FDB-9BC4-429D-97CC-0B24CA3AC83C}">
          <x14:formula1>
            <xm:f>Виды!$A$1:$A$7</xm:f>
          </x14:formula1>
          <xm:sqref>D16:D21 D46:D51 D35:D38 D41:D43 D25:D31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45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5.6" x14ac:dyDescent="0.3"/>
  <cols>
    <col min="1" max="1" width="8.5546875" style="74" customWidth="1"/>
    <col min="2" max="2" width="60.88671875" style="91" customWidth="1"/>
    <col min="3" max="3" width="54.44140625" style="74" customWidth="1"/>
    <col min="4" max="4" width="25.6640625" style="92" bestFit="1" customWidth="1"/>
    <col min="5" max="5" width="18.44140625" style="74" customWidth="1"/>
    <col min="6" max="6" width="0" style="74" hidden="1" customWidth="1"/>
    <col min="7" max="8" width="26.6640625" style="74" hidden="1" customWidth="1"/>
    <col min="9" max="16384" width="0" style="74" hidden="1"/>
  </cols>
  <sheetData>
    <row r="1" spans="1:5" ht="31.2" x14ac:dyDescent="0.3">
      <c r="A1" s="93" t="s">
        <v>0</v>
      </c>
      <c r="B1" s="93" t="s">
        <v>1</v>
      </c>
      <c r="C1" s="93" t="s">
        <v>10</v>
      </c>
      <c r="D1" s="93" t="s">
        <v>2</v>
      </c>
      <c r="E1" s="50" t="s">
        <v>101</v>
      </c>
    </row>
    <row r="2" spans="1:5" ht="21" x14ac:dyDescent="0.3">
      <c r="A2" s="138" t="s">
        <v>7</v>
      </c>
      <c r="B2" s="138"/>
      <c r="C2" s="138"/>
      <c r="D2" s="138"/>
      <c r="E2" s="138"/>
    </row>
    <row r="3" spans="1:5" ht="31.2" x14ac:dyDescent="0.3">
      <c r="A3" s="75">
        <v>1</v>
      </c>
      <c r="B3" s="32" t="s">
        <v>43</v>
      </c>
      <c r="C3" s="76" t="s">
        <v>18</v>
      </c>
      <c r="D3" s="27" t="s">
        <v>7</v>
      </c>
      <c r="E3" s="77">
        <v>1</v>
      </c>
    </row>
    <row r="4" spans="1:5" ht="31.2" x14ac:dyDescent="0.3">
      <c r="A4" s="75">
        <v>2</v>
      </c>
      <c r="B4" s="32" t="s">
        <v>42</v>
      </c>
      <c r="C4" s="76" t="s">
        <v>18</v>
      </c>
      <c r="D4" s="27" t="s">
        <v>7</v>
      </c>
      <c r="E4" s="77">
        <v>1</v>
      </c>
    </row>
    <row r="5" spans="1:5" ht="31.2" x14ac:dyDescent="0.3">
      <c r="A5" s="75">
        <v>3</v>
      </c>
      <c r="B5" s="32" t="s">
        <v>41</v>
      </c>
      <c r="C5" s="76" t="s">
        <v>18</v>
      </c>
      <c r="D5" s="27" t="s">
        <v>7</v>
      </c>
      <c r="E5" s="77">
        <v>1</v>
      </c>
    </row>
    <row r="6" spans="1:5" ht="31.2" x14ac:dyDescent="0.3">
      <c r="A6" s="75">
        <v>4</v>
      </c>
      <c r="B6" s="78" t="s">
        <v>49</v>
      </c>
      <c r="C6" s="76" t="s">
        <v>18</v>
      </c>
      <c r="D6" s="27" t="s">
        <v>7</v>
      </c>
      <c r="E6" s="77">
        <v>1</v>
      </c>
    </row>
    <row r="7" spans="1:5" ht="31.2" x14ac:dyDescent="0.3">
      <c r="A7" s="75">
        <v>5</v>
      </c>
      <c r="B7" s="79" t="s">
        <v>46</v>
      </c>
      <c r="C7" s="76" t="s">
        <v>18</v>
      </c>
      <c r="D7" s="27" t="s">
        <v>7</v>
      </c>
      <c r="E7" s="80">
        <v>1</v>
      </c>
    </row>
    <row r="8" spans="1:5" ht="31.2" x14ac:dyDescent="0.3">
      <c r="A8" s="75">
        <v>6</v>
      </c>
      <c r="B8" s="81" t="s">
        <v>62</v>
      </c>
      <c r="C8" s="76" t="s">
        <v>18</v>
      </c>
      <c r="D8" s="27" t="s">
        <v>7</v>
      </c>
      <c r="E8" s="80">
        <v>1</v>
      </c>
    </row>
    <row r="9" spans="1:5" ht="31.2" x14ac:dyDescent="0.3">
      <c r="A9" s="75">
        <v>7</v>
      </c>
      <c r="B9" s="31" t="s">
        <v>40</v>
      </c>
      <c r="C9" s="76" t="s">
        <v>18</v>
      </c>
      <c r="D9" s="27" t="s">
        <v>7</v>
      </c>
      <c r="E9" s="80">
        <v>1</v>
      </c>
    </row>
    <row r="10" spans="1:5" ht="21" x14ac:dyDescent="0.3">
      <c r="A10" s="138" t="s">
        <v>5</v>
      </c>
      <c r="B10" s="138"/>
      <c r="C10" s="138"/>
      <c r="D10" s="138"/>
      <c r="E10" s="138"/>
    </row>
    <row r="11" spans="1:5" ht="31.2" x14ac:dyDescent="0.3">
      <c r="A11" s="75">
        <v>1</v>
      </c>
      <c r="B11" s="82" t="s">
        <v>36</v>
      </c>
      <c r="C11" s="76" t="s">
        <v>18</v>
      </c>
      <c r="D11" s="27" t="s">
        <v>5</v>
      </c>
      <c r="E11" s="83">
        <v>1</v>
      </c>
    </row>
    <row r="12" spans="1:5" ht="31.2" x14ac:dyDescent="0.3">
      <c r="A12" s="75">
        <v>2</v>
      </c>
      <c r="B12" s="32" t="s">
        <v>35</v>
      </c>
      <c r="C12" s="76" t="s">
        <v>18</v>
      </c>
      <c r="D12" s="27" t="s">
        <v>5</v>
      </c>
      <c r="E12" s="83">
        <v>1</v>
      </c>
    </row>
    <row r="13" spans="1:5" ht="31.2" x14ac:dyDescent="0.3">
      <c r="A13" s="75">
        <v>3</v>
      </c>
      <c r="B13" s="32" t="s">
        <v>55</v>
      </c>
      <c r="C13" s="33" t="s">
        <v>18</v>
      </c>
      <c r="D13" s="27" t="s">
        <v>5</v>
      </c>
      <c r="E13" s="83">
        <v>1</v>
      </c>
    </row>
    <row r="14" spans="1:5" ht="31.2" x14ac:dyDescent="0.3">
      <c r="A14" s="75">
        <v>4</v>
      </c>
      <c r="B14" s="82" t="s">
        <v>38</v>
      </c>
      <c r="C14" s="76" t="s">
        <v>18</v>
      </c>
      <c r="D14" s="27" t="s">
        <v>5</v>
      </c>
      <c r="E14" s="83">
        <v>1</v>
      </c>
    </row>
    <row r="15" spans="1:5" ht="31.2" x14ac:dyDescent="0.3">
      <c r="A15" s="75">
        <v>5</v>
      </c>
      <c r="B15" s="32" t="s">
        <v>39</v>
      </c>
      <c r="C15" s="76" t="s">
        <v>18</v>
      </c>
      <c r="D15" s="27" t="s">
        <v>5</v>
      </c>
      <c r="E15" s="83">
        <v>1</v>
      </c>
    </row>
    <row r="16" spans="1:5" ht="31.2" x14ac:dyDescent="0.3">
      <c r="A16" s="75">
        <v>6</v>
      </c>
      <c r="B16" s="25" t="s">
        <v>37</v>
      </c>
      <c r="C16" s="53" t="s">
        <v>18</v>
      </c>
      <c r="D16" s="27" t="s">
        <v>5</v>
      </c>
      <c r="E16" s="83">
        <v>1</v>
      </c>
    </row>
    <row r="17" spans="1:5" ht="31.2" x14ac:dyDescent="0.3">
      <c r="A17" s="75">
        <v>7</v>
      </c>
      <c r="B17" s="84" t="s">
        <v>58</v>
      </c>
      <c r="C17" s="53" t="s">
        <v>18</v>
      </c>
      <c r="D17" s="27" t="s">
        <v>5</v>
      </c>
      <c r="E17" s="83">
        <v>1</v>
      </c>
    </row>
    <row r="18" spans="1:5" ht="21" x14ac:dyDescent="0.3">
      <c r="A18" s="139" t="s">
        <v>48</v>
      </c>
      <c r="B18" s="140"/>
      <c r="C18" s="140"/>
      <c r="D18" s="140"/>
      <c r="E18" s="141"/>
    </row>
    <row r="19" spans="1:5" ht="31.2" x14ac:dyDescent="0.3">
      <c r="A19" s="59">
        <v>1</v>
      </c>
      <c r="B19" s="85" t="s">
        <v>82</v>
      </c>
      <c r="C19" s="76" t="s">
        <v>18</v>
      </c>
      <c r="D19" s="27" t="s">
        <v>89</v>
      </c>
      <c r="E19" s="83">
        <v>1</v>
      </c>
    </row>
    <row r="20" spans="1:5" ht="31.2" x14ac:dyDescent="0.3">
      <c r="A20" s="59">
        <v>2</v>
      </c>
      <c r="B20" s="85" t="s">
        <v>83</v>
      </c>
      <c r="C20" s="76" t="s">
        <v>18</v>
      </c>
      <c r="D20" s="27" t="s">
        <v>89</v>
      </c>
      <c r="E20" s="83">
        <v>1</v>
      </c>
    </row>
    <row r="21" spans="1:5" ht="31.2" x14ac:dyDescent="0.3">
      <c r="A21" s="59">
        <v>3</v>
      </c>
      <c r="B21" s="85" t="s">
        <v>84</v>
      </c>
      <c r="C21" s="76" t="s">
        <v>18</v>
      </c>
      <c r="D21" s="27" t="s">
        <v>89</v>
      </c>
      <c r="E21" s="83">
        <v>1</v>
      </c>
    </row>
    <row r="22" spans="1:5" ht="31.2" x14ac:dyDescent="0.3">
      <c r="A22" s="59">
        <v>4</v>
      </c>
      <c r="B22" s="85" t="s">
        <v>85</v>
      </c>
      <c r="C22" s="76" t="s">
        <v>18</v>
      </c>
      <c r="D22" s="27" t="s">
        <v>89</v>
      </c>
      <c r="E22" s="83">
        <v>1</v>
      </c>
    </row>
    <row r="23" spans="1:5" ht="31.2" x14ac:dyDescent="0.3">
      <c r="A23" s="59">
        <v>5</v>
      </c>
      <c r="B23" s="85" t="s">
        <v>86</v>
      </c>
      <c r="C23" s="76" t="s">
        <v>18</v>
      </c>
      <c r="D23" s="27" t="s">
        <v>89</v>
      </c>
      <c r="E23" s="83">
        <v>1</v>
      </c>
    </row>
    <row r="24" spans="1:5" ht="31.2" x14ac:dyDescent="0.3">
      <c r="A24" s="59">
        <v>6</v>
      </c>
      <c r="B24" s="86" t="s">
        <v>74</v>
      </c>
      <c r="C24" s="76" t="s">
        <v>18</v>
      </c>
      <c r="D24" s="27" t="s">
        <v>11</v>
      </c>
      <c r="E24" s="83">
        <v>1</v>
      </c>
    </row>
    <row r="25" spans="1:5" ht="31.2" x14ac:dyDescent="0.3">
      <c r="A25" s="59">
        <v>7</v>
      </c>
      <c r="B25" s="31" t="s">
        <v>75</v>
      </c>
      <c r="C25" s="76" t="s">
        <v>18</v>
      </c>
      <c r="D25" s="27" t="s">
        <v>11</v>
      </c>
      <c r="E25" s="83">
        <v>1</v>
      </c>
    </row>
    <row r="26" spans="1:5" ht="31.2" x14ac:dyDescent="0.3">
      <c r="A26" s="59">
        <v>8</v>
      </c>
      <c r="B26" s="31" t="s">
        <v>76</v>
      </c>
      <c r="C26" s="76" t="s">
        <v>18</v>
      </c>
      <c r="D26" s="27" t="s">
        <v>11</v>
      </c>
      <c r="E26" s="83">
        <v>1</v>
      </c>
    </row>
    <row r="27" spans="1:5" ht="31.2" x14ac:dyDescent="0.3">
      <c r="A27" s="59">
        <v>9</v>
      </c>
      <c r="B27" s="87" t="s">
        <v>77</v>
      </c>
      <c r="C27" s="76" t="s">
        <v>18</v>
      </c>
      <c r="D27" s="27" t="s">
        <v>11</v>
      </c>
      <c r="E27" s="83">
        <v>1</v>
      </c>
    </row>
    <row r="28" spans="1:5" ht="31.2" x14ac:dyDescent="0.3">
      <c r="A28" s="59">
        <v>10</v>
      </c>
      <c r="B28" s="88" t="s">
        <v>80</v>
      </c>
      <c r="C28" s="76" t="s">
        <v>18</v>
      </c>
      <c r="D28" s="27" t="s">
        <v>11</v>
      </c>
      <c r="E28" s="83">
        <v>1</v>
      </c>
    </row>
    <row r="29" spans="1:5" ht="31.2" x14ac:dyDescent="0.3">
      <c r="A29" s="59">
        <v>11</v>
      </c>
      <c r="B29" s="88" t="s">
        <v>78</v>
      </c>
      <c r="C29" s="76" t="s">
        <v>18</v>
      </c>
      <c r="D29" s="27" t="s">
        <v>11</v>
      </c>
      <c r="E29" s="83">
        <v>1</v>
      </c>
    </row>
    <row r="30" spans="1:5" ht="31.2" x14ac:dyDescent="0.3">
      <c r="A30" s="59">
        <v>12</v>
      </c>
      <c r="B30" s="89" t="s">
        <v>79</v>
      </c>
      <c r="C30" s="76" t="s">
        <v>18</v>
      </c>
      <c r="D30" s="27" t="s">
        <v>11</v>
      </c>
      <c r="E30" s="83">
        <v>1</v>
      </c>
    </row>
    <row r="31" spans="1:5" ht="21" x14ac:dyDescent="0.3">
      <c r="A31" s="139" t="s">
        <v>11</v>
      </c>
      <c r="B31" s="140"/>
      <c r="C31" s="140"/>
      <c r="D31" s="140"/>
      <c r="E31" s="141"/>
    </row>
    <row r="32" spans="1:5" ht="31.2" x14ac:dyDescent="0.3">
      <c r="A32" s="59">
        <v>1</v>
      </c>
      <c r="B32" s="85" t="s">
        <v>112</v>
      </c>
      <c r="C32" s="53" t="s">
        <v>18</v>
      </c>
      <c r="D32" s="27" t="s">
        <v>11</v>
      </c>
      <c r="E32" s="83">
        <v>1</v>
      </c>
    </row>
    <row r="33" spans="1:5" ht="31.2" x14ac:dyDescent="0.3">
      <c r="A33" s="59">
        <v>2</v>
      </c>
      <c r="B33" s="84" t="s">
        <v>118</v>
      </c>
      <c r="C33" s="53" t="s">
        <v>18</v>
      </c>
      <c r="D33" s="27" t="s">
        <v>11</v>
      </c>
      <c r="E33" s="83">
        <v>1</v>
      </c>
    </row>
    <row r="34" spans="1:5" ht="31.2" x14ac:dyDescent="0.3">
      <c r="A34" s="59">
        <v>3</v>
      </c>
      <c r="B34" s="85" t="s">
        <v>65</v>
      </c>
      <c r="C34" s="53" t="s">
        <v>18</v>
      </c>
      <c r="D34" s="27" t="s">
        <v>11</v>
      </c>
      <c r="E34" s="83">
        <v>1</v>
      </c>
    </row>
    <row r="35" spans="1:5" ht="31.2" x14ac:dyDescent="0.3">
      <c r="A35" s="59">
        <v>4</v>
      </c>
      <c r="B35" s="85" t="s">
        <v>64</v>
      </c>
      <c r="C35" s="53" t="s">
        <v>18</v>
      </c>
      <c r="D35" s="27" t="s">
        <v>11</v>
      </c>
      <c r="E35" s="83">
        <v>1</v>
      </c>
    </row>
    <row r="36" spans="1:5" ht="31.2" x14ac:dyDescent="0.3">
      <c r="A36" s="59">
        <v>5</v>
      </c>
      <c r="B36" s="85" t="s">
        <v>66</v>
      </c>
      <c r="C36" s="53" t="s">
        <v>18</v>
      </c>
      <c r="D36" s="27" t="s">
        <v>11</v>
      </c>
      <c r="E36" s="83">
        <v>1</v>
      </c>
    </row>
    <row r="37" spans="1:5" ht="31.2" x14ac:dyDescent="0.3">
      <c r="A37" s="59">
        <v>6</v>
      </c>
      <c r="B37" s="85" t="s">
        <v>114</v>
      </c>
      <c r="C37" s="53" t="s">
        <v>18</v>
      </c>
      <c r="D37" s="27" t="s">
        <v>11</v>
      </c>
      <c r="E37" s="83">
        <v>1</v>
      </c>
    </row>
    <row r="38" spans="1:5" ht="31.2" x14ac:dyDescent="0.3">
      <c r="A38" s="59">
        <v>7</v>
      </c>
      <c r="B38" s="84" t="s">
        <v>60</v>
      </c>
      <c r="C38" s="53" t="s">
        <v>18</v>
      </c>
      <c r="D38" s="27" t="s">
        <v>11</v>
      </c>
      <c r="E38" s="83">
        <v>1</v>
      </c>
    </row>
    <row r="39" spans="1:5" ht="31.2" x14ac:dyDescent="0.3">
      <c r="A39" s="59">
        <v>8</v>
      </c>
      <c r="B39" s="90" t="s">
        <v>113</v>
      </c>
      <c r="C39" s="53" t="s">
        <v>18</v>
      </c>
      <c r="D39" s="27" t="s">
        <v>11</v>
      </c>
      <c r="E39" s="83">
        <v>1</v>
      </c>
    </row>
    <row r="40" spans="1:5" ht="31.2" x14ac:dyDescent="0.3">
      <c r="A40" s="59">
        <v>9</v>
      </c>
      <c r="B40" s="84" t="s">
        <v>59</v>
      </c>
      <c r="C40" s="53" t="s">
        <v>18</v>
      </c>
      <c r="D40" s="27" t="s">
        <v>11</v>
      </c>
      <c r="E40" s="83">
        <v>1</v>
      </c>
    </row>
    <row r="41" spans="1:5" ht="31.2" x14ac:dyDescent="0.3">
      <c r="A41" s="59">
        <v>10</v>
      </c>
      <c r="B41" s="85" t="s">
        <v>72</v>
      </c>
      <c r="C41" s="53" t="s">
        <v>18</v>
      </c>
      <c r="D41" s="27" t="s">
        <v>11</v>
      </c>
      <c r="E41" s="83">
        <v>1</v>
      </c>
    </row>
    <row r="42" spans="1:5" ht="31.2" x14ac:dyDescent="0.3">
      <c r="A42" s="59">
        <v>11</v>
      </c>
      <c r="B42" s="85" t="s">
        <v>69</v>
      </c>
      <c r="C42" s="53" t="s">
        <v>18</v>
      </c>
      <c r="D42" s="27" t="s">
        <v>11</v>
      </c>
      <c r="E42" s="83">
        <v>1</v>
      </c>
    </row>
    <row r="43" spans="1:5" ht="31.2" x14ac:dyDescent="0.3">
      <c r="A43" s="59">
        <v>12</v>
      </c>
      <c r="B43" s="85" t="s">
        <v>63</v>
      </c>
      <c r="C43" s="53" t="s">
        <v>18</v>
      </c>
      <c r="D43" s="27" t="s">
        <v>11</v>
      </c>
      <c r="E43" s="83">
        <v>1</v>
      </c>
    </row>
    <row r="44" spans="1:5" ht="31.2" x14ac:dyDescent="0.3">
      <c r="A44" s="59">
        <v>13</v>
      </c>
      <c r="B44" s="85" t="s">
        <v>115</v>
      </c>
      <c r="C44" s="53" t="s">
        <v>18</v>
      </c>
      <c r="D44" s="27" t="s">
        <v>11</v>
      </c>
      <c r="E44" s="83">
        <v>1</v>
      </c>
    </row>
    <row r="45" spans="1:5" ht="31.2" x14ac:dyDescent="0.3">
      <c r="A45" s="59">
        <v>14</v>
      </c>
      <c r="B45" s="85" t="s">
        <v>119</v>
      </c>
      <c r="C45" s="53" t="s">
        <v>18</v>
      </c>
      <c r="D45" s="27" t="s">
        <v>11</v>
      </c>
      <c r="E45" s="83">
        <v>1</v>
      </c>
    </row>
  </sheetData>
  <sortState xmlns:xlrd2="http://schemas.microsoft.com/office/spreadsheetml/2017/richdata2" ref="B32:E45">
    <sortCondition ref="B32:B45"/>
  </sortState>
  <mergeCells count="4">
    <mergeCell ref="A2:E2"/>
    <mergeCell ref="A10:E10"/>
    <mergeCell ref="A18:E18"/>
    <mergeCell ref="A31:E31"/>
  </mergeCells>
  <conditionalFormatting sqref="D1">
    <cfRule type="endsWith" dxfId="30" priority="1" operator="endsWith" text="Оборудование">
      <formula>RIGHT(D1,LEN("Оборудование"))="Оборудование"</formula>
    </cfRule>
    <cfRule type="containsText" dxfId="29" priority="2" operator="containsText" text="Программное обеспечение">
      <formula>NOT(ISERROR(SEARCH("Программное обеспечение",D1)))</formula>
    </cfRule>
    <cfRule type="endsWith" dxfId="28" priority="3" operator="endsWith" text="Оборудование IT">
      <formula>RIGHT(D1,LEN("Оборудование IT"))="Оборудование IT"</formula>
    </cfRule>
    <cfRule type="containsText" dxfId="27" priority="4" operator="containsText" text="Мебель">
      <formula>NOT(ISERROR(SEARCH("Мебель",D1)))</formula>
    </cfRule>
  </conditionalFormatting>
  <conditionalFormatting sqref="D3:D9 D19:D30 D32:D45">
    <cfRule type="expression" dxfId="26" priority="26">
      <formula>EXACT("Учебное пособие",D3)</formula>
    </cfRule>
    <cfRule type="expression" dxfId="25" priority="27">
      <formula>EXACT("СИЗ",D3)</formula>
    </cfRule>
    <cfRule type="expression" dxfId="24" priority="28">
      <formula>EXACT("Охрана труда",D3)</formula>
    </cfRule>
    <cfRule type="expression" dxfId="23" priority="29">
      <formula>EXACT("Программное обеспечение",D3)</formula>
    </cfRule>
    <cfRule type="expression" dxfId="22" priority="30">
      <formula>EXACT("Оборудование IT",D3)</formula>
    </cfRule>
    <cfRule type="expression" dxfId="21" priority="31">
      <formula>EXACT("Мебель",D3)</formula>
    </cfRule>
    <cfRule type="expression" dxfId="20" priority="32">
      <formula>EXACT("Оборудование",D3)</formula>
    </cfRule>
  </conditionalFormatting>
  <conditionalFormatting sqref="D11:D17">
    <cfRule type="expression" dxfId="19" priority="19">
      <formula>EXACT("Учебное пособие",D11)</formula>
    </cfRule>
    <cfRule type="expression" dxfId="18" priority="20">
      <formula>EXACT("СИЗ",D11)</formula>
    </cfRule>
    <cfRule type="expression" dxfId="17" priority="21">
      <formula>EXACT("Охрана труда",D11)</formula>
    </cfRule>
    <cfRule type="expression" dxfId="16" priority="22">
      <formula>EXACT("Программное обеспечение",D11)</formula>
    </cfRule>
    <cfRule type="expression" dxfId="15" priority="23">
      <formula>EXACT("Оборудование IT",D11)</formula>
    </cfRule>
    <cfRule type="expression" dxfId="14" priority="24">
      <formula>EXACT("Мебель",D11)</formula>
    </cfRule>
    <cfRule type="expression" dxfId="13" priority="25">
      <formula>EXACT("Оборудование",D11)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" xr:uid="{AD721744-F706-437B-ADC0-D39F945EF6F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D48:D1048576 D10 D31 D2</xm:sqref>
        </x14:dataValidation>
        <x14:dataValidation type="list" allowBlank="1" showInputMessage="1" showErrorMessage="1" xr:uid="{F39438D4-49F5-4F41-9AB2-82FCC5EE94C8}">
          <x14:formula1>
            <xm:f>Виды!$A$1:$A$7</xm:f>
          </x14:formula1>
          <xm:sqref>D3:D9 D11:D17 D19:D30 D32:D45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7" sqref="A7"/>
    </sheetView>
  </sheetViews>
  <sheetFormatPr defaultRowHeight="13.8" x14ac:dyDescent="0.25"/>
  <cols>
    <col min="1" max="1" width="28.6640625" style="39" customWidth="1"/>
  </cols>
  <sheetData>
    <row r="1" spans="1:1" ht="15.6" x14ac:dyDescent="0.25">
      <c r="A1" s="27" t="s">
        <v>7</v>
      </c>
    </row>
    <row r="2" spans="1:1" ht="15.6" x14ac:dyDescent="0.25">
      <c r="A2" s="27" t="s">
        <v>11</v>
      </c>
    </row>
    <row r="3" spans="1:1" ht="15.6" x14ac:dyDescent="0.25">
      <c r="A3" s="27" t="s">
        <v>5</v>
      </c>
    </row>
    <row r="4" spans="1:1" ht="15.6" x14ac:dyDescent="0.25">
      <c r="A4" s="27" t="s">
        <v>20</v>
      </c>
    </row>
    <row r="5" spans="1:1" ht="15.6" x14ac:dyDescent="0.25">
      <c r="A5" s="27" t="s">
        <v>9</v>
      </c>
    </row>
    <row r="6" spans="1:1" ht="15.6" x14ac:dyDescent="0.25">
      <c r="A6" s="27" t="s">
        <v>88</v>
      </c>
    </row>
    <row r="7" spans="1:1" ht="15.6" x14ac:dyDescent="0.25">
      <c r="A7" s="27" t="s">
        <v>89</v>
      </c>
    </row>
    <row r="8" spans="1:1" x14ac:dyDescent="0.25">
      <c r="A8" s="38"/>
    </row>
    <row r="9" spans="1:1" x14ac:dyDescent="0.25">
      <c r="A9" s="38"/>
    </row>
    <row r="10" spans="1:1" x14ac:dyDescent="0.25">
      <c r="A10" s="38"/>
    </row>
    <row r="11" spans="1:1" x14ac:dyDescent="0.25">
      <c r="A11" s="38"/>
    </row>
    <row r="12" spans="1:1" x14ac:dyDescent="0.25">
      <c r="A12" s="38"/>
    </row>
    <row r="13" spans="1:1" x14ac:dyDescent="0.25">
      <c r="A13" s="38"/>
    </row>
    <row r="14" spans="1:1" x14ac:dyDescent="0.25">
      <c r="A14" s="38"/>
    </row>
    <row r="15" spans="1:1" x14ac:dyDescent="0.25">
      <c r="A15" s="38"/>
    </row>
    <row r="16" spans="1:1" x14ac:dyDescent="0.25">
      <c r="A16" s="38"/>
    </row>
    <row r="17" spans="1:1" x14ac:dyDescent="0.25">
      <c r="A17" s="38"/>
    </row>
    <row r="18" spans="1:1" x14ac:dyDescent="0.25">
      <c r="A18" s="38"/>
    </row>
    <row r="19" spans="1:1" x14ac:dyDescent="0.25">
      <c r="A19" s="38"/>
    </row>
    <row r="20" spans="1:1" x14ac:dyDescent="0.25">
      <c r="A20" s="38"/>
    </row>
    <row r="21" spans="1:1" x14ac:dyDescent="0.25">
      <c r="A21" s="38"/>
    </row>
    <row r="22" spans="1:1" x14ac:dyDescent="0.25">
      <c r="A22" s="38"/>
    </row>
    <row r="23" spans="1:1" x14ac:dyDescent="0.25">
      <c r="A23" s="38"/>
    </row>
    <row r="24" spans="1:1" x14ac:dyDescent="0.25">
      <c r="A24" s="38"/>
    </row>
    <row r="25" spans="1:1" x14ac:dyDescent="0.25">
      <c r="A25" s="38"/>
    </row>
    <row r="26" spans="1:1" x14ac:dyDescent="0.25">
      <c r="A26" s="38"/>
    </row>
    <row r="27" spans="1:1" x14ac:dyDescent="0.25">
      <c r="A27" s="38"/>
    </row>
    <row r="28" spans="1:1" x14ac:dyDescent="0.25">
      <c r="A28" s="38"/>
    </row>
    <row r="29" spans="1:1" x14ac:dyDescent="0.25">
      <c r="A29" s="38"/>
    </row>
    <row r="30" spans="1:1" x14ac:dyDescent="0.25">
      <c r="A30" s="38"/>
    </row>
    <row r="31" spans="1:1" x14ac:dyDescent="0.25">
      <c r="A31" s="38"/>
    </row>
    <row r="32" spans="1:1" x14ac:dyDescent="0.25">
      <c r="A32" s="38"/>
    </row>
    <row r="33" spans="1:1" x14ac:dyDescent="0.25">
      <c r="A33" s="38"/>
    </row>
    <row r="34" spans="1:1" x14ac:dyDescent="0.25">
      <c r="A34" s="38"/>
    </row>
    <row r="35" spans="1:1" x14ac:dyDescent="0.25">
      <c r="A35" s="38"/>
    </row>
    <row r="36" spans="1:1" x14ac:dyDescent="0.25">
      <c r="A36" s="38"/>
    </row>
    <row r="37" spans="1:1" x14ac:dyDescent="0.25">
      <c r="A37" s="38"/>
    </row>
    <row r="38" spans="1:1" x14ac:dyDescent="0.25">
      <c r="A38" s="38"/>
    </row>
    <row r="39" spans="1:1" x14ac:dyDescent="0.25">
      <c r="A39" s="38"/>
    </row>
    <row r="40" spans="1:1" x14ac:dyDescent="0.25">
      <c r="A40" s="38"/>
    </row>
    <row r="41" spans="1:1" x14ac:dyDescent="0.25">
      <c r="A41" s="38"/>
    </row>
    <row r="42" spans="1:1" x14ac:dyDescent="0.25">
      <c r="A42" s="38"/>
    </row>
    <row r="43" spans="1:1" x14ac:dyDescent="0.25">
      <c r="A43" s="38"/>
    </row>
    <row r="44" spans="1:1" x14ac:dyDescent="0.25">
      <c r="A44" s="38"/>
    </row>
    <row r="45" spans="1:1" x14ac:dyDescent="0.25">
      <c r="A45" s="38"/>
    </row>
    <row r="46" spans="1:1" x14ac:dyDescent="0.25">
      <c r="A46" s="38"/>
    </row>
    <row r="47" spans="1:1" x14ac:dyDescent="0.25">
      <c r="A47" s="38"/>
    </row>
    <row r="48" spans="1:1" x14ac:dyDescent="0.25">
      <c r="A48" s="38"/>
    </row>
    <row r="49" spans="1:1" x14ac:dyDescent="0.25">
      <c r="A49" s="38"/>
    </row>
    <row r="50" spans="1:1" x14ac:dyDescent="0.25">
      <c r="A50" s="38"/>
    </row>
    <row r="51" spans="1:1" x14ac:dyDescent="0.25">
      <c r="A51" s="38"/>
    </row>
    <row r="52" spans="1:1" x14ac:dyDescent="0.25">
      <c r="A52" s="38"/>
    </row>
    <row r="53" spans="1:1" x14ac:dyDescent="0.25">
      <c r="A53" s="38"/>
    </row>
    <row r="54" spans="1:1" x14ac:dyDescent="0.25">
      <c r="A54" s="38"/>
    </row>
    <row r="55" spans="1:1" x14ac:dyDescent="0.25">
      <c r="A55" s="38"/>
    </row>
    <row r="56" spans="1:1" x14ac:dyDescent="0.25">
      <c r="A56" s="38"/>
    </row>
    <row r="57" spans="1:1" x14ac:dyDescent="0.25">
      <c r="A57" s="38"/>
    </row>
    <row r="58" spans="1:1" x14ac:dyDescent="0.25">
      <c r="A58" s="38"/>
    </row>
    <row r="59" spans="1:1" x14ac:dyDescent="0.25">
      <c r="A59" s="38"/>
    </row>
    <row r="60" spans="1:1" x14ac:dyDescent="0.25">
      <c r="A60" s="38"/>
    </row>
    <row r="61" spans="1:1" x14ac:dyDescent="0.25">
      <c r="A61" s="38"/>
    </row>
    <row r="62" spans="1:1" x14ac:dyDescent="0.25">
      <c r="A62" s="38"/>
    </row>
    <row r="63" spans="1:1" x14ac:dyDescent="0.25">
      <c r="A63" s="38"/>
    </row>
    <row r="64" spans="1:1" x14ac:dyDescent="0.25">
      <c r="A64" s="38"/>
    </row>
    <row r="65" spans="1:1" x14ac:dyDescent="0.25">
      <c r="A65" s="38"/>
    </row>
    <row r="66" spans="1:1" x14ac:dyDescent="0.25">
      <c r="A66" s="38"/>
    </row>
    <row r="67" spans="1:1" x14ac:dyDescent="0.25">
      <c r="A67" s="38"/>
    </row>
    <row r="68" spans="1:1" x14ac:dyDescent="0.25">
      <c r="A68" s="38"/>
    </row>
    <row r="69" spans="1:1" x14ac:dyDescent="0.25">
      <c r="A69" s="38"/>
    </row>
    <row r="70" spans="1:1" x14ac:dyDescent="0.25">
      <c r="A70" s="38"/>
    </row>
    <row r="71" spans="1:1" x14ac:dyDescent="0.25">
      <c r="A71" s="38"/>
    </row>
    <row r="72" spans="1:1" x14ac:dyDescent="0.25">
      <c r="A72" s="38"/>
    </row>
    <row r="73" spans="1:1" x14ac:dyDescent="0.25">
      <c r="A73" s="38"/>
    </row>
    <row r="74" spans="1:1" x14ac:dyDescent="0.25">
      <c r="A74" s="38"/>
    </row>
    <row r="75" spans="1:1" x14ac:dyDescent="0.25">
      <c r="A75" s="38"/>
    </row>
    <row r="76" spans="1:1" x14ac:dyDescent="0.25">
      <c r="A76" s="38"/>
    </row>
    <row r="77" spans="1:1" x14ac:dyDescent="0.25">
      <c r="A77" s="38"/>
    </row>
    <row r="78" spans="1:1" x14ac:dyDescent="0.25">
      <c r="A78" s="38"/>
    </row>
    <row r="79" spans="1:1" x14ac:dyDescent="0.25">
      <c r="A79" s="38"/>
    </row>
  </sheetData>
  <sortState xmlns:xlrd2="http://schemas.microsoft.com/office/spreadsheetml/2017/richdata2" ref="A1:A77">
    <sortCondition ref="A1:A77"/>
  </sortState>
  <conditionalFormatting sqref="A1:A7">
    <cfRule type="expression" dxfId="12" priority="1">
      <formula>EXACT("Учебное пособие",A1)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conditionalFormatting sqref="A8:A9999">
    <cfRule type="cellIs" dxfId="5" priority="8" operator="equal">
      <formula>"Техника безопасности"</formula>
    </cfRule>
    <cfRule type="cellIs" dxfId="4" priority="9" operator="equal">
      <formula>"Охрана труда"</formula>
    </cfRule>
    <cfRule type="endsWith" dxfId="3" priority="10" operator="endsWith" text="Оборудование">
      <formula>RIGHT(A8,LEN("Оборудование"))="Оборудование"</formula>
    </cfRule>
    <cfRule type="containsText" dxfId="2" priority="11" operator="containsText" text="Программное обеспечение">
      <formula>NOT(ISERROR(SEARCH("Программное обеспечение",A8)))</formula>
    </cfRule>
    <cfRule type="endsWith" dxfId="1" priority="12" operator="endsWith" text="Оборудование IT">
      <formula>RIGHT(A8,LEN("Оборудование IT"))="Оборудование IT"</formula>
    </cfRule>
  </conditionalFormatting>
  <conditionalFormatting sqref="A80:A9996">
    <cfRule type="containsText" dxfId="0" priority="13" operator="containsText" text="Мебель">
      <formula>NOT(ISERROR(SEARCH("Мебель",A80)))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 (old)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2026-03-25T08:18:13Z</dcterms:modified>
</cp:coreProperties>
</file>