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4D72046-5C5A-4CE1-B891-659069153E20}"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зона'!$A$1:$H$42</definedName>
    <definedName name="_xlnm._FilterDatabase" localSheetId="5" hidden="1">'Охрана труда'!$A$1:$H$7</definedName>
    <definedName name="_xlnm._FilterDatabase" localSheetId="4" hidden="1">'Рабочее место преподавателя'!$A$1:$H$8</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1" i="6"/>
  <c r="G50" i="6"/>
  <c r="G49" i="6"/>
  <c r="G48" i="6"/>
  <c r="G47" i="6"/>
  <c r="G46" i="6"/>
  <c r="G45" i="6"/>
  <c r="G44" i="6"/>
  <c r="G43" i="6"/>
  <c r="G42" i="6"/>
  <c r="G41" i="6"/>
  <c r="G40" i="6"/>
  <c r="G39" i="6"/>
  <c r="G38" i="6"/>
  <c r="G37" i="6"/>
  <c r="G36" i="6"/>
  <c r="G35" i="6"/>
  <c r="G34" i="6"/>
  <c r="G33" i="6"/>
  <c r="G32" i="6"/>
  <c r="G31" i="6"/>
  <c r="G30" i="6"/>
  <c r="G29" i="6"/>
  <c r="G28" i="6"/>
  <c r="G27" i="6"/>
  <c r="G34" i="10"/>
  <c r="G35" i="10"/>
  <c r="G17" i="10"/>
  <c r="G18" i="10"/>
  <c r="G42" i="10"/>
  <c r="G25" i="10"/>
  <c r="G23" i="10"/>
  <c r="G27" i="10"/>
  <c r="G31" i="10"/>
  <c r="G39" i="10"/>
  <c r="G19" i="10"/>
  <c r="G15" i="10"/>
  <c r="G4" i="10"/>
  <c r="G24" i="10"/>
  <c r="G30" i="10"/>
  <c r="G33" i="10"/>
  <c r="G29" i="10"/>
  <c r="G9" i="10"/>
  <c r="G40" i="10"/>
  <c r="G6" i="10"/>
  <c r="G11" i="10"/>
  <c r="G12" i="10"/>
  <c r="G20" i="10"/>
  <c r="G41" i="10"/>
  <c r="G7" i="10"/>
  <c r="G16" i="10"/>
  <c r="G22" i="10"/>
  <c r="G5" i="10"/>
  <c r="G13" i="10"/>
  <c r="G26" i="10"/>
  <c r="G38" i="10"/>
  <c r="G36" i="10"/>
  <c r="G3" i="10"/>
  <c r="G14" i="10"/>
  <c r="G32" i="10"/>
  <c r="G37" i="10"/>
  <c r="G28" i="10"/>
  <c r="G21" i="10"/>
  <c r="G10" i="10"/>
  <c r="G8" i="10"/>
  <c r="G7" i="11"/>
  <c r="G3" i="11"/>
  <c r="G6" i="11"/>
  <c r="G2" i="11"/>
  <c r="G5" i="11"/>
  <c r="G4" i="11"/>
  <c r="G9" i="11"/>
  <c r="G5" i="12"/>
  <c r="G8" i="12"/>
  <c r="G3" i="12"/>
  <c r="G7" i="12"/>
  <c r="G2" i="12"/>
  <c r="G6" i="12"/>
  <c r="G3" i="13"/>
  <c r="G7" i="13"/>
  <c r="G5" i="13"/>
  <c r="G6" i="13"/>
  <c r="G2" i="13"/>
  <c r="F7" i="13"/>
  <c r="F5" i="13"/>
  <c r="F6" i="13"/>
  <c r="F2" i="13"/>
  <c r="F4" i="13"/>
  <c r="F5" i="12"/>
  <c r="F4" i="12"/>
  <c r="G103" i="14"/>
  <c r="G102" i="14"/>
  <c r="G101" i="14"/>
  <c r="G100" i="14"/>
  <c r="G99" i="14"/>
  <c r="G96" i="14"/>
  <c r="G90" i="14"/>
  <c r="H1" i="8" l="1"/>
  <c r="G26" i="6"/>
  <c r="G25" i="6"/>
  <c r="G2" i="10" l="1"/>
  <c r="G8" i="11"/>
  <c r="G4" i="12"/>
  <c r="G4" i="13"/>
  <c r="G63" i="6"/>
  <c r="G61" i="6" l="1"/>
</calcChain>
</file>

<file path=xl/sharedStrings.xml><?xml version="1.0" encoding="utf-8"?>
<sst xmlns="http://schemas.openxmlformats.org/spreadsheetml/2006/main" count="998" uniqueCount="226">
  <si>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</si>
  <si>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</si>
  <si>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</si>
  <si>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</si>
  <si>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</si>
  <si>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</si>
  <si>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</si>
  <si>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</si>
  <si>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</si>
  <si>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</si>
  <si>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</si>
  <si>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</si>
  <si>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</si>
  <si>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</si>
  <si>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</si>
  <si>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</si>
  <si>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</si>
  <si>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</si>
  <si>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</si>
  <si>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</si>
  <si>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</si>
  <si>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</si>
  <si>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</si>
  <si>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</si>
  <si>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</si>
  <si>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</si>
  <si>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</si>
  <si>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</si>
  <si>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</si>
  <si>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</si>
  <si>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</si>
  <si>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</si>
  <si>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</si>
  <si>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</si>
  <si>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</si>
  <si>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</si>
  <si>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</si>
  <si>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</si>
  <si>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</si>
  <si>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</si>
  <si>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</si>
  <si>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</si>
  <si>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</si>
  <si>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</si>
  <si>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</si>
  <si>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</si>
  <si>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</si>
  <si>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</si>
  <si>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</si>
  <si>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</si>
  <si>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</si>
  <si>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</si>
  <si>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</si>
  <si>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</si>
  <si>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</si>
  <si>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</si>
  <si>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</si>
  <si>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</si>
  <si>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</si>
  <si>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</si>
  <si>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</si>
  <si>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</si>
  <si>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</si>
  <si>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</si>
  <si>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</si>
  <si>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</si>
  <si>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</si>
  <si>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</si>
  <si>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</si>
  <si>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</si>
  <si>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</si>
  <si>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</si>
  <si>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</si>
  <si>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СМИ</t>
  </si>
  <si>
    <t>Луганская Народная Республика</t>
  </si>
  <si>
    <t>ГБОУ СПО Луганской Народной Республики «Луганский колледж информационных технологий и предпринимательства»</t>
  </si>
  <si>
    <t>Электроника</t>
  </si>
  <si>
    <t xml:space="preserve">09.01.03 Оператор информационных систем и ресурсов
09.02.01 Компьютерные системы и комплексы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</si>
  <si>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rPr>
      <t xml:space="preserve">"Средства массовой информации и коммуникационные технологии" </t>
    </r>
    <r>
      <rPr>
        <sz val="16"/>
        <color theme="0"/>
        <rFont val="Times New Roman"/>
        <family val="1"/>
      </rPr>
      <t>Луганской Народной Республики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</si>
  <si>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</si>
  <si>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theme="1"/>
        <rFont val="Times New Roman"/>
        <family val="1"/>
      </rPr>
      <t>Луганская Народная Республика</t>
    </r>
  </si>
  <si>
    <r>
      <rPr>
        <b/>
        <sz val="11"/>
        <color theme="1"/>
        <rFont val="Times New Roman"/>
        <family val="1"/>
      </rPr>
      <t>Ядро кластера:</t>
    </r>
    <r>
      <rPr>
        <sz val="11"/>
        <color theme="1"/>
        <rFont val="Times New Roman"/>
        <family val="1"/>
      </rPr>
      <t xml:space="preserve"> </t>
    </r>
    <r>
      <rPr>
        <i/>
        <sz val="11"/>
        <color theme="1"/>
        <rFont val="Times New Roman"/>
        <family val="1"/>
      </rPr>
      <t>ГОСУДАРСТВЕННОЕ БЮДЖЕТНОЕ ОБРАЗОВАТЕЛЬНОЕ УЧРЕЖДЕНИЕ СРЕДНЕГО ПРОФЕССИОНАЛЬНОГО ОБРАЗОВАНИЯ ЛУГАНСКОЙ НАРОДНОЙ РЕСПУБЛИКИ "ЛУГАНСКИЙ КОЛЛЕДЖ ИНФОРМАЦИОННЫХ ТЕХНОЛОГИЙ И ПРЕДПРИНИМАТЕЛЬСТВА"</t>
    </r>
  </si>
  <si>
    <r>
      <t xml:space="preserve">Адрес ядра кластера: </t>
    </r>
    <r>
      <rPr>
        <i/>
        <sz val="11"/>
        <color theme="1"/>
        <rFont val="Times New Roman"/>
        <family val="1"/>
      </rPr>
      <t>291047, Луганская Народная Республика, Г.О. ЛУГАНСКИЙ, Г. ЛУГАНСК, УЛ. Переяславская Д. 7</t>
    </r>
  </si>
  <si>
    <r>
      <t xml:space="preserve">6. Зона под вид работ </t>
    </r>
    <r>
      <rPr>
        <b/>
        <i/>
        <sz val="16"/>
        <color theme="0"/>
        <rFont val="Times New Roman"/>
        <family val="1"/>
        <charset val="204"/>
      </rPr>
      <t>"Электроника"</t>
    </r>
    <r>
      <rPr>
        <sz val="16"/>
        <color theme="0"/>
        <rFont val="Times New Roman"/>
        <family val="1"/>
        <charset val="204"/>
      </rPr>
      <t xml:space="preserve"> (12 рабочих мест)</t>
    </r>
  </si>
  <si>
    <t>Код и наименование профессии или специальности согласно ФГОС СПО</t>
  </si>
  <si>
    <t xml:space="preserve">09.01.03  Оператор информационных систем и ресурсов                                                                                 09.02.01  Компьютерные системы и комплексы </t>
  </si>
  <si>
    <t xml:space="preserve">Требования к обеспечению зоны (коммуникации, площадь, сети и др.): </t>
  </si>
  <si>
    <r>
      <t>Площадь зоны: не</t>
    </r>
    <r>
      <rPr>
        <sz val="11"/>
        <rFont val="Times New Roman"/>
        <family val="1"/>
        <charset val="204"/>
      </rPr>
      <t xml:space="preserve"> менее 32,4 </t>
    </r>
    <r>
      <rPr>
        <sz val="11"/>
        <color theme="1"/>
        <rFont val="Times New Roman"/>
        <family val="1"/>
        <charset val="204"/>
      </rPr>
      <t>кв.м.</t>
    </r>
  </si>
  <si>
    <t xml:space="preserve">Освещение:Допустимо верхнее искусственное освещение  ( не менее 500 люкс) </t>
  </si>
  <si>
    <r>
      <t>Интернет : Подкл</t>
    </r>
    <r>
      <rPr>
        <sz val="11"/>
        <rFont val="Times New Roman"/>
        <family val="1"/>
        <charset val="204"/>
      </rPr>
      <t>ючение к проводному и беспроводному</t>
    </r>
    <r>
      <rPr>
        <sz val="11"/>
        <color theme="1"/>
        <rFont val="Times New Roman"/>
        <family val="1"/>
        <charset val="204"/>
      </rPr>
      <t xml:space="preserve"> интернету</t>
    </r>
  </si>
  <si>
    <r>
      <t xml:space="preserve">Электричество: Подключения к сети </t>
    </r>
    <r>
      <rPr>
        <sz val="11"/>
        <rFont val="Times New Roman"/>
        <family val="1"/>
        <charset val="204"/>
      </rPr>
      <t>220</t>
    </r>
    <r>
      <rPr>
        <sz val="11"/>
        <color rgb="FFFF0000"/>
        <rFont val="Times New Roman"/>
        <family val="1"/>
        <charset val="204"/>
      </rPr>
      <t xml:space="preserve"> </t>
    </r>
    <r>
      <rPr>
        <sz val="11"/>
        <color theme="1"/>
        <rFont val="Times New Roman"/>
        <family val="1"/>
        <charset val="204"/>
      </rPr>
      <t xml:space="preserve">В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</si>
  <si>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</si>
  <si>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32,4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</si>
  <si>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 xml:space="preserve">не требуется </t>
    </r>
  </si>
  <si>
    <t>Подведение сжатого воздуха: не требуется</t>
  </si>
  <si>
    <t>Источник финансирования</t>
  </si>
  <si>
    <t xml:space="preserve">Автоматические шторы с пультом </t>
  </si>
  <si>
    <t xml:space="preserve">Автоматические шторы длина не менее 1,5 метра, высота не менее 1,5 метра  </t>
  </si>
  <si>
    <t>шт.</t>
  </si>
  <si>
    <t xml:space="preserve">Региональный бюджет </t>
  </si>
  <si>
    <t xml:space="preserve">Доска магнитно-маркерная </t>
  </si>
  <si>
    <t xml:space="preserve">Доска магнитно-маркерная, высота не менее 120 см., длина не менее 200 см. </t>
  </si>
  <si>
    <t xml:space="preserve">Федеральный бюджет </t>
  </si>
  <si>
    <t>Интерактивная панель</t>
  </si>
  <si>
    <t>диагональ не менее 50 дюймов</t>
  </si>
  <si>
    <t xml:space="preserve">МФУ </t>
  </si>
  <si>
    <t>МФУ лазерное, монохромное,  формат печати не менее А4</t>
  </si>
  <si>
    <t>Ноутбук общей зоны</t>
  </si>
  <si>
    <t xml:space="preserve">Частота процессора не менее 2,5 ГГц , вычислительные ядра не менее 2 шт. Объем ОЗУ не менее 8 Гб. Система хранения SSD, объем системы хранения не менее 1 Tб. Видео карта дискретная, объем видеопамяти  не менее 1 Гб. </t>
  </si>
  <si>
    <t>Стол общей зоны</t>
  </si>
  <si>
    <t>Длина поверхности  не менее 1200 мм., глубина не менее 500мм., высота не менее 500 мм.</t>
  </si>
  <si>
    <t>Принтер для трафаретной печати</t>
  </si>
  <si>
    <t>Точность печати не менее  15 мкм. 
Скорость нанесения пасты  не менее 10-25 мм/сек.
Базовый размер трафарета  не менее 240x160 мм.
Толщина основания трафарета не менее  30 мм.
Размер шаблона не менее 120x160 мм.
Толщина шаблона, регулируемая не менее 3-5 мм.
Размер стальной сетки не менее 270 x 380 мм.
Толщина стальной сетки не менее 20 - 40 мм.</t>
  </si>
  <si>
    <t>Конвекционная печь</t>
  </si>
  <si>
    <t>Длина нагревательного тоннеля	не менее 1400 мм.
Площадь пайки не менее	 280x280 мм.
Тип нагрева	конвекционный
Скорость конвейера не менее	 1350 мм/мин Высота сетчатой ленты не менее	 880 ±20 мм. Ширина сетчатой ленты	 не менее 300 мм.
Направление движения	слева-направо
Мощность не менее 	3500 Вт.
Пусковая мощность не менее 11000 Вт.</t>
  </si>
  <si>
    <t xml:space="preserve">Оборудование </t>
  </si>
  <si>
    <t xml:space="preserve">Автоматический установщик SMD компонентов </t>
  </si>
  <si>
    <t xml:space="preserve">Режим работы - автоматический
Количество монтажных головок не менее 4 шт.
Средняя скорость не менее 1000 компонентов в час
Точность позиционирования не менее 0,02 мм.
Вращение размещения не менее 180°
Максимальный размер компонента не менее 26x26 мм.
Максимальный размер печатной платы не менее 240x320 мм.
</t>
  </si>
  <si>
    <t xml:space="preserve">Стол монтажника радиоаппаратуры </t>
  </si>
  <si>
    <t xml:space="preserve">Столешница длина не менее 100 мм., глубина не менее 50мм., высота не менее 100 см. . </t>
  </si>
  <si>
    <t>Стул-кресло</t>
  </si>
  <si>
    <t>Высокий лабораторный стул 
Высота сиденья не менее 600 мм. Опора стальная, хромированная, не менее 5 лучей, газ лифт.</t>
  </si>
  <si>
    <t>Настольная лампа-лупа</t>
  </si>
  <si>
    <t>Кратность лупы не менее  3
Держатель для паяльника наличие
Диаметр линзы  не менее 90 мм.
Количество зажимов не менее 3
Подсветка наличие.</t>
  </si>
  <si>
    <t xml:space="preserve">Коврик для пайки </t>
  </si>
  <si>
    <t>Габариты  не менее 305x405 мм.</t>
  </si>
  <si>
    <t>Браслеты антистатические</t>
  </si>
  <si>
    <t xml:space="preserve">Для снятия статического электричества. Длина шнура не менее  1 м. </t>
  </si>
  <si>
    <t>Набор для сухой уборки</t>
  </si>
  <si>
    <t>Состав: пластик, металл
Комплектация: щетка для сухой уборки- не менее 1шт., совок- не менее 1шт.
Длина черенка (см): не менее 97
Ширина щетки (см): не менее 26</t>
  </si>
  <si>
    <t>Лабораторный блок питания</t>
  </si>
  <si>
    <t>Размеры:  не менее 252х170х84 мм.
Стабильность напряжения не менее ≤ 0.1% + 3 mV.
Низкое напряжение не менее 0.2~0.3% + 3mV.
Стабильность загрузки не менее ≤ 0.5% + 3mV.</t>
  </si>
  <si>
    <t>Генератор сигналов</t>
  </si>
  <si>
    <t>Максимальная генерируемая частота   не менее 60 МГц., разрешение  не более 1 мкГц.
Частота дискретизации  не менее 200 МГц.
Вертикальное разрешение  не менее 14 бит.</t>
  </si>
  <si>
    <t>Цифровой Осциллограф</t>
  </si>
  <si>
    <t>Частота дискретизации не менее	10 мс/с.
Аналоговая полоса пропускания	 не менее 0-500 кГц.
Входное сопротивление не менее 	1 МОм.
Связь 	AC/DC.
Вертикальная чувствительность не менее 	10 мВ/дел ～ 10 В/дел. Горизонтальная чувствительность не менее	10 мкс/дел ~ 10 с/дел.</t>
  </si>
  <si>
    <t>Мультиметр цифровой</t>
  </si>
  <si>
    <t>Размер не менее 100x60x25 мм. Переменное напряжение не менее
0.06 В,  постоянное напряжение не менее 0.06 В, сила переменного тока не менее 0.6 А</t>
  </si>
  <si>
    <t>Карта памяти</t>
  </si>
  <si>
    <t>Объём памяти не менее 8 ГБ</t>
  </si>
  <si>
    <t>Интерактивный ИБП</t>
  </si>
  <si>
    <t>Тип 	линейно-интерактивный
Тип нагрузки	 - компьютер, монитор, не менее 3 розетки, дополнительная нагрузка через розетки сетевого фильтра не менее 3 розетки.
Мощность полная не менее  ВА	≤ 500
Мощность активная не менее  Вт	≤ 300
Количество розеток не менее 6</t>
  </si>
  <si>
    <t>Внутрисхемный программатор / отладчик</t>
  </si>
  <si>
    <t xml:space="preserve"> Интерфейс поддержки работы платы не менее 1,65 В. Работа в низким уровне не менее 2 Кб/с</t>
  </si>
  <si>
    <t>Ультразвуковая ванна</t>
  </si>
  <si>
    <t>Подогрев наличие	
Таймер наличие	
Объем не менее 3.2 л.
Мощность	 не менее 120 Вт.
Чаша не менее 240x135x100 мм.</t>
  </si>
  <si>
    <t>Дымоуловитель</t>
  </si>
  <si>
    <t>Дымоуловитель со штативом и переходником под рукав. Мощность не менее 23 Вт.</t>
  </si>
  <si>
    <t>Паяльная станция</t>
  </si>
  <si>
    <t>Мощность не менее 500 Вт. Температурный диапазон 	не менее 200 °С - 480 °С
Напряжение не менее 220В~240В 50 Гц.</t>
  </si>
  <si>
    <t>Регулируемый держатель печатных плат</t>
  </si>
  <si>
    <t xml:space="preserve">Не менее 4 зажима для плат различной толщины-  не менее  1.2 /1.8 /2.0 / 3.0 мм
Макс. раскрытие зажима не более 200 мм.
Градусов вращения не менее 360    </t>
  </si>
  <si>
    <t>Паяльник с олово-отсосом</t>
  </si>
  <si>
    <t>Паяльник со встроенным олово- отсосом. Напряжение 220 В. Работа одной рукой. Диаметр отверстия не менее 2 мм. 
Мощность  не мене 30 Вт.</t>
  </si>
  <si>
    <t>Набор пинцетов</t>
  </si>
  <si>
    <t>Длина не менее 70 мм.</t>
  </si>
  <si>
    <t>Бокорезы для электроники</t>
  </si>
  <si>
    <t>Длина не менее 100 мм.</t>
  </si>
  <si>
    <t>Круглогубцы</t>
  </si>
  <si>
    <t>Длина  не менее 100 мм.</t>
  </si>
  <si>
    <t>Многофункциональные диагональные плоскогубцы</t>
  </si>
  <si>
    <t>Тонкогубцы</t>
  </si>
  <si>
    <t>Перовой нож</t>
  </si>
  <si>
    <t>Ножницы</t>
  </si>
  <si>
    <t>Набор инструментов</t>
  </si>
  <si>
    <t>Тип отвертка с насадками/битами
Количество предметов не менее 20 шт. Длина  не менее 100 мм.</t>
  </si>
  <si>
    <t>Надфили</t>
  </si>
  <si>
    <t xml:space="preserve">Назначение работ: по стеклу, по металлу, по камню;
Форма: полукруглый, квадратный, трехгранный, плоский, круглый,  длина не менее 100 мм., рукоятка прорезиненная. </t>
  </si>
  <si>
    <t>Штангенциркуль</t>
  </si>
  <si>
    <t>Диапазон, мм  не менее 0-200
Измерение в мм/дюймы
Материал губок сталь</t>
  </si>
  <si>
    <t xml:space="preserve">Лупа часовая </t>
  </si>
  <si>
    <t xml:space="preserve">Лупа часовая контактная измерительная размер не менее  30 мм., подсветка не менее 6 ламп </t>
  </si>
  <si>
    <t>Линейка стальная</t>
  </si>
  <si>
    <t>Длина  не менее 300 мм.</t>
  </si>
  <si>
    <t>Стеллаж 6 полок</t>
  </si>
  <si>
    <t xml:space="preserve">Металлический стеллаж не менее  6 полок, длина не менее  100 см.  глуби на не менее 40 см., высота не менее 200 см. </t>
  </si>
  <si>
    <t>Стеллаж 4 полки</t>
  </si>
  <si>
    <t xml:space="preserve">Металлический стеллаж не менее  4 полки, длина не менее  100см.  глуби на не менее 40 см., высота не менее 200 см. </t>
  </si>
  <si>
    <t>Рабочее место учащегося</t>
  </si>
  <si>
    <r>
      <t>Площадь зоны: не</t>
    </r>
    <r>
      <rPr>
        <sz val="11"/>
        <rFont val="Times New Roman"/>
        <family val="1"/>
        <charset val="204"/>
      </rPr>
      <t xml:space="preserve"> менее 54 </t>
    </r>
    <r>
      <rPr>
        <sz val="11"/>
        <color theme="1"/>
        <rFont val="Times New Roman"/>
        <family val="1"/>
        <charset val="204"/>
      </rPr>
      <t>кв.м.</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</si>
  <si>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54 м2 на всю зону</t>
    </r>
  </si>
  <si>
    <t>Стол монтажника</t>
  </si>
  <si>
    <t>шт. (на 1 раб. место)</t>
  </si>
  <si>
    <t>Ширина сидения не менее 44 см.</t>
  </si>
  <si>
    <t xml:space="preserve">Компьютер </t>
  </si>
  <si>
    <t>Частота процессора не менее 2,5 ГГц , вычислительные ядра не менее 4 шт. Объем ОЗУ не менее 16 Гб. Система хранения SSD, объем системы хранения не менее 1 Tб. Видео карта дискретная, объем видеопамяти  не менее 4 Гб. Мощность блока питания не менее 600 Ватт. Монитор  24 дюйма, разрешение не менее 1920x1080,  частота обновления кадров не менее 75 Гц., Мышь оптическая длина провода не менее 1 м., клавиатура длина провода не менее 1 м.</t>
  </si>
  <si>
    <t xml:space="preserve">Операционная система </t>
  </si>
  <si>
    <t>Отечественная операционная система Альт Образование, не менее 1 шт.</t>
  </si>
  <si>
    <t xml:space="preserve">В наличии  </t>
  </si>
  <si>
    <t>Браузер</t>
  </si>
  <si>
    <t xml:space="preserve">Прикладное программное обеспечение для просмотра веб-документов, не менее 1 шт. </t>
  </si>
  <si>
    <t>Офисный пакет</t>
  </si>
  <si>
    <t xml:space="preserve">Приложение для работы с документами, электронными таблицами, электронными презентациями, не менее 1 шт. </t>
  </si>
  <si>
    <t>Коммуникационное ПО</t>
  </si>
  <si>
    <t xml:space="preserve">Система видео-конференц-связи, не менее 1 шт. </t>
  </si>
  <si>
    <t xml:space="preserve">Сетевой фильтр  </t>
  </si>
  <si>
    <t>Количество розеток не менее  6 шт.,  длина кабеля  не менее 5 м</t>
  </si>
  <si>
    <t>Площадь зоны: не менее 4,5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</si>
  <si>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 xml:space="preserve">500 </t>
    </r>
    <r>
      <rPr>
        <sz val="11"/>
        <color theme="1"/>
        <rFont val="Times New Roman"/>
        <family val="1"/>
        <charset val="204"/>
      </rPr>
      <t xml:space="preserve">люкс) </t>
    </r>
  </si>
  <si>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</si>
  <si>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</si>
  <si>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</si>
  <si>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офисная плитка  -   4,5 м2 на всю зону</t>
  </si>
  <si>
    <t>Частота процессора не менее 2,5 ГГц , вычислительные ядра не менее 4 шт. Объем ОЗУ не менее 16 Гб. Система хранения SSD, объем системы хранения не менее 1 Tб. Видео карта дискретная, объем видеопамяти  не менее 4 Гб. Мощность блока питания не менее 600 Ватт. Монитор  24 дюйма, разрешение не менее 1920x1080,  частота обновления кадров не менее 75 Гц., мышь оптическая длина провода не менее 1 м., клавиатура длина провода не менее 1 м.</t>
  </si>
  <si>
    <t>Стол Преподавателя</t>
  </si>
  <si>
    <t xml:space="preserve">Тип- Письменный стол
Тубма - наличие 
Количество тумб - не менее 1 штука
 Тумба имеет не менее 4 ящиков 
Столешница длина не менее 140 мм., глубина не менее 50 см., высота не менее 50 см. </t>
  </si>
  <si>
    <t>Кресло преподавателя</t>
  </si>
  <si>
    <t>Тип компьютерное кресло; 
Ширина не мене  49 см
Глубина не мене 56 см
Высота не мене 79 см
Ширина сиденья не мене 44 см
Глубина сиденья не мене 43 см
Высота сиденья не мене 45 см</t>
  </si>
  <si>
    <t xml:space="preserve"> </t>
  </si>
  <si>
    <t>Объем не менее 10 л
Материал изготовления пластик</t>
  </si>
  <si>
    <t>Тип - шкаф аптечка
Исполнение - настенное 
Запирающее устройство - наличие
Материал изготовления - металл
Габаритный размер, не менее: 400х360х140 мм</t>
  </si>
  <si>
    <t>Огнетушитель порошковый 
подставка под огнетушитель  наличие 
Масса заряда не менее 4 кг
Вид переносной
Время выхода ОТВ не более 10 сек
Длина выброса ОТВ не менее 3 метра</t>
  </si>
  <si>
    <t>Тип размещения: напольный</t>
  </si>
  <si>
    <t>Тип - на стойке</t>
  </si>
  <si>
    <t>Диспенсер</t>
  </si>
  <si>
    <t>Тип установки - настенный</t>
  </si>
  <si>
    <t>Компьютер</t>
  </si>
  <si>
    <t>Операционная система</t>
  </si>
  <si>
    <t>Сетевой фильтр</t>
  </si>
  <si>
    <t>Автоматические шторы с пультом</t>
  </si>
  <si>
    <t>Автоматический установщик SMD компонентов</t>
  </si>
  <si>
    <t>Стол монтажника радиоаппаратуры</t>
  </si>
  <si>
    <t>Коврик для пайки</t>
  </si>
  <si>
    <t>Лупа часовая</t>
  </si>
  <si>
    <t>09.01.03 Оператор информационных систем и ресурсов
09.02.01 Компьютерные системы и комплексы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</si>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</sst>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0"/>
      <name val="Times New Roman"/>
      <family val="1"/>
    </font>
    <font>
      <i/>
      <sz val="16"/>
      <color theme="0"/>
      <name val="Times New Roman"/>
      <family val="1"/>
    </font>
    <font>
      <i/>
      <sz val="12"/>
      <color theme="1"/>
      <name val="Times New Roman"/>
      <family val="1"/>
    </font>
    <font>
      <b/>
      <sz val="11"/>
      <color theme="1"/>
      <name val="Times New Roman"/>
      <family val="1"/>
    </font>
    <font>
      <sz val="11"/>
      <color theme="1"/>
      <name val="Times New Roman"/>
      <family val="1"/>
    </font>
    <font>
      <i/>
      <sz val="11"/>
      <color theme="1"/>
      <name val="Times New Roman"/>
      <family val="1"/>
    </font>
    <font>
      <b/>
      <i/>
      <sz val="16"/>
      <color theme="0"/>
      <name val="Times New Roman"/>
      <family val="1"/>
      <charset val="204"/>
    </font>
    <font>
      <i/>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20"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8" xfId="0" applyFont="1" applyBorder="1" applyAlignment="1" applyProtection="1">
      <alignment vertical="center" wrapText="1"/>
      <protection locked="0"/>
    </xf>
    <xf numFmtId="0" fontId="2" fillId="0" borderId="8" xfId="0" applyFont="1" applyBorder="1" applyAlignment="1" applyProtection="1">
      <alignment horizontal="center" vertical="center"/>
      <protection locked="0"/>
    </xf>
    <xf numFmtId="0" fontId="34" fillId="0" borderId="8" xfId="0" applyFont="1" applyBorder="1" applyAlignment="1">
      <alignment horizontal="center" vertical="center"/>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2" borderId="20" xfId="0" applyFont="1" applyFill="1" applyBorder="1" applyAlignment="1">
      <alignment horizontal="left" vertical="center" wrapText="1"/>
    </xf>
    <xf numFmtId="0" fontId="2" fillId="2" borderId="8" xfId="0" applyFont="1" applyFill="1" applyBorder="1" applyAlignment="1" applyProtection="1">
      <alignment horizontal="center" vertical="center" wrapText="1"/>
      <protection locked="0"/>
    </xf>
    <xf numFmtId="0" fontId="2" fillId="2" borderId="35" xfId="0" applyFont="1" applyFill="1" applyBorder="1" applyAlignment="1">
      <alignment horizontal="left" vertical="center" wrapText="1"/>
    </xf>
    <xf numFmtId="0" fontId="2" fillId="0" borderId="10" xfId="0" applyFont="1" applyBorder="1" applyAlignment="1">
      <alignment horizontal="left" vertical="center" wrapText="1"/>
    </xf>
    <xf numFmtId="0" fontId="4" fillId="2" borderId="8" xfId="0" applyFont="1" applyFill="1" applyBorder="1" applyAlignment="1" applyProtection="1">
      <alignment vertical="center" wrapText="1"/>
      <protection locked="0"/>
    </xf>
    <xf numFmtId="0" fontId="2" fillId="0" borderId="8" xfId="0" applyFont="1" applyBorder="1" applyAlignment="1">
      <alignment horizontal="left" vertical="center"/>
    </xf>
    <xf numFmtId="0" fontId="2" fillId="2" borderId="10" xfId="0" applyFont="1" applyFill="1" applyBorder="1" applyAlignment="1">
      <alignment horizontal="left" vertical="center" wrapText="1"/>
    </xf>
    <xf numFmtId="0" fontId="2" fillId="2" borderId="8" xfId="0" applyFont="1" applyFill="1" applyBorder="1" applyAlignment="1" applyProtection="1">
      <alignment horizontal="center" vertical="center"/>
      <protection locked="0"/>
    </xf>
    <xf numFmtId="0" fontId="2"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2" borderId="8" xfId="0" applyFont="1" applyFill="1" applyBorder="1" applyAlignment="1">
      <alignment vertical="center"/>
    </xf>
    <xf numFmtId="0" fontId="0" fillId="0" borderId="8" xfId="0" applyBorder="1" applyAlignment="1">
      <alignment horizontal="left" vertical="center"/>
    </xf>
    <xf numFmtId="0" fontId="2" fillId="0" borderId="17" xfId="0" applyFont="1" applyBorder="1" applyAlignment="1">
      <alignment horizontal="center" vertical="center"/>
    </xf>
    <xf numFmtId="0" fontId="4" fillId="0" borderId="8" xfId="0" applyFont="1" applyBorder="1" applyAlignment="1" applyProtection="1">
      <alignment vertical="center"/>
      <protection locked="0"/>
    </xf>
    <xf numFmtId="0" fontId="2" fillId="3" borderId="8" xfId="3" applyFont="1" applyFill="1" applyBorder="1" applyAlignment="1">
      <alignment horizontal="left" vertical="center"/>
    </xf>
    <xf numFmtId="0" fontId="2" fillId="0" borderId="8" xfId="3" applyFont="1" applyBorder="1" applyAlignment="1">
      <alignment vertical="center"/>
    </xf>
    <xf numFmtId="0" fontId="2" fillId="2" borderId="8" xfId="0" applyFont="1" applyFill="1" applyBorder="1" applyAlignment="1">
      <alignment horizontal="left" vertical="center"/>
    </xf>
    <xf numFmtId="0" fontId="2" fillId="14" borderId="8" xfId="3" applyFont="1" applyFill="1" applyBorder="1" applyAlignment="1">
      <alignment vertical="center"/>
    </xf>
    <xf numFmtId="0" fontId="2" fillId="3" borderId="8" xfId="3" applyFont="1" applyFill="1" applyBorder="1" applyAlignment="1">
      <alignment vertical="center"/>
    </xf>
    <xf numFmtId="0" fontId="2" fillId="0" borderId="9" xfId="0" applyFont="1" applyBorder="1" applyAlignment="1" applyProtection="1">
      <alignmen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center" vertical="center" wrapText="1"/>
    </xf>
    <xf numFmtId="0" fontId="15" fillId="0" borderId="8" xfId="3" applyFont="1" applyBorder="1" applyAlignment="1">
      <alignment horizontal="left" vertical="center"/>
    </xf>
    <xf numFmtId="0" fontId="15" fillId="0" borderId="3" xfId="0" applyFont="1" applyBorder="1" applyAlignment="1">
      <alignment horizontal="center" vertical="center" wrapText="1"/>
    </xf>
    <xf numFmtId="0" fontId="15"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8" xfId="0" applyFont="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lignment horizontal="left" vertical="center" wrapText="1"/>
    </xf>
    <xf numFmtId="0" fontId="15" fillId="0" borderId="10" xfId="0" applyFont="1" applyBorder="1" applyAlignment="1" applyProtection="1">
      <alignment horizontal="left" vertical="center" wrapText="1"/>
      <protection locked="0"/>
    </xf>
    <xf numFmtId="0" fontId="15" fillId="0" borderId="9" xfId="3" applyFont="1" applyBorder="1" applyAlignment="1">
      <alignment horizontal="left" vertical="center"/>
    </xf>
    <xf numFmtId="0" fontId="15" fillId="0" borderId="20" xfId="0" applyFont="1" applyBorder="1" applyAlignment="1">
      <alignment horizontal="left" vertical="center" wrapText="1"/>
    </xf>
    <xf numFmtId="0" fontId="15" fillId="0" borderId="35" xfId="0" applyFont="1" applyBorder="1" applyAlignment="1">
      <alignment horizontal="left" vertical="center" wrapText="1"/>
    </xf>
    <xf numFmtId="0" fontId="15" fillId="5" borderId="8" xfId="0" applyFont="1" applyFill="1" applyBorder="1" applyAlignment="1">
      <alignment horizontal="left" vertical="center"/>
    </xf>
    <xf numFmtId="0" fontId="14" fillId="0" borderId="18" xfId="0" applyFont="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3" fillId="6" borderId="25"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7" fillId="10" borderId="10" xfId="0" applyFont="1" applyFill="1" applyBorder="1" applyAlignment="1">
      <alignment horizontal="left" vertical="center" wrapText="1"/>
    </xf>
    <xf numFmtId="0" fontId="1" fillId="10" borderId="11"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1"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8"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2060"/>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7" customWidth="1"/>
    <col min="5" max="5" width="15.5546875" style="27" customWidth="1"/>
    <col min="6" max="6" width="14.88671875" style="27" customWidth="1"/>
    <col min="7" max="7" width="14.44140625" style="27" customWidth="1"/>
    <col min="8" max="16384" width="9.109375" hidden="1"/>
  </cols>
  <sheetData>
    <row r="1" spans="1:7" ht="82.8" customHeight="1" x14ac:dyDescent="0.3">
      <c r="A1" s="185" t="s">
        <v>225</v>
      </c>
      <c r="B1" s="185"/>
      <c r="C1" s="185"/>
      <c r="D1" s="185"/>
      <c r="E1" s="185"/>
      <c r="F1" s="185"/>
      <c r="G1" s="185"/>
    </row>
    <row r="2" spans="1:7" ht="21" x14ac:dyDescent="0.3">
      <c r="A2" s="19" t="s">
        <v>44</v>
      </c>
      <c r="B2" s="18" t="s">
        <v>45</v>
      </c>
      <c r="C2" s="142" t="s">
        <v>76</v>
      </c>
      <c r="D2" s="142"/>
      <c r="E2" s="142"/>
      <c r="F2" s="142"/>
      <c r="G2" s="142"/>
    </row>
    <row r="3" spans="1:7" ht="18" x14ac:dyDescent="0.35">
      <c r="A3" s="143" t="s">
        <v>46</v>
      </c>
      <c r="B3" s="144"/>
      <c r="C3" s="145">
        <f>D23</f>
        <v>12</v>
      </c>
      <c r="D3" s="145"/>
      <c r="E3" s="145"/>
      <c r="F3" s="145"/>
      <c r="G3" s="145"/>
    </row>
    <row r="4" spans="1:7" ht="50.25" customHeight="1" x14ac:dyDescent="0.3">
      <c r="A4" s="146" t="s">
        <v>47</v>
      </c>
      <c r="B4" s="147"/>
      <c r="C4" s="148" t="s">
        <v>224</v>
      </c>
      <c r="D4" s="148"/>
      <c r="E4" s="148"/>
      <c r="F4" s="148"/>
      <c r="G4" s="148"/>
    </row>
    <row r="5" spans="1:7" ht="14.4" x14ac:dyDescent="0.3">
      <c r="A5" s="151" t="s">
        <v>12</v>
      </c>
      <c r="B5" s="152"/>
      <c r="C5" s="152"/>
      <c r="D5" s="152"/>
      <c r="E5" s="152"/>
      <c r="F5" s="152"/>
      <c r="G5" s="152"/>
    </row>
    <row r="6" spans="1:7" ht="14.4" x14ac:dyDescent="0.3">
      <c r="A6" s="149" t="s">
        <v>48</v>
      </c>
      <c r="B6" s="150"/>
      <c r="C6" s="150"/>
      <c r="D6" s="150"/>
      <c r="E6" s="150"/>
      <c r="F6" s="150"/>
      <c r="G6" s="150"/>
    </row>
    <row r="7" spans="1:7" ht="14.4" x14ac:dyDescent="0.3">
      <c r="A7" s="149" t="s">
        <v>49</v>
      </c>
      <c r="B7" s="150"/>
      <c r="C7" s="150"/>
      <c r="D7" s="150"/>
      <c r="E7" s="150"/>
      <c r="F7" s="150"/>
      <c r="G7" s="150"/>
    </row>
    <row r="8" spans="1:7" ht="14.4" x14ac:dyDescent="0.3">
      <c r="A8" s="149" t="s">
        <v>50</v>
      </c>
      <c r="B8" s="150"/>
      <c r="C8" s="150"/>
      <c r="D8" s="150"/>
      <c r="E8" s="150"/>
      <c r="F8" s="150"/>
      <c r="G8" s="150"/>
    </row>
    <row r="9" spans="1:7" ht="14.4" x14ac:dyDescent="0.3">
      <c r="A9" s="149" t="s">
        <v>51</v>
      </c>
      <c r="B9" s="150"/>
      <c r="C9" s="150"/>
      <c r="D9" s="150"/>
      <c r="E9" s="150"/>
      <c r="F9" s="150"/>
      <c r="G9" s="150"/>
    </row>
    <row r="10" spans="1:7" ht="14.4" x14ac:dyDescent="0.3">
      <c r="A10" s="149" t="s">
        <v>52</v>
      </c>
      <c r="B10" s="150"/>
      <c r="C10" s="150"/>
      <c r="D10" s="150"/>
      <c r="E10" s="150"/>
      <c r="F10" s="150"/>
      <c r="G10" s="150"/>
    </row>
    <row r="11" spans="1:7" ht="14.4" x14ac:dyDescent="0.3">
      <c r="A11" s="149" t="s">
        <v>53</v>
      </c>
      <c r="B11" s="150"/>
      <c r="C11" s="150"/>
      <c r="D11" s="150"/>
      <c r="E11" s="150"/>
      <c r="F11" s="150"/>
      <c r="G11" s="150"/>
    </row>
    <row r="12" spans="1:7" ht="14.4" x14ac:dyDescent="0.3">
      <c r="A12" s="149" t="s">
        <v>54</v>
      </c>
      <c r="B12" s="150"/>
      <c r="C12" s="150"/>
      <c r="D12" s="150"/>
      <c r="E12" s="150"/>
      <c r="F12" s="150"/>
      <c r="G12" s="150"/>
    </row>
    <row r="13" spans="1:7" ht="14.4" x14ac:dyDescent="0.3">
      <c r="A13" s="132" t="s">
        <v>18</v>
      </c>
      <c r="B13" s="133"/>
      <c r="C13" s="133"/>
      <c r="D13" s="133"/>
      <c r="E13" s="133"/>
      <c r="F13" s="133"/>
      <c r="G13" s="133"/>
    </row>
    <row r="14" spans="1:7" ht="17.399999999999999" x14ac:dyDescent="0.3">
      <c r="A14" s="134" t="s">
        <v>11</v>
      </c>
      <c r="B14" s="135"/>
      <c r="C14" s="135"/>
      <c r="D14" s="135"/>
      <c r="E14" s="131"/>
      <c r="F14" s="131"/>
      <c r="G14" s="135"/>
    </row>
    <row r="15" spans="1:7" s="27" customFormat="1" ht="46.8" x14ac:dyDescent="0.3">
      <c r="A15" s="25" t="s">
        <v>0</v>
      </c>
      <c r="B15" s="25" t="s">
        <v>1</v>
      </c>
      <c r="C15" s="23" t="s">
        <v>9</v>
      </c>
      <c r="D15" s="23" t="s">
        <v>2</v>
      </c>
      <c r="E15" s="32"/>
      <c r="F15" s="33"/>
      <c r="G15" s="28" t="s">
        <v>55</v>
      </c>
    </row>
    <row r="16" spans="1:7" s="27" customFormat="1" ht="31.2" x14ac:dyDescent="0.3">
      <c r="A16" s="47">
        <v>1</v>
      </c>
      <c r="B16" s="7" t="s">
        <v>220</v>
      </c>
      <c r="C16" s="20" t="s">
        <v>15</v>
      </c>
      <c r="D16" s="9" t="s">
        <v>10</v>
      </c>
      <c r="E16" s="34"/>
      <c r="F16" s="35"/>
      <c r="G16" s="17">
        <v>1</v>
      </c>
    </row>
    <row r="17" spans="1:7" s="27" customFormat="1" ht="31.2" x14ac:dyDescent="0.3">
      <c r="A17" s="47">
        <v>2</v>
      </c>
      <c r="B17" s="127" t="s">
        <v>39</v>
      </c>
      <c r="C17" s="46" t="s">
        <v>15</v>
      </c>
      <c r="D17" s="24" t="s">
        <v>5</v>
      </c>
      <c r="E17" s="34"/>
      <c r="F17" s="35"/>
      <c r="G17" s="29">
        <v>1</v>
      </c>
    </row>
    <row r="18" spans="1:7" ht="31.2" x14ac:dyDescent="0.3">
      <c r="A18" s="47">
        <v>3</v>
      </c>
      <c r="B18" s="7" t="s">
        <v>113</v>
      </c>
      <c r="C18" s="46" t="s">
        <v>15</v>
      </c>
      <c r="D18" s="24" t="s">
        <v>10</v>
      </c>
      <c r="E18" s="34"/>
      <c r="F18" s="35"/>
      <c r="G18" s="29">
        <v>1</v>
      </c>
    </row>
    <row r="19" spans="1:7" ht="31.2" x14ac:dyDescent="0.3">
      <c r="A19" s="47">
        <v>4</v>
      </c>
      <c r="B19" s="126" t="s">
        <v>27</v>
      </c>
      <c r="C19" s="46" t="s">
        <v>15</v>
      </c>
      <c r="D19" s="9" t="s">
        <v>5</v>
      </c>
      <c r="E19" s="34"/>
      <c r="F19" s="35"/>
      <c r="G19" s="29">
        <v>1</v>
      </c>
    </row>
    <row r="20" spans="1:7" ht="31.2" x14ac:dyDescent="0.3">
      <c r="A20" s="47">
        <v>5</v>
      </c>
      <c r="B20" s="7" t="s">
        <v>111</v>
      </c>
      <c r="C20" s="46" t="s">
        <v>15</v>
      </c>
      <c r="D20" s="9" t="s">
        <v>5</v>
      </c>
      <c r="E20" s="34"/>
      <c r="F20" s="35"/>
      <c r="G20" s="29">
        <v>1</v>
      </c>
    </row>
    <row r="21" spans="1:7" ht="31.2" x14ac:dyDescent="0.3">
      <c r="A21" s="47">
        <v>6</v>
      </c>
      <c r="B21" s="7" t="s">
        <v>144</v>
      </c>
      <c r="C21" s="46" t="s">
        <v>15</v>
      </c>
      <c r="D21" s="9" t="s">
        <v>10</v>
      </c>
      <c r="E21" s="34"/>
      <c r="F21" s="35"/>
      <c r="G21" s="29">
        <v>1</v>
      </c>
    </row>
    <row r="22" spans="1:7" ht="17.399999999999999" x14ac:dyDescent="0.3">
      <c r="A22" s="139" t="s">
        <v>71</v>
      </c>
      <c r="B22" s="140"/>
      <c r="C22" s="140"/>
      <c r="D22" s="141">
        <v>1</v>
      </c>
      <c r="E22" s="141"/>
      <c r="F22" s="141"/>
      <c r="G22" s="141"/>
    </row>
    <row r="23" spans="1:7" x14ac:dyDescent="0.3">
      <c r="A23" s="136" t="s">
        <v>16</v>
      </c>
      <c r="B23" s="137"/>
      <c r="C23" s="137"/>
      <c r="D23" s="138">
        <v>12</v>
      </c>
      <c r="E23" s="138"/>
      <c r="F23" s="138"/>
      <c r="G23" s="138"/>
    </row>
    <row r="24" spans="1:7" s="27" customFormat="1" ht="46.8" x14ac:dyDescent="0.3">
      <c r="A24" s="25" t="s">
        <v>0</v>
      </c>
      <c r="B24" s="25" t="s">
        <v>1</v>
      </c>
      <c r="C24" s="25" t="s">
        <v>9</v>
      </c>
      <c r="D24" s="25" t="s">
        <v>2</v>
      </c>
      <c r="E24" s="25" t="s">
        <v>56</v>
      </c>
      <c r="F24" s="25" t="s">
        <v>57</v>
      </c>
      <c r="G24" s="25" t="s">
        <v>55</v>
      </c>
    </row>
    <row r="25" spans="1:7" s="27" customFormat="1" ht="31.2" x14ac:dyDescent="0.3">
      <c r="A25" s="47">
        <v>1</v>
      </c>
      <c r="B25" s="7" t="s">
        <v>221</v>
      </c>
      <c r="C25" s="8" t="s">
        <v>15</v>
      </c>
      <c r="D25" s="9" t="s">
        <v>6</v>
      </c>
      <c r="E25" s="30">
        <v>1</v>
      </c>
      <c r="F25" s="30" t="s">
        <v>70</v>
      </c>
      <c r="G25" s="30">
        <f>$D$23*E25/IF(F25="на 1 р.м.",1,IF(F25="на 2 р.м.",2,#VALUE!))</f>
        <v>6</v>
      </c>
    </row>
    <row r="26" spans="1:7" s="27" customFormat="1" ht="31.2" x14ac:dyDescent="0.3">
      <c r="A26" s="47">
        <v>2</v>
      </c>
      <c r="B26" s="7" t="s">
        <v>23</v>
      </c>
      <c r="C26" s="8" t="s">
        <v>15</v>
      </c>
      <c r="D26" s="9" t="s">
        <v>6</v>
      </c>
      <c r="E26" s="30">
        <v>1</v>
      </c>
      <c r="F26" s="30" t="s">
        <v>58</v>
      </c>
      <c r="G26" s="30">
        <f>$D$23*E26/IF(F26="на 1 р.м.",1,IF(F26="на 2 р.м.",2,#VALUE!))</f>
        <v>12</v>
      </c>
    </row>
    <row r="27" spans="1:7" ht="31.2" x14ac:dyDescent="0.3">
      <c r="A27" s="47">
        <v>3</v>
      </c>
      <c r="B27" s="7" t="s">
        <v>156</v>
      </c>
      <c r="C27" s="8" t="s">
        <v>15</v>
      </c>
      <c r="D27" s="9" t="s">
        <v>10</v>
      </c>
      <c r="E27" s="30">
        <v>1</v>
      </c>
      <c r="F27" s="30" t="s">
        <v>70</v>
      </c>
      <c r="G27" s="30">
        <f t="shared" ref="G27:G51" si="0">$D$23*E27/IF(F27="на 1 р.м.",1,IF(F27="на 2 р.м.",2,#VALUE!))</f>
        <v>6</v>
      </c>
    </row>
    <row r="28" spans="1:7" ht="31.2" x14ac:dyDescent="0.3">
      <c r="A28" s="47">
        <v>4</v>
      </c>
      <c r="B28" s="7" t="s">
        <v>126</v>
      </c>
      <c r="C28" s="8" t="s">
        <v>15</v>
      </c>
      <c r="D28" s="9" t="s">
        <v>10</v>
      </c>
      <c r="E28" s="30">
        <v>1</v>
      </c>
      <c r="F28" s="30" t="s">
        <v>70</v>
      </c>
      <c r="G28" s="30">
        <f t="shared" si="0"/>
        <v>6</v>
      </c>
    </row>
    <row r="29" spans="1:7" ht="31.2" x14ac:dyDescent="0.3">
      <c r="A29" s="47">
        <v>5</v>
      </c>
      <c r="B29" s="7" t="s">
        <v>142</v>
      </c>
      <c r="C29" s="8" t="s">
        <v>15</v>
      </c>
      <c r="D29" s="9" t="s">
        <v>10</v>
      </c>
      <c r="E29" s="30">
        <v>1</v>
      </c>
      <c r="F29" s="30" t="s">
        <v>70</v>
      </c>
      <c r="G29" s="30">
        <f t="shared" si="0"/>
        <v>6</v>
      </c>
    </row>
    <row r="30" spans="1:7" ht="31.2" x14ac:dyDescent="0.3">
      <c r="A30" s="47">
        <v>6</v>
      </c>
      <c r="B30" s="7" t="s">
        <v>132</v>
      </c>
      <c r="C30" s="8" t="s">
        <v>15</v>
      </c>
      <c r="D30" s="9" t="s">
        <v>10</v>
      </c>
      <c r="E30" s="30">
        <v>1</v>
      </c>
      <c r="F30" s="30" t="s">
        <v>70</v>
      </c>
      <c r="G30" s="30">
        <f t="shared" si="0"/>
        <v>6</v>
      </c>
    </row>
    <row r="31" spans="1:7" ht="31.2" x14ac:dyDescent="0.3">
      <c r="A31" s="47">
        <v>7</v>
      </c>
      <c r="B31" s="7" t="s">
        <v>146</v>
      </c>
      <c r="C31" s="8" t="s">
        <v>15</v>
      </c>
      <c r="D31" s="9" t="s">
        <v>10</v>
      </c>
      <c r="E31" s="30">
        <v>1</v>
      </c>
      <c r="F31" s="30" t="s">
        <v>70</v>
      </c>
      <c r="G31" s="30">
        <f t="shared" si="0"/>
        <v>6</v>
      </c>
    </row>
    <row r="32" spans="1:7" ht="31.2" x14ac:dyDescent="0.3">
      <c r="A32" s="47">
        <v>8</v>
      </c>
      <c r="B32" s="7" t="s">
        <v>140</v>
      </c>
      <c r="C32" s="8" t="s">
        <v>15</v>
      </c>
      <c r="D32" s="9" t="s">
        <v>10</v>
      </c>
      <c r="E32" s="30">
        <v>1</v>
      </c>
      <c r="F32" s="30" t="s">
        <v>70</v>
      </c>
      <c r="G32" s="30">
        <f t="shared" si="0"/>
        <v>6</v>
      </c>
    </row>
    <row r="33" spans="1:7" ht="31.2" x14ac:dyDescent="0.3">
      <c r="A33" s="47">
        <v>9</v>
      </c>
      <c r="B33" s="7" t="s">
        <v>138</v>
      </c>
      <c r="C33" s="8" t="s">
        <v>15</v>
      </c>
      <c r="D33" s="9" t="s">
        <v>10</v>
      </c>
      <c r="E33" s="30">
        <v>1</v>
      </c>
      <c r="F33" s="30" t="s">
        <v>70</v>
      </c>
      <c r="G33" s="30">
        <f t="shared" si="0"/>
        <v>6</v>
      </c>
    </row>
    <row r="34" spans="1:7" ht="31.2" x14ac:dyDescent="0.3">
      <c r="A34" s="47">
        <v>10</v>
      </c>
      <c r="B34" s="7" t="s">
        <v>222</v>
      </c>
      <c r="C34" s="8" t="s">
        <v>15</v>
      </c>
      <c r="D34" s="9" t="s">
        <v>10</v>
      </c>
      <c r="E34" s="30">
        <v>1</v>
      </c>
      <c r="F34" s="30" t="s">
        <v>70</v>
      </c>
      <c r="G34" s="30">
        <f t="shared" si="0"/>
        <v>6</v>
      </c>
    </row>
    <row r="35" spans="1:7" ht="31.2" x14ac:dyDescent="0.3">
      <c r="A35" s="47">
        <v>11</v>
      </c>
      <c r="B35" s="7" t="s">
        <v>158</v>
      </c>
      <c r="C35" s="8" t="s">
        <v>15</v>
      </c>
      <c r="D35" s="9" t="s">
        <v>10</v>
      </c>
      <c r="E35" s="30">
        <v>1</v>
      </c>
      <c r="F35" s="30" t="s">
        <v>70</v>
      </c>
      <c r="G35" s="30">
        <f t="shared" si="0"/>
        <v>6</v>
      </c>
    </row>
    <row r="36" spans="1:7" ht="31.2" x14ac:dyDescent="0.3">
      <c r="A36" s="47">
        <v>12</v>
      </c>
      <c r="B36" s="7" t="s">
        <v>130</v>
      </c>
      <c r="C36" s="8" t="s">
        <v>15</v>
      </c>
      <c r="D36" s="9" t="s">
        <v>10</v>
      </c>
      <c r="E36" s="30">
        <v>1</v>
      </c>
      <c r="F36" s="30" t="s">
        <v>70</v>
      </c>
      <c r="G36" s="30">
        <f t="shared" si="0"/>
        <v>6</v>
      </c>
    </row>
    <row r="37" spans="1:7" ht="31.2" x14ac:dyDescent="0.3">
      <c r="A37" s="47">
        <v>13</v>
      </c>
      <c r="B37" s="7" t="s">
        <v>172</v>
      </c>
      <c r="C37" s="8" t="s">
        <v>15</v>
      </c>
      <c r="D37" s="9" t="s">
        <v>10</v>
      </c>
      <c r="E37" s="30">
        <v>1</v>
      </c>
      <c r="F37" s="30" t="s">
        <v>70</v>
      </c>
      <c r="G37" s="30">
        <f t="shared" si="0"/>
        <v>6</v>
      </c>
    </row>
    <row r="38" spans="1:7" ht="31.2" x14ac:dyDescent="0.3">
      <c r="A38" s="47">
        <v>14</v>
      </c>
      <c r="B38" s="7" t="s">
        <v>223</v>
      </c>
      <c r="C38" s="8" t="s">
        <v>15</v>
      </c>
      <c r="D38" s="9" t="s">
        <v>10</v>
      </c>
      <c r="E38" s="30">
        <v>1</v>
      </c>
      <c r="F38" s="30" t="s">
        <v>70</v>
      </c>
      <c r="G38" s="30">
        <f t="shared" si="0"/>
        <v>6</v>
      </c>
    </row>
    <row r="39" spans="1:7" ht="31.2" x14ac:dyDescent="0.3">
      <c r="A39" s="47">
        <v>15</v>
      </c>
      <c r="B39" s="7" t="s">
        <v>160</v>
      </c>
      <c r="C39" s="8" t="s">
        <v>15</v>
      </c>
      <c r="D39" s="9" t="s">
        <v>10</v>
      </c>
      <c r="E39" s="30">
        <v>1</v>
      </c>
      <c r="F39" s="30" t="s">
        <v>70</v>
      </c>
      <c r="G39" s="30">
        <f t="shared" si="0"/>
        <v>6</v>
      </c>
    </row>
    <row r="40" spans="1:7" ht="31.2" x14ac:dyDescent="0.3">
      <c r="A40" s="47">
        <v>16</v>
      </c>
      <c r="B40" s="7" t="s">
        <v>136</v>
      </c>
      <c r="C40" s="8" t="s">
        <v>15</v>
      </c>
      <c r="D40" s="9" t="s">
        <v>10</v>
      </c>
      <c r="E40" s="30">
        <v>1</v>
      </c>
      <c r="F40" s="30" t="s">
        <v>70</v>
      </c>
      <c r="G40" s="30">
        <f t="shared" si="0"/>
        <v>6</v>
      </c>
    </row>
    <row r="41" spans="1:7" ht="31.2" x14ac:dyDescent="0.3">
      <c r="A41" s="47">
        <v>17</v>
      </c>
      <c r="B41" s="7" t="s">
        <v>164</v>
      </c>
      <c r="C41" s="8" t="s">
        <v>15</v>
      </c>
      <c r="D41" s="9" t="s">
        <v>10</v>
      </c>
      <c r="E41" s="30">
        <v>1</v>
      </c>
      <c r="F41" s="30" t="s">
        <v>70</v>
      </c>
      <c r="G41" s="30">
        <f t="shared" si="0"/>
        <v>6</v>
      </c>
    </row>
    <row r="42" spans="1:7" ht="31.2" x14ac:dyDescent="0.3">
      <c r="A42" s="47">
        <v>18</v>
      </c>
      <c r="B42" s="7" t="s">
        <v>154</v>
      </c>
      <c r="C42" s="8" t="s">
        <v>15</v>
      </c>
      <c r="D42" s="9" t="s">
        <v>10</v>
      </c>
      <c r="E42" s="30">
        <v>1</v>
      </c>
      <c r="F42" s="30" t="s">
        <v>70</v>
      </c>
      <c r="G42" s="30">
        <f t="shared" si="0"/>
        <v>6</v>
      </c>
    </row>
    <row r="43" spans="1:7" ht="31.2" x14ac:dyDescent="0.3">
      <c r="A43" s="47">
        <v>19</v>
      </c>
      <c r="B43" s="7" t="s">
        <v>166</v>
      </c>
      <c r="C43" s="8" t="s">
        <v>15</v>
      </c>
      <c r="D43" s="9" t="s">
        <v>10</v>
      </c>
      <c r="E43" s="30">
        <v>1</v>
      </c>
      <c r="F43" s="30" t="s">
        <v>70</v>
      </c>
      <c r="G43" s="30">
        <f t="shared" si="0"/>
        <v>6</v>
      </c>
    </row>
    <row r="44" spans="1:7" ht="31.2" x14ac:dyDescent="0.3">
      <c r="A44" s="47">
        <v>20</v>
      </c>
      <c r="B44" s="7" t="s">
        <v>122</v>
      </c>
      <c r="C44" s="8" t="s">
        <v>15</v>
      </c>
      <c r="D44" s="9" t="s">
        <v>10</v>
      </c>
      <c r="E44" s="30">
        <v>1</v>
      </c>
      <c r="F44" s="30" t="s">
        <v>70</v>
      </c>
      <c r="G44" s="30">
        <f t="shared" si="0"/>
        <v>6</v>
      </c>
    </row>
    <row r="45" spans="1:7" ht="31.2" x14ac:dyDescent="0.3">
      <c r="A45" s="47">
        <v>21</v>
      </c>
      <c r="B45" s="7" t="s">
        <v>163</v>
      </c>
      <c r="C45" s="8" t="s">
        <v>15</v>
      </c>
      <c r="D45" s="9" t="s">
        <v>10</v>
      </c>
      <c r="E45" s="30">
        <v>1</v>
      </c>
      <c r="F45" s="30" t="s">
        <v>70</v>
      </c>
      <c r="G45" s="30">
        <f t="shared" si="0"/>
        <v>6</v>
      </c>
    </row>
    <row r="46" spans="1:7" ht="31.2" x14ac:dyDescent="0.3">
      <c r="A46" s="47">
        <v>22</v>
      </c>
      <c r="B46" s="7" t="s">
        <v>148</v>
      </c>
      <c r="C46" s="8" t="s">
        <v>15</v>
      </c>
      <c r="D46" s="9" t="s">
        <v>10</v>
      </c>
      <c r="E46" s="30">
        <v>1</v>
      </c>
      <c r="F46" s="30" t="s">
        <v>70</v>
      </c>
      <c r="G46" s="30">
        <f t="shared" si="0"/>
        <v>6</v>
      </c>
    </row>
    <row r="47" spans="1:7" ht="31.2" x14ac:dyDescent="0.3">
      <c r="A47" s="47">
        <v>23</v>
      </c>
      <c r="B47" s="7" t="s">
        <v>152</v>
      </c>
      <c r="C47" s="8" t="s">
        <v>15</v>
      </c>
      <c r="D47" s="9" t="s">
        <v>10</v>
      </c>
      <c r="E47" s="30">
        <v>1</v>
      </c>
      <c r="F47" s="30" t="s">
        <v>70</v>
      </c>
      <c r="G47" s="30">
        <f t="shared" si="0"/>
        <v>6</v>
      </c>
    </row>
    <row r="48" spans="1:7" ht="31.2" x14ac:dyDescent="0.3">
      <c r="A48" s="47">
        <v>24</v>
      </c>
      <c r="B48" s="7" t="s">
        <v>162</v>
      </c>
      <c r="C48" s="8" t="s">
        <v>15</v>
      </c>
      <c r="D48" s="9" t="s">
        <v>10</v>
      </c>
      <c r="E48" s="30">
        <v>1</v>
      </c>
      <c r="F48" s="30" t="s">
        <v>70</v>
      </c>
      <c r="G48" s="30">
        <f t="shared" si="0"/>
        <v>6</v>
      </c>
    </row>
    <row r="49" spans="1:7" ht="31.2" x14ac:dyDescent="0.3">
      <c r="A49" s="47">
        <v>25</v>
      </c>
      <c r="B49" s="7" t="s">
        <v>150</v>
      </c>
      <c r="C49" s="8" t="s">
        <v>15</v>
      </c>
      <c r="D49" s="9" t="s">
        <v>10</v>
      </c>
      <c r="E49" s="30">
        <v>1</v>
      </c>
      <c r="F49" s="30" t="s">
        <v>70</v>
      </c>
      <c r="G49" s="30">
        <f t="shared" si="0"/>
        <v>6</v>
      </c>
    </row>
    <row r="50" spans="1:7" ht="31.2" x14ac:dyDescent="0.3">
      <c r="A50" s="47">
        <v>26</v>
      </c>
      <c r="B50" s="7" t="s">
        <v>161</v>
      </c>
      <c r="C50" s="8" t="s">
        <v>15</v>
      </c>
      <c r="D50" s="9" t="s">
        <v>10</v>
      </c>
      <c r="E50" s="30">
        <v>1</v>
      </c>
      <c r="F50" s="30" t="s">
        <v>70</v>
      </c>
      <c r="G50" s="30">
        <f t="shared" si="0"/>
        <v>6</v>
      </c>
    </row>
    <row r="51" spans="1:7" ht="31.2" x14ac:dyDescent="0.3">
      <c r="A51" s="47">
        <v>27</v>
      </c>
      <c r="B51" s="7" t="s">
        <v>134</v>
      </c>
      <c r="C51" s="8" t="s">
        <v>15</v>
      </c>
      <c r="D51" s="9" t="s">
        <v>10</v>
      </c>
      <c r="E51" s="30">
        <v>1</v>
      </c>
      <c r="F51" s="30" t="s">
        <v>70</v>
      </c>
      <c r="G51" s="30">
        <f t="shared" si="0"/>
        <v>6</v>
      </c>
    </row>
    <row r="52" spans="1:7" ht="17.399999999999999" x14ac:dyDescent="0.3">
      <c r="A52" s="128" t="s">
        <v>14</v>
      </c>
      <c r="B52" s="129"/>
      <c r="C52" s="129"/>
      <c r="D52" s="129"/>
      <c r="E52" s="130"/>
      <c r="F52" s="130"/>
      <c r="G52" s="129"/>
    </row>
    <row r="53" spans="1:7" ht="46.8" x14ac:dyDescent="0.3">
      <c r="A53" s="25" t="s">
        <v>0</v>
      </c>
      <c r="B53" s="25" t="s">
        <v>1</v>
      </c>
      <c r="C53" s="23" t="s">
        <v>9</v>
      </c>
      <c r="D53" s="23" t="s">
        <v>2</v>
      </c>
      <c r="E53" s="32"/>
      <c r="F53" s="33"/>
      <c r="G53" s="28" t="s">
        <v>55</v>
      </c>
    </row>
    <row r="54" spans="1:7" s="27" customFormat="1" ht="31.2" x14ac:dyDescent="0.3">
      <c r="A54" s="50">
        <v>1</v>
      </c>
      <c r="B54" s="10" t="s">
        <v>41</v>
      </c>
      <c r="C54" s="8" t="s">
        <v>15</v>
      </c>
      <c r="D54" s="16" t="s">
        <v>5</v>
      </c>
      <c r="E54" s="36"/>
      <c r="F54" s="37"/>
      <c r="G54" s="17">
        <v>1</v>
      </c>
    </row>
    <row r="55" spans="1:7" s="27" customFormat="1" ht="31.2" x14ac:dyDescent="0.3">
      <c r="A55" s="50">
        <v>2</v>
      </c>
      <c r="B55" s="7" t="s">
        <v>40</v>
      </c>
      <c r="C55" s="8" t="s">
        <v>15</v>
      </c>
      <c r="D55" s="16" t="s">
        <v>6</v>
      </c>
      <c r="E55" s="36"/>
      <c r="F55" s="37"/>
      <c r="G55" s="17">
        <v>1</v>
      </c>
    </row>
    <row r="56" spans="1:7" s="27" customFormat="1" ht="31.2" x14ac:dyDescent="0.3">
      <c r="A56" s="50">
        <v>3</v>
      </c>
      <c r="B56" s="7" t="s">
        <v>23</v>
      </c>
      <c r="C56" s="8" t="s">
        <v>15</v>
      </c>
      <c r="D56" s="16" t="s">
        <v>6</v>
      </c>
      <c r="E56" s="38"/>
      <c r="F56" s="39"/>
      <c r="G56" s="17">
        <v>1</v>
      </c>
    </row>
    <row r="57" spans="1:7" s="27" customFormat="1" ht="17.399999999999999" x14ac:dyDescent="0.3">
      <c r="A57" s="128" t="s">
        <v>13</v>
      </c>
      <c r="B57" s="129"/>
      <c r="C57" s="129"/>
      <c r="D57" s="129"/>
      <c r="E57" s="131"/>
      <c r="F57" s="131"/>
      <c r="G57" s="129"/>
    </row>
    <row r="58" spans="1:7" s="27" customFormat="1" ht="46.8" x14ac:dyDescent="0.3">
      <c r="A58" s="25" t="s">
        <v>0</v>
      </c>
      <c r="B58" s="25" t="s">
        <v>1</v>
      </c>
      <c r="C58" s="23" t="s">
        <v>9</v>
      </c>
      <c r="D58" s="23" t="s">
        <v>2</v>
      </c>
      <c r="E58" s="32"/>
      <c r="F58" s="33"/>
      <c r="G58" s="28" t="s">
        <v>55</v>
      </c>
    </row>
    <row r="59" spans="1:7" ht="31.2" x14ac:dyDescent="0.3">
      <c r="A59" s="50">
        <v>1</v>
      </c>
      <c r="B59" s="10" t="s">
        <v>19</v>
      </c>
      <c r="C59" s="20" t="s">
        <v>15</v>
      </c>
      <c r="D59" s="26" t="s">
        <v>8</v>
      </c>
      <c r="E59" s="34"/>
      <c r="F59" s="35"/>
      <c r="G59" s="31">
        <v>1</v>
      </c>
    </row>
    <row r="60" spans="1:7" s="27" customFormat="1" ht="31.2" x14ac:dyDescent="0.3">
      <c r="A60" s="50">
        <v>2</v>
      </c>
      <c r="B60" s="7" t="s">
        <v>22</v>
      </c>
      <c r="C60" s="20" t="s">
        <v>15</v>
      </c>
      <c r="D60" s="26" t="s">
        <v>8</v>
      </c>
      <c r="E60" s="34"/>
      <c r="F60" s="35"/>
      <c r="G60" s="31">
        <v>1</v>
      </c>
    </row>
    <row r="61" spans="1:7" s="27" customFormat="1" ht="31.2" x14ac:dyDescent="0.3">
      <c r="A61" s="50">
        <v>3</v>
      </c>
      <c r="B61" s="21" t="s">
        <v>35</v>
      </c>
      <c r="C61" s="20" t="s">
        <v>15</v>
      </c>
      <c r="D61" s="16" t="s">
        <v>31</v>
      </c>
      <c r="E61" s="34"/>
      <c r="F61" s="35"/>
      <c r="G61" s="17">
        <f>$C$3</f>
        <v>12</v>
      </c>
    </row>
    <row r="62" spans="1:7" s="27" customFormat="1" ht="31.2" x14ac:dyDescent="0.3">
      <c r="A62" s="50">
        <v>4</v>
      </c>
      <c r="B62" s="10" t="s">
        <v>20</v>
      </c>
      <c r="C62" s="20" t="s">
        <v>15</v>
      </c>
      <c r="D62" s="26" t="s">
        <v>8</v>
      </c>
      <c r="E62" s="40"/>
      <c r="F62" s="41"/>
      <c r="G62" s="31">
        <v>1</v>
      </c>
    </row>
    <row r="63" spans="1:7" s="27" customFormat="1" ht="31.2" x14ac:dyDescent="0.3">
      <c r="A63" s="50">
        <v>5</v>
      </c>
      <c r="B63" s="22" t="s">
        <v>38</v>
      </c>
      <c r="C63" s="20" t="s">
        <v>15</v>
      </c>
      <c r="D63" s="16" t="s">
        <v>31</v>
      </c>
      <c r="E63" s="40"/>
      <c r="F63" s="41"/>
      <c r="G63" s="17">
        <f>$C$3</f>
        <v>12</v>
      </c>
    </row>
    <row r="64" spans="1:7" ht="31.2" x14ac:dyDescent="0.3">
      <c r="A64" s="50">
        <v>6</v>
      </c>
      <c r="B64" s="7" t="s">
        <v>21</v>
      </c>
      <c r="C64" s="20" t="s">
        <v>15</v>
      </c>
      <c r="D64" s="26" t="s">
        <v>8</v>
      </c>
      <c r="E64" s="42"/>
      <c r="F64" s="43"/>
      <c r="G64" s="31">
        <v>1</v>
      </c>
    </row>
    <row r="65" spans="1:3" s="27" customFormat="1" x14ac:dyDescent="0.3">
      <c r="A65" s="1"/>
      <c r="B65"/>
      <c r="C65"/>
    </row>
    <row r="66" spans="1:3" s="27" customFormat="1" x14ac:dyDescent="0.3">
      <c r="A66" s="1"/>
      <c r="B66"/>
      <c r="C66"/>
    </row>
    <row r="67" spans="1:3" s="27" customFormat="1" x14ac:dyDescent="0.3">
      <c r="A67" s="1"/>
      <c r="B67"/>
      <c r="C67"/>
    </row>
    <row r="68" spans="1:3" s="27" customFormat="1" x14ac:dyDescent="0.3">
      <c r="A68" s="1"/>
      <c r="B68"/>
      <c r="C68"/>
    </row>
    <row r="69" spans="1:3" s="27" customFormat="1" x14ac:dyDescent="0.3">
      <c r="A69" s="1"/>
      <c r="B69"/>
      <c r="C69"/>
    </row>
    <row r="70" spans="1:3" s="27" customFormat="1" x14ac:dyDescent="0.3">
      <c r="A70" s="1"/>
      <c r="B70"/>
      <c r="C70"/>
    </row>
    <row r="71" spans="1:3" s="27" customFormat="1" x14ac:dyDescent="0.3">
      <c r="A71" s="1"/>
      <c r="B71"/>
      <c r="C71"/>
    </row>
  </sheetData>
  <sortState xmlns:xlrd2="http://schemas.microsoft.com/office/spreadsheetml/2017/richdata2" ref="B16:G21">
    <sortCondition ref="B16:B21"/>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52:G52"/>
    <mergeCell ref="A57:G57"/>
    <mergeCell ref="A13:G13"/>
    <mergeCell ref="A14:G14"/>
    <mergeCell ref="A23:C23"/>
    <mergeCell ref="D23:G23"/>
    <mergeCell ref="A22:C22"/>
    <mergeCell ref="D22:G22"/>
  </mergeCells>
  <dataValidations count="2">
    <dataValidation type="list" allowBlank="1" showInputMessage="1" showErrorMessage="1" sqref="F25:F51" xr:uid="{860AB650-7BE1-4DA1-902C-ACE91A8B4EA4}">
      <formula1>"на 1 р.м.,на 2 р.м."</formula1>
    </dataValidation>
    <dataValidation allowBlank="1" showErrorMessage="1" sqref="D22 B2:C21 B23: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D59:D1048576 D54:D57 D3 D16:D21 D25:D52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5" t="s">
        <v>55</v>
      </c>
    </row>
    <row r="2" spans="1:5" ht="21" x14ac:dyDescent="0.3">
      <c r="A2" s="153" t="s">
        <v>6</v>
      </c>
      <c r="B2" s="153"/>
      <c r="C2" s="153"/>
      <c r="D2" s="153"/>
      <c r="E2" s="153"/>
    </row>
    <row r="3" spans="1:5" s="27" customFormat="1" ht="31.2" x14ac:dyDescent="0.3">
      <c r="A3" s="48">
        <v>1</v>
      </c>
      <c r="B3" s="10" t="s">
        <v>30</v>
      </c>
      <c r="C3" s="49" t="s">
        <v>15</v>
      </c>
      <c r="D3" s="9" t="s">
        <v>6</v>
      </c>
      <c r="E3" s="51">
        <v>1</v>
      </c>
    </row>
    <row r="4" spans="1:5" s="27" customFormat="1" ht="31.2" x14ac:dyDescent="0.3">
      <c r="A4" s="48">
        <v>2</v>
      </c>
      <c r="B4" s="10" t="s">
        <v>29</v>
      </c>
      <c r="C4" s="49" t="s">
        <v>15</v>
      </c>
      <c r="D4" s="9" t="s">
        <v>6</v>
      </c>
      <c r="E4" s="51">
        <v>1</v>
      </c>
    </row>
    <row r="5" spans="1:5" s="27" customFormat="1" ht="31.2" x14ac:dyDescent="0.3">
      <c r="A5" s="47">
        <v>3</v>
      </c>
      <c r="B5" s="52" t="s">
        <v>66</v>
      </c>
      <c r="C5" s="20" t="s">
        <v>15</v>
      </c>
      <c r="D5" s="9" t="s">
        <v>6</v>
      </c>
      <c r="E5" s="53">
        <v>1</v>
      </c>
    </row>
    <row r="6" spans="1:5" s="27" customFormat="1" ht="31.2" x14ac:dyDescent="0.3">
      <c r="A6" s="48">
        <v>4</v>
      </c>
      <c r="B6" s="54" t="s">
        <v>37</v>
      </c>
      <c r="C6" s="49" t="s">
        <v>15</v>
      </c>
      <c r="D6" s="9" t="s">
        <v>6</v>
      </c>
      <c r="E6" s="51">
        <v>1</v>
      </c>
    </row>
    <row r="7" spans="1:5" s="27" customFormat="1" ht="31.2" x14ac:dyDescent="0.3">
      <c r="A7" s="48">
        <v>5</v>
      </c>
      <c r="B7" s="55" t="s">
        <v>34</v>
      </c>
      <c r="C7" s="49" t="s">
        <v>15</v>
      </c>
      <c r="D7" s="9" t="s">
        <v>6</v>
      </c>
      <c r="E7" s="56">
        <v>1</v>
      </c>
    </row>
    <row r="8" spans="1:5" s="27" customFormat="1" ht="31.2" x14ac:dyDescent="0.3">
      <c r="A8" s="47">
        <v>6</v>
      </c>
      <c r="B8" s="10" t="s">
        <v>61</v>
      </c>
      <c r="C8" s="49" t="s">
        <v>15</v>
      </c>
      <c r="D8" s="9" t="s">
        <v>6</v>
      </c>
      <c r="E8" s="56">
        <v>1</v>
      </c>
    </row>
    <row r="9" spans="1:5" s="27" customFormat="1" ht="31.2" x14ac:dyDescent="0.3">
      <c r="A9" s="48">
        <v>7</v>
      </c>
      <c r="B9" s="10" t="s">
        <v>60</v>
      </c>
      <c r="C9" s="49" t="s">
        <v>15</v>
      </c>
      <c r="D9" s="9" t="s">
        <v>6</v>
      </c>
      <c r="E9" s="56">
        <v>1</v>
      </c>
    </row>
    <row r="10" spans="1:5" ht="21" x14ac:dyDescent="0.3">
      <c r="A10" s="153" t="s">
        <v>5</v>
      </c>
      <c r="B10" s="153"/>
      <c r="C10" s="153"/>
      <c r="D10" s="153"/>
      <c r="E10" s="153"/>
    </row>
    <row r="11" spans="1:5" s="27" customFormat="1" ht="31.2" x14ac:dyDescent="0.3">
      <c r="A11" s="48">
        <v>1</v>
      </c>
      <c r="B11" s="57" t="s">
        <v>25</v>
      </c>
      <c r="C11" s="49" t="s">
        <v>15</v>
      </c>
      <c r="D11" s="9" t="s">
        <v>5</v>
      </c>
      <c r="E11" s="58">
        <v>1</v>
      </c>
    </row>
    <row r="12" spans="1:5" s="27" customFormat="1" ht="31.2" x14ac:dyDescent="0.3">
      <c r="A12" s="48">
        <v>2</v>
      </c>
      <c r="B12" s="11" t="s">
        <v>24</v>
      </c>
      <c r="C12" s="49" t="s">
        <v>15</v>
      </c>
      <c r="D12" s="9" t="s">
        <v>5</v>
      </c>
      <c r="E12" s="58">
        <v>1</v>
      </c>
    </row>
    <row r="13" spans="1:5" s="27" customFormat="1" ht="31.2" x14ac:dyDescent="0.3">
      <c r="A13" s="48">
        <v>3</v>
      </c>
      <c r="B13" s="11" t="s">
        <v>41</v>
      </c>
      <c r="C13" s="12" t="s">
        <v>15</v>
      </c>
      <c r="D13" s="9" t="s">
        <v>5</v>
      </c>
      <c r="E13" s="58">
        <v>1</v>
      </c>
    </row>
    <row r="14" spans="1:5" s="27" customFormat="1" ht="31.2" x14ac:dyDescent="0.3">
      <c r="A14" s="48">
        <v>4</v>
      </c>
      <c r="B14" s="57" t="s">
        <v>27</v>
      </c>
      <c r="C14" s="49" t="s">
        <v>15</v>
      </c>
      <c r="D14" s="9" t="s">
        <v>5</v>
      </c>
      <c r="E14" s="58">
        <v>1</v>
      </c>
    </row>
    <row r="15" spans="1:5" s="27" customFormat="1" ht="31.2" x14ac:dyDescent="0.3">
      <c r="A15" s="48">
        <v>5</v>
      </c>
      <c r="B15" s="11" t="s">
        <v>28</v>
      </c>
      <c r="C15" s="49" t="s">
        <v>15</v>
      </c>
      <c r="D15" s="9" t="s">
        <v>5</v>
      </c>
      <c r="E15" s="58">
        <v>1</v>
      </c>
    </row>
    <row r="16" spans="1:5" s="27" customFormat="1" ht="31.2" x14ac:dyDescent="0.3">
      <c r="A16" s="48">
        <v>6</v>
      </c>
      <c r="B16" s="7" t="s">
        <v>26</v>
      </c>
      <c r="C16" s="20" t="s">
        <v>15</v>
      </c>
      <c r="D16" s="9" t="s">
        <v>5</v>
      </c>
      <c r="E16" s="58">
        <v>1</v>
      </c>
    </row>
    <row r="17" spans="1:5" s="27" customFormat="1" ht="31.2" x14ac:dyDescent="0.3">
      <c r="A17" s="48">
        <v>7</v>
      </c>
      <c r="B17" s="21" t="s">
        <v>43</v>
      </c>
      <c r="C17" s="20" t="s">
        <v>15</v>
      </c>
      <c r="D17" s="9" t="s">
        <v>5</v>
      </c>
      <c r="E17" s="58">
        <v>1</v>
      </c>
    </row>
    <row r="18" spans="1:5" s="27" customFormat="1" ht="31.2" x14ac:dyDescent="0.3">
      <c r="A18" s="48">
        <v>8</v>
      </c>
      <c r="B18" s="21" t="s">
        <v>42</v>
      </c>
      <c r="C18" s="49" t="s">
        <v>15</v>
      </c>
      <c r="D18" s="9" t="s">
        <v>10</v>
      </c>
      <c r="E18" s="58">
        <v>1</v>
      </c>
    </row>
    <row r="19" spans="1:5" s="27" customFormat="1" ht="62.4" x14ac:dyDescent="0.3">
      <c r="A19" s="48">
        <v>9</v>
      </c>
      <c r="B19" s="11" t="s">
        <v>59</v>
      </c>
      <c r="C19" s="49" t="s">
        <v>67</v>
      </c>
      <c r="D19" s="9" t="s">
        <v>5</v>
      </c>
      <c r="E19" s="51">
        <v>1</v>
      </c>
    </row>
    <row r="20" spans="1:5" ht="21" x14ac:dyDescent="0.3">
      <c r="A20" s="154" t="s">
        <v>10</v>
      </c>
      <c r="B20" s="155"/>
      <c r="C20" s="155"/>
      <c r="D20" s="155"/>
      <c r="E20" s="156"/>
    </row>
    <row r="21" spans="1:5" s="27" customFormat="1" ht="31.2" x14ac:dyDescent="0.3">
      <c r="A21" s="59">
        <v>1</v>
      </c>
      <c r="B21" s="7" t="s">
        <v>128</v>
      </c>
      <c r="C21" s="49" t="s">
        <v>15</v>
      </c>
      <c r="D21" s="9" t="s">
        <v>10</v>
      </c>
      <c r="E21" s="5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 xr:uid="{8757AC04-68EE-49DC-A9E4-E9AC9BA4B1A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D22:D1048576 D1:D2 D20 D10</xm:sqref>
        </x14:dataValidation>
        <x14:dataValidation type="list" allowBlank="1" showInputMessage="1" showErrorMessage="1" xr:uid="{64B009F1-9C6A-4E7B-AA87-D9067D5E25EA}">
          <x14:formula1>
            <xm:f>Виды!$A$1:$A$7</xm:f>
          </x14:formula1>
          <xm:sqref>D21 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9" activePane="bottomLeft" state="frozen"/>
      <selection activeCell="B54" sqref="B54"/>
      <selection pane="bottomLeft" activeCell="B54" sqref="B54"/>
    </sheetView>
  </sheetViews>
  <sheetFormatPr defaultRowHeight="15.6" x14ac:dyDescent="0.3"/>
  <cols>
    <col min="1" max="1" width="32.6640625" style="112" customWidth="1"/>
    <col min="2" max="2" width="100.6640625" style="107" customWidth="1"/>
    <col min="3" max="3" width="25.6640625" style="115" bestFit="1" customWidth="1"/>
    <col min="4" max="4" width="14.44140625" style="115" customWidth="1"/>
    <col min="5" max="5" width="25.6640625" style="115" customWidth="1"/>
    <col min="6" max="6" width="14.33203125" style="115" customWidth="1"/>
    <col min="7" max="7" width="13.88671875" style="106" customWidth="1"/>
    <col min="8" max="8" width="20.88671875" style="106" customWidth="1"/>
    <col min="9" max="16384" width="8.88671875" style="107"/>
  </cols>
  <sheetData>
    <row r="1" spans="1:8" ht="31.2" x14ac:dyDescent="0.3">
      <c r="A1" s="103" t="s">
        <v>1</v>
      </c>
      <c r="B1" s="104" t="s">
        <v>9</v>
      </c>
      <c r="C1" s="108" t="s">
        <v>2</v>
      </c>
      <c r="D1" s="103" t="s">
        <v>4</v>
      </c>
      <c r="E1" s="103" t="s">
        <v>3</v>
      </c>
      <c r="F1" s="103" t="s">
        <v>7</v>
      </c>
      <c r="G1" s="103" t="s">
        <v>32</v>
      </c>
      <c r="H1" s="103" t="s">
        <v>33</v>
      </c>
    </row>
    <row r="2" spans="1:8" ht="31.2" x14ac:dyDescent="0.3">
      <c r="A2" s="120" t="s">
        <v>219</v>
      </c>
      <c r="B2" s="119" t="s">
        <v>97</v>
      </c>
      <c r="C2" s="9" t="s">
        <v>6</v>
      </c>
      <c r="D2" s="117">
        <v>4</v>
      </c>
      <c r="E2" s="9" t="s">
        <v>98</v>
      </c>
      <c r="F2" s="117">
        <v>4</v>
      </c>
      <c r="G2" s="106">
        <f t="shared" ref="G2:G42" si="0">COUNTIF($A$2:$A$999,A2)</f>
        <v>1</v>
      </c>
      <c r="H2" s="106" t="s">
        <v>36</v>
      </c>
    </row>
    <row r="3" spans="1:8" ht="31.2" x14ac:dyDescent="0.3">
      <c r="A3" s="7" t="s">
        <v>220</v>
      </c>
      <c r="B3" s="111" t="s">
        <v>117</v>
      </c>
      <c r="C3" s="9" t="s">
        <v>10</v>
      </c>
      <c r="D3" s="117">
        <v>1</v>
      </c>
      <c r="E3" s="9" t="s">
        <v>98</v>
      </c>
      <c r="F3" s="117">
        <v>1</v>
      </c>
      <c r="G3" s="106">
        <f t="shared" si="0"/>
        <v>1</v>
      </c>
      <c r="H3" s="106" t="s">
        <v>36</v>
      </c>
    </row>
    <row r="4" spans="1:8" x14ac:dyDescent="0.3">
      <c r="A4" s="7" t="s">
        <v>156</v>
      </c>
      <c r="B4" s="111" t="s">
        <v>157</v>
      </c>
      <c r="C4" s="9" t="s">
        <v>10</v>
      </c>
      <c r="D4" s="117">
        <v>13</v>
      </c>
      <c r="E4" s="9" t="s">
        <v>98</v>
      </c>
      <c r="F4" s="117">
        <v>13</v>
      </c>
      <c r="G4" s="106">
        <f t="shared" si="0"/>
        <v>1</v>
      </c>
      <c r="H4" s="106" t="s">
        <v>36</v>
      </c>
    </row>
    <row r="5" spans="1:8" x14ac:dyDescent="0.3">
      <c r="A5" s="7" t="s">
        <v>126</v>
      </c>
      <c r="B5" s="111" t="s">
        <v>127</v>
      </c>
      <c r="C5" s="9" t="s">
        <v>10</v>
      </c>
      <c r="D5" s="117">
        <v>13</v>
      </c>
      <c r="E5" s="9" t="s">
        <v>98</v>
      </c>
      <c r="F5" s="117">
        <v>13</v>
      </c>
      <c r="G5" s="106">
        <f t="shared" si="0"/>
        <v>1</v>
      </c>
      <c r="H5" s="106" t="s">
        <v>36</v>
      </c>
    </row>
    <row r="6" spans="1:8" ht="31.2" x14ac:dyDescent="0.3">
      <c r="A6" s="7" t="s">
        <v>142</v>
      </c>
      <c r="B6" s="111" t="s">
        <v>143</v>
      </c>
      <c r="C6" s="9" t="s">
        <v>10</v>
      </c>
      <c r="D6" s="110">
        <v>13</v>
      </c>
      <c r="E6" s="9" t="s">
        <v>98</v>
      </c>
      <c r="F6" s="110">
        <v>13</v>
      </c>
      <c r="G6" s="106">
        <f t="shared" si="0"/>
        <v>1</v>
      </c>
      <c r="H6" s="106" t="s">
        <v>36</v>
      </c>
    </row>
    <row r="7" spans="1:8" x14ac:dyDescent="0.3">
      <c r="A7" s="7" t="s">
        <v>132</v>
      </c>
      <c r="B7" s="111" t="s">
        <v>133</v>
      </c>
      <c r="C7" s="9" t="s">
        <v>10</v>
      </c>
      <c r="D7" s="110">
        <v>13</v>
      </c>
      <c r="E7" s="9" t="s">
        <v>98</v>
      </c>
      <c r="F7" s="110">
        <v>13</v>
      </c>
      <c r="G7" s="106">
        <f t="shared" si="0"/>
        <v>1</v>
      </c>
      <c r="H7" s="106" t="s">
        <v>36</v>
      </c>
    </row>
    <row r="8" spans="1:8" x14ac:dyDescent="0.3">
      <c r="A8" s="120" t="s">
        <v>30</v>
      </c>
      <c r="B8" s="119" t="s">
        <v>101</v>
      </c>
      <c r="C8" s="9" t="s">
        <v>6</v>
      </c>
      <c r="D8" s="110">
        <v>1</v>
      </c>
      <c r="E8" s="9" t="s">
        <v>98</v>
      </c>
      <c r="F8" s="110">
        <v>1</v>
      </c>
      <c r="G8" s="106">
        <f t="shared" si="0"/>
        <v>1</v>
      </c>
      <c r="H8" s="106" t="s">
        <v>36</v>
      </c>
    </row>
    <row r="9" spans="1:8" x14ac:dyDescent="0.3">
      <c r="A9" s="7" t="s">
        <v>146</v>
      </c>
      <c r="B9" s="111" t="s">
        <v>147</v>
      </c>
      <c r="C9" s="9" t="s">
        <v>10</v>
      </c>
      <c r="D9" s="110">
        <v>13</v>
      </c>
      <c r="E9" s="9" t="s">
        <v>98</v>
      </c>
      <c r="F9" s="110">
        <v>13</v>
      </c>
      <c r="G9" s="106">
        <f t="shared" si="0"/>
        <v>1</v>
      </c>
      <c r="H9" s="106" t="s">
        <v>36</v>
      </c>
    </row>
    <row r="10" spans="1:8" x14ac:dyDescent="0.3">
      <c r="A10" s="7" t="s">
        <v>103</v>
      </c>
      <c r="B10" s="109" t="s">
        <v>104</v>
      </c>
      <c r="C10" s="9" t="s">
        <v>5</v>
      </c>
      <c r="D10" s="118">
        <v>1</v>
      </c>
      <c r="E10" s="9" t="s">
        <v>98</v>
      </c>
      <c r="F10" s="118">
        <v>1</v>
      </c>
      <c r="G10" s="106">
        <f t="shared" si="0"/>
        <v>1</v>
      </c>
      <c r="H10" s="106" t="s">
        <v>36</v>
      </c>
    </row>
    <row r="11" spans="1:8" x14ac:dyDescent="0.3">
      <c r="A11" s="7" t="s">
        <v>140</v>
      </c>
      <c r="B11" s="111" t="s">
        <v>141</v>
      </c>
      <c r="C11" s="9" t="s">
        <v>10</v>
      </c>
      <c r="D11" s="110">
        <v>13</v>
      </c>
      <c r="E11" s="9" t="s">
        <v>98</v>
      </c>
      <c r="F11" s="110">
        <v>13</v>
      </c>
      <c r="G11" s="106">
        <f t="shared" si="0"/>
        <v>1</v>
      </c>
      <c r="H11" s="106" t="s">
        <v>36</v>
      </c>
    </row>
    <row r="12" spans="1:8" x14ac:dyDescent="0.3">
      <c r="A12" s="7" t="s">
        <v>138</v>
      </c>
      <c r="B12" s="111" t="s">
        <v>139</v>
      </c>
      <c r="C12" s="9" t="s">
        <v>10</v>
      </c>
      <c r="D12" s="110">
        <v>13</v>
      </c>
      <c r="E12" s="9" t="s">
        <v>98</v>
      </c>
      <c r="F12" s="110">
        <v>13</v>
      </c>
      <c r="G12" s="106">
        <f t="shared" si="0"/>
        <v>1</v>
      </c>
      <c r="H12" s="106" t="s">
        <v>36</v>
      </c>
    </row>
    <row r="13" spans="1:8" x14ac:dyDescent="0.3">
      <c r="A13" s="7" t="s">
        <v>222</v>
      </c>
      <c r="B13" s="111" t="s">
        <v>125</v>
      </c>
      <c r="C13" s="9" t="s">
        <v>10</v>
      </c>
      <c r="D13" s="110">
        <v>13</v>
      </c>
      <c r="E13" s="9" t="s">
        <v>98</v>
      </c>
      <c r="F13" s="110">
        <v>13</v>
      </c>
      <c r="G13" s="106">
        <f t="shared" si="0"/>
        <v>1</v>
      </c>
      <c r="H13" s="106" t="s">
        <v>36</v>
      </c>
    </row>
    <row r="14" spans="1:8" x14ac:dyDescent="0.3">
      <c r="A14" s="7" t="s">
        <v>113</v>
      </c>
      <c r="B14" s="111" t="s">
        <v>114</v>
      </c>
      <c r="C14" s="9" t="s">
        <v>10</v>
      </c>
      <c r="D14" s="110">
        <v>1</v>
      </c>
      <c r="E14" s="9" t="s">
        <v>98</v>
      </c>
      <c r="F14" s="110">
        <v>1</v>
      </c>
      <c r="G14" s="106">
        <f t="shared" si="0"/>
        <v>1</v>
      </c>
      <c r="H14" s="106" t="s">
        <v>36</v>
      </c>
    </row>
    <row r="15" spans="1:8" x14ac:dyDescent="0.3">
      <c r="A15" s="7" t="s">
        <v>158</v>
      </c>
      <c r="B15" s="111" t="s">
        <v>159</v>
      </c>
      <c r="C15" s="9" t="s">
        <v>10</v>
      </c>
      <c r="D15" s="110">
        <v>13</v>
      </c>
      <c r="E15" s="9" t="s">
        <v>98</v>
      </c>
      <c r="F15" s="110">
        <v>13</v>
      </c>
      <c r="G15" s="106">
        <f t="shared" si="0"/>
        <v>1</v>
      </c>
      <c r="H15" s="106" t="s">
        <v>36</v>
      </c>
    </row>
    <row r="16" spans="1:8" x14ac:dyDescent="0.3">
      <c r="A16" s="7" t="s">
        <v>130</v>
      </c>
      <c r="B16" s="111" t="s">
        <v>131</v>
      </c>
      <c r="C16" s="9" t="s">
        <v>10</v>
      </c>
      <c r="D16" s="110">
        <v>13</v>
      </c>
      <c r="E16" s="9" t="s">
        <v>98</v>
      </c>
      <c r="F16" s="110">
        <v>13</v>
      </c>
      <c r="G16" s="106">
        <f t="shared" si="0"/>
        <v>1</v>
      </c>
      <c r="H16" s="106" t="s">
        <v>36</v>
      </c>
    </row>
    <row r="17" spans="1:8" x14ac:dyDescent="0.3">
      <c r="A17" s="7" t="s">
        <v>172</v>
      </c>
      <c r="B17" s="111" t="s">
        <v>173</v>
      </c>
      <c r="C17" s="9" t="s">
        <v>10</v>
      </c>
      <c r="D17" s="110">
        <v>13</v>
      </c>
      <c r="E17" s="9" t="s">
        <v>98</v>
      </c>
      <c r="F17" s="110">
        <v>13</v>
      </c>
      <c r="G17" s="106">
        <f t="shared" si="0"/>
        <v>1</v>
      </c>
      <c r="H17" s="106" t="s">
        <v>36</v>
      </c>
    </row>
    <row r="18" spans="1:8" x14ac:dyDescent="0.3">
      <c r="A18" s="7" t="s">
        <v>223</v>
      </c>
      <c r="B18" s="111" t="s">
        <v>171</v>
      </c>
      <c r="C18" s="9" t="s">
        <v>10</v>
      </c>
      <c r="D18" s="110">
        <v>13</v>
      </c>
      <c r="E18" s="9" t="s">
        <v>98</v>
      </c>
      <c r="F18" s="110">
        <v>13</v>
      </c>
      <c r="G18" s="106">
        <f t="shared" si="0"/>
        <v>1</v>
      </c>
      <c r="H18" s="106" t="s">
        <v>36</v>
      </c>
    </row>
    <row r="19" spans="1:8" ht="31.2" x14ac:dyDescent="0.3">
      <c r="A19" s="7" t="s">
        <v>160</v>
      </c>
      <c r="B19" s="111" t="s">
        <v>159</v>
      </c>
      <c r="C19" s="9" t="s">
        <v>10</v>
      </c>
      <c r="D19" s="110">
        <v>13</v>
      </c>
      <c r="E19" s="9" t="s">
        <v>98</v>
      </c>
      <c r="F19" s="110">
        <v>13</v>
      </c>
      <c r="G19" s="106">
        <f t="shared" si="0"/>
        <v>1</v>
      </c>
      <c r="H19" s="106" t="s">
        <v>36</v>
      </c>
    </row>
    <row r="20" spans="1:8" x14ac:dyDescent="0.3">
      <c r="A20" s="7" t="s">
        <v>136</v>
      </c>
      <c r="B20" s="111" t="s">
        <v>137</v>
      </c>
      <c r="C20" s="9" t="s">
        <v>10</v>
      </c>
      <c r="D20" s="110">
        <v>13</v>
      </c>
      <c r="E20" s="9" t="s">
        <v>98</v>
      </c>
      <c r="F20" s="110">
        <v>13</v>
      </c>
      <c r="G20" s="106">
        <f t="shared" si="0"/>
        <v>1</v>
      </c>
      <c r="H20" s="106" t="s">
        <v>36</v>
      </c>
    </row>
    <row r="21" spans="1:8" x14ac:dyDescent="0.3">
      <c r="A21" s="120" t="s">
        <v>27</v>
      </c>
      <c r="B21" s="109" t="s">
        <v>106</v>
      </c>
      <c r="C21" s="9" t="s">
        <v>5</v>
      </c>
      <c r="D21" s="110">
        <v>1</v>
      </c>
      <c r="E21" s="9" t="s">
        <v>98</v>
      </c>
      <c r="F21" s="110">
        <v>1</v>
      </c>
      <c r="G21" s="106">
        <f t="shared" si="0"/>
        <v>1</v>
      </c>
      <c r="H21" s="106" t="s">
        <v>36</v>
      </c>
    </row>
    <row r="22" spans="1:8" x14ac:dyDescent="0.3">
      <c r="A22" s="7" t="s">
        <v>128</v>
      </c>
      <c r="B22" s="111" t="s">
        <v>129</v>
      </c>
      <c r="C22" s="9" t="s">
        <v>10</v>
      </c>
      <c r="D22" s="110">
        <v>12</v>
      </c>
      <c r="E22" s="9" t="s">
        <v>98</v>
      </c>
      <c r="F22" s="110">
        <v>12</v>
      </c>
      <c r="G22" s="106">
        <f t="shared" si="0"/>
        <v>1</v>
      </c>
      <c r="H22" s="106" t="s">
        <v>36</v>
      </c>
    </row>
    <row r="23" spans="1:8" x14ac:dyDescent="0.3">
      <c r="A23" s="7" t="s">
        <v>164</v>
      </c>
      <c r="B23" s="111" t="s">
        <v>165</v>
      </c>
      <c r="C23" s="9" t="s">
        <v>10</v>
      </c>
      <c r="D23" s="110">
        <v>13</v>
      </c>
      <c r="E23" s="9" t="s">
        <v>98</v>
      </c>
      <c r="F23" s="110">
        <v>13</v>
      </c>
      <c r="G23" s="106">
        <f t="shared" si="0"/>
        <v>1</v>
      </c>
      <c r="H23" s="106" t="s">
        <v>36</v>
      </c>
    </row>
    <row r="24" spans="1:8" x14ac:dyDescent="0.3">
      <c r="A24" s="7" t="s">
        <v>154</v>
      </c>
      <c r="B24" s="111" t="s">
        <v>155</v>
      </c>
      <c r="C24" s="9" t="s">
        <v>10</v>
      </c>
      <c r="D24" s="110">
        <v>13</v>
      </c>
      <c r="E24" s="9" t="s">
        <v>98</v>
      </c>
      <c r="F24" s="110">
        <v>13</v>
      </c>
      <c r="G24" s="106">
        <f t="shared" si="0"/>
        <v>1</v>
      </c>
      <c r="H24" s="106" t="s">
        <v>36</v>
      </c>
    </row>
    <row r="25" spans="1:8" x14ac:dyDescent="0.3">
      <c r="A25" s="7" t="s">
        <v>166</v>
      </c>
      <c r="B25" s="111" t="s">
        <v>167</v>
      </c>
      <c r="C25" s="9" t="s">
        <v>10</v>
      </c>
      <c r="D25" s="110">
        <v>13</v>
      </c>
      <c r="E25" s="9" t="s">
        <v>98</v>
      </c>
      <c r="F25" s="110">
        <v>13</v>
      </c>
      <c r="G25" s="106">
        <f t="shared" si="0"/>
        <v>1</v>
      </c>
      <c r="H25" s="106" t="s">
        <v>36</v>
      </c>
    </row>
    <row r="26" spans="1:8" x14ac:dyDescent="0.3">
      <c r="A26" s="7" t="s">
        <v>122</v>
      </c>
      <c r="B26" s="111" t="s">
        <v>123</v>
      </c>
      <c r="C26" s="9" t="s">
        <v>10</v>
      </c>
      <c r="D26" s="110">
        <v>13</v>
      </c>
      <c r="E26" s="9" t="s">
        <v>98</v>
      </c>
      <c r="F26" s="110">
        <v>13</v>
      </c>
      <c r="G26" s="106">
        <f t="shared" si="0"/>
        <v>1</v>
      </c>
      <c r="H26" s="106" t="s">
        <v>36</v>
      </c>
    </row>
    <row r="27" spans="1:8" x14ac:dyDescent="0.3">
      <c r="A27" s="7" t="s">
        <v>163</v>
      </c>
      <c r="B27" s="111" t="s">
        <v>159</v>
      </c>
      <c r="C27" s="9" t="s">
        <v>10</v>
      </c>
      <c r="D27" s="110">
        <v>13</v>
      </c>
      <c r="E27" s="9" t="s">
        <v>98</v>
      </c>
      <c r="F27" s="110">
        <v>13</v>
      </c>
      <c r="G27" s="106">
        <f t="shared" si="0"/>
        <v>1</v>
      </c>
      <c r="H27" s="106" t="s">
        <v>36</v>
      </c>
    </row>
    <row r="28" spans="1:8" x14ac:dyDescent="0.3">
      <c r="A28" s="120" t="s">
        <v>107</v>
      </c>
      <c r="B28" s="119" t="s">
        <v>108</v>
      </c>
      <c r="C28" s="9" t="s">
        <v>5</v>
      </c>
      <c r="D28" s="110">
        <v>1</v>
      </c>
      <c r="E28" s="9" t="s">
        <v>98</v>
      </c>
      <c r="F28" s="110">
        <v>1</v>
      </c>
      <c r="G28" s="106">
        <f t="shared" si="0"/>
        <v>1</v>
      </c>
      <c r="H28" s="106" t="s">
        <v>36</v>
      </c>
    </row>
    <row r="29" spans="1:8" x14ac:dyDescent="0.3">
      <c r="A29" s="7" t="s">
        <v>148</v>
      </c>
      <c r="B29" s="111" t="s">
        <v>149</v>
      </c>
      <c r="C29" s="9" t="s">
        <v>10</v>
      </c>
      <c r="D29" s="110">
        <v>13</v>
      </c>
      <c r="E29" s="9" t="s">
        <v>98</v>
      </c>
      <c r="F29" s="110">
        <v>13</v>
      </c>
      <c r="G29" s="106">
        <f t="shared" si="0"/>
        <v>1</v>
      </c>
      <c r="H29" s="106" t="s">
        <v>36</v>
      </c>
    </row>
    <row r="30" spans="1:8" x14ac:dyDescent="0.3">
      <c r="A30" s="7" t="s">
        <v>152</v>
      </c>
      <c r="B30" s="111" t="s">
        <v>153</v>
      </c>
      <c r="C30" s="9" t="s">
        <v>10</v>
      </c>
      <c r="D30" s="110">
        <v>13</v>
      </c>
      <c r="E30" s="9" t="s">
        <v>98</v>
      </c>
      <c r="F30" s="110">
        <v>13</v>
      </c>
      <c r="G30" s="106">
        <f t="shared" si="0"/>
        <v>1</v>
      </c>
      <c r="H30" s="106" t="s">
        <v>36</v>
      </c>
    </row>
    <row r="31" spans="1:8" x14ac:dyDescent="0.3">
      <c r="A31" s="7" t="s">
        <v>162</v>
      </c>
      <c r="B31" s="111" t="s">
        <v>159</v>
      </c>
      <c r="C31" s="9" t="s">
        <v>10</v>
      </c>
      <c r="D31" s="110">
        <v>13</v>
      </c>
      <c r="E31" s="9" t="s">
        <v>98</v>
      </c>
      <c r="F31" s="110">
        <v>13</v>
      </c>
      <c r="G31" s="106">
        <f t="shared" si="0"/>
        <v>1</v>
      </c>
      <c r="H31" s="106" t="s">
        <v>36</v>
      </c>
    </row>
    <row r="32" spans="1:8" ht="31.2" x14ac:dyDescent="0.3">
      <c r="A32" s="7" t="s">
        <v>111</v>
      </c>
      <c r="B32" s="111" t="s">
        <v>112</v>
      </c>
      <c r="C32" s="9" t="s">
        <v>5</v>
      </c>
      <c r="D32" s="110">
        <v>1</v>
      </c>
      <c r="E32" s="9" t="s">
        <v>98</v>
      </c>
      <c r="F32" s="110">
        <v>1</v>
      </c>
      <c r="G32" s="106">
        <f t="shared" si="0"/>
        <v>1</v>
      </c>
      <c r="H32" s="106" t="s">
        <v>36</v>
      </c>
    </row>
    <row r="33" spans="1:8" ht="31.2" x14ac:dyDescent="0.3">
      <c r="A33" s="7" t="s">
        <v>150</v>
      </c>
      <c r="B33" s="111" t="s">
        <v>151</v>
      </c>
      <c r="C33" s="9" t="s">
        <v>10</v>
      </c>
      <c r="D33" s="110">
        <v>13</v>
      </c>
      <c r="E33" s="9" t="s">
        <v>98</v>
      </c>
      <c r="F33" s="110">
        <v>13</v>
      </c>
      <c r="G33" s="106">
        <f t="shared" si="0"/>
        <v>1</v>
      </c>
      <c r="H33" s="106" t="s">
        <v>36</v>
      </c>
    </row>
    <row r="34" spans="1:8" x14ac:dyDescent="0.3">
      <c r="A34" s="7" t="s">
        <v>176</v>
      </c>
      <c r="B34" s="111" t="s">
        <v>177</v>
      </c>
      <c r="C34" s="9" t="s">
        <v>6</v>
      </c>
      <c r="D34" s="110">
        <v>2</v>
      </c>
      <c r="E34" s="9" t="s">
        <v>98</v>
      </c>
      <c r="F34" s="110">
        <v>2</v>
      </c>
      <c r="G34" s="106">
        <f t="shared" si="0"/>
        <v>1</v>
      </c>
      <c r="H34" s="106" t="s">
        <v>36</v>
      </c>
    </row>
    <row r="35" spans="1:8" x14ac:dyDescent="0.3">
      <c r="A35" s="7" t="s">
        <v>174</v>
      </c>
      <c r="B35" s="111" t="s">
        <v>175</v>
      </c>
      <c r="C35" s="9" t="s">
        <v>6</v>
      </c>
      <c r="D35" s="110">
        <v>2</v>
      </c>
      <c r="E35" s="9" t="s">
        <v>98</v>
      </c>
      <c r="F35" s="110">
        <v>2</v>
      </c>
      <c r="G35" s="106">
        <f t="shared" si="0"/>
        <v>1</v>
      </c>
      <c r="H35" s="106" t="s">
        <v>36</v>
      </c>
    </row>
    <row r="36" spans="1:8" ht="31.2" x14ac:dyDescent="0.3">
      <c r="A36" s="7" t="s">
        <v>221</v>
      </c>
      <c r="B36" s="111" t="s">
        <v>119</v>
      </c>
      <c r="C36" s="9" t="s">
        <v>6</v>
      </c>
      <c r="D36" s="110">
        <v>13</v>
      </c>
      <c r="E36" s="9" t="s">
        <v>98</v>
      </c>
      <c r="F36" s="110">
        <v>13</v>
      </c>
      <c r="G36" s="106">
        <f t="shared" si="0"/>
        <v>1</v>
      </c>
      <c r="H36" s="106" t="s">
        <v>36</v>
      </c>
    </row>
    <row r="37" spans="1:8" x14ac:dyDescent="0.3">
      <c r="A37" s="7" t="s">
        <v>109</v>
      </c>
      <c r="B37" s="109" t="s">
        <v>110</v>
      </c>
      <c r="C37" s="9" t="s">
        <v>6</v>
      </c>
      <c r="D37" s="110">
        <v>1</v>
      </c>
      <c r="E37" s="9" t="s">
        <v>98</v>
      </c>
      <c r="F37" s="110">
        <v>1</v>
      </c>
      <c r="G37" s="106">
        <f t="shared" si="0"/>
        <v>1</v>
      </c>
      <c r="H37" s="106" t="s">
        <v>36</v>
      </c>
    </row>
    <row r="38" spans="1:8" x14ac:dyDescent="0.3">
      <c r="A38" s="7" t="s">
        <v>120</v>
      </c>
      <c r="B38" s="111" t="s">
        <v>121</v>
      </c>
      <c r="C38" s="9" t="s">
        <v>6</v>
      </c>
      <c r="D38" s="110">
        <v>25</v>
      </c>
      <c r="E38" s="9" t="s">
        <v>98</v>
      </c>
      <c r="F38" s="110">
        <v>25</v>
      </c>
      <c r="G38" s="106">
        <f t="shared" si="0"/>
        <v>1</v>
      </c>
      <c r="H38" s="106" t="s">
        <v>36</v>
      </c>
    </row>
    <row r="39" spans="1:8" x14ac:dyDescent="0.3">
      <c r="A39" s="7" t="s">
        <v>161</v>
      </c>
      <c r="B39" s="111" t="s">
        <v>159</v>
      </c>
      <c r="C39" s="9" t="s">
        <v>10</v>
      </c>
      <c r="D39" s="110">
        <v>13</v>
      </c>
      <c r="E39" s="9" t="s">
        <v>98</v>
      </c>
      <c r="F39" s="110">
        <v>13</v>
      </c>
      <c r="G39" s="106">
        <f t="shared" si="0"/>
        <v>1</v>
      </c>
      <c r="H39" s="106" t="s">
        <v>36</v>
      </c>
    </row>
    <row r="40" spans="1:8" x14ac:dyDescent="0.3">
      <c r="A40" s="7" t="s">
        <v>144</v>
      </c>
      <c r="B40" s="111" t="s">
        <v>145</v>
      </c>
      <c r="C40" s="9" t="s">
        <v>10</v>
      </c>
      <c r="D40" s="110">
        <v>1</v>
      </c>
      <c r="E40" s="9" t="s">
        <v>98</v>
      </c>
      <c r="F40" s="110">
        <v>1</v>
      </c>
      <c r="G40" s="106">
        <f t="shared" si="0"/>
        <v>1</v>
      </c>
      <c r="H40" s="106" t="s">
        <v>36</v>
      </c>
    </row>
    <row r="41" spans="1:8" x14ac:dyDescent="0.3">
      <c r="A41" s="7" t="s">
        <v>134</v>
      </c>
      <c r="B41" s="111" t="s">
        <v>135</v>
      </c>
      <c r="C41" s="9" t="s">
        <v>10</v>
      </c>
      <c r="D41" s="110">
        <v>13</v>
      </c>
      <c r="E41" s="9" t="s">
        <v>98</v>
      </c>
      <c r="F41" s="110">
        <v>13</v>
      </c>
      <c r="G41" s="106">
        <f t="shared" si="0"/>
        <v>1</v>
      </c>
      <c r="H41" s="106" t="s">
        <v>36</v>
      </c>
    </row>
    <row r="42" spans="1:8" x14ac:dyDescent="0.3">
      <c r="A42" s="7" t="s">
        <v>168</v>
      </c>
      <c r="B42" s="111" t="s">
        <v>169</v>
      </c>
      <c r="C42" s="9" t="s">
        <v>10</v>
      </c>
      <c r="D42" s="110">
        <v>13</v>
      </c>
      <c r="E42" s="9" t="s">
        <v>98</v>
      </c>
      <c r="F42" s="110">
        <v>13</v>
      </c>
      <c r="G42" s="106">
        <f t="shared" si="0"/>
        <v>1</v>
      </c>
      <c r="H42" s="106" t="s">
        <v>36</v>
      </c>
    </row>
    <row r="43" spans="1:8" x14ac:dyDescent="0.3">
      <c r="C43" s="114"/>
    </row>
    <row r="44" spans="1:8" x14ac:dyDescent="0.3">
      <c r="C44" s="114"/>
    </row>
    <row r="45" spans="1:8" x14ac:dyDescent="0.3">
      <c r="C45" s="114"/>
    </row>
    <row r="46" spans="1:8" x14ac:dyDescent="0.3">
      <c r="C46" s="114"/>
    </row>
    <row r="47" spans="1:8" x14ac:dyDescent="0.3">
      <c r="C47" s="114"/>
    </row>
    <row r="48" spans="1:8"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42" xr:uid="{B23CC546-2D1F-4D77-8557-6B74FEFF857B}">
    <sortState xmlns:xlrd2="http://schemas.microsoft.com/office/spreadsheetml/2017/richdata2" ref="A2:H42">
      <sortCondition ref="A2:A42"/>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42">
    <cfRule type="colorScale" priority="335">
      <colorScale>
        <cfvo type="min"/>
        <cfvo type="percentile" val="50"/>
        <cfvo type="max"/>
        <color rgb="FFF8696B"/>
        <color rgb="FFFFEB84"/>
        <color rgb="FF63BE7B"/>
      </colorScale>
    </cfRule>
  </conditionalFormatting>
  <conditionalFormatting sqref="H2:H42">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42" xr:uid="{D21DAE20-EAB0-4C6B-AEC9-307264B14F56}">
      <formula1>"Базовая часть, Вариативная часть"</formula1>
    </dataValidation>
    <dataValidation allowBlank="1" showErrorMessage="1" sqref="D2:F42 A2:B42" xr:uid="{7CB36F4D-1045-426E-A747-8C256EA29F4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54" sqref="B54"/>
      <selection pane="bottomLeft" activeCell="B54" sqref="B54"/>
    </sheetView>
  </sheetViews>
  <sheetFormatPr defaultRowHeight="15.6" x14ac:dyDescent="0.3"/>
  <cols>
    <col min="1" max="1" width="32.6640625" style="112" customWidth="1"/>
    <col min="2" max="2" width="100.6640625" style="107" customWidth="1"/>
    <col min="3" max="3" width="25.6640625" style="115" bestFit="1" customWidth="1"/>
    <col min="4" max="4" width="14.44140625" style="115" customWidth="1"/>
    <col min="5" max="5" width="25.6640625" style="115" customWidth="1"/>
    <col min="6" max="6" width="14.33203125" style="115" customWidth="1"/>
    <col min="7" max="7" width="13.88671875" style="106" customWidth="1"/>
    <col min="8" max="8" width="20.88671875" style="106" customWidth="1"/>
    <col min="9" max="16384" width="8.88671875" style="107"/>
  </cols>
  <sheetData>
    <row r="1" spans="1:8" ht="31.2" x14ac:dyDescent="0.3">
      <c r="A1" s="103" t="s">
        <v>1</v>
      </c>
      <c r="B1" s="104" t="s">
        <v>9</v>
      </c>
      <c r="C1" s="108" t="s">
        <v>2</v>
      </c>
      <c r="D1" s="103" t="s">
        <v>4</v>
      </c>
      <c r="E1" s="103" t="s">
        <v>3</v>
      </c>
      <c r="F1" s="103" t="s">
        <v>7</v>
      </c>
      <c r="G1" s="103" t="s">
        <v>32</v>
      </c>
      <c r="H1" s="103" t="s">
        <v>33</v>
      </c>
    </row>
    <row r="2" spans="1:8" ht="31.2" x14ac:dyDescent="0.3">
      <c r="A2" s="124" t="s">
        <v>189</v>
      </c>
      <c r="B2" s="109" t="s">
        <v>190</v>
      </c>
      <c r="C2" s="9" t="s">
        <v>17</v>
      </c>
      <c r="D2" s="117">
        <v>1</v>
      </c>
      <c r="E2" s="9" t="s">
        <v>182</v>
      </c>
      <c r="F2" s="117">
        <v>12</v>
      </c>
      <c r="G2" s="105">
        <f t="shared" ref="G2:G9" si="0">COUNTIF($A$2:$A$999,A2)</f>
        <v>1</v>
      </c>
      <c r="H2" s="105" t="s">
        <v>36</v>
      </c>
    </row>
    <row r="3" spans="1:8" ht="31.2" x14ac:dyDescent="0.3">
      <c r="A3" s="125" t="s">
        <v>193</v>
      </c>
      <c r="B3" s="109" t="s">
        <v>194</v>
      </c>
      <c r="C3" s="9" t="s">
        <v>17</v>
      </c>
      <c r="D3" s="117">
        <v>1</v>
      </c>
      <c r="E3" s="9" t="s">
        <v>182</v>
      </c>
      <c r="F3" s="117">
        <v>12</v>
      </c>
      <c r="G3" s="105">
        <f t="shared" si="0"/>
        <v>1</v>
      </c>
      <c r="H3" s="105" t="s">
        <v>36</v>
      </c>
    </row>
    <row r="4" spans="1:8" x14ac:dyDescent="0.3">
      <c r="A4" s="121" t="s">
        <v>216</v>
      </c>
      <c r="B4" s="119" t="s">
        <v>185</v>
      </c>
      <c r="C4" s="9" t="s">
        <v>5</v>
      </c>
      <c r="D4" s="117">
        <v>1</v>
      </c>
      <c r="E4" s="9" t="s">
        <v>182</v>
      </c>
      <c r="F4" s="117">
        <v>12</v>
      </c>
      <c r="G4" s="105">
        <f t="shared" si="0"/>
        <v>1</v>
      </c>
      <c r="H4" s="105" t="s">
        <v>36</v>
      </c>
    </row>
    <row r="5" spans="1:8" ht="31.2" x14ac:dyDescent="0.3">
      <c r="A5" s="120" t="s">
        <v>217</v>
      </c>
      <c r="B5" s="119" t="s">
        <v>187</v>
      </c>
      <c r="C5" s="9" t="s">
        <v>17</v>
      </c>
      <c r="D5" s="110">
        <v>1</v>
      </c>
      <c r="E5" s="9" t="s">
        <v>182</v>
      </c>
      <c r="F5" s="117">
        <v>12</v>
      </c>
      <c r="G5" s="105">
        <f t="shared" si="0"/>
        <v>1</v>
      </c>
      <c r="H5" s="105" t="s">
        <v>36</v>
      </c>
    </row>
    <row r="6" spans="1:8" ht="31.2" x14ac:dyDescent="0.3">
      <c r="A6" s="121" t="s">
        <v>191</v>
      </c>
      <c r="B6" s="109" t="s">
        <v>192</v>
      </c>
      <c r="C6" s="9" t="s">
        <v>17</v>
      </c>
      <c r="D6" s="110">
        <v>1</v>
      </c>
      <c r="E6" s="9" t="s">
        <v>182</v>
      </c>
      <c r="F6" s="117">
        <v>12</v>
      </c>
      <c r="G6" s="105">
        <f t="shared" si="0"/>
        <v>1</v>
      </c>
      <c r="H6" s="105" t="s">
        <v>36</v>
      </c>
    </row>
    <row r="7" spans="1:8" x14ac:dyDescent="0.3">
      <c r="A7" s="122" t="s">
        <v>218</v>
      </c>
      <c r="B7" s="119" t="s">
        <v>196</v>
      </c>
      <c r="C7" s="9" t="s">
        <v>5</v>
      </c>
      <c r="D7" s="110">
        <v>1</v>
      </c>
      <c r="E7" s="9" t="s">
        <v>182</v>
      </c>
      <c r="F7" s="117">
        <v>12</v>
      </c>
      <c r="G7" s="105">
        <f t="shared" si="0"/>
        <v>1</v>
      </c>
      <c r="H7" s="105" t="s">
        <v>36</v>
      </c>
    </row>
    <row r="8" spans="1:8" x14ac:dyDescent="0.3">
      <c r="A8" s="121" t="s">
        <v>181</v>
      </c>
      <c r="B8" s="111" t="s">
        <v>119</v>
      </c>
      <c r="C8" s="9" t="s">
        <v>6</v>
      </c>
      <c r="D8" s="110">
        <v>1</v>
      </c>
      <c r="E8" s="9" t="s">
        <v>182</v>
      </c>
      <c r="F8" s="117">
        <v>12</v>
      </c>
      <c r="G8" s="105">
        <f t="shared" si="0"/>
        <v>1</v>
      </c>
      <c r="H8" s="105" t="s">
        <v>36</v>
      </c>
    </row>
    <row r="9" spans="1:8" x14ac:dyDescent="0.3">
      <c r="A9" s="7" t="s">
        <v>120</v>
      </c>
      <c r="B9" s="109" t="s">
        <v>183</v>
      </c>
      <c r="C9" s="9" t="s">
        <v>6</v>
      </c>
      <c r="D9" s="117">
        <v>1</v>
      </c>
      <c r="E9" s="9" t="s">
        <v>182</v>
      </c>
      <c r="F9" s="117">
        <v>12</v>
      </c>
      <c r="G9" s="105">
        <f t="shared" si="0"/>
        <v>1</v>
      </c>
      <c r="H9" s="105" t="s">
        <v>36</v>
      </c>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9" xr:uid="{862AB6E4-929E-4CA8-A82A-84513D3AB1A7}">
    <sortState xmlns:xlrd2="http://schemas.microsoft.com/office/spreadsheetml/2017/richdata2" ref="A2:H9">
      <sortCondition ref="A2:A9"/>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ErrorMessage="1" sqref="D2:F9 A2:B9" xr:uid="{A447486E-A4E6-42C8-ADCA-F10359E5C2C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8CAAEB5-8AEE-40AE-A310-5063A64EB9C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54" sqref="B54"/>
      <selection pane="bottomLeft" activeCell="B54" sqref="B54"/>
    </sheetView>
  </sheetViews>
  <sheetFormatPr defaultRowHeight="15.6" x14ac:dyDescent="0.3"/>
  <cols>
    <col min="1" max="1" width="32.6640625" style="112" customWidth="1"/>
    <col min="2" max="2" width="100.6640625" style="107" customWidth="1"/>
    <col min="3" max="3" width="20.44140625" style="115" customWidth="1"/>
    <col min="4" max="4" width="14.44140625" style="115" customWidth="1"/>
    <col min="5" max="5" width="25.6640625" style="115" customWidth="1"/>
    <col min="6" max="6" width="14.33203125" style="115" customWidth="1"/>
    <col min="7" max="7" width="13.88671875" style="106" customWidth="1"/>
    <col min="8" max="8" width="20.88671875" style="106" customWidth="1"/>
    <col min="9" max="16384" width="8.88671875" style="107"/>
  </cols>
  <sheetData>
    <row r="1" spans="1:8" ht="31.2" x14ac:dyDescent="0.3">
      <c r="A1" s="103" t="s">
        <v>1</v>
      </c>
      <c r="B1" s="104" t="s">
        <v>9</v>
      </c>
      <c r="C1" s="108" t="s">
        <v>2</v>
      </c>
      <c r="D1" s="103" t="s">
        <v>4</v>
      </c>
      <c r="E1" s="103" t="s">
        <v>3</v>
      </c>
      <c r="F1" s="103" t="s">
        <v>7</v>
      </c>
      <c r="G1" s="104" t="s">
        <v>32</v>
      </c>
      <c r="H1" s="103" t="s">
        <v>33</v>
      </c>
    </row>
    <row r="2" spans="1:8" ht="31.2" x14ac:dyDescent="0.3">
      <c r="A2" s="116" t="s">
        <v>189</v>
      </c>
      <c r="B2" s="109" t="s">
        <v>190</v>
      </c>
      <c r="C2" s="9" t="s">
        <v>17</v>
      </c>
      <c r="D2" s="110">
        <v>1</v>
      </c>
      <c r="E2" s="9" t="s">
        <v>98</v>
      </c>
      <c r="F2" s="117">
        <v>1</v>
      </c>
      <c r="G2" s="106">
        <f t="shared" ref="G2:G8" si="0">COUNTIF($A$2:$A$999,A2)</f>
        <v>1</v>
      </c>
      <c r="H2" s="106" t="s">
        <v>36</v>
      </c>
    </row>
    <row r="3" spans="1:8" ht="31.2" x14ac:dyDescent="0.3">
      <c r="A3" s="7" t="s">
        <v>193</v>
      </c>
      <c r="B3" s="109" t="s">
        <v>194</v>
      </c>
      <c r="C3" s="9" t="s">
        <v>17</v>
      </c>
      <c r="D3" s="110">
        <v>1</v>
      </c>
      <c r="E3" s="9" t="s">
        <v>98</v>
      </c>
      <c r="F3" s="117">
        <v>1</v>
      </c>
      <c r="G3" s="106">
        <f t="shared" si="0"/>
        <v>1</v>
      </c>
      <c r="H3" s="106" t="s">
        <v>36</v>
      </c>
    </row>
    <row r="4" spans="1:8" x14ac:dyDescent="0.3">
      <c r="A4" s="121" t="s">
        <v>216</v>
      </c>
      <c r="B4" s="119" t="s">
        <v>203</v>
      </c>
      <c r="C4" s="9" t="s">
        <v>5</v>
      </c>
      <c r="D4" s="110">
        <v>1</v>
      </c>
      <c r="E4" s="9" t="s">
        <v>98</v>
      </c>
      <c r="F4" s="117">
        <f>D4</f>
        <v>1</v>
      </c>
      <c r="G4" s="106">
        <f t="shared" si="0"/>
        <v>1</v>
      </c>
      <c r="H4" s="106" t="s">
        <v>36</v>
      </c>
    </row>
    <row r="5" spans="1:8" x14ac:dyDescent="0.3">
      <c r="A5" s="121" t="s">
        <v>206</v>
      </c>
      <c r="B5" s="119" t="s">
        <v>207</v>
      </c>
      <c r="C5" s="9" t="s">
        <v>6</v>
      </c>
      <c r="D5" s="110">
        <v>1</v>
      </c>
      <c r="E5" s="9" t="s">
        <v>98</v>
      </c>
      <c r="F5" s="117">
        <f>D5</f>
        <v>1</v>
      </c>
      <c r="G5" s="106">
        <f t="shared" si="0"/>
        <v>1</v>
      </c>
      <c r="H5" s="106" t="s">
        <v>36</v>
      </c>
    </row>
    <row r="6" spans="1:8" ht="31.2" x14ac:dyDescent="0.3">
      <c r="A6" s="122" t="s">
        <v>217</v>
      </c>
      <c r="B6" s="119" t="s">
        <v>187</v>
      </c>
      <c r="C6" s="9" t="s">
        <v>17</v>
      </c>
      <c r="D6" s="110">
        <v>1</v>
      </c>
      <c r="E6" s="9" t="s">
        <v>98</v>
      </c>
      <c r="F6" s="117">
        <v>1</v>
      </c>
      <c r="G6" s="106">
        <f t="shared" si="0"/>
        <v>1</v>
      </c>
      <c r="H6" s="106" t="s">
        <v>36</v>
      </c>
    </row>
    <row r="7" spans="1:8" ht="31.2" x14ac:dyDescent="0.3">
      <c r="A7" s="7" t="s">
        <v>191</v>
      </c>
      <c r="B7" s="109" t="s">
        <v>192</v>
      </c>
      <c r="C7" s="9" t="s">
        <v>17</v>
      </c>
      <c r="D7" s="117">
        <v>1</v>
      </c>
      <c r="E7" s="9" t="s">
        <v>98</v>
      </c>
      <c r="F7" s="117">
        <v>1</v>
      </c>
      <c r="G7" s="106">
        <f t="shared" si="0"/>
        <v>1</v>
      </c>
      <c r="H7" s="106" t="s">
        <v>36</v>
      </c>
    </row>
    <row r="8" spans="1:8" x14ac:dyDescent="0.3">
      <c r="A8" s="7" t="s">
        <v>204</v>
      </c>
      <c r="B8" s="123" t="s">
        <v>205</v>
      </c>
      <c r="C8" s="9" t="s">
        <v>6</v>
      </c>
      <c r="D8" s="117">
        <v>1</v>
      </c>
      <c r="E8" s="9" t="s">
        <v>98</v>
      </c>
      <c r="F8" s="117">
        <v>1</v>
      </c>
      <c r="G8" s="106">
        <f t="shared" si="0"/>
        <v>1</v>
      </c>
      <c r="H8" s="106" t="s">
        <v>36</v>
      </c>
    </row>
    <row r="9" spans="1:8" x14ac:dyDescent="0.3">
      <c r="C9" s="114"/>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8" xr:uid="{97F10251-FDCB-4286-A465-C747F863DD76}">
    <sortState xmlns:xlrd2="http://schemas.microsoft.com/office/spreadsheetml/2017/richdata2" ref="A2:H8">
      <sortCondition ref="A2:A8"/>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D2:F8 A2:B8" xr:uid="{BCAEC114-58CE-49B9-8E6E-1D13A8BEF1A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D777FB-018C-44FB-AC82-8E3535BE20E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54" sqref="B54"/>
      <selection pane="bottomLeft" activeCell="B54" sqref="B54"/>
    </sheetView>
  </sheetViews>
  <sheetFormatPr defaultRowHeight="15.6" x14ac:dyDescent="0.3"/>
  <cols>
    <col min="1" max="1" width="32.6640625" style="112" customWidth="1"/>
    <col min="2" max="2" width="100.6640625" style="107" customWidth="1"/>
    <col min="3" max="3" width="29.33203125" style="115" customWidth="1"/>
    <col min="4" max="4" width="14.44140625" style="115" customWidth="1"/>
    <col min="5" max="5" width="25.6640625" style="115" customWidth="1"/>
    <col min="6" max="6" width="14.33203125" style="115" customWidth="1"/>
    <col min="7" max="7" width="13.88671875" style="106" customWidth="1"/>
    <col min="8" max="8" width="20.88671875" style="106" customWidth="1"/>
    <col min="9" max="16384" width="8.88671875" style="107"/>
  </cols>
  <sheetData>
    <row r="1" spans="1:8" ht="31.2" x14ac:dyDescent="0.3">
      <c r="A1" s="103" t="s">
        <v>1</v>
      </c>
      <c r="B1" s="104" t="s">
        <v>9</v>
      </c>
      <c r="C1" s="108" t="s">
        <v>2</v>
      </c>
      <c r="D1" s="103" t="s">
        <v>4</v>
      </c>
      <c r="E1" s="103" t="s">
        <v>3</v>
      </c>
      <c r="F1" s="103" t="s">
        <v>7</v>
      </c>
      <c r="G1" s="103" t="s">
        <v>32</v>
      </c>
      <c r="H1" s="103" t="s">
        <v>33</v>
      </c>
    </row>
    <row r="2" spans="1:8" x14ac:dyDescent="0.3">
      <c r="A2" s="116" t="s">
        <v>19</v>
      </c>
      <c r="B2" s="109" t="s">
        <v>210</v>
      </c>
      <c r="C2" s="9" t="s">
        <v>8</v>
      </c>
      <c r="D2" s="110">
        <v>1</v>
      </c>
      <c r="E2" s="110" t="s">
        <v>98</v>
      </c>
      <c r="F2" s="117">
        <f>D2</f>
        <v>1</v>
      </c>
      <c r="G2" s="106">
        <f t="shared" ref="G2:G7" si="0">COUNTIF($A$2:$A$999,A2)</f>
        <v>1</v>
      </c>
      <c r="H2" s="106" t="s">
        <v>36</v>
      </c>
    </row>
    <row r="3" spans="1:8" x14ac:dyDescent="0.3">
      <c r="A3" s="7" t="s">
        <v>214</v>
      </c>
      <c r="B3" s="109" t="s">
        <v>215</v>
      </c>
      <c r="C3" s="9" t="s">
        <v>8</v>
      </c>
      <c r="D3" s="117">
        <v>1</v>
      </c>
      <c r="E3" s="118" t="s">
        <v>98</v>
      </c>
      <c r="F3" s="117">
        <v>1</v>
      </c>
      <c r="G3" s="106">
        <f t="shared" si="0"/>
        <v>1</v>
      </c>
      <c r="H3" s="106" t="s">
        <v>36</v>
      </c>
    </row>
    <row r="4" spans="1:8" x14ac:dyDescent="0.3">
      <c r="A4" s="7" t="s">
        <v>66</v>
      </c>
      <c r="B4" s="109" t="s">
        <v>209</v>
      </c>
      <c r="C4" s="9" t="s">
        <v>8</v>
      </c>
      <c r="D4" s="117">
        <v>1</v>
      </c>
      <c r="E4" s="110" t="s">
        <v>98</v>
      </c>
      <c r="F4" s="117">
        <f>D4</f>
        <v>1</v>
      </c>
      <c r="G4" s="106">
        <f t="shared" si="0"/>
        <v>1</v>
      </c>
      <c r="H4" s="106" t="s">
        <v>36</v>
      </c>
    </row>
    <row r="5" spans="1:8" x14ac:dyDescent="0.3">
      <c r="A5" s="7" t="s">
        <v>22</v>
      </c>
      <c r="B5" s="109" t="s">
        <v>212</v>
      </c>
      <c r="C5" s="9" t="s">
        <v>8</v>
      </c>
      <c r="D5" s="117">
        <v>1</v>
      </c>
      <c r="E5" s="110" t="s">
        <v>98</v>
      </c>
      <c r="F5" s="117">
        <f>D5</f>
        <v>1</v>
      </c>
      <c r="G5" s="106">
        <f t="shared" si="0"/>
        <v>1</v>
      </c>
      <c r="H5" s="106" t="s">
        <v>36</v>
      </c>
    </row>
    <row r="6" spans="1:8" x14ac:dyDescent="0.3">
      <c r="A6" s="7" t="s">
        <v>20</v>
      </c>
      <c r="B6" s="109" t="s">
        <v>211</v>
      </c>
      <c r="C6" s="9" t="s">
        <v>8</v>
      </c>
      <c r="D6" s="117">
        <v>1</v>
      </c>
      <c r="E6" s="110" t="s">
        <v>98</v>
      </c>
      <c r="F6" s="117">
        <f>D6</f>
        <v>1</v>
      </c>
      <c r="G6" s="106">
        <f t="shared" si="0"/>
        <v>1</v>
      </c>
      <c r="H6" s="106" t="s">
        <v>36</v>
      </c>
    </row>
    <row r="7" spans="1:8" x14ac:dyDescent="0.3">
      <c r="A7" s="7" t="s">
        <v>21</v>
      </c>
      <c r="B7" s="109" t="s">
        <v>213</v>
      </c>
      <c r="C7" s="9" t="s">
        <v>8</v>
      </c>
      <c r="D7" s="117">
        <v>1</v>
      </c>
      <c r="E7" s="117" t="s">
        <v>98</v>
      </c>
      <c r="F7" s="117">
        <f>D7</f>
        <v>1</v>
      </c>
      <c r="G7" s="106">
        <f t="shared" si="0"/>
        <v>1</v>
      </c>
      <c r="H7" s="106" t="s">
        <v>36</v>
      </c>
    </row>
    <row r="8" spans="1:8" x14ac:dyDescent="0.3">
      <c r="B8" s="113"/>
      <c r="C8" s="114"/>
      <c r="D8" s="114"/>
      <c r="F8" s="114"/>
    </row>
    <row r="9" spans="1:8" x14ac:dyDescent="0.3">
      <c r="B9" s="113"/>
      <c r="C9" s="114"/>
      <c r="D9" s="114"/>
    </row>
    <row r="10" spans="1:8" x14ac:dyDescent="0.3">
      <c r="B10" s="113"/>
      <c r="C10" s="114"/>
      <c r="D10" s="114"/>
    </row>
    <row r="11" spans="1:8" x14ac:dyDescent="0.3">
      <c r="B11" s="113"/>
      <c r="C11" s="114"/>
      <c r="D11" s="114"/>
    </row>
    <row r="12" spans="1:8" x14ac:dyDescent="0.3">
      <c r="B12" s="113"/>
      <c r="C12" s="114"/>
      <c r="D12" s="114"/>
    </row>
    <row r="13" spans="1:8" x14ac:dyDescent="0.3">
      <c r="B13" s="113"/>
      <c r="C13" s="114"/>
    </row>
    <row r="14" spans="1:8" x14ac:dyDescent="0.3">
      <c r="B14" s="113"/>
      <c r="C14" s="114"/>
    </row>
    <row r="15" spans="1:8" x14ac:dyDescent="0.3">
      <c r="B15" s="113"/>
      <c r="C15" s="114"/>
    </row>
    <row r="16" spans="1:8" x14ac:dyDescent="0.3">
      <c r="B16" s="113"/>
      <c r="C16" s="114"/>
    </row>
    <row r="17" spans="2:3" x14ac:dyDescent="0.3">
      <c r="B17" s="113"/>
      <c r="C17" s="114"/>
    </row>
    <row r="18" spans="2:3" x14ac:dyDescent="0.3">
      <c r="B18" s="113"/>
      <c r="C18" s="114"/>
    </row>
    <row r="19" spans="2:3" x14ac:dyDescent="0.3">
      <c r="B19" s="113"/>
      <c r="C19" s="114"/>
    </row>
    <row r="20" spans="2:3" x14ac:dyDescent="0.3">
      <c r="B20" s="113"/>
      <c r="C20" s="114"/>
    </row>
    <row r="21" spans="2:3" x14ac:dyDescent="0.3">
      <c r="B21" s="113"/>
      <c r="C21" s="114"/>
    </row>
    <row r="22" spans="2:3" x14ac:dyDescent="0.3">
      <c r="B22" s="113"/>
      <c r="C22" s="114"/>
    </row>
    <row r="23" spans="2:3" x14ac:dyDescent="0.3">
      <c r="B23" s="113"/>
      <c r="C23" s="114"/>
    </row>
    <row r="24" spans="2:3" x14ac:dyDescent="0.3">
      <c r="B24" s="113"/>
      <c r="C24" s="114"/>
    </row>
    <row r="25" spans="2:3" x14ac:dyDescent="0.3">
      <c r="B25" s="113"/>
      <c r="C25" s="114"/>
    </row>
    <row r="26" spans="2:3" x14ac:dyDescent="0.3">
      <c r="B26" s="113"/>
      <c r="C26" s="114"/>
    </row>
    <row r="27" spans="2:3" x14ac:dyDescent="0.3">
      <c r="B27" s="113"/>
      <c r="C27" s="114"/>
    </row>
    <row r="28" spans="2:3" x14ac:dyDescent="0.3">
      <c r="B28" s="113"/>
      <c r="C28" s="114"/>
    </row>
    <row r="29" spans="2:3" x14ac:dyDescent="0.3">
      <c r="B29" s="113"/>
      <c r="C29" s="114"/>
    </row>
    <row r="30" spans="2:3" x14ac:dyDescent="0.3">
      <c r="B30" s="113"/>
      <c r="C30" s="114"/>
    </row>
    <row r="31" spans="2:3" x14ac:dyDescent="0.3">
      <c r="B31" s="113"/>
      <c r="C31" s="114"/>
    </row>
    <row r="32" spans="2:3" x14ac:dyDescent="0.3">
      <c r="B32" s="113"/>
      <c r="C32" s="114"/>
    </row>
    <row r="33" spans="2:3" x14ac:dyDescent="0.3">
      <c r="B33" s="113"/>
      <c r="C33" s="114"/>
    </row>
    <row r="34" spans="2:3" x14ac:dyDescent="0.3">
      <c r="B34" s="113"/>
      <c r="C34" s="114"/>
    </row>
    <row r="35" spans="2:3" x14ac:dyDescent="0.3">
      <c r="B35" s="113"/>
      <c r="C35" s="114"/>
    </row>
    <row r="36" spans="2:3" x14ac:dyDescent="0.3">
      <c r="B36" s="113"/>
      <c r="C36" s="114"/>
    </row>
    <row r="37" spans="2:3" x14ac:dyDescent="0.3">
      <c r="B37" s="113"/>
      <c r="C37" s="114"/>
    </row>
    <row r="38" spans="2:3" x14ac:dyDescent="0.3">
      <c r="B38" s="113"/>
      <c r="C38" s="114"/>
    </row>
    <row r="39" spans="2:3" x14ac:dyDescent="0.3">
      <c r="C39" s="114"/>
    </row>
    <row r="40" spans="2:3" x14ac:dyDescent="0.3">
      <c r="C40" s="114"/>
    </row>
    <row r="41" spans="2:3" x14ac:dyDescent="0.3">
      <c r="C41" s="114"/>
    </row>
    <row r="42" spans="2:3" x14ac:dyDescent="0.3">
      <c r="C42" s="114"/>
    </row>
    <row r="43" spans="2:3" x14ac:dyDescent="0.3">
      <c r="C43" s="114"/>
    </row>
    <row r="44" spans="2:3" x14ac:dyDescent="0.3">
      <c r="C44" s="114"/>
    </row>
    <row r="45" spans="2:3" x14ac:dyDescent="0.3">
      <c r="C45" s="114"/>
    </row>
    <row r="46" spans="2:3" x14ac:dyDescent="0.3">
      <c r="C46" s="114"/>
    </row>
    <row r="47" spans="2:3" x14ac:dyDescent="0.3">
      <c r="C47" s="114"/>
    </row>
    <row r="48" spans="2: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7" xr:uid="{6E043B89-60E6-4362-A6B7-D2324202873B}">
    <sortState xmlns:xlrd2="http://schemas.microsoft.com/office/spreadsheetml/2017/richdata2" ref="A2:H7">
      <sortCondition ref="A2:A7"/>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7 A2:B7" xr:uid="{57A39990-65F5-4B13-8218-4EF42312C06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E711680-50C8-4B61-AB61-A6A2A52561A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54" sqref="B54"/>
    </sheetView>
  </sheetViews>
  <sheetFormatPr defaultColWidth="9.109375" defaultRowHeight="15.6" x14ac:dyDescent="0.3"/>
  <cols>
    <col min="1" max="1" width="22" style="44" customWidth="1"/>
    <col min="2" max="2" width="19.88671875" style="44" customWidth="1"/>
    <col min="3" max="3" width="54.88671875" style="44" customWidth="1"/>
    <col min="4" max="4" width="8.109375" style="44" bestFit="1" customWidth="1"/>
    <col min="5" max="5" width="49.33203125" style="44" customWidth="1"/>
    <col min="6" max="6" width="68.5546875" style="44" customWidth="1"/>
    <col min="7" max="7" width="31.44140625" style="44" customWidth="1"/>
    <col min="8" max="8" width="101.5546875" style="44" customWidth="1"/>
    <col min="9" max="16384" width="9.109375" style="44"/>
  </cols>
  <sheetData>
    <row r="1" spans="1:8" x14ac:dyDescent="0.3">
      <c r="A1" s="60" t="s">
        <v>68</v>
      </c>
      <c r="B1" s="60" t="s">
        <v>62</v>
      </c>
      <c r="C1" s="60" t="s">
        <v>63</v>
      </c>
      <c r="D1" s="61" t="s">
        <v>72</v>
      </c>
      <c r="E1" s="60" t="s">
        <v>45</v>
      </c>
      <c r="F1" s="60" t="s">
        <v>64</v>
      </c>
      <c r="G1" s="60" t="s">
        <v>65</v>
      </c>
      <c r="H1" s="44" t="str">
        <f>_xlfn.TEXTJOIN("
",TRUE,F2:F99)</f>
        <v xml:space="preserve">09.01.03 Оператор информационных систем и ресурсов
09.02.01 Компьютерные системы и комплексы
</v>
      </c>
    </row>
    <row r="2" spans="1:8" ht="41.4" x14ac:dyDescent="0.3">
      <c r="A2" s="62" t="s">
        <v>73</v>
      </c>
      <c r="B2" s="63" t="s">
        <v>74</v>
      </c>
      <c r="C2" s="63" t="s">
        <v>75</v>
      </c>
      <c r="D2" s="64">
        <v>6</v>
      </c>
      <c r="E2" s="65" t="s">
        <v>76</v>
      </c>
      <c r="F2" s="66" t="s">
        <v>77</v>
      </c>
      <c r="G2" s="67"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4"/>
  <sheetViews>
    <sheetView workbookViewId="0">
      <selection activeCell="B54" sqref="B54"/>
    </sheetView>
  </sheetViews>
  <sheetFormatPr defaultRowHeight="14.4" x14ac:dyDescent="0.3"/>
  <cols>
    <col min="1" max="1" width="5.109375" customWidth="1"/>
    <col min="2" max="2" width="58.44140625" customWidth="1"/>
    <col min="3" max="3" width="31.44140625" customWidth="1"/>
    <col min="4" max="4" width="22" customWidth="1"/>
    <col min="5" max="5" width="15.44140625" customWidth="1"/>
    <col min="6" max="6" width="14.88671875" customWidth="1"/>
    <col min="7" max="7" width="14.44140625" customWidth="1"/>
    <col min="8" max="8" width="22" bestFit="1" customWidth="1"/>
  </cols>
  <sheetData>
    <row r="1" spans="1:8" ht="21.6" thickBot="1" x14ac:dyDescent="0.35">
      <c r="A1" s="158" t="s">
        <v>78</v>
      </c>
      <c r="B1" s="158"/>
      <c r="C1" s="158"/>
      <c r="D1" s="158"/>
      <c r="E1" s="158"/>
      <c r="F1" s="158"/>
      <c r="G1" s="158"/>
      <c r="H1" s="158"/>
    </row>
    <row r="2" spans="1:8" x14ac:dyDescent="0.3">
      <c r="A2" s="159" t="s">
        <v>79</v>
      </c>
      <c r="B2" s="160"/>
      <c r="C2" s="160"/>
      <c r="D2" s="160"/>
      <c r="E2" s="160"/>
      <c r="F2" s="160"/>
      <c r="G2" s="160"/>
      <c r="H2" s="161"/>
    </row>
    <row r="3" spans="1:8" x14ac:dyDescent="0.3">
      <c r="A3" s="162" t="s">
        <v>80</v>
      </c>
      <c r="B3" s="163"/>
      <c r="C3" s="163"/>
      <c r="D3" s="163"/>
      <c r="E3" s="163"/>
      <c r="F3" s="163"/>
      <c r="G3" s="163"/>
      <c r="H3" s="164"/>
    </row>
    <row r="4" spans="1:8" x14ac:dyDescent="0.3">
      <c r="A4" s="165" t="s">
        <v>81</v>
      </c>
      <c r="B4" s="163"/>
      <c r="C4" s="163"/>
      <c r="D4" s="163"/>
      <c r="E4" s="163"/>
      <c r="F4" s="163"/>
      <c r="G4" s="163"/>
      <c r="H4" s="164"/>
    </row>
    <row r="5" spans="1:8" x14ac:dyDescent="0.3">
      <c r="A5" s="165" t="s">
        <v>82</v>
      </c>
      <c r="B5" s="163"/>
      <c r="C5" s="163"/>
      <c r="D5" s="163"/>
      <c r="E5" s="163"/>
      <c r="F5" s="163"/>
      <c r="G5" s="163"/>
      <c r="H5" s="164"/>
    </row>
    <row r="6" spans="1:8" ht="21" x14ac:dyDescent="0.3">
      <c r="A6" s="157" t="s">
        <v>83</v>
      </c>
      <c r="B6" s="157"/>
      <c r="C6" s="157"/>
      <c r="D6" s="157"/>
      <c r="E6" s="157"/>
      <c r="F6" s="157"/>
      <c r="G6" s="157"/>
      <c r="H6" s="157"/>
    </row>
    <row r="7" spans="1:8" ht="21" x14ac:dyDescent="0.3">
      <c r="A7" s="169" t="s">
        <v>84</v>
      </c>
      <c r="B7" s="170"/>
      <c r="C7" s="171" t="s">
        <v>85</v>
      </c>
      <c r="D7" s="172"/>
      <c r="E7" s="172"/>
      <c r="F7" s="172"/>
      <c r="G7" s="172"/>
      <c r="H7" s="173"/>
    </row>
    <row r="8" spans="1:8" ht="21.6" thickBot="1" x14ac:dyDescent="0.35">
      <c r="A8" s="174" t="s">
        <v>11</v>
      </c>
      <c r="B8" s="175"/>
      <c r="C8" s="175"/>
      <c r="D8" s="175"/>
      <c r="E8" s="175"/>
      <c r="F8" s="175"/>
      <c r="G8" s="175"/>
      <c r="H8" s="175"/>
    </row>
    <row r="9" spans="1:8" x14ac:dyDescent="0.3">
      <c r="A9" s="176" t="s">
        <v>86</v>
      </c>
      <c r="B9" s="177"/>
      <c r="C9" s="177"/>
      <c r="D9" s="177"/>
      <c r="E9" s="177"/>
      <c r="F9" s="177"/>
      <c r="G9" s="177"/>
      <c r="H9" s="178"/>
    </row>
    <row r="10" spans="1:8" x14ac:dyDescent="0.3">
      <c r="A10" s="179" t="s">
        <v>87</v>
      </c>
      <c r="B10" s="180"/>
      <c r="C10" s="180"/>
      <c r="D10" s="180"/>
      <c r="E10" s="180"/>
      <c r="F10" s="180"/>
      <c r="G10" s="180"/>
      <c r="H10" s="181"/>
    </row>
    <row r="11" spans="1:8" x14ac:dyDescent="0.3">
      <c r="A11" s="179" t="s">
        <v>88</v>
      </c>
      <c r="B11" s="180"/>
      <c r="C11" s="180"/>
      <c r="D11" s="180"/>
      <c r="E11" s="180"/>
      <c r="F11" s="180"/>
      <c r="G11" s="180"/>
      <c r="H11" s="181"/>
    </row>
    <row r="12" spans="1:8" x14ac:dyDescent="0.3">
      <c r="A12" s="179" t="s">
        <v>89</v>
      </c>
      <c r="B12" s="180"/>
      <c r="C12" s="180"/>
      <c r="D12" s="180"/>
      <c r="E12" s="180"/>
      <c r="F12" s="180"/>
      <c r="G12" s="180"/>
      <c r="H12" s="181"/>
    </row>
    <row r="13" spans="1:8" x14ac:dyDescent="0.3">
      <c r="A13" s="179" t="s">
        <v>90</v>
      </c>
      <c r="B13" s="180"/>
      <c r="C13" s="180"/>
      <c r="D13" s="180"/>
      <c r="E13" s="180"/>
      <c r="F13" s="180"/>
      <c r="G13" s="180"/>
      <c r="H13" s="181"/>
    </row>
    <row r="14" spans="1:8" x14ac:dyDescent="0.3">
      <c r="A14" s="179" t="s">
        <v>91</v>
      </c>
      <c r="B14" s="180"/>
      <c r="C14" s="180"/>
      <c r="D14" s="180"/>
      <c r="E14" s="180"/>
      <c r="F14" s="180"/>
      <c r="G14" s="180"/>
      <c r="H14" s="181"/>
    </row>
    <row r="15" spans="1:8" x14ac:dyDescent="0.3">
      <c r="A15" s="179" t="s">
        <v>92</v>
      </c>
      <c r="B15" s="180"/>
      <c r="C15" s="180"/>
      <c r="D15" s="180"/>
      <c r="E15" s="180"/>
      <c r="F15" s="180"/>
      <c r="G15" s="180"/>
      <c r="H15" s="181"/>
    </row>
    <row r="16" spans="1:8" x14ac:dyDescent="0.3">
      <c r="A16" s="179" t="s">
        <v>93</v>
      </c>
      <c r="B16" s="180"/>
      <c r="C16" s="180"/>
      <c r="D16" s="180"/>
      <c r="E16" s="180"/>
      <c r="F16" s="180"/>
      <c r="G16" s="180"/>
      <c r="H16" s="181"/>
    </row>
    <row r="17" spans="1:8" ht="15" thickBot="1" x14ac:dyDescent="0.35">
      <c r="A17" s="166" t="s">
        <v>94</v>
      </c>
      <c r="B17" s="167"/>
      <c r="C17" s="167"/>
      <c r="D17" s="167"/>
      <c r="E17" s="167"/>
      <c r="F17" s="167"/>
      <c r="G17" s="167"/>
      <c r="H17" s="168"/>
    </row>
    <row r="18" spans="1:8" ht="27.6" x14ac:dyDescent="0.3">
      <c r="A18" s="68" t="s">
        <v>0</v>
      </c>
      <c r="B18" s="69" t="s">
        <v>1</v>
      </c>
      <c r="C18" s="95" t="s">
        <v>9</v>
      </c>
      <c r="D18" s="70" t="s">
        <v>2</v>
      </c>
      <c r="E18" s="70" t="s">
        <v>4</v>
      </c>
      <c r="F18" s="70" t="s">
        <v>3</v>
      </c>
      <c r="G18" s="70" t="s">
        <v>7</v>
      </c>
      <c r="H18" s="70" t="s">
        <v>95</v>
      </c>
    </row>
    <row r="19" spans="1:8" x14ac:dyDescent="0.3">
      <c r="A19" s="71">
        <v>1</v>
      </c>
      <c r="B19" s="72" t="s">
        <v>96</v>
      </c>
      <c r="C19" s="96" t="s">
        <v>97</v>
      </c>
      <c r="D19" s="73" t="s">
        <v>6</v>
      </c>
      <c r="E19" s="74">
        <v>4</v>
      </c>
      <c r="F19" s="75" t="s">
        <v>98</v>
      </c>
      <c r="G19" s="74">
        <v>4</v>
      </c>
      <c r="H19" s="76" t="s">
        <v>99</v>
      </c>
    </row>
    <row r="20" spans="1:8" x14ac:dyDescent="0.3">
      <c r="A20" s="71">
        <v>2</v>
      </c>
      <c r="B20" s="72" t="s">
        <v>100</v>
      </c>
      <c r="C20" s="96" t="s">
        <v>101</v>
      </c>
      <c r="D20" s="73" t="s">
        <v>6</v>
      </c>
      <c r="E20" s="74">
        <v>1</v>
      </c>
      <c r="F20" s="75" t="s">
        <v>98</v>
      </c>
      <c r="G20" s="74">
        <v>1</v>
      </c>
      <c r="H20" s="76" t="s">
        <v>102</v>
      </c>
    </row>
    <row r="21" spans="1:8" x14ac:dyDescent="0.3">
      <c r="A21" s="71">
        <v>3</v>
      </c>
      <c r="B21" s="77" t="s">
        <v>103</v>
      </c>
      <c r="C21" s="97" t="s">
        <v>104</v>
      </c>
      <c r="D21" s="45" t="s">
        <v>5</v>
      </c>
      <c r="E21" s="73">
        <v>1</v>
      </c>
      <c r="F21" s="75" t="s">
        <v>98</v>
      </c>
      <c r="G21" s="73">
        <v>1</v>
      </c>
      <c r="H21" s="76" t="s">
        <v>102</v>
      </c>
    </row>
    <row r="22" spans="1:8" x14ac:dyDescent="0.3">
      <c r="A22" s="71">
        <v>4</v>
      </c>
      <c r="B22" s="72" t="s">
        <v>105</v>
      </c>
      <c r="C22" s="97" t="s">
        <v>106</v>
      </c>
      <c r="D22" s="45" t="s">
        <v>5</v>
      </c>
      <c r="E22" s="74">
        <v>1</v>
      </c>
      <c r="F22" s="75" t="s">
        <v>98</v>
      </c>
      <c r="G22" s="74">
        <v>1</v>
      </c>
      <c r="H22" s="76" t="s">
        <v>102</v>
      </c>
    </row>
    <row r="23" spans="1:8" x14ac:dyDescent="0.3">
      <c r="A23" s="71">
        <v>5</v>
      </c>
      <c r="B23" s="72" t="s">
        <v>107</v>
      </c>
      <c r="C23" s="96" t="s">
        <v>108</v>
      </c>
      <c r="D23" s="45" t="s">
        <v>5</v>
      </c>
      <c r="E23" s="70">
        <v>1</v>
      </c>
      <c r="F23" s="75" t="s">
        <v>98</v>
      </c>
      <c r="G23" s="70">
        <v>1</v>
      </c>
      <c r="H23" s="76" t="s">
        <v>102</v>
      </c>
    </row>
    <row r="24" spans="1:8" x14ac:dyDescent="0.3">
      <c r="A24" s="71">
        <v>6</v>
      </c>
      <c r="B24" s="78" t="s">
        <v>109</v>
      </c>
      <c r="C24" s="98" t="s">
        <v>110</v>
      </c>
      <c r="D24" s="73" t="s">
        <v>6</v>
      </c>
      <c r="E24" s="70">
        <v>1</v>
      </c>
      <c r="F24" s="75" t="s">
        <v>98</v>
      </c>
      <c r="G24" s="70">
        <v>1</v>
      </c>
      <c r="H24" s="76" t="s">
        <v>102</v>
      </c>
    </row>
    <row r="25" spans="1:8" x14ac:dyDescent="0.3">
      <c r="A25" s="71">
        <v>7</v>
      </c>
      <c r="B25" s="79" t="s">
        <v>111</v>
      </c>
      <c r="C25" s="99" t="s">
        <v>112</v>
      </c>
      <c r="D25" s="45" t="s">
        <v>5</v>
      </c>
      <c r="E25" s="70">
        <v>1</v>
      </c>
      <c r="F25" s="75" t="s">
        <v>98</v>
      </c>
      <c r="G25" s="70">
        <v>1</v>
      </c>
      <c r="H25" s="76" t="s">
        <v>102</v>
      </c>
    </row>
    <row r="26" spans="1:8" x14ac:dyDescent="0.3">
      <c r="A26" s="71">
        <v>8</v>
      </c>
      <c r="B26" s="79" t="s">
        <v>113</v>
      </c>
      <c r="C26" s="86" t="s">
        <v>114</v>
      </c>
      <c r="D26" s="45" t="s">
        <v>115</v>
      </c>
      <c r="E26" s="70">
        <v>1</v>
      </c>
      <c r="F26" s="75" t="s">
        <v>98</v>
      </c>
      <c r="G26" s="70">
        <v>1</v>
      </c>
      <c r="H26" s="76" t="s">
        <v>102</v>
      </c>
    </row>
    <row r="27" spans="1:8" x14ac:dyDescent="0.3">
      <c r="A27" s="71">
        <v>9</v>
      </c>
      <c r="B27" s="79" t="s">
        <v>116</v>
      </c>
      <c r="C27" s="99" t="s">
        <v>117</v>
      </c>
      <c r="D27" s="45" t="s">
        <v>115</v>
      </c>
      <c r="E27" s="70">
        <v>1</v>
      </c>
      <c r="F27" s="75" t="s">
        <v>98</v>
      </c>
      <c r="G27" s="70">
        <v>1</v>
      </c>
      <c r="H27" s="76" t="s">
        <v>102</v>
      </c>
    </row>
    <row r="28" spans="1:8" x14ac:dyDescent="0.3">
      <c r="A28" s="71">
        <v>10</v>
      </c>
      <c r="B28" s="79" t="s">
        <v>118</v>
      </c>
      <c r="C28" s="86" t="s">
        <v>119</v>
      </c>
      <c r="D28" s="73" t="s">
        <v>6</v>
      </c>
      <c r="E28" s="70">
        <v>13</v>
      </c>
      <c r="F28" s="75" t="s">
        <v>98</v>
      </c>
      <c r="G28" s="70">
        <v>13</v>
      </c>
      <c r="H28" s="76" t="s">
        <v>102</v>
      </c>
    </row>
    <row r="29" spans="1:8" x14ac:dyDescent="0.3">
      <c r="A29" s="71">
        <v>11</v>
      </c>
      <c r="B29" s="79" t="s">
        <v>120</v>
      </c>
      <c r="C29" s="86" t="s">
        <v>121</v>
      </c>
      <c r="D29" s="73" t="s">
        <v>6</v>
      </c>
      <c r="E29" s="70">
        <v>25</v>
      </c>
      <c r="F29" s="75" t="s">
        <v>98</v>
      </c>
      <c r="G29" s="70">
        <v>25</v>
      </c>
      <c r="H29" s="76" t="s">
        <v>102</v>
      </c>
    </row>
    <row r="30" spans="1:8" x14ac:dyDescent="0.3">
      <c r="A30" s="71">
        <v>12</v>
      </c>
      <c r="B30" s="79" t="s">
        <v>122</v>
      </c>
      <c r="C30" s="86" t="s">
        <v>123</v>
      </c>
      <c r="D30" s="45" t="s">
        <v>115</v>
      </c>
      <c r="E30" s="70">
        <v>13</v>
      </c>
      <c r="F30" s="75" t="s">
        <v>98</v>
      </c>
      <c r="G30" s="70">
        <v>13</v>
      </c>
      <c r="H30" s="76" t="s">
        <v>102</v>
      </c>
    </row>
    <row r="31" spans="1:8" x14ac:dyDescent="0.3">
      <c r="A31" s="71">
        <v>13</v>
      </c>
      <c r="B31" s="79" t="s">
        <v>124</v>
      </c>
      <c r="C31" s="86" t="s">
        <v>125</v>
      </c>
      <c r="D31" s="45" t="s">
        <v>115</v>
      </c>
      <c r="E31" s="70">
        <v>13</v>
      </c>
      <c r="F31" s="75" t="s">
        <v>98</v>
      </c>
      <c r="G31" s="70">
        <v>13</v>
      </c>
      <c r="H31" s="76" t="s">
        <v>102</v>
      </c>
    </row>
    <row r="32" spans="1:8" x14ac:dyDescent="0.3">
      <c r="A32" s="71">
        <v>14</v>
      </c>
      <c r="B32" s="79" t="s">
        <v>126</v>
      </c>
      <c r="C32" s="86" t="s">
        <v>127</v>
      </c>
      <c r="D32" s="45" t="s">
        <v>115</v>
      </c>
      <c r="E32" s="70">
        <v>13</v>
      </c>
      <c r="F32" s="75" t="s">
        <v>98</v>
      </c>
      <c r="G32" s="70">
        <v>13</v>
      </c>
      <c r="H32" s="76" t="s">
        <v>102</v>
      </c>
    </row>
    <row r="33" spans="1:8" x14ac:dyDescent="0.3">
      <c r="A33" s="71">
        <v>15</v>
      </c>
      <c r="B33" s="79" t="s">
        <v>128</v>
      </c>
      <c r="C33" s="86" t="s">
        <v>129</v>
      </c>
      <c r="D33" s="45" t="s">
        <v>115</v>
      </c>
      <c r="E33" s="70">
        <v>12</v>
      </c>
      <c r="F33" s="75" t="s">
        <v>98</v>
      </c>
      <c r="G33" s="70">
        <v>12</v>
      </c>
      <c r="H33" s="76" t="s">
        <v>102</v>
      </c>
    </row>
    <row r="34" spans="1:8" x14ac:dyDescent="0.3">
      <c r="A34" s="71">
        <v>16</v>
      </c>
      <c r="B34" s="79" t="s">
        <v>130</v>
      </c>
      <c r="C34" s="86" t="s">
        <v>131</v>
      </c>
      <c r="D34" s="45" t="s">
        <v>115</v>
      </c>
      <c r="E34" s="70">
        <v>13</v>
      </c>
      <c r="F34" s="75" t="s">
        <v>98</v>
      </c>
      <c r="G34" s="70">
        <v>13</v>
      </c>
      <c r="H34" s="76" t="s">
        <v>102</v>
      </c>
    </row>
    <row r="35" spans="1:8" x14ac:dyDescent="0.3">
      <c r="A35" s="71">
        <v>17</v>
      </c>
      <c r="B35" s="79" t="s">
        <v>132</v>
      </c>
      <c r="C35" s="86" t="s">
        <v>133</v>
      </c>
      <c r="D35" s="45" t="s">
        <v>115</v>
      </c>
      <c r="E35" s="70">
        <v>13</v>
      </c>
      <c r="F35" s="75" t="s">
        <v>98</v>
      </c>
      <c r="G35" s="70">
        <v>13</v>
      </c>
      <c r="H35" s="76" t="s">
        <v>102</v>
      </c>
    </row>
    <row r="36" spans="1:8" x14ac:dyDescent="0.3">
      <c r="A36" s="71">
        <v>18</v>
      </c>
      <c r="B36" s="79" t="s">
        <v>134</v>
      </c>
      <c r="C36" s="86" t="s">
        <v>135</v>
      </c>
      <c r="D36" s="45" t="s">
        <v>115</v>
      </c>
      <c r="E36" s="70">
        <v>13</v>
      </c>
      <c r="F36" s="75" t="s">
        <v>98</v>
      </c>
      <c r="G36" s="70">
        <v>13</v>
      </c>
      <c r="H36" s="76" t="s">
        <v>102</v>
      </c>
    </row>
    <row r="37" spans="1:8" x14ac:dyDescent="0.3">
      <c r="A37" s="71">
        <v>19</v>
      </c>
      <c r="B37" s="79" t="s">
        <v>136</v>
      </c>
      <c r="C37" s="86" t="s">
        <v>137</v>
      </c>
      <c r="D37" s="45" t="s">
        <v>115</v>
      </c>
      <c r="E37" s="70">
        <v>13</v>
      </c>
      <c r="F37" s="75" t="s">
        <v>98</v>
      </c>
      <c r="G37" s="70">
        <v>13</v>
      </c>
      <c r="H37" s="76" t="s">
        <v>102</v>
      </c>
    </row>
    <row r="38" spans="1:8" x14ac:dyDescent="0.3">
      <c r="A38" s="71">
        <v>20</v>
      </c>
      <c r="B38" s="79" t="s">
        <v>138</v>
      </c>
      <c r="C38" s="86" t="s">
        <v>139</v>
      </c>
      <c r="D38" s="45" t="s">
        <v>10</v>
      </c>
      <c r="E38" s="70">
        <v>13</v>
      </c>
      <c r="F38" s="75" t="s">
        <v>98</v>
      </c>
      <c r="G38" s="70">
        <v>13</v>
      </c>
      <c r="H38" s="76" t="s">
        <v>102</v>
      </c>
    </row>
    <row r="39" spans="1:8" x14ac:dyDescent="0.3">
      <c r="A39" s="71">
        <v>21</v>
      </c>
      <c r="B39" s="79" t="s">
        <v>140</v>
      </c>
      <c r="C39" s="86" t="s">
        <v>141</v>
      </c>
      <c r="D39" s="45" t="s">
        <v>115</v>
      </c>
      <c r="E39" s="70">
        <v>13</v>
      </c>
      <c r="F39" s="75" t="s">
        <v>98</v>
      </c>
      <c r="G39" s="70">
        <v>13</v>
      </c>
      <c r="H39" s="76" t="s">
        <v>102</v>
      </c>
    </row>
    <row r="40" spans="1:8" x14ac:dyDescent="0.3">
      <c r="A40" s="71">
        <v>22</v>
      </c>
      <c r="B40" s="79" t="s">
        <v>142</v>
      </c>
      <c r="C40" s="86" t="s">
        <v>143</v>
      </c>
      <c r="D40" s="45" t="s">
        <v>115</v>
      </c>
      <c r="E40" s="70">
        <v>13</v>
      </c>
      <c r="F40" s="75" t="s">
        <v>98</v>
      </c>
      <c r="G40" s="70">
        <v>13</v>
      </c>
      <c r="H40" s="76" t="s">
        <v>102</v>
      </c>
    </row>
    <row r="41" spans="1:8" x14ac:dyDescent="0.3">
      <c r="A41" s="71">
        <v>23</v>
      </c>
      <c r="B41" s="79" t="s">
        <v>144</v>
      </c>
      <c r="C41" s="86" t="s">
        <v>145</v>
      </c>
      <c r="D41" s="45" t="s">
        <v>115</v>
      </c>
      <c r="E41" s="70">
        <v>1</v>
      </c>
      <c r="F41" s="75" t="s">
        <v>98</v>
      </c>
      <c r="G41" s="70">
        <v>1</v>
      </c>
      <c r="H41" s="76" t="s">
        <v>102</v>
      </c>
    </row>
    <row r="42" spans="1:8" x14ac:dyDescent="0.3">
      <c r="A42" s="71">
        <v>24</v>
      </c>
      <c r="B42" s="79" t="s">
        <v>146</v>
      </c>
      <c r="C42" s="86" t="s">
        <v>147</v>
      </c>
      <c r="D42" s="45" t="s">
        <v>115</v>
      </c>
      <c r="E42" s="70">
        <v>13</v>
      </c>
      <c r="F42" s="75" t="s">
        <v>98</v>
      </c>
      <c r="G42" s="70">
        <v>13</v>
      </c>
      <c r="H42" s="76" t="s">
        <v>102</v>
      </c>
    </row>
    <row r="43" spans="1:8" x14ac:dyDescent="0.3">
      <c r="A43" s="71">
        <v>25</v>
      </c>
      <c r="B43" s="79" t="s">
        <v>148</v>
      </c>
      <c r="C43" s="86" t="s">
        <v>149</v>
      </c>
      <c r="D43" s="45" t="s">
        <v>115</v>
      </c>
      <c r="E43" s="70">
        <v>13</v>
      </c>
      <c r="F43" s="75" t="s">
        <v>98</v>
      </c>
      <c r="G43" s="70">
        <v>13</v>
      </c>
      <c r="H43" s="76" t="s">
        <v>102</v>
      </c>
    </row>
    <row r="44" spans="1:8" x14ac:dyDescent="0.3">
      <c r="A44" s="71">
        <v>26</v>
      </c>
      <c r="B44" s="79" t="s">
        <v>150</v>
      </c>
      <c r="C44" s="86" t="s">
        <v>151</v>
      </c>
      <c r="D44" s="45" t="s">
        <v>115</v>
      </c>
      <c r="E44" s="70">
        <v>13</v>
      </c>
      <c r="F44" s="75" t="s">
        <v>98</v>
      </c>
      <c r="G44" s="70">
        <v>13</v>
      </c>
      <c r="H44" s="76" t="s">
        <v>102</v>
      </c>
    </row>
    <row r="45" spans="1:8" x14ac:dyDescent="0.3">
      <c r="A45" s="71">
        <v>27</v>
      </c>
      <c r="B45" s="79" t="s">
        <v>152</v>
      </c>
      <c r="C45" s="86" t="s">
        <v>153</v>
      </c>
      <c r="D45" s="45" t="s">
        <v>115</v>
      </c>
      <c r="E45" s="70">
        <v>13</v>
      </c>
      <c r="F45" s="75" t="s">
        <v>98</v>
      </c>
      <c r="G45" s="70">
        <v>13</v>
      </c>
      <c r="H45" s="76" t="s">
        <v>102</v>
      </c>
    </row>
    <row r="46" spans="1:8" x14ac:dyDescent="0.3">
      <c r="A46" s="71">
        <v>28</v>
      </c>
      <c r="B46" s="79" t="s">
        <v>154</v>
      </c>
      <c r="C46" s="86" t="s">
        <v>155</v>
      </c>
      <c r="D46" s="45" t="s">
        <v>115</v>
      </c>
      <c r="E46" s="70">
        <v>13</v>
      </c>
      <c r="F46" s="75" t="s">
        <v>98</v>
      </c>
      <c r="G46" s="70">
        <v>13</v>
      </c>
      <c r="H46" s="76" t="s">
        <v>102</v>
      </c>
    </row>
    <row r="47" spans="1:8" x14ac:dyDescent="0.3">
      <c r="A47" s="71">
        <v>29</v>
      </c>
      <c r="B47" s="79" t="s">
        <v>156</v>
      </c>
      <c r="C47" s="86" t="s">
        <v>157</v>
      </c>
      <c r="D47" s="45" t="s">
        <v>115</v>
      </c>
      <c r="E47" s="70">
        <v>13</v>
      </c>
      <c r="F47" s="75" t="s">
        <v>98</v>
      </c>
      <c r="G47" s="70">
        <v>13</v>
      </c>
      <c r="H47" s="76" t="s">
        <v>102</v>
      </c>
    </row>
    <row r="48" spans="1:8" x14ac:dyDescent="0.3">
      <c r="A48" s="71">
        <v>30</v>
      </c>
      <c r="B48" s="79" t="s">
        <v>158</v>
      </c>
      <c r="C48" s="86" t="s">
        <v>159</v>
      </c>
      <c r="D48" s="45" t="s">
        <v>115</v>
      </c>
      <c r="E48" s="70">
        <v>13</v>
      </c>
      <c r="F48" s="75" t="s">
        <v>98</v>
      </c>
      <c r="G48" s="70">
        <v>13</v>
      </c>
      <c r="H48" s="76" t="s">
        <v>102</v>
      </c>
    </row>
    <row r="49" spans="1:8" x14ac:dyDescent="0.3">
      <c r="A49" s="71">
        <v>31</v>
      </c>
      <c r="B49" s="79" t="s">
        <v>160</v>
      </c>
      <c r="C49" s="86" t="s">
        <v>159</v>
      </c>
      <c r="D49" s="45" t="s">
        <v>115</v>
      </c>
      <c r="E49" s="70">
        <v>13</v>
      </c>
      <c r="F49" s="75" t="s">
        <v>98</v>
      </c>
      <c r="G49" s="70">
        <v>13</v>
      </c>
      <c r="H49" s="76" t="s">
        <v>102</v>
      </c>
    </row>
    <row r="50" spans="1:8" x14ac:dyDescent="0.3">
      <c r="A50" s="71">
        <v>32</v>
      </c>
      <c r="B50" s="79" t="s">
        <v>161</v>
      </c>
      <c r="C50" s="86" t="s">
        <v>159</v>
      </c>
      <c r="D50" s="45" t="s">
        <v>115</v>
      </c>
      <c r="E50" s="70">
        <v>13</v>
      </c>
      <c r="F50" s="75" t="s">
        <v>98</v>
      </c>
      <c r="G50" s="70">
        <v>13</v>
      </c>
      <c r="H50" s="76" t="s">
        <v>102</v>
      </c>
    </row>
    <row r="51" spans="1:8" x14ac:dyDescent="0.3">
      <c r="A51" s="71">
        <v>33</v>
      </c>
      <c r="B51" s="79" t="s">
        <v>162</v>
      </c>
      <c r="C51" s="86" t="s">
        <v>159</v>
      </c>
      <c r="D51" s="45" t="s">
        <v>115</v>
      </c>
      <c r="E51" s="70">
        <v>13</v>
      </c>
      <c r="F51" s="75" t="s">
        <v>98</v>
      </c>
      <c r="G51" s="70">
        <v>13</v>
      </c>
      <c r="H51" s="76" t="s">
        <v>102</v>
      </c>
    </row>
    <row r="52" spans="1:8" x14ac:dyDescent="0.3">
      <c r="A52" s="71">
        <v>34</v>
      </c>
      <c r="B52" s="79" t="s">
        <v>163</v>
      </c>
      <c r="C52" s="86" t="s">
        <v>159</v>
      </c>
      <c r="D52" s="45" t="s">
        <v>115</v>
      </c>
      <c r="E52" s="70">
        <v>13</v>
      </c>
      <c r="F52" s="75" t="s">
        <v>98</v>
      </c>
      <c r="G52" s="70">
        <v>13</v>
      </c>
      <c r="H52" s="76" t="s">
        <v>102</v>
      </c>
    </row>
    <row r="53" spans="1:8" x14ac:dyDescent="0.3">
      <c r="A53" s="71">
        <v>35</v>
      </c>
      <c r="B53" s="79" t="s">
        <v>164</v>
      </c>
      <c r="C53" s="86" t="s">
        <v>165</v>
      </c>
      <c r="D53" s="45" t="s">
        <v>115</v>
      </c>
      <c r="E53" s="70">
        <v>13</v>
      </c>
      <c r="F53" s="75" t="s">
        <v>98</v>
      </c>
      <c r="G53" s="70">
        <v>13</v>
      </c>
      <c r="H53" s="76" t="s">
        <v>102</v>
      </c>
    </row>
    <row r="54" spans="1:8" x14ac:dyDescent="0.3">
      <c r="A54" s="71">
        <v>36</v>
      </c>
      <c r="B54" s="78" t="s">
        <v>166</v>
      </c>
      <c r="C54" s="99" t="s">
        <v>167</v>
      </c>
      <c r="D54" s="45" t="s">
        <v>115</v>
      </c>
      <c r="E54" s="70">
        <v>13</v>
      </c>
      <c r="F54" s="75" t="s">
        <v>98</v>
      </c>
      <c r="G54" s="70">
        <v>13</v>
      </c>
      <c r="H54" s="76" t="s">
        <v>102</v>
      </c>
    </row>
    <row r="55" spans="1:8" x14ac:dyDescent="0.3">
      <c r="A55" s="71">
        <v>37</v>
      </c>
      <c r="B55" s="79" t="s">
        <v>168</v>
      </c>
      <c r="C55" s="86" t="s">
        <v>169</v>
      </c>
      <c r="D55" s="45" t="s">
        <v>115</v>
      </c>
      <c r="E55" s="70">
        <v>13</v>
      </c>
      <c r="F55" s="75" t="s">
        <v>98</v>
      </c>
      <c r="G55" s="70">
        <v>13</v>
      </c>
      <c r="H55" s="76" t="s">
        <v>102</v>
      </c>
    </row>
    <row r="56" spans="1:8" x14ac:dyDescent="0.3">
      <c r="A56" s="71">
        <v>38</v>
      </c>
      <c r="B56" s="79" t="s">
        <v>170</v>
      </c>
      <c r="C56" s="86" t="s">
        <v>171</v>
      </c>
      <c r="D56" s="45" t="s">
        <v>115</v>
      </c>
      <c r="E56" s="70">
        <v>13</v>
      </c>
      <c r="F56" s="75" t="s">
        <v>98</v>
      </c>
      <c r="G56" s="70">
        <v>13</v>
      </c>
      <c r="H56" s="76" t="s">
        <v>102</v>
      </c>
    </row>
    <row r="57" spans="1:8" x14ac:dyDescent="0.3">
      <c r="A57" s="71">
        <v>39</v>
      </c>
      <c r="B57" s="79" t="s">
        <v>172</v>
      </c>
      <c r="C57" s="86" t="s">
        <v>173</v>
      </c>
      <c r="D57" s="45" t="s">
        <v>115</v>
      </c>
      <c r="E57" s="70">
        <v>13</v>
      </c>
      <c r="F57" s="75" t="s">
        <v>98</v>
      </c>
      <c r="G57" s="70">
        <v>13</v>
      </c>
      <c r="H57" s="76" t="s">
        <v>102</v>
      </c>
    </row>
    <row r="58" spans="1:8" x14ac:dyDescent="0.3">
      <c r="A58" s="71">
        <v>40</v>
      </c>
      <c r="B58" s="78" t="s">
        <v>174</v>
      </c>
      <c r="C58" s="99" t="s">
        <v>175</v>
      </c>
      <c r="D58" s="45" t="s">
        <v>6</v>
      </c>
      <c r="E58" s="70">
        <v>2</v>
      </c>
      <c r="F58" s="75" t="s">
        <v>98</v>
      </c>
      <c r="G58" s="70">
        <v>2</v>
      </c>
      <c r="H58" s="76" t="s">
        <v>102</v>
      </c>
    </row>
    <row r="59" spans="1:8" x14ac:dyDescent="0.3">
      <c r="A59" s="71">
        <v>41</v>
      </c>
      <c r="B59" s="78" t="s">
        <v>176</v>
      </c>
      <c r="C59" s="99" t="s">
        <v>177</v>
      </c>
      <c r="D59" s="45" t="s">
        <v>6</v>
      </c>
      <c r="E59" s="70">
        <v>2</v>
      </c>
      <c r="F59" s="75" t="s">
        <v>98</v>
      </c>
      <c r="G59" s="70">
        <v>2</v>
      </c>
      <c r="H59" s="76" t="s">
        <v>102</v>
      </c>
    </row>
    <row r="60" spans="1:8" ht="21.6" thickBot="1" x14ac:dyDescent="0.35">
      <c r="A60" s="174" t="s">
        <v>178</v>
      </c>
      <c r="B60" s="175"/>
      <c r="C60" s="175"/>
      <c r="D60" s="175"/>
      <c r="E60" s="175"/>
      <c r="F60" s="175"/>
      <c r="G60" s="175"/>
      <c r="H60" s="175"/>
    </row>
    <row r="61" spans="1:8" x14ac:dyDescent="0.3">
      <c r="A61" s="176" t="s">
        <v>86</v>
      </c>
      <c r="B61" s="177"/>
      <c r="C61" s="177"/>
      <c r="D61" s="177"/>
      <c r="E61" s="177"/>
      <c r="F61" s="177"/>
      <c r="G61" s="177"/>
      <c r="H61" s="178"/>
    </row>
    <row r="62" spans="1:8" x14ac:dyDescent="0.3">
      <c r="A62" s="179" t="s">
        <v>179</v>
      </c>
      <c r="B62" s="180"/>
      <c r="C62" s="180"/>
      <c r="D62" s="180"/>
      <c r="E62" s="180"/>
      <c r="F62" s="180"/>
      <c r="G62" s="180"/>
      <c r="H62" s="181"/>
    </row>
    <row r="63" spans="1:8" x14ac:dyDescent="0.3">
      <c r="A63" s="179" t="s">
        <v>88</v>
      </c>
      <c r="B63" s="180"/>
      <c r="C63" s="180"/>
      <c r="D63" s="180"/>
      <c r="E63" s="180"/>
      <c r="F63" s="180"/>
      <c r="G63" s="180"/>
      <c r="H63" s="181"/>
    </row>
    <row r="64" spans="1:8" x14ac:dyDescent="0.3">
      <c r="A64" s="179" t="s">
        <v>89</v>
      </c>
      <c r="B64" s="180"/>
      <c r="C64" s="180"/>
      <c r="D64" s="180"/>
      <c r="E64" s="180"/>
      <c r="F64" s="180"/>
      <c r="G64" s="180"/>
      <c r="H64" s="181"/>
    </row>
    <row r="65" spans="1:8" x14ac:dyDescent="0.3">
      <c r="A65" s="179" t="s">
        <v>90</v>
      </c>
      <c r="B65" s="180"/>
      <c r="C65" s="180"/>
      <c r="D65" s="180"/>
      <c r="E65" s="180"/>
      <c r="F65" s="180"/>
      <c r="G65" s="180"/>
      <c r="H65" s="181"/>
    </row>
    <row r="66" spans="1:8" x14ac:dyDescent="0.3">
      <c r="A66" s="179" t="s">
        <v>91</v>
      </c>
      <c r="B66" s="180"/>
      <c r="C66" s="180"/>
      <c r="D66" s="180"/>
      <c r="E66" s="180"/>
      <c r="F66" s="180"/>
      <c r="G66" s="180"/>
      <c r="H66" s="181"/>
    </row>
    <row r="67" spans="1:8" x14ac:dyDescent="0.3">
      <c r="A67" s="179" t="s">
        <v>180</v>
      </c>
      <c r="B67" s="180"/>
      <c r="C67" s="180"/>
      <c r="D67" s="180"/>
      <c r="E67" s="180"/>
      <c r="F67" s="180"/>
      <c r="G67" s="180"/>
      <c r="H67" s="181"/>
    </row>
    <row r="68" spans="1:8" x14ac:dyDescent="0.3">
      <c r="A68" s="179" t="s">
        <v>93</v>
      </c>
      <c r="B68" s="180"/>
      <c r="C68" s="180"/>
      <c r="D68" s="180"/>
      <c r="E68" s="180"/>
      <c r="F68" s="180"/>
      <c r="G68" s="180"/>
      <c r="H68" s="181"/>
    </row>
    <row r="69" spans="1:8" ht="15" thickBot="1" x14ac:dyDescent="0.35">
      <c r="A69" s="166" t="s">
        <v>94</v>
      </c>
      <c r="B69" s="167"/>
      <c r="C69" s="167"/>
      <c r="D69" s="167"/>
      <c r="E69" s="167"/>
      <c r="F69" s="167"/>
      <c r="G69" s="167"/>
      <c r="H69" s="168"/>
    </row>
    <row r="70" spans="1:8" ht="27.6" x14ac:dyDescent="0.3">
      <c r="A70" s="80" t="s">
        <v>0</v>
      </c>
      <c r="B70" s="80" t="s">
        <v>1</v>
      </c>
      <c r="C70" s="95" t="s">
        <v>9</v>
      </c>
      <c r="D70" s="80" t="s">
        <v>2</v>
      </c>
      <c r="E70" s="80" t="s">
        <v>4</v>
      </c>
      <c r="F70" s="80" t="s">
        <v>3</v>
      </c>
      <c r="G70" s="80" t="s">
        <v>7</v>
      </c>
      <c r="H70" s="80" t="s">
        <v>95</v>
      </c>
    </row>
    <row r="71" spans="1:8" ht="27.6" x14ac:dyDescent="0.3">
      <c r="A71" s="68">
        <v>1</v>
      </c>
      <c r="B71" s="81" t="s">
        <v>181</v>
      </c>
      <c r="C71" s="86" t="s">
        <v>119</v>
      </c>
      <c r="D71" s="5" t="s">
        <v>6</v>
      </c>
      <c r="E71" s="5">
        <v>1</v>
      </c>
      <c r="F71" s="82" t="s">
        <v>182</v>
      </c>
      <c r="G71" s="5">
        <v>12</v>
      </c>
      <c r="H71" s="80" t="s">
        <v>102</v>
      </c>
    </row>
    <row r="72" spans="1:8" ht="27.6" x14ac:dyDescent="0.3">
      <c r="A72" s="68">
        <v>2</v>
      </c>
      <c r="B72" s="83" t="s">
        <v>120</v>
      </c>
      <c r="C72" s="100" t="s">
        <v>183</v>
      </c>
      <c r="D72" s="5" t="s">
        <v>6</v>
      </c>
      <c r="E72" s="5">
        <v>1</v>
      </c>
      <c r="F72" s="82" t="s">
        <v>182</v>
      </c>
      <c r="G72" s="5">
        <v>12</v>
      </c>
      <c r="H72" s="80" t="s">
        <v>102</v>
      </c>
    </row>
    <row r="73" spans="1:8" ht="27.6" x14ac:dyDescent="0.3">
      <c r="A73" s="68">
        <v>3</v>
      </c>
      <c r="B73" s="84" t="s">
        <v>184</v>
      </c>
      <c r="C73" s="96" t="s">
        <v>185</v>
      </c>
      <c r="D73" s="45" t="s">
        <v>5</v>
      </c>
      <c r="E73" s="5">
        <v>1</v>
      </c>
      <c r="F73" s="75" t="s">
        <v>182</v>
      </c>
      <c r="G73" s="5">
        <v>12</v>
      </c>
      <c r="H73" s="80" t="s">
        <v>102</v>
      </c>
    </row>
    <row r="74" spans="1:8" ht="27.6" x14ac:dyDescent="0.3">
      <c r="A74" s="68">
        <v>4</v>
      </c>
      <c r="B74" s="85" t="s">
        <v>186</v>
      </c>
      <c r="C74" s="96" t="s">
        <v>187</v>
      </c>
      <c r="D74" s="45" t="s">
        <v>17</v>
      </c>
      <c r="E74" s="70">
        <v>1</v>
      </c>
      <c r="F74" s="82" t="s">
        <v>182</v>
      </c>
      <c r="G74" s="80">
        <v>12</v>
      </c>
      <c r="H74" s="86" t="s">
        <v>188</v>
      </c>
    </row>
    <row r="75" spans="1:8" ht="27.6" x14ac:dyDescent="0.3">
      <c r="A75" s="68">
        <v>5</v>
      </c>
      <c r="B75" s="87" t="s">
        <v>189</v>
      </c>
      <c r="C75" s="100" t="s">
        <v>190</v>
      </c>
      <c r="D75" s="88" t="s">
        <v>17</v>
      </c>
      <c r="E75" s="89">
        <v>1</v>
      </c>
      <c r="F75" s="82" t="s">
        <v>182</v>
      </c>
      <c r="G75" s="80">
        <v>12</v>
      </c>
      <c r="H75" s="76" t="s">
        <v>188</v>
      </c>
    </row>
    <row r="76" spans="1:8" ht="27.6" x14ac:dyDescent="0.3">
      <c r="A76" s="68">
        <v>6</v>
      </c>
      <c r="B76" s="87" t="s">
        <v>191</v>
      </c>
      <c r="C76" s="100" t="s">
        <v>192</v>
      </c>
      <c r="D76" s="88" t="s">
        <v>17</v>
      </c>
      <c r="E76" s="89">
        <v>1</v>
      </c>
      <c r="F76" s="82" t="s">
        <v>182</v>
      </c>
      <c r="G76" s="80">
        <v>12</v>
      </c>
      <c r="H76" s="76" t="s">
        <v>102</v>
      </c>
    </row>
    <row r="77" spans="1:8" ht="27.6" x14ac:dyDescent="0.3">
      <c r="A77" s="68">
        <v>7</v>
      </c>
      <c r="B77" s="87" t="s">
        <v>193</v>
      </c>
      <c r="C77" s="100" t="s">
        <v>194</v>
      </c>
      <c r="D77" s="88" t="s">
        <v>17</v>
      </c>
      <c r="E77" s="89">
        <v>1</v>
      </c>
      <c r="F77" s="82" t="s">
        <v>182</v>
      </c>
      <c r="G77" s="80">
        <v>12</v>
      </c>
      <c r="H77" s="76" t="s">
        <v>188</v>
      </c>
    </row>
    <row r="78" spans="1:8" ht="27.6" x14ac:dyDescent="0.3">
      <c r="A78" s="68">
        <v>8</v>
      </c>
      <c r="B78" s="72" t="s">
        <v>195</v>
      </c>
      <c r="C78" s="96" t="s">
        <v>196</v>
      </c>
      <c r="D78" s="45" t="s">
        <v>5</v>
      </c>
      <c r="E78" s="5">
        <v>1</v>
      </c>
      <c r="F78" s="82" t="s">
        <v>182</v>
      </c>
      <c r="G78" s="5">
        <v>12</v>
      </c>
      <c r="H78" s="80" t="s">
        <v>102</v>
      </c>
    </row>
    <row r="79" spans="1:8" ht="21.6" thickBot="1" x14ac:dyDescent="0.35">
      <c r="A79" s="174" t="s">
        <v>14</v>
      </c>
      <c r="B79" s="175"/>
      <c r="C79" s="175"/>
      <c r="D79" s="175"/>
      <c r="E79" s="175"/>
      <c r="F79" s="175"/>
      <c r="G79" s="175"/>
      <c r="H79" s="175"/>
    </row>
    <row r="80" spans="1:8" x14ac:dyDescent="0.3">
      <c r="A80" s="182" t="s">
        <v>86</v>
      </c>
      <c r="B80" s="183"/>
      <c r="C80" s="183"/>
      <c r="D80" s="183"/>
      <c r="E80" s="183"/>
      <c r="F80" s="183"/>
      <c r="G80" s="183"/>
      <c r="H80" s="184"/>
    </row>
    <row r="81" spans="1:8" x14ac:dyDescent="0.3">
      <c r="A81" s="179" t="s">
        <v>197</v>
      </c>
      <c r="B81" s="180"/>
      <c r="C81" s="180"/>
      <c r="D81" s="180"/>
      <c r="E81" s="180"/>
      <c r="F81" s="180"/>
      <c r="G81" s="180"/>
      <c r="H81" s="181"/>
    </row>
    <row r="82" spans="1:8" x14ac:dyDescent="0.3">
      <c r="A82" s="179" t="s">
        <v>198</v>
      </c>
      <c r="B82" s="180"/>
      <c r="C82" s="180"/>
      <c r="D82" s="180"/>
      <c r="E82" s="180"/>
      <c r="F82" s="180"/>
      <c r="G82" s="180"/>
      <c r="H82" s="181"/>
    </row>
    <row r="83" spans="1:8" x14ac:dyDescent="0.3">
      <c r="A83" s="179" t="s">
        <v>199</v>
      </c>
      <c r="B83" s="180"/>
      <c r="C83" s="180"/>
      <c r="D83" s="180"/>
      <c r="E83" s="180"/>
      <c r="F83" s="180"/>
      <c r="G83" s="180"/>
      <c r="H83" s="181"/>
    </row>
    <row r="84" spans="1:8" x14ac:dyDescent="0.3">
      <c r="A84" s="179" t="s">
        <v>200</v>
      </c>
      <c r="B84" s="180"/>
      <c r="C84" s="180"/>
      <c r="D84" s="180"/>
      <c r="E84" s="180"/>
      <c r="F84" s="180"/>
      <c r="G84" s="180"/>
      <c r="H84" s="181"/>
    </row>
    <row r="85" spans="1:8" x14ac:dyDescent="0.3">
      <c r="A85" s="179" t="s">
        <v>201</v>
      </c>
      <c r="B85" s="180"/>
      <c r="C85" s="180"/>
      <c r="D85" s="180"/>
      <c r="E85" s="180"/>
      <c r="F85" s="180"/>
      <c r="G85" s="180"/>
      <c r="H85" s="181"/>
    </row>
    <row r="86" spans="1:8" x14ac:dyDescent="0.3">
      <c r="A86" s="179" t="s">
        <v>202</v>
      </c>
      <c r="B86" s="180"/>
      <c r="C86" s="180"/>
      <c r="D86" s="180"/>
      <c r="E86" s="180"/>
      <c r="F86" s="180"/>
      <c r="G86" s="180"/>
      <c r="H86" s="181"/>
    </row>
    <row r="87" spans="1:8" x14ac:dyDescent="0.3">
      <c r="A87" s="179" t="s">
        <v>93</v>
      </c>
      <c r="B87" s="180"/>
      <c r="C87" s="180"/>
      <c r="D87" s="180"/>
      <c r="E87" s="180"/>
      <c r="F87" s="180"/>
      <c r="G87" s="180"/>
      <c r="H87" s="181"/>
    </row>
    <row r="88" spans="1:8" ht="15" thickBot="1" x14ac:dyDescent="0.35">
      <c r="A88" s="166" t="s">
        <v>94</v>
      </c>
      <c r="B88" s="167"/>
      <c r="C88" s="167"/>
      <c r="D88" s="167"/>
      <c r="E88" s="167"/>
      <c r="F88" s="167"/>
      <c r="G88" s="167"/>
      <c r="H88" s="168"/>
    </row>
    <row r="89" spans="1:8" ht="27.6" x14ac:dyDescent="0.3">
      <c r="A89" s="79" t="s">
        <v>0</v>
      </c>
      <c r="B89" s="80" t="s">
        <v>1</v>
      </c>
      <c r="C89" s="95" t="s">
        <v>9</v>
      </c>
      <c r="D89" s="80" t="s">
        <v>2</v>
      </c>
      <c r="E89" s="80" t="s">
        <v>4</v>
      </c>
      <c r="F89" s="80" t="s">
        <v>3</v>
      </c>
      <c r="G89" s="80" t="s">
        <v>7</v>
      </c>
      <c r="H89" s="80" t="s">
        <v>95</v>
      </c>
    </row>
    <row r="90" spans="1:8" x14ac:dyDescent="0.3">
      <c r="A90" s="90">
        <v>1</v>
      </c>
      <c r="B90" s="91" t="s">
        <v>184</v>
      </c>
      <c r="C90" s="96" t="s">
        <v>203</v>
      </c>
      <c r="D90" s="92" t="s">
        <v>5</v>
      </c>
      <c r="E90" s="92">
        <v>1</v>
      </c>
      <c r="F90" s="75" t="s">
        <v>98</v>
      </c>
      <c r="G90" s="5">
        <f>E90</f>
        <v>1</v>
      </c>
      <c r="H90" s="80" t="s">
        <v>102</v>
      </c>
    </row>
    <row r="91" spans="1:8" x14ac:dyDescent="0.3">
      <c r="A91" s="68">
        <v>2</v>
      </c>
      <c r="B91" s="85" t="s">
        <v>186</v>
      </c>
      <c r="C91" s="96" t="s">
        <v>187</v>
      </c>
      <c r="D91" s="45" t="s">
        <v>17</v>
      </c>
      <c r="E91" s="70">
        <v>1</v>
      </c>
      <c r="F91" s="75" t="s">
        <v>98</v>
      </c>
      <c r="G91" s="80">
        <v>1</v>
      </c>
      <c r="H91" s="86" t="s">
        <v>188</v>
      </c>
    </row>
    <row r="92" spans="1:8" x14ac:dyDescent="0.3">
      <c r="A92" s="90">
        <v>3</v>
      </c>
      <c r="B92" s="87" t="s">
        <v>189</v>
      </c>
      <c r="C92" s="100" t="s">
        <v>190</v>
      </c>
      <c r="D92" s="88" t="s">
        <v>17</v>
      </c>
      <c r="E92" s="89">
        <v>1</v>
      </c>
      <c r="F92" s="75" t="s">
        <v>98</v>
      </c>
      <c r="G92" s="80">
        <v>1</v>
      </c>
      <c r="H92" s="76" t="s">
        <v>188</v>
      </c>
    </row>
    <row r="93" spans="1:8" x14ac:dyDescent="0.3">
      <c r="A93" s="68">
        <v>4</v>
      </c>
      <c r="B93" s="87" t="s">
        <v>191</v>
      </c>
      <c r="C93" s="100" t="s">
        <v>192</v>
      </c>
      <c r="D93" s="88" t="s">
        <v>17</v>
      </c>
      <c r="E93" s="89">
        <v>1</v>
      </c>
      <c r="F93" s="75" t="s">
        <v>98</v>
      </c>
      <c r="G93" s="80">
        <v>1</v>
      </c>
      <c r="H93" s="76" t="s">
        <v>102</v>
      </c>
    </row>
    <row r="94" spans="1:8" x14ac:dyDescent="0.3">
      <c r="A94" s="90">
        <v>5</v>
      </c>
      <c r="B94" s="87" t="s">
        <v>193</v>
      </c>
      <c r="C94" s="100" t="s">
        <v>194</v>
      </c>
      <c r="D94" s="88" t="s">
        <v>17</v>
      </c>
      <c r="E94" s="89">
        <v>1</v>
      </c>
      <c r="F94" s="75" t="s">
        <v>98</v>
      </c>
      <c r="G94" s="80">
        <v>1</v>
      </c>
      <c r="H94" s="76" t="s">
        <v>188</v>
      </c>
    </row>
    <row r="95" spans="1:8" x14ac:dyDescent="0.3">
      <c r="A95" s="68">
        <v>6</v>
      </c>
      <c r="B95" s="77" t="s">
        <v>204</v>
      </c>
      <c r="C95" s="101" t="s">
        <v>205</v>
      </c>
      <c r="D95" s="5" t="s">
        <v>6</v>
      </c>
      <c r="E95" s="5">
        <v>1</v>
      </c>
      <c r="F95" s="75" t="s">
        <v>98</v>
      </c>
      <c r="G95" s="5">
        <v>1</v>
      </c>
      <c r="H95" s="80" t="s">
        <v>102</v>
      </c>
    </row>
    <row r="96" spans="1:8" x14ac:dyDescent="0.3">
      <c r="A96" s="90">
        <v>7</v>
      </c>
      <c r="B96" s="93" t="s">
        <v>206</v>
      </c>
      <c r="C96" s="102" t="s">
        <v>207</v>
      </c>
      <c r="D96" s="5" t="s">
        <v>6</v>
      </c>
      <c r="E96" s="5">
        <v>1</v>
      </c>
      <c r="F96" s="75" t="s">
        <v>98</v>
      </c>
      <c r="G96" s="5">
        <f t="shared" ref="G96" si="0">E96</f>
        <v>1</v>
      </c>
      <c r="H96" s="80" t="s">
        <v>102</v>
      </c>
    </row>
    <row r="97" spans="1:8" ht="21" x14ac:dyDescent="0.3">
      <c r="A97" s="174" t="s">
        <v>13</v>
      </c>
      <c r="B97" s="175"/>
      <c r="C97" s="175"/>
      <c r="D97" s="175"/>
      <c r="E97" s="175"/>
      <c r="F97" s="175"/>
      <c r="G97" s="175"/>
      <c r="H97" s="175"/>
    </row>
    <row r="98" spans="1:8" ht="27.6" x14ac:dyDescent="0.3">
      <c r="A98" s="79" t="s">
        <v>208</v>
      </c>
      <c r="B98" s="80" t="s">
        <v>1</v>
      </c>
      <c r="C98" s="5" t="s">
        <v>9</v>
      </c>
      <c r="D98" s="80" t="s">
        <v>2</v>
      </c>
      <c r="E98" s="80" t="s">
        <v>4</v>
      </c>
      <c r="F98" s="80" t="s">
        <v>3</v>
      </c>
      <c r="G98" s="80" t="s">
        <v>7</v>
      </c>
      <c r="H98" s="80" t="s">
        <v>95</v>
      </c>
    </row>
    <row r="99" spans="1:8" x14ac:dyDescent="0.3">
      <c r="A99" s="90">
        <v>1</v>
      </c>
      <c r="B99" s="91" t="s">
        <v>66</v>
      </c>
      <c r="C99" s="101" t="s">
        <v>209</v>
      </c>
      <c r="D99" s="5" t="s">
        <v>8</v>
      </c>
      <c r="E99" s="92">
        <v>1</v>
      </c>
      <c r="F99" s="70" t="s">
        <v>98</v>
      </c>
      <c r="G99" s="5">
        <f>E99</f>
        <v>1</v>
      </c>
      <c r="H99" s="76" t="s">
        <v>99</v>
      </c>
    </row>
    <row r="100" spans="1:8" x14ac:dyDescent="0.3">
      <c r="A100" s="86">
        <v>2</v>
      </c>
      <c r="B100" s="76" t="s">
        <v>19</v>
      </c>
      <c r="C100" s="101" t="s">
        <v>210</v>
      </c>
      <c r="D100" s="5" t="s">
        <v>8</v>
      </c>
      <c r="E100" s="5">
        <v>1</v>
      </c>
      <c r="F100" s="70" t="s">
        <v>98</v>
      </c>
      <c r="G100" s="5">
        <f>E100</f>
        <v>1</v>
      </c>
      <c r="H100" s="76" t="s">
        <v>99</v>
      </c>
    </row>
    <row r="101" spans="1:8" x14ac:dyDescent="0.3">
      <c r="A101" s="86">
        <v>3</v>
      </c>
      <c r="B101" s="76" t="s">
        <v>20</v>
      </c>
      <c r="C101" s="101" t="s">
        <v>211</v>
      </c>
      <c r="D101" s="5" t="s">
        <v>8</v>
      </c>
      <c r="E101" s="5">
        <v>1</v>
      </c>
      <c r="F101" s="70" t="s">
        <v>98</v>
      </c>
      <c r="G101" s="5">
        <f>E101</f>
        <v>1</v>
      </c>
      <c r="H101" s="76" t="s">
        <v>99</v>
      </c>
    </row>
    <row r="102" spans="1:8" x14ac:dyDescent="0.3">
      <c r="A102" s="86">
        <v>4</v>
      </c>
      <c r="B102" s="76" t="s">
        <v>22</v>
      </c>
      <c r="C102" s="101" t="s">
        <v>212</v>
      </c>
      <c r="D102" s="5" t="s">
        <v>8</v>
      </c>
      <c r="E102" s="5">
        <v>1</v>
      </c>
      <c r="F102" s="70" t="s">
        <v>98</v>
      </c>
      <c r="G102" s="5">
        <f>E102</f>
        <v>1</v>
      </c>
      <c r="H102" s="76" t="s">
        <v>99</v>
      </c>
    </row>
    <row r="103" spans="1:8" x14ac:dyDescent="0.3">
      <c r="A103" s="94">
        <v>5</v>
      </c>
      <c r="B103" s="76" t="s">
        <v>21</v>
      </c>
      <c r="C103" s="101" t="s">
        <v>213</v>
      </c>
      <c r="D103" s="5" t="s">
        <v>8</v>
      </c>
      <c r="E103" s="5">
        <v>1</v>
      </c>
      <c r="F103" s="70" t="s">
        <v>98</v>
      </c>
      <c r="G103" s="5">
        <f>E103</f>
        <v>1</v>
      </c>
      <c r="H103" s="76" t="s">
        <v>99</v>
      </c>
    </row>
    <row r="104" spans="1:8" x14ac:dyDescent="0.3">
      <c r="A104" s="94">
        <v>6</v>
      </c>
      <c r="B104" s="76" t="s">
        <v>214</v>
      </c>
      <c r="C104" s="101" t="s">
        <v>215</v>
      </c>
      <c r="D104" s="5" t="s">
        <v>8</v>
      </c>
      <c r="E104" s="5">
        <v>1</v>
      </c>
      <c r="F104" s="75" t="s">
        <v>98</v>
      </c>
      <c r="G104" s="5">
        <v>1</v>
      </c>
      <c r="H104" s="76" t="s">
        <v>99</v>
      </c>
    </row>
  </sheetData>
  <mergeCells count="39">
    <mergeCell ref="A87:H87"/>
    <mergeCell ref="A88:H88"/>
    <mergeCell ref="A97:H97"/>
    <mergeCell ref="A81:H81"/>
    <mergeCell ref="A82:H82"/>
    <mergeCell ref="A83:H83"/>
    <mergeCell ref="A84:H84"/>
    <mergeCell ref="A85:H85"/>
    <mergeCell ref="A86:H86"/>
    <mergeCell ref="A80:H80"/>
    <mergeCell ref="A60:H60"/>
    <mergeCell ref="A61:H61"/>
    <mergeCell ref="A62:H62"/>
    <mergeCell ref="A63:H63"/>
    <mergeCell ref="A64:H64"/>
    <mergeCell ref="A65:H65"/>
    <mergeCell ref="A66:H66"/>
    <mergeCell ref="A67:H67"/>
    <mergeCell ref="A68:H68"/>
    <mergeCell ref="A69:H69"/>
    <mergeCell ref="A79:H79"/>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conditionalFormatting sqref="H1:H104">
    <cfRule type="containsText" dxfId="7" priority="1" operator="containsText" text="Федеральный бюджет">
      <formula>NOT(ISERROR(SEARCH("Федеральный бюджет",H1)))</formula>
    </cfRule>
  </conditionalFormatting>
  <dataValidations count="1">
    <dataValidation allowBlank="1" showErrorMessage="1" sqref="A1:H5 F6:H104 B6:B75 B92 B95:B104 C92:E104 C6:E77 B78:E91 A6:A104" xr:uid="{CCAB0C2D-000F-4D53-97DB-A3C0B1E1D2D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4" sqref="B54"/>
    </sheetView>
  </sheetViews>
  <sheetFormatPr defaultRowHeight="14.4" x14ac:dyDescent="0.3"/>
  <cols>
    <col min="1" max="1" width="28.6640625" style="14"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69</v>
      </c>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2026-03-27T07:10:32Z</dcterms:modified>
</cp:coreProperties>
</file>