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12189B79-71D4-414E-B9B7-5D84B83F2325}"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труда'!$A$1:$H$227</definedName>
    <definedName name="_xlnm._FilterDatabase" localSheetId="4" hidden="1">'Рабочее место преподавателя'!$A$1:$H$225</definedName>
    <definedName name="_xlnm._FilterDatabase" localSheetId="3" hidden="1">'Рабочее место учащегося'!$A$1:$H$702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3" i="6" l="1"/>
  <c r="G28" i="6"/>
  <c r="G27" i="6"/>
  <c r="G86" i="13"/>
  <c r="G85" i="13"/>
  <c r="G84"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69" i="11"/>
  <c r="G68" i="11"/>
  <c r="G67" i="11"/>
  <c r="G66" i="11"/>
  <c r="G65" i="11"/>
  <c r="G64" i="11"/>
  <c r="G63" i="11"/>
  <c r="G62" i="11"/>
  <c r="G61" i="11"/>
  <c r="G60" i="11"/>
  <c r="G59" i="11"/>
  <c r="G58" i="11"/>
  <c r="G57" i="11"/>
  <c r="G56" i="11"/>
  <c r="G45" i="11"/>
  <c r="G44" i="11"/>
  <c r="G55" i="11"/>
  <c r="G54" i="11"/>
  <c r="G53" i="11"/>
  <c r="G52" i="11"/>
  <c r="G51" i="11"/>
  <c r="G50" i="11"/>
  <c r="G49" i="11"/>
  <c r="G48" i="11"/>
  <c r="G47" i="11"/>
  <c r="G46"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F58" i="13"/>
  <c r="G364" i="10"/>
  <c r="G365" i="10"/>
  <c r="G366" i="10"/>
  <c r="G702" i="11"/>
  <c r="G701" i="11"/>
  <c r="G700" i="11"/>
  <c r="G699" i="11"/>
  <c r="G698" i="11"/>
  <c r="G697" i="11"/>
  <c r="G696" i="11"/>
  <c r="G695" i="11"/>
  <c r="G694" i="11"/>
  <c r="G693" i="11"/>
  <c r="G692" i="11"/>
  <c r="G691" i="11"/>
  <c r="G690" i="11"/>
  <c r="G689" i="11"/>
  <c r="G688" i="11"/>
  <c r="G687" i="11"/>
  <c r="G686" i="11"/>
  <c r="G685" i="11"/>
  <c r="G684" i="11"/>
  <c r="G683" i="11"/>
  <c r="G682" i="11"/>
  <c r="G681" i="11"/>
  <c r="G680" i="11"/>
  <c r="G679" i="11"/>
  <c r="G678" i="11"/>
  <c r="G677" i="11"/>
  <c r="G676" i="11"/>
  <c r="G675" i="11"/>
  <c r="G674" i="11"/>
  <c r="G673" i="11"/>
  <c r="G672" i="11"/>
  <c r="G671" i="11"/>
  <c r="G670" i="11"/>
  <c r="G669" i="11"/>
  <c r="G668" i="11"/>
  <c r="G667" i="11"/>
  <c r="G666" i="11"/>
  <c r="G665" i="11"/>
  <c r="G664" i="11"/>
  <c r="G663" i="11"/>
  <c r="G662" i="11"/>
  <c r="G661" i="11"/>
  <c r="G660" i="11"/>
  <c r="G659" i="11"/>
  <c r="G658" i="11"/>
  <c r="G657" i="11"/>
  <c r="G656" i="11"/>
  <c r="G655" i="11"/>
  <c r="G654" i="11"/>
  <c r="G653" i="11"/>
  <c r="G652" i="11"/>
  <c r="G651" i="11"/>
  <c r="G650" i="11"/>
  <c r="G649" i="11"/>
  <c r="G648" i="11"/>
  <c r="G647" i="11"/>
  <c r="G646" i="11"/>
  <c r="G645" i="11"/>
  <c r="G644" i="11"/>
  <c r="G643" i="11"/>
  <c r="G642" i="11"/>
  <c r="G641" i="11"/>
  <c r="G640" i="11"/>
  <c r="G639" i="11"/>
  <c r="G638" i="11"/>
  <c r="G637" i="11"/>
  <c r="G636" i="11"/>
  <c r="G635" i="11"/>
  <c r="G634" i="11"/>
  <c r="G633" i="11"/>
  <c r="G632" i="11"/>
  <c r="G631" i="11"/>
  <c r="G630" i="11"/>
  <c r="G629" i="11"/>
  <c r="G628" i="11"/>
  <c r="G627" i="11"/>
  <c r="G626" i="11"/>
  <c r="G625" i="11"/>
  <c r="G624" i="11"/>
  <c r="G623" i="11"/>
  <c r="G622" i="11"/>
  <c r="G621" i="11"/>
  <c r="G620" i="11"/>
  <c r="G619" i="11"/>
  <c r="G618" i="11"/>
  <c r="G617" i="11"/>
  <c r="G616" i="11"/>
  <c r="G615" i="11"/>
  <c r="G614" i="11"/>
  <c r="G613" i="11"/>
  <c r="G612" i="11"/>
  <c r="G611" i="11"/>
  <c r="G610" i="11"/>
  <c r="G609" i="11"/>
  <c r="G608" i="11"/>
  <c r="G607" i="11"/>
  <c r="G606" i="11"/>
  <c r="G605" i="11"/>
  <c r="G604" i="11"/>
  <c r="G603" i="11"/>
  <c r="G602" i="11"/>
  <c r="G601" i="11"/>
  <c r="G600" i="11"/>
  <c r="G599" i="11"/>
  <c r="G598" i="11"/>
  <c r="G597" i="11"/>
  <c r="G596" i="11"/>
  <c r="G595" i="11"/>
  <c r="G594" i="11"/>
  <c r="G593" i="11"/>
  <c r="G592" i="11"/>
  <c r="G591" i="11"/>
  <c r="G590" i="11"/>
  <c r="G589" i="11"/>
  <c r="G588" i="11"/>
  <c r="G587" i="11"/>
  <c r="G586" i="11"/>
  <c r="G585" i="11"/>
  <c r="G584" i="11"/>
  <c r="G583" i="11"/>
  <c r="G582" i="11"/>
  <c r="G581" i="11"/>
  <c r="G580" i="11"/>
  <c r="G579" i="11"/>
  <c r="G578" i="11"/>
  <c r="G577" i="11"/>
  <c r="G576" i="11"/>
  <c r="G575" i="11"/>
  <c r="G574" i="11"/>
  <c r="G573" i="11"/>
  <c r="G572" i="11"/>
  <c r="G571" i="11"/>
  <c r="G570" i="11"/>
  <c r="G569" i="11"/>
  <c r="G557" i="11"/>
  <c r="G556" i="11"/>
  <c r="G555" i="11"/>
  <c r="G554" i="11"/>
  <c r="G553" i="11"/>
  <c r="G552" i="11"/>
  <c r="G551" i="11"/>
  <c r="G550" i="11"/>
  <c r="G549" i="11"/>
  <c r="G548" i="11"/>
  <c r="G547" i="11"/>
  <c r="G546" i="11"/>
  <c r="G545" i="11"/>
  <c r="G544" i="11"/>
  <c r="G543" i="11"/>
  <c r="G542" i="11"/>
  <c r="G541" i="11"/>
  <c r="G540" i="11"/>
  <c r="G539" i="11"/>
  <c r="G538" i="11"/>
  <c r="G537" i="11"/>
  <c r="G536" i="11"/>
  <c r="G535" i="11"/>
  <c r="G534" i="11"/>
  <c r="G533" i="11"/>
  <c r="G532" i="11"/>
  <c r="G531" i="11"/>
  <c r="G530" i="11"/>
  <c r="G529" i="11"/>
  <c r="G528" i="11"/>
  <c r="G527"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3" i="11"/>
  <c r="G481" i="11"/>
  <c r="G480" i="11"/>
  <c r="G479" i="11"/>
  <c r="G478" i="11"/>
  <c r="G477" i="11"/>
  <c r="G476" i="11"/>
  <c r="G475" i="11"/>
  <c r="G474" i="11"/>
  <c r="G473" i="11"/>
  <c r="G472" i="11"/>
  <c r="G471" i="11"/>
  <c r="G470" i="11"/>
  <c r="G469" i="11"/>
  <c r="G468" i="11"/>
  <c r="G467" i="11"/>
  <c r="G466" i="11"/>
  <c r="G465" i="11"/>
  <c r="G464" i="11"/>
  <c r="G463" i="11"/>
  <c r="G462" i="11"/>
  <c r="G461" i="11"/>
  <c r="G460" i="11"/>
  <c r="G459" i="11"/>
  <c r="G458"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86" i="11"/>
  <c r="G485"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172" i="11"/>
  <c r="G326" i="11"/>
  <c r="G325" i="11"/>
  <c r="G324" i="11"/>
  <c r="G323" i="11"/>
  <c r="G568" i="11"/>
  <c r="G322" i="11"/>
  <c r="G321" i="11"/>
  <c r="G320" i="11"/>
  <c r="G319" i="11"/>
  <c r="G318" i="11"/>
  <c r="G317" i="11"/>
  <c r="G316" i="11"/>
  <c r="G315" i="11"/>
  <c r="G314" i="11"/>
  <c r="G313" i="11"/>
  <c r="G312" i="11"/>
  <c r="G311" i="11"/>
  <c r="G310" i="11"/>
  <c r="G309" i="11"/>
  <c r="G308" i="11"/>
  <c r="G307" i="11"/>
  <c r="G526" i="11"/>
  <c r="G484"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482" i="11"/>
  <c r="G194" i="11"/>
  <c r="G193" i="11"/>
  <c r="G192" i="11"/>
  <c r="G191" i="11"/>
  <c r="G190" i="11"/>
  <c r="G189" i="11"/>
  <c r="G188" i="11"/>
  <c r="G187" i="11"/>
  <c r="G186" i="11"/>
  <c r="G185" i="11"/>
  <c r="G184" i="11"/>
  <c r="G183" i="11"/>
  <c r="G182" i="11"/>
  <c r="G181" i="11"/>
  <c r="G180" i="11"/>
  <c r="G179" i="11"/>
  <c r="G178" i="11"/>
  <c r="G177" i="11"/>
  <c r="G176" i="11"/>
  <c r="G175" i="11"/>
  <c r="G174" i="11"/>
  <c r="G173"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567" i="11"/>
  <c r="G566" i="11"/>
  <c r="G564" i="11"/>
  <c r="G563" i="11"/>
  <c r="G562" i="11"/>
  <c r="G561" i="11"/>
  <c r="G560" i="11"/>
  <c r="G559" i="11"/>
  <c r="G565" i="11"/>
  <c r="G558" i="11"/>
  <c r="G82" i="11"/>
  <c r="G81" i="11"/>
  <c r="G80" i="11"/>
  <c r="G79" i="11"/>
  <c r="G78" i="11"/>
  <c r="G77" i="11"/>
  <c r="G76" i="11"/>
  <c r="G75" i="11"/>
  <c r="G74" i="11"/>
  <c r="G72" i="11"/>
  <c r="G71" i="11"/>
  <c r="G70" i="11"/>
  <c r="G73" i="11"/>
  <c r="F96" i="11"/>
  <c r="G413" i="10"/>
  <c r="G248" i="10"/>
  <c r="G149" i="10"/>
  <c r="G145" i="10"/>
  <c r="G324" i="10"/>
  <c r="G307" i="10"/>
  <c r="G7" i="10"/>
  <c r="G283" i="10"/>
  <c r="G427" i="10"/>
  <c r="G255" i="10"/>
  <c r="G219" i="10"/>
  <c r="G74" i="10"/>
  <c r="G73" i="10"/>
  <c r="G347" i="10"/>
  <c r="G200" i="10"/>
  <c r="G439" i="10"/>
  <c r="G171" i="10"/>
  <c r="G144" i="10"/>
  <c r="G183" i="10"/>
  <c r="G278" i="10"/>
  <c r="G412" i="10"/>
  <c r="G320" i="10"/>
  <c r="G186" i="10"/>
  <c r="G332" i="10"/>
  <c r="G405" i="10"/>
  <c r="G269" i="10"/>
  <c r="G87" i="10"/>
  <c r="G274" i="10"/>
  <c r="G319" i="10"/>
  <c r="G300" i="10"/>
  <c r="G290" i="10"/>
  <c r="G331" i="10"/>
  <c r="G334" i="10"/>
  <c r="G393" i="10"/>
  <c r="G235" i="10"/>
  <c r="G11" i="10"/>
  <c r="G212" i="10"/>
  <c r="G443" i="10"/>
  <c r="G111" i="10"/>
  <c r="G385" i="10"/>
  <c r="G361" i="10"/>
  <c r="G228" i="10"/>
  <c r="G234" i="10"/>
  <c r="G233" i="10"/>
  <c r="G214" i="10"/>
  <c r="G107" i="10"/>
  <c r="G225" i="10"/>
  <c r="G195" i="10"/>
  <c r="G208" i="10"/>
  <c r="G389" i="10"/>
  <c r="G182" i="10"/>
  <c r="G387" i="10"/>
  <c r="G436" i="10"/>
  <c r="G264" i="10"/>
  <c r="G6" i="10"/>
  <c r="G24" i="10"/>
  <c r="G345" i="10"/>
  <c r="G422" i="10"/>
  <c r="G323" i="10"/>
  <c r="G306" i="10"/>
  <c r="G437" i="10"/>
  <c r="G163" i="10"/>
  <c r="G35" i="10"/>
  <c r="G277" i="10"/>
  <c r="G417" i="10"/>
  <c r="G434" i="10"/>
  <c r="G254" i="10"/>
  <c r="G160" i="10"/>
  <c r="G251" i="10"/>
  <c r="G166" i="10"/>
  <c r="G165" i="10"/>
  <c r="G423" i="10"/>
  <c r="G305" i="10"/>
  <c r="G392" i="10"/>
  <c r="G272" i="10"/>
  <c r="G217" i="10"/>
  <c r="G61" i="10"/>
  <c r="G411" i="10"/>
  <c r="G271" i="10"/>
  <c r="G116" i="10"/>
  <c r="G384" i="10"/>
  <c r="G355" i="10"/>
  <c r="G148" i="10"/>
  <c r="G23" i="10"/>
  <c r="G362" i="10"/>
  <c r="G270" i="10"/>
  <c r="G402" i="10"/>
  <c r="G258" i="10"/>
  <c r="G336" i="10"/>
  <c r="G22" i="10"/>
  <c r="G400" i="10"/>
  <c r="G291" i="10"/>
  <c r="G282" i="10"/>
  <c r="G367" i="10"/>
  <c r="G368" i="10"/>
  <c r="G279" i="10"/>
  <c r="G341" i="10"/>
  <c r="G340" i="10"/>
  <c r="G188" i="10"/>
  <c r="G318" i="10"/>
  <c r="G426" i="10"/>
  <c r="G5" i="10"/>
  <c r="G321" i="10"/>
  <c r="G26" i="10"/>
  <c r="G2" i="10"/>
  <c r="G249" i="10"/>
  <c r="G253" i="10"/>
  <c r="G370" i="10"/>
  <c r="G374" i="10"/>
  <c r="G371" i="10"/>
  <c r="G344" i="10"/>
  <c r="G90" i="10"/>
  <c r="G351" i="10"/>
  <c r="G49" i="10"/>
  <c r="G209" i="10"/>
  <c r="G210" i="10"/>
  <c r="G52" i="10"/>
  <c r="G441" i="10"/>
  <c r="G317" i="10"/>
  <c r="G302" i="10"/>
  <c r="G337" i="10"/>
  <c r="G268" i="10"/>
  <c r="G94" i="10"/>
  <c r="G391" i="10"/>
  <c r="G247" i="10"/>
  <c r="G242" i="10"/>
  <c r="G66" i="10"/>
  <c r="G92" i="10"/>
  <c r="G442" i="10"/>
  <c r="G330" i="10"/>
  <c r="G21" i="10"/>
  <c r="G25" i="10"/>
  <c r="G99" i="10"/>
  <c r="G100" i="10"/>
  <c r="G98" i="10"/>
  <c r="G95" i="10"/>
  <c r="G56" i="10"/>
  <c r="G399" i="10"/>
  <c r="G267" i="10"/>
  <c r="G316" i="10"/>
  <c r="G299" i="10"/>
  <c r="G85" i="10"/>
  <c r="G77" i="10"/>
  <c r="G420" i="10"/>
  <c r="G266" i="10"/>
  <c r="G150" i="10"/>
  <c r="G390" i="10"/>
  <c r="G257" i="10"/>
  <c r="G216" i="10"/>
  <c r="G27" i="10"/>
  <c r="G256" i="10"/>
  <c r="G54" i="10"/>
  <c r="G396" i="10"/>
  <c r="G397" i="10"/>
  <c r="G275" i="10"/>
  <c r="G322" i="10"/>
  <c r="G378" i="10"/>
  <c r="G177" i="10"/>
  <c r="G301" i="10"/>
  <c r="G315" i="10"/>
  <c r="G185" i="10"/>
  <c r="G410" i="10"/>
  <c r="G401" i="10"/>
  <c r="G276" i="10"/>
  <c r="G298" i="10"/>
  <c r="G281" i="10"/>
  <c r="G435" i="10"/>
  <c r="G395" i="10"/>
  <c r="G213" i="10"/>
  <c r="G263" i="10"/>
  <c r="G409" i="10"/>
  <c r="G67" i="10"/>
  <c r="G408" i="10"/>
  <c r="G84" i="10"/>
  <c r="G158" i="10"/>
  <c r="G60" i="10"/>
  <c r="G314" i="10"/>
  <c r="G184" i="10"/>
  <c r="G284" i="10"/>
  <c r="G419" i="10"/>
  <c r="G418" i="10"/>
  <c r="G96" i="10"/>
  <c r="G369" i="10"/>
  <c r="G128" i="10"/>
  <c r="G127" i="10"/>
  <c r="G372" i="10"/>
  <c r="G55" i="10"/>
  <c r="G386" i="10"/>
  <c r="G241" i="10"/>
  <c r="G86" i="10"/>
  <c r="G130" i="10"/>
  <c r="G71" i="10"/>
  <c r="G72" i="10"/>
  <c r="G143" i="10"/>
  <c r="G398" i="10"/>
  <c r="G187" i="10"/>
  <c r="G388" i="10"/>
  <c r="G376" i="10"/>
  <c r="G311" i="10"/>
  <c r="G58" i="10"/>
  <c r="G51" i="10"/>
  <c r="G353" i="10"/>
  <c r="G82" i="10"/>
  <c r="G382" i="10"/>
  <c r="G244" i="10"/>
  <c r="G381" i="10"/>
  <c r="G172" i="10"/>
  <c r="G18" i="10"/>
  <c r="G69" i="10"/>
  <c r="G207" i="10"/>
  <c r="G308" i="10"/>
  <c r="G206" i="10"/>
  <c r="G430" i="10"/>
  <c r="G231" i="10"/>
  <c r="G47" i="10"/>
  <c r="G232" i="10"/>
  <c r="G16" i="10"/>
  <c r="G102" i="10"/>
  <c r="G201" i="10"/>
  <c r="G180" i="10"/>
  <c r="G438" i="10"/>
  <c r="G199" i="10"/>
  <c r="G229" i="10"/>
  <c r="G133" i="10"/>
  <c r="G132" i="10"/>
  <c r="G131" i="10"/>
  <c r="G50" i="10"/>
  <c r="G110" i="10"/>
  <c r="G134" i="10"/>
  <c r="G194" i="10"/>
  <c r="G190" i="10"/>
  <c r="G115" i="10"/>
  <c r="G167" i="10"/>
  <c r="G15" i="10"/>
  <c r="G14" i="10"/>
  <c r="G142" i="10"/>
  <c r="G78" i="10"/>
  <c r="G383" i="10"/>
  <c r="G10" i="10"/>
  <c r="G12" i="10"/>
  <c r="G218" i="10"/>
  <c r="G226" i="10"/>
  <c r="G325" i="10"/>
  <c r="G38" i="10"/>
  <c r="G37" i="10"/>
  <c r="G36" i="10"/>
  <c r="G34" i="10"/>
  <c r="G33" i="10"/>
  <c r="G32" i="10"/>
  <c r="G135" i="10"/>
  <c r="G425" i="10"/>
  <c r="G288" i="10"/>
  <c r="G363" i="10"/>
  <c r="G297" i="10"/>
  <c r="G97" i="10"/>
  <c r="G93" i="10"/>
  <c r="G262" i="10"/>
  <c r="G80" i="10"/>
  <c r="G162" i="10"/>
  <c r="G223" i="10"/>
  <c r="G313" i="10"/>
  <c r="G328" i="10"/>
  <c r="G9" i="10"/>
  <c r="G252" i="10"/>
  <c r="G265" i="10"/>
  <c r="G250" i="10"/>
  <c r="G137" i="10"/>
  <c r="G309" i="10"/>
  <c r="G205" i="10"/>
  <c r="G138" i="10"/>
  <c r="G68" i="10"/>
  <c r="G179" i="10"/>
  <c r="G193" i="10"/>
  <c r="G192" i="10"/>
  <c r="G191" i="10"/>
  <c r="G103" i="10"/>
  <c r="G326" i="10"/>
  <c r="G292" i="10"/>
  <c r="G146" i="10"/>
  <c r="G304" i="10"/>
  <c r="G407" i="10"/>
  <c r="G261" i="10"/>
  <c r="G350" i="10"/>
  <c r="G89" i="10"/>
  <c r="G335" i="10"/>
  <c r="G83" i="10"/>
  <c r="G375" i="10"/>
  <c r="G159" i="10"/>
  <c r="G157" i="10"/>
  <c r="G156" i="10"/>
  <c r="G4" i="10"/>
  <c r="G155" i="10"/>
  <c r="G280" i="10"/>
  <c r="G312" i="10"/>
  <c r="G296" i="10"/>
  <c r="G356" i="10"/>
  <c r="G198" i="10"/>
  <c r="G79" i="10"/>
  <c r="G428" i="10"/>
  <c r="G91" i="10"/>
  <c r="G88" i="10"/>
  <c r="G373" i="10"/>
  <c r="G154" i="10"/>
  <c r="G153" i="10"/>
  <c r="G152" i="10"/>
  <c r="G151" i="10"/>
  <c r="G260" i="10"/>
  <c r="G379" i="10"/>
  <c r="G294" i="10"/>
  <c r="G75" i="10"/>
  <c r="G204" i="10"/>
  <c r="G287" i="10"/>
  <c r="G101" i="10"/>
  <c r="G285" i="10"/>
  <c r="G62" i="10"/>
  <c r="G286" i="10"/>
  <c r="G289" i="10"/>
  <c r="G121" i="10"/>
  <c r="G119" i="10"/>
  <c r="G123" i="10"/>
  <c r="G122" i="10"/>
  <c r="G117" i="10"/>
  <c r="G118" i="10"/>
  <c r="G120" i="10"/>
  <c r="G8" i="10"/>
  <c r="G124" i="10"/>
  <c r="G129" i="10"/>
  <c r="G126" i="10"/>
  <c r="G343" i="10"/>
  <c r="G342" i="10"/>
  <c r="G176" i="10"/>
  <c r="G215" i="10"/>
  <c r="G431" i="10"/>
  <c r="G211" i="10"/>
  <c r="G106" i="10"/>
  <c r="G31" i="10"/>
  <c r="G45" i="10"/>
  <c r="G30" i="10"/>
  <c r="G432" i="10"/>
  <c r="G421" i="10"/>
  <c r="G227" i="10"/>
  <c r="G220" i="10"/>
  <c r="G147" i="10"/>
  <c r="G104" i="10"/>
  <c r="G238" i="10"/>
  <c r="G230" i="10"/>
  <c r="G181" i="10"/>
  <c r="G43" i="10"/>
  <c r="G42" i="10"/>
  <c r="G41" i="10"/>
  <c r="G112" i="10"/>
  <c r="G245" i="10"/>
  <c r="G59" i="10"/>
  <c r="G237" i="10"/>
  <c r="G46" i="10"/>
  <c r="G197" i="10"/>
  <c r="G196" i="10"/>
  <c r="G240" i="10"/>
  <c r="G29" i="10"/>
  <c r="G48" i="10"/>
  <c r="G136" i="10"/>
  <c r="G221" i="10"/>
  <c r="G354" i="10"/>
  <c r="G377" i="10"/>
  <c r="G19" i="10"/>
  <c r="G81" i="10"/>
  <c r="G429" i="10"/>
  <c r="G352" i="10"/>
  <c r="G346" i="10"/>
  <c r="G114" i="10"/>
  <c r="G243" i="10"/>
  <c r="G173" i="10"/>
  <c r="G161" i="10"/>
  <c r="G358" i="10"/>
  <c r="G359" i="10"/>
  <c r="G141" i="10"/>
  <c r="G174" i="10"/>
  <c r="G360" i="10"/>
  <c r="G13" i="10"/>
  <c r="G189" i="10"/>
  <c r="G202" i="10"/>
  <c r="G164" i="10"/>
  <c r="G178" i="10"/>
  <c r="G28" i="10"/>
  <c r="G440" i="10"/>
  <c r="G239" i="10"/>
  <c r="G246" i="10"/>
  <c r="G236" i="10"/>
  <c r="G40" i="10"/>
  <c r="G44" i="10"/>
  <c r="G39" i="10"/>
  <c r="G113" i="10"/>
  <c r="G333" i="10"/>
  <c r="G20" i="10"/>
  <c r="G108" i="10"/>
  <c r="G303" i="10"/>
  <c r="G310" i="10"/>
  <c r="G295" i="10"/>
  <c r="G65" i="10"/>
  <c r="G175" i="10"/>
  <c r="G3" i="10"/>
  <c r="G76" i="10"/>
  <c r="G259" i="10"/>
  <c r="G394" i="10"/>
  <c r="G404" i="10"/>
  <c r="G406" i="10"/>
  <c r="G125" i="10"/>
  <c r="G273" i="10"/>
  <c r="G224" i="10"/>
  <c r="G416" i="10"/>
  <c r="G105" i="10"/>
  <c r="G433" i="10"/>
  <c r="G424" i="10"/>
  <c r="G222" i="10"/>
  <c r="G169" i="10"/>
  <c r="G109" i="10"/>
  <c r="G349" i="10"/>
  <c r="G357" i="10"/>
  <c r="G170" i="10"/>
  <c r="G53" i="10"/>
  <c r="G64" i="10"/>
  <c r="G338" i="10"/>
  <c r="G339" i="10"/>
  <c r="G57" i="10"/>
  <c r="G70" i="10"/>
  <c r="G168" i="10"/>
  <c r="G17" i="10"/>
  <c r="G203" i="10"/>
  <c r="G348" i="10"/>
  <c r="G380" i="10"/>
  <c r="G63" i="10"/>
  <c r="G140" i="10"/>
  <c r="G139" i="10"/>
  <c r="G329" i="10"/>
  <c r="G327" i="10"/>
  <c r="G403" i="10"/>
  <c r="G293" i="10"/>
  <c r="G415" i="10"/>
  <c r="G2" i="11"/>
  <c r="G68" i="12"/>
  <c r="G61" i="12"/>
  <c r="G194" i="12"/>
  <c r="G166" i="12"/>
  <c r="G132" i="12"/>
  <c r="G125" i="12"/>
  <c r="G210" i="12"/>
  <c r="G10" i="12"/>
  <c r="G90" i="12"/>
  <c r="G108" i="12"/>
  <c r="G215" i="12"/>
  <c r="G81" i="12"/>
  <c r="G138" i="12"/>
  <c r="G197" i="12"/>
  <c r="G172" i="12"/>
  <c r="G213" i="12"/>
  <c r="G23" i="12"/>
  <c r="G80" i="12"/>
  <c r="G223" i="12"/>
  <c r="G151" i="12"/>
  <c r="G148" i="12"/>
  <c r="G147" i="12"/>
  <c r="G29" i="12"/>
  <c r="G97" i="12"/>
  <c r="G65" i="12"/>
  <c r="G35" i="12"/>
  <c r="G41" i="12"/>
  <c r="G40" i="12"/>
  <c r="G22" i="12"/>
  <c r="G34" i="12"/>
  <c r="G64" i="12"/>
  <c r="G193" i="12"/>
  <c r="G165" i="12"/>
  <c r="G43" i="12"/>
  <c r="G173" i="12"/>
  <c r="G21" i="12"/>
  <c r="G79" i="12"/>
  <c r="G4" i="12"/>
  <c r="G31" i="12"/>
  <c r="G8" i="12"/>
  <c r="G78" i="12"/>
  <c r="G158" i="12"/>
  <c r="G146" i="12"/>
  <c r="G115" i="12"/>
  <c r="G135" i="12"/>
  <c r="G139" i="12"/>
  <c r="G130" i="12"/>
  <c r="G42" i="12"/>
  <c r="G92" i="12"/>
  <c r="G157" i="12"/>
  <c r="G201" i="12"/>
  <c r="G164" i="12"/>
  <c r="G137" i="12"/>
  <c r="G205" i="12"/>
  <c r="G88" i="12"/>
  <c r="G44" i="12"/>
  <c r="G163" i="12"/>
  <c r="G181" i="12"/>
  <c r="G107" i="12"/>
  <c r="G48" i="12"/>
  <c r="G124" i="12"/>
  <c r="G192" i="12"/>
  <c r="G123" i="12"/>
  <c r="G33" i="12"/>
  <c r="G204" i="12"/>
  <c r="G179" i="12"/>
  <c r="G77" i="12"/>
  <c r="G145" i="12"/>
  <c r="G136" i="12"/>
  <c r="G191" i="12"/>
  <c r="G154" i="12"/>
  <c r="G212" i="12"/>
  <c r="G76" i="12"/>
  <c r="G7" i="12"/>
  <c r="G55" i="12"/>
  <c r="G106" i="12"/>
  <c r="G47" i="12"/>
  <c r="G177" i="12"/>
  <c r="G13" i="12"/>
  <c r="G220" i="12"/>
  <c r="G39" i="12"/>
  <c r="G122" i="12"/>
  <c r="G222" i="12"/>
  <c r="G150" i="12"/>
  <c r="G75" i="12"/>
  <c r="G93" i="12"/>
  <c r="G28" i="12"/>
  <c r="G66" i="12"/>
  <c r="G32" i="12"/>
  <c r="G153" i="12"/>
  <c r="G91" i="12"/>
  <c r="G25" i="12"/>
  <c r="G141" i="12"/>
  <c r="G140" i="12"/>
  <c r="G105" i="12"/>
  <c r="G51" i="12"/>
  <c r="G121" i="12"/>
  <c r="G219" i="12"/>
  <c r="G54" i="12"/>
  <c r="G206" i="12"/>
  <c r="G217" i="12"/>
  <c r="G216" i="12"/>
  <c r="G74" i="12"/>
  <c r="G144" i="12"/>
  <c r="G38" i="12"/>
  <c r="G46" i="12"/>
  <c r="G176" i="12"/>
  <c r="G190" i="12"/>
  <c r="G120" i="12"/>
  <c r="G73" i="12"/>
  <c r="G104" i="12"/>
  <c r="G189" i="12"/>
  <c r="G116" i="12"/>
  <c r="G174" i="12"/>
  <c r="G53" i="12"/>
  <c r="G72" i="12"/>
  <c r="G103" i="12"/>
  <c r="G20" i="12"/>
  <c r="G214" i="12"/>
  <c r="G188" i="12"/>
  <c r="G129" i="12"/>
  <c r="G87" i="12"/>
  <c r="G67" i="12"/>
  <c r="G58" i="12"/>
  <c r="G3" i="12"/>
  <c r="G200" i="12"/>
  <c r="G175" i="12"/>
  <c r="G203" i="12"/>
  <c r="G170" i="12"/>
  <c r="G86" i="12"/>
  <c r="G160" i="12"/>
  <c r="G155" i="12"/>
  <c r="G11" i="12"/>
  <c r="G149" i="12"/>
  <c r="G143" i="12"/>
  <c r="G6" i="12"/>
  <c r="G199" i="12"/>
  <c r="G119" i="12"/>
  <c r="G218" i="12"/>
  <c r="G162" i="12"/>
  <c r="G71" i="12"/>
  <c r="G187" i="12"/>
  <c r="G19" i="12"/>
  <c r="G102" i="12"/>
  <c r="G69" i="12"/>
  <c r="G18" i="12"/>
  <c r="G70" i="12"/>
  <c r="G186" i="12"/>
  <c r="G161" i="12"/>
  <c r="G101" i="12"/>
  <c r="G185" i="12"/>
  <c r="G178" i="12"/>
  <c r="G17" i="12"/>
  <c r="G60" i="12"/>
  <c r="G221" i="12"/>
  <c r="G208" i="12"/>
  <c r="G89" i="12"/>
  <c r="G171" i="12"/>
  <c r="G37" i="12"/>
  <c r="G142" i="12"/>
  <c r="G207" i="12"/>
  <c r="G30" i="12"/>
  <c r="G63" i="12"/>
  <c r="G198" i="12"/>
  <c r="G196" i="12"/>
  <c r="G169" i="12"/>
  <c r="G100" i="12"/>
  <c r="G184" i="12"/>
  <c r="G118" i="12"/>
  <c r="G98" i="12"/>
  <c r="G225" i="12"/>
  <c r="G99" i="12"/>
  <c r="G114" i="12"/>
  <c r="G2" i="12"/>
  <c r="G27" i="12"/>
  <c r="G96" i="12"/>
  <c r="G16" i="12"/>
  <c r="G26" i="12"/>
  <c r="G95" i="12"/>
  <c r="G159" i="12"/>
  <c r="G62" i="12"/>
  <c r="G202" i="12"/>
  <c r="G211" i="12"/>
  <c r="G209" i="12"/>
  <c r="G2" i="13"/>
  <c r="F51" i="13"/>
  <c r="F160" i="13"/>
  <c r="F40" i="13"/>
  <c r="F156" i="12"/>
  <c r="F15" i="12"/>
  <c r="F152" i="12"/>
  <c r="F85" i="12"/>
  <c r="F5" i="12"/>
  <c r="F52" i="12"/>
  <c r="F182" i="12"/>
  <c r="F700" i="11"/>
  <c r="F360" i="11"/>
  <c r="F65" i="11"/>
  <c r="F546" i="11"/>
  <c r="F663" i="11"/>
  <c r="F44" i="11"/>
  <c r="F367" i="11"/>
  <c r="F229" i="11"/>
  <c r="F675" i="11"/>
  <c r="F574" i="11"/>
  <c r="F94" i="11"/>
  <c r="F248" i="10"/>
  <c r="F211" i="13"/>
  <c r="F98" i="13"/>
  <c r="F159" i="13"/>
  <c r="F158" i="13"/>
  <c r="F39" i="13"/>
  <c r="F14" i="12"/>
  <c r="F134" i="12"/>
  <c r="F128" i="12"/>
  <c r="F84" i="12"/>
  <c r="F113" i="12"/>
  <c r="F180" i="11"/>
  <c r="F399" i="11"/>
  <c r="F602" i="11"/>
  <c r="F641" i="11"/>
  <c r="F385" i="11"/>
  <c r="F162" i="11"/>
  <c r="F120" i="11"/>
  <c r="F9" i="11"/>
  <c r="F597" i="11"/>
  <c r="F649" i="11"/>
  <c r="F586" i="11"/>
  <c r="F155" i="11"/>
  <c r="F434" i="11"/>
  <c r="F689" i="11"/>
  <c r="F511" i="11"/>
  <c r="F192" i="11"/>
  <c r="F617" i="11"/>
  <c r="F616" i="11"/>
  <c r="F206" i="11"/>
  <c r="F241" i="11"/>
  <c r="F274" i="11"/>
  <c r="F622" i="11"/>
  <c r="F25" i="11"/>
  <c r="F314" i="11"/>
  <c r="F346" i="11"/>
  <c r="F564" i="11"/>
  <c r="F499" i="11"/>
  <c r="F542" i="11"/>
  <c r="F144" i="11"/>
  <c r="F698" i="11"/>
  <c r="F43" i="11"/>
  <c r="F426" i="11"/>
  <c r="F325" i="11"/>
  <c r="F406" i="11"/>
  <c r="F320" i="10"/>
  <c r="F186" i="10"/>
  <c r="F38" i="13"/>
  <c r="F157" i="13"/>
  <c r="F45" i="12"/>
  <c r="F127" i="12"/>
  <c r="F156" i="13"/>
  <c r="F37" i="13"/>
  <c r="F94" i="12"/>
  <c r="F112" i="12"/>
  <c r="F290" i="10"/>
  <c r="F331" i="10"/>
  <c r="F179" i="13"/>
  <c r="F75" i="13"/>
  <c r="F155" i="13"/>
  <c r="F36" i="13"/>
  <c r="F56" i="12"/>
  <c r="F50" i="12"/>
  <c r="F57" i="12"/>
  <c r="F167" i="12"/>
  <c r="F111" i="12"/>
  <c r="F12" i="12"/>
  <c r="F153" i="13"/>
  <c r="F34" i="13"/>
  <c r="F126" i="12"/>
  <c r="F109" i="12"/>
  <c r="F116" i="13"/>
  <c r="F210" i="13"/>
  <c r="F103" i="13"/>
  <c r="F152" i="13"/>
  <c r="F33" i="13"/>
  <c r="F49" i="12"/>
  <c r="F131" i="12"/>
  <c r="F59" i="12"/>
  <c r="F36" i="12"/>
  <c r="F422" i="10"/>
  <c r="F437" i="10"/>
  <c r="F163" i="10"/>
  <c r="F197" i="13"/>
  <c r="F150" i="13"/>
  <c r="F32" i="13"/>
  <c r="F132" i="12"/>
  <c r="F148" i="13"/>
  <c r="F405" i="11"/>
  <c r="F115" i="13"/>
  <c r="F209" i="13"/>
  <c r="F147" i="13"/>
  <c r="F29" i="13"/>
  <c r="F34" i="12"/>
  <c r="F64" i="12"/>
  <c r="F193" i="12"/>
  <c r="F165" i="12"/>
  <c r="F18" i="11"/>
  <c r="F362" i="10"/>
  <c r="F270" i="10"/>
  <c r="F114" i="13"/>
  <c r="F87" i="13"/>
  <c r="F97" i="13"/>
  <c r="F146" i="13"/>
  <c r="F28" i="13"/>
  <c r="F21" i="12"/>
  <c r="F4" i="12"/>
  <c r="F27" i="13"/>
  <c r="F144" i="13"/>
  <c r="F26" i="13"/>
  <c r="F143" i="13"/>
  <c r="F25" i="13"/>
  <c r="F157" i="12"/>
  <c r="F201" i="12"/>
  <c r="F164" i="12"/>
  <c r="F137" i="12"/>
  <c r="F21" i="10"/>
  <c r="F208" i="13"/>
  <c r="F96" i="13"/>
  <c r="F142" i="13"/>
  <c r="F24" i="13"/>
  <c r="F44" i="12"/>
  <c r="F163" i="12"/>
  <c r="F181" i="12"/>
  <c r="F107" i="12"/>
  <c r="F141" i="13"/>
  <c r="F23" i="13"/>
  <c r="F48" i="12"/>
  <c r="F124" i="12"/>
  <c r="F112" i="13"/>
  <c r="F207" i="13"/>
  <c r="F95" i="13"/>
  <c r="F137" i="13"/>
  <c r="F20" i="13"/>
  <c r="F77" i="12"/>
  <c r="F145" i="12"/>
  <c r="F136" i="12"/>
  <c r="F191" i="12"/>
  <c r="F154" i="12"/>
  <c r="F111" i="13"/>
  <c r="F19" i="13"/>
  <c r="F76" i="12"/>
  <c r="F7" i="12"/>
  <c r="F55" i="12"/>
  <c r="F106" i="12"/>
  <c r="F135" i="13"/>
  <c r="F18" i="13"/>
  <c r="F39" i="12"/>
  <c r="F122" i="12"/>
  <c r="F222" i="12"/>
  <c r="F150" i="12"/>
  <c r="F75" i="12"/>
  <c r="F93" i="12"/>
  <c r="F28" i="12"/>
  <c r="F66" i="12"/>
  <c r="F32" i="12"/>
  <c r="F206" i="13"/>
  <c r="F101" i="13"/>
  <c r="F134" i="13"/>
  <c r="F17" i="13"/>
  <c r="F140" i="12"/>
  <c r="F105" i="12"/>
  <c r="F51" i="12"/>
  <c r="F121" i="12"/>
  <c r="F80" i="11"/>
  <c r="F81" i="11" s="1"/>
  <c r="F309" i="11" s="1"/>
  <c r="F234" i="11" s="1"/>
  <c r="F171" i="11" s="1"/>
  <c r="F284" i="11" s="1"/>
  <c r="F282" i="11" s="1"/>
  <c r="F645" i="11"/>
  <c r="F276" i="10"/>
  <c r="D276" i="10"/>
  <c r="F15" i="13"/>
  <c r="F120" i="12"/>
  <c r="F104" i="12"/>
  <c r="F461" i="11"/>
  <c r="F13" i="13"/>
  <c r="F20" i="12"/>
  <c r="F214" i="12"/>
  <c r="F188" i="12"/>
  <c r="F129" i="12"/>
  <c r="F87" i="12"/>
  <c r="F67" i="12"/>
  <c r="F203" i="13"/>
  <c r="F93" i="13"/>
  <c r="F129" i="13"/>
  <c r="F12" i="13"/>
  <c r="F58" i="12"/>
  <c r="F3" i="12"/>
  <c r="F200" i="12"/>
  <c r="F175" i="12"/>
  <c r="F190" i="13"/>
  <c r="F67" i="13"/>
  <c r="F108" i="13"/>
  <c r="F202" i="13"/>
  <c r="F100" i="13"/>
  <c r="F128" i="13"/>
  <c r="F11" i="13"/>
  <c r="F203" i="12"/>
  <c r="F170" i="12"/>
  <c r="F86" i="12"/>
  <c r="F160" i="12"/>
  <c r="F127" i="13"/>
  <c r="F10" i="13"/>
  <c r="F102" i="13"/>
  <c r="F126" i="13"/>
  <c r="F9" i="13"/>
  <c r="F124" i="13"/>
  <c r="F201" i="13"/>
  <c r="F47" i="13"/>
  <c r="F7" i="13"/>
  <c r="F71" i="12"/>
  <c r="F19" i="12"/>
  <c r="F200" i="13"/>
  <c r="F46" i="13"/>
  <c r="F69" i="12"/>
  <c r="F18" i="12"/>
  <c r="F70" i="12"/>
  <c r="F186" i="12"/>
  <c r="F122" i="13"/>
  <c r="F199" i="13"/>
  <c r="F99" i="13"/>
  <c r="F121" i="13"/>
  <c r="F4" i="13"/>
  <c r="F120" i="13"/>
  <c r="F3" i="13"/>
  <c r="F196" i="12"/>
  <c r="F169" i="12"/>
  <c r="F100" i="12"/>
  <c r="F176" i="10"/>
  <c r="F215" i="10"/>
  <c r="F431" i="10"/>
  <c r="F211" i="10"/>
  <c r="F106" i="10"/>
  <c r="F31" i="10"/>
  <c r="F45" i="10"/>
  <c r="F30" i="10"/>
  <c r="F432" i="10"/>
  <c r="F421" i="10"/>
  <c r="F227" i="10"/>
  <c r="F220" i="10"/>
  <c r="F147" i="10"/>
  <c r="F104" i="10"/>
  <c r="F238" i="10"/>
  <c r="F230" i="10"/>
  <c r="F181" i="10"/>
  <c r="F43" i="10"/>
  <c r="F42" i="10"/>
  <c r="F41" i="10"/>
  <c r="F112" i="10"/>
  <c r="F245" i="10"/>
  <c r="F59" i="10"/>
  <c r="F237" i="10"/>
  <c r="F46" i="10"/>
  <c r="F197" i="10"/>
  <c r="F196" i="10"/>
  <c r="F240" i="10"/>
  <c r="F29" i="10"/>
  <c r="F48" i="10"/>
  <c r="F136" i="10"/>
  <c r="F221" i="10"/>
  <c r="F354" i="10"/>
  <c r="F377" i="10"/>
  <c r="F19" i="10"/>
  <c r="F81" i="10"/>
  <c r="F429" i="10"/>
  <c r="F352" i="10"/>
  <c r="F346" i="10"/>
  <c r="F114" i="10"/>
  <c r="F243" i="10"/>
  <c r="F173" i="10"/>
  <c r="F161" i="10"/>
  <c r="F358" i="10"/>
  <c r="F359" i="10"/>
  <c r="F141" i="10"/>
  <c r="F174" i="10"/>
  <c r="F360" i="10"/>
  <c r="F13" i="10"/>
  <c r="F189" i="10"/>
  <c r="F202" i="10"/>
  <c r="F164" i="10"/>
  <c r="F178" i="10"/>
  <c r="F28" i="10"/>
  <c r="F440" i="10"/>
  <c r="F239" i="10"/>
  <c r="F246" i="10"/>
  <c r="F236" i="10"/>
  <c r="F40" i="10"/>
  <c r="F44" i="10"/>
  <c r="F39" i="10"/>
  <c r="F113" i="10"/>
  <c r="F333" i="10"/>
  <c r="F20" i="10"/>
  <c r="F108" i="10"/>
  <c r="F303" i="10"/>
  <c r="F310" i="10"/>
  <c r="F295" i="10"/>
  <c r="F65" i="10"/>
  <c r="F175" i="10"/>
  <c r="F76" i="10"/>
  <c r="F259" i="10"/>
  <c r="F394" i="10"/>
  <c r="F404" i="10"/>
  <c r="F406" i="10"/>
  <c r="F125" i="10"/>
  <c r="F273" i="10"/>
  <c r="F224" i="10"/>
  <c r="F119" i="13"/>
  <c r="F2" i="13"/>
  <c r="F118" i="12"/>
  <c r="F99" i="12"/>
  <c r="F198" i="13"/>
  <c r="F118" i="13"/>
  <c r="F41" i="13"/>
  <c r="F27" i="12"/>
  <c r="F96" i="12"/>
  <c r="F16" i="12"/>
  <c r="F26" i="12"/>
  <c r="F95" i="12"/>
  <c r="F159" i="12"/>
  <c r="F62" i="12"/>
  <c r="F209" i="12"/>
  <c r="F183" i="12"/>
  <c r="G3202" i="14"/>
  <c r="G3200" i="14"/>
  <c r="G3199" i="14"/>
  <c r="G3196" i="14"/>
  <c r="G3195" i="14"/>
  <c r="G3194" i="14"/>
  <c r="G3193" i="14"/>
  <c r="G3192" i="14"/>
  <c r="G3191" i="14"/>
  <c r="G3190" i="14"/>
  <c r="G3162" i="14"/>
  <c r="G3161" i="14"/>
  <c r="G3160" i="14"/>
  <c r="G3159" i="14"/>
  <c r="G3158" i="14"/>
  <c r="G3157" i="14"/>
  <c r="G3156" i="14"/>
  <c r="G3155" i="14"/>
  <c r="G3154" i="14"/>
  <c r="G3153" i="14"/>
  <c r="G3152" i="14"/>
  <c r="G3139" i="14"/>
  <c r="G40" i="6" l="1"/>
  <c r="F163" i="11"/>
  <c r="G3113" i="14"/>
  <c r="G3112" i="14"/>
  <c r="G3111" i="14"/>
  <c r="G3110" i="14"/>
  <c r="G3109" i="14"/>
  <c r="G3105" i="14"/>
  <c r="G3104" i="14"/>
  <c r="G3103" i="14"/>
  <c r="G3102" i="14"/>
  <c r="G3101" i="14"/>
  <c r="G3079" i="14"/>
  <c r="G3078" i="14"/>
  <c r="G3077" i="14"/>
  <c r="G3076" i="14"/>
  <c r="G3075" i="14"/>
  <c r="G3074" i="14"/>
  <c r="G3073" i="14"/>
  <c r="G3072" i="14"/>
  <c r="G3071" i="14"/>
  <c r="G3070" i="14"/>
  <c r="G3069" i="14"/>
  <c r="G3068" i="14"/>
  <c r="G3067" i="14"/>
  <c r="G3066" i="14"/>
  <c r="G3065" i="14"/>
  <c r="G3064" i="14"/>
  <c r="G3063" i="14"/>
  <c r="G3062" i="14"/>
  <c r="G3061" i="14"/>
  <c r="G3060" i="14"/>
  <c r="G3059" i="14"/>
  <c r="G3058" i="14"/>
  <c r="G3057" i="14"/>
  <c r="G3056" i="14"/>
  <c r="G3055" i="14"/>
  <c r="G3054" i="14"/>
  <c r="G3053" i="14"/>
  <c r="G3052" i="14"/>
  <c r="G3051" i="14"/>
  <c r="G3050" i="14"/>
  <c r="G3049" i="14"/>
  <c r="G3048" i="14"/>
  <c r="G3047" i="14"/>
  <c r="G3046" i="14"/>
  <c r="G3045" i="14"/>
  <c r="G3020" i="14"/>
  <c r="G3019" i="14"/>
  <c r="G2996" i="14" l="1"/>
  <c r="G2995" i="14"/>
  <c r="G2992" i="14"/>
  <c r="G2991" i="14"/>
  <c r="G2930" i="14" l="1"/>
  <c r="G2929" i="14"/>
  <c r="G2923" i="14"/>
  <c r="G2922" i="14"/>
  <c r="G2859" i="14"/>
  <c r="G2858" i="14"/>
  <c r="G2839" i="14" l="1"/>
  <c r="G2838" i="14"/>
  <c r="G2837" i="14"/>
  <c r="G2836" i="14"/>
  <c r="G2833" i="14"/>
  <c r="G2832" i="14"/>
  <c r="G2831" i="14"/>
  <c r="G2829" i="14"/>
  <c r="G2828" i="14"/>
  <c r="G2734" i="14" l="1"/>
  <c r="G2648" i="14" l="1"/>
  <c r="G2647" i="14"/>
  <c r="G2643" i="14"/>
  <c r="G2642" i="14"/>
  <c r="G2601" i="14" l="1"/>
  <c r="G2600" i="14"/>
  <c r="G2599" i="14"/>
  <c r="G2598" i="14"/>
  <c r="G2597" i="14"/>
  <c r="G2594" i="14"/>
  <c r="G2593" i="14"/>
  <c r="G2592" i="14"/>
  <c r="G2591" i="14"/>
  <c r="G2561" i="14"/>
  <c r="G2558" i="14"/>
  <c r="G2557" i="14"/>
  <c r="G2494" i="14" l="1"/>
  <c r="G2493" i="14"/>
  <c r="G2492" i="14"/>
  <c r="G2489" i="14"/>
  <c r="G2363" i="14" l="1"/>
  <c r="G2296" i="14"/>
  <c r="G2264" i="14" l="1"/>
  <c r="G2263" i="14"/>
  <c r="G2262" i="14"/>
  <c r="G2261" i="14"/>
  <c r="G2257" i="14"/>
  <c r="G2256" i="14"/>
  <c r="G2255" i="14"/>
  <c r="G2254" i="14"/>
  <c r="G2242" i="14"/>
  <c r="G2221" i="14"/>
  <c r="G2220" i="14"/>
  <c r="G2200" i="14" l="1"/>
  <c r="G2199" i="14"/>
  <c r="G2198" i="14"/>
  <c r="G2197" i="14"/>
  <c r="G2196" i="14"/>
  <c r="G2191" i="14"/>
  <c r="G2189" i="14"/>
  <c r="G2132" i="14"/>
  <c r="H2126" i="14"/>
  <c r="E2126" i="14"/>
  <c r="D2126" i="14"/>
  <c r="G2071" i="14" l="1"/>
  <c r="G2065" i="14"/>
  <c r="G1954" i="14" l="1"/>
  <c r="G1953" i="14"/>
  <c r="G1949" i="14"/>
  <c r="G1948" i="14"/>
  <c r="G1947" i="14"/>
  <c r="G1946" i="14"/>
  <c r="G1918" i="14"/>
  <c r="G1891" i="14" l="1"/>
  <c r="G1890" i="14"/>
  <c r="G1889" i="14"/>
  <c r="G1888" i="14"/>
  <c r="G1883" i="14"/>
  <c r="G1882" i="14"/>
  <c r="G1881" i="14"/>
  <c r="G1880" i="14"/>
  <c r="G1831" i="14" l="1"/>
  <c r="G1830" i="14"/>
  <c r="G1827" i="14"/>
  <c r="G1826" i="14"/>
  <c r="G1657" i="14" l="1"/>
  <c r="G1656" i="14"/>
  <c r="G1655" i="14"/>
  <c r="G1654" i="14"/>
  <c r="G1653" i="14"/>
  <c r="G1650" i="14"/>
  <c r="G1649" i="14"/>
  <c r="G1648" i="14"/>
  <c r="G1647" i="14"/>
  <c r="G1646" i="14"/>
  <c r="G1585" i="14" l="1"/>
  <c r="G1572" i="14"/>
  <c r="G1568" i="14"/>
  <c r="G1567" i="14"/>
  <c r="G1566" i="14"/>
  <c r="G1565" i="14"/>
  <c r="G1522" i="14" l="1"/>
  <c r="G1521" i="14"/>
  <c r="G1516" i="14"/>
  <c r="G1515" i="14"/>
  <c r="G1514" i="14"/>
  <c r="G1513" i="14"/>
  <c r="G1512" i="14"/>
  <c r="G1511" i="14"/>
  <c r="G1510" i="14"/>
  <c r="G1509" i="14"/>
  <c r="G1508" i="14"/>
  <c r="G1465" i="14" l="1"/>
  <c r="G1464" i="14"/>
  <c r="G1463" i="14"/>
  <c r="G1462" i="14"/>
  <c r="G1455" i="14"/>
  <c r="G1454" i="14"/>
  <c r="G1453" i="14"/>
  <c r="G1452" i="14"/>
  <c r="G1412" i="14"/>
  <c r="G1413" i="14" s="1"/>
  <c r="G1414" i="14" s="1"/>
  <c r="G1415" i="14" s="1"/>
  <c r="G1416" i="14" s="1"/>
  <c r="G1417" i="14" s="1"/>
  <c r="G1418" i="14" s="1"/>
  <c r="G1419" i="14" s="1"/>
  <c r="G1420" i="14" s="1"/>
  <c r="G1421" i="14" s="1"/>
  <c r="G1422" i="14" s="1"/>
  <c r="G1423" i="14" s="1"/>
  <c r="G1424" i="14" s="1"/>
  <c r="G1425" i="14" s="1"/>
  <c r="G1426" i="14" s="1"/>
  <c r="G1427" i="14" s="1"/>
  <c r="G1428" i="14" s="1"/>
  <c r="G1429" i="14" s="1"/>
  <c r="G1430" i="14" s="1"/>
  <c r="G1431" i="14" s="1"/>
  <c r="G1432" i="14" s="1"/>
  <c r="G1433" i="14" s="1"/>
  <c r="G1434" i="14" s="1"/>
  <c r="G1435" i="14" s="1"/>
  <c r="G1436" i="14" s="1"/>
  <c r="G1437" i="14" s="1"/>
  <c r="G1438" i="14" s="1"/>
  <c r="G1439" i="14" s="1"/>
  <c r="G1440" i="14" s="1"/>
  <c r="G1400" i="14"/>
  <c r="G1381" i="14"/>
  <c r="E1381" i="14"/>
  <c r="G1312" i="14"/>
  <c r="G1308" i="14"/>
  <c r="G1306" i="14"/>
  <c r="G1262" i="14"/>
  <c r="G1163" i="14"/>
  <c r="G1160" i="14"/>
  <c r="G1159" i="14"/>
  <c r="G1158" i="14"/>
  <c r="G1157" i="14"/>
  <c r="G1156" i="14"/>
  <c r="G1155" i="14"/>
  <c r="G1108" i="14" l="1"/>
  <c r="G1107" i="14"/>
  <c r="G1106" i="14"/>
  <c r="G1105" i="14"/>
  <c r="G1100" i="14"/>
  <c r="G1099" i="14"/>
  <c r="G1098" i="14"/>
  <c r="G1097" i="14"/>
  <c r="G1046" i="14" l="1"/>
  <c r="G1045" i="14"/>
  <c r="G1044" i="14"/>
  <c r="G1043" i="14"/>
  <c r="G1042" i="14"/>
  <c r="G1041" i="14"/>
  <c r="G1040" i="14"/>
  <c r="G1037" i="14"/>
  <c r="G1036" i="14"/>
  <c r="G1035" i="14"/>
  <c r="G1034" i="14"/>
  <c r="G989" i="14" l="1"/>
  <c r="G988" i="14"/>
  <c r="G930" i="14"/>
  <c r="G929" i="14"/>
  <c r="G928" i="14"/>
  <c r="G763" i="14" l="1"/>
  <c r="G762" i="14"/>
  <c r="G761" i="14"/>
  <c r="G760" i="14"/>
  <c r="G756" i="14"/>
  <c r="G754" i="14"/>
  <c r="G643" i="14"/>
  <c r="G642" i="14"/>
  <c r="G637" i="14"/>
  <c r="G636" i="14"/>
  <c r="G635" i="14"/>
  <c r="G634" i="14"/>
  <c r="G538" i="14"/>
  <c r="G428" i="14" l="1"/>
  <c r="G427" i="14"/>
  <c r="G426" i="14"/>
  <c r="G425" i="14"/>
  <c r="G327" i="14" l="1"/>
  <c r="G326" i="14"/>
  <c r="G323" i="14"/>
  <c r="G322" i="14"/>
  <c r="G321" i="14"/>
  <c r="G296" i="14"/>
  <c r="G295" i="14"/>
  <c r="G294" i="14"/>
  <c r="G293" i="14"/>
  <c r="G292"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5" i="14"/>
  <c r="G224" i="14"/>
  <c r="G223" i="14"/>
  <c r="G222" i="14"/>
  <c r="G221" i="14"/>
  <c r="G220" i="14"/>
  <c r="G219" i="14"/>
  <c r="A219" i="14"/>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G218" i="14"/>
  <c r="A218" i="14"/>
  <c r="G217" i="14"/>
  <c r="G194" i="14"/>
  <c r="G193" i="14"/>
  <c r="G189" i="14"/>
  <c r="G186" i="14"/>
  <c r="G132" i="14" l="1"/>
  <c r="G131" i="14"/>
  <c r="A131" i="14"/>
  <c r="A132" i="14" s="1"/>
  <c r="A133" i="14" s="1"/>
  <c r="A134" i="14" s="1"/>
  <c r="A135" i="14" s="1"/>
  <c r="A136" i="14" s="1"/>
  <c r="A137" i="14" s="1"/>
  <c r="A138" i="14" s="1"/>
  <c r="A139" i="14" s="1"/>
  <c r="G130" i="14"/>
  <c r="G125" i="14"/>
  <c r="G124" i="14"/>
  <c r="G123" i="14"/>
  <c r="G122" i="14"/>
  <c r="G121" i="14"/>
  <c r="G120" i="14"/>
  <c r="G119" i="14"/>
  <c r="G116" i="14"/>
  <c r="A116" i="14"/>
  <c r="A117" i="14" s="1"/>
  <c r="A118" i="14" s="1"/>
  <c r="A119" i="14" s="1"/>
  <c r="A120" i="14" s="1"/>
  <c r="A121" i="14" s="1"/>
  <c r="A122" i="14" s="1"/>
  <c r="A123" i="14" s="1"/>
  <c r="A124" i="14" s="1"/>
  <c r="A125" i="14" s="1"/>
  <c r="A126" i="14" s="1"/>
  <c r="A127" i="14" s="1"/>
  <c r="G115" i="14"/>
  <c r="A61" i="14"/>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47" i="14"/>
  <c r="A45" i="14"/>
  <c r="A21" i="14"/>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G23" i="6" l="1"/>
  <c r="G22" i="6"/>
  <c r="G414" i="10" l="1"/>
  <c r="G183" i="12"/>
  <c r="G41" i="6"/>
  <c r="G38" i="6" l="1"/>
  <c r="F256" i="11" l="1"/>
  <c r="F164" i="11"/>
  <c r="F588" i="11"/>
  <c r="F156" i="11"/>
  <c r="F415" i="11"/>
  <c r="F110" i="11"/>
  <c r="F328" i="11"/>
  <c r="F329" i="11" s="1"/>
  <c r="F330" i="11" s="1"/>
  <c r="F331" i="11" s="1"/>
  <c r="F332" i="11" s="1"/>
  <c r="F68" i="11"/>
  <c r="F502" i="11"/>
  <c r="F352" i="11"/>
  <c r="F98" i="11"/>
  <c r="F356" i="11"/>
  <c r="F339" i="11"/>
  <c r="F340" i="11" s="1"/>
  <c r="F121" i="11"/>
  <c r="F577" i="11"/>
  <c r="F84" i="11"/>
</calcChain>
</file>

<file path=xl/sharedStrings.xml><?xml version="1.0" encoding="utf-8"?>
<sst xmlns="http://schemas.openxmlformats.org/spreadsheetml/2006/main" count="20347" uniqueCount="3626">
  <si>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</si>
  <si>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</si>
  <si>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</si>
  <si>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</si>
  <si>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</si>
  <si>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</si>
  <si>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</si>
  <si>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</si>
  <si>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</si>
  <si>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</si>
  <si>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</si>
  <si>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</si>
  <si>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</si>
  <si>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</si>
  <si>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</si>
  <si>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</si>
  <si>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</si>
  <si>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</si>
  <si>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</si>
  <si>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</si>
  <si>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</si>
  <si>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</si>
  <si>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</si>
  <si>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</si>
  <si>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</si>
  <si>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</si>
  <si>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</si>
  <si>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</si>
  <si>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</si>
  <si>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</si>
  <si>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</si>
  <si>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</si>
  <si>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</si>
  <si>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</si>
  <si>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</si>
  <si>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</si>
  <si>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</si>
  <si>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</si>
  <si>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</si>
  <si>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</si>
  <si>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</si>
  <si>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</si>
  <si>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</si>
  <si>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</si>
  <si>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</si>
  <si>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</si>
  <si>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</si>
  <si>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</si>
  <si>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</si>
  <si>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</si>
  <si>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</si>
  <si>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</si>
  <si>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</si>
  <si>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</si>
  <si>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</si>
  <si>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</si>
  <si>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</si>
  <si>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</si>
  <si>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</si>
  <si>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</si>
  <si>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</si>
  <si>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</si>
  <si>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</si>
  <si>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</si>
  <si>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</si>
  <si>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</si>
  <si>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</si>
  <si>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</si>
  <si>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</si>
  <si>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</si>
  <si>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</si>
  <si>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</si>
  <si>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</si>
  <si>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</si>
  <si>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</si>
  <si>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</si>
  <si>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</si>
  <si>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Иркутская область</t>
  </si>
  <si>
    <t>ГБПОУ Иркутской области «Иркутский энергетический колледж»</t>
  </si>
  <si>
    <t>Учебный электромонтажный участок, с зоной демонстрационного экзамена по компетенции «Электромонтаж»</t>
  </si>
  <si>
    <t>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</si>
  <si>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Электромонтаж</t>
  </si>
  <si>
    <t>Ханты-Мансийский автономный округ — Югра</t>
  </si>
  <si>
    <t>ФГБОУ ВО «Югорский государственный университет»</t>
  </si>
  <si>
    <t>Лаборатория по монтажу силового электрооборудования</t>
  </si>
  <si>
    <t>08.02.09 Монтаж, наладка и эксплуатация электрооборудования промышленных и гражданских зданий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t>
  </si>
  <si>
    <t>Липецкая область</t>
  </si>
  <si>
    <t>ФГБОУ ВО «Липецкий государственный технический университет»</t>
  </si>
  <si>
    <t>Электромонтажные</t>
  </si>
  <si>
    <t>13.02.07 Электроснабжение (по отраслям)</t>
  </si>
  <si>
    <t>Московская область</t>
  </si>
  <si>
    <t>ГБПОУ Московской области «Щелковский колледж»</t>
  </si>
  <si>
    <t>Зона электромеханических работ</t>
  </si>
  <si>
    <t>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t>
  </si>
  <si>
    <t>Пермский край</t>
  </si>
  <si>
    <t>ГБПОУ «Чайковский техникум промышленных технологий и управления»</t>
  </si>
  <si>
    <t>Электромонтажные и слесарные работы</t>
  </si>
  <si>
    <t>08.01.31 Электромонтажник электрических сетей и электрооборудования
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t>
  </si>
  <si>
    <t>Атомная отрасль</t>
  </si>
  <si>
    <t>Мурманская область</t>
  </si>
  <si>
    <t>ГАПОУ Мурманской области «Полярнозоринский энергетический колледж»</t>
  </si>
  <si>
    <t>Полигон электроснабжения</t>
  </si>
  <si>
    <t>Лаборатория электромонтажных работ</t>
  </si>
  <si>
    <t>Томская область</t>
  </si>
  <si>
    <t>ОГБПОУ «Северский промышленный колледж»</t>
  </si>
  <si>
    <t>Электромонтажный комплекс (блок 1)</t>
  </si>
  <si>
    <t>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t>
  </si>
  <si>
    <t>Горнодобывающая отрасль</t>
  </si>
  <si>
    <t>Курская область</t>
  </si>
  <si>
    <t>ОБПОУ «Железногорский горно-металлургический колледж»</t>
  </si>
  <si>
    <t>Зона под вид работ "Зона электромонтажа"</t>
  </si>
  <si>
    <t>13.02.13 Эксплуатация и обслуживание электрического и электромеханического оборудования (по отраслям)</t>
  </si>
  <si>
    <t>Зона под вид работ "Зона автоматики и электрических машин"</t>
  </si>
  <si>
    <t>Магаданская область</t>
  </si>
  <si>
    <t>ГБПОУ «Магаданский политехнический техникум»</t>
  </si>
  <si>
    <t>Учебно-производственная площадка электромонтажа и слаботочных сетей</t>
  </si>
  <si>
    <t>Лесная промышленность</t>
  </si>
  <si>
    <t>Республика Бурятия</t>
  </si>
  <si>
    <t>ГАПОУ Республики Бурятия «Политехнический техникум»</t>
  </si>
  <si>
    <t>Машиностроение</t>
  </si>
  <si>
    <t>г. Санкт-Петербург</t>
  </si>
  <si>
    <t>Санкт-Петербургское ГБПОУ «Академия машиностроения имени Ж.Я.Котина»</t>
  </si>
  <si>
    <t>Зона под вид работ. Электромонтажные работы</t>
  </si>
  <si>
    <t>15.01.37 Слесарь-наладчик контрольно-измерительных приборов и автоматики</t>
  </si>
  <si>
    <t>Калининградская область</t>
  </si>
  <si>
    <t>ГБУ Калининградской области Профессиональная образовательная организация «Прибалтийский судостроительный техникум»</t>
  </si>
  <si>
    <t>Электромонтажные работы</t>
  </si>
  <si>
    <t>13.01.10 Электромонтер по ремонту и обслуживанию электрооборудования (по отраслям)</t>
  </si>
  <si>
    <t>ГОБПОУ «Елецкий колледж экономики, промышленности и отраслевых технологий»</t>
  </si>
  <si>
    <t>13.02.13 Эксплуатация и обслуживание электрического и электромеханического оборудования (по отраслям)
15.02.17 Монтаж, техническое обслуживание, эксплуатация и ремонт промышленного оборудования (по отраслям)</t>
  </si>
  <si>
    <t>Приморский край</t>
  </si>
  <si>
    <t>КГАПОУ «Региональный железнодорожный колледж»</t>
  </si>
  <si>
    <t>Электромонтажная</t>
  </si>
  <si>
    <t>08.01.31 Электромонтажник электрических сетей и электрооборудования</t>
  </si>
  <si>
    <t>ГБПОУ «Улан-Удэнский авиационный техникум»</t>
  </si>
  <si>
    <t>Монтаж электрооборудования летательных аппаратов</t>
  </si>
  <si>
    <t>Нет информации о профессиях и специальностях
24.02.01 Производство летательных аппаратов</t>
  </si>
  <si>
    <t>Челябинская область</t>
  </si>
  <si>
    <t>ГБПОУ «Миасский машиностроительный колледж»</t>
  </si>
  <si>
    <t>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t>
  </si>
  <si>
    <t>Ярославская область</t>
  </si>
  <si>
    <t>ГПОУ Ярославской области «Ярославский автомеханический колледж»</t>
  </si>
  <si>
    <t>Владимирская область</t>
  </si>
  <si>
    <t>ФГБОУ ВО «Ковровская государственная технологическая академия имени В.А. Дегтярева»</t>
  </si>
  <si>
    <t>Электромонтажный полигон</t>
  </si>
  <si>
    <t>08.02.09 Монтаж, наладка и эксплуатация электрооборудования промышленных и гражданских зданий</t>
  </si>
  <si>
    <t>Вологодская область</t>
  </si>
  <si>
    <t>БПОУ Вологодской области «Вологодский колледж права и технологии»</t>
  </si>
  <si>
    <t>Учебная электромонтажная лаборатория</t>
  </si>
  <si>
    <t>ГБУ Калининградской области ПОО «Гусевский политехнический техникум»</t>
  </si>
  <si>
    <t>13.02.13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t>
  </si>
  <si>
    <t>Кемеровская область - Кузбасс</t>
  </si>
  <si>
    <t>ГПОУ «Кузнецкий металлургический техникум имени Бардина Ивана Павловича»</t>
  </si>
  <si>
    <t>Зона под вид работ Электромонтажные работы</t>
  </si>
  <si>
    <t>Кировская область</t>
  </si>
  <si>
    <t>Кировское областное ГПОАУ «Вятский электромашиностроительный техникум»</t>
  </si>
  <si>
    <t>Зона под вид работ Участок электромонтажных работ</t>
  </si>
  <si>
    <t>11.01.01 Монтажник радиоэлектронной аппаратуры и приборов</t>
  </si>
  <si>
    <t>ГБПОУ Московской области «Орехово-Зуевский техникум»</t>
  </si>
  <si>
    <t>Электромонтаж и наладка систем промышленной автоматизации</t>
  </si>
  <si>
    <t>08.02.09 Монтаж, наладка и эксплуатация электрооборудования промышленных и гражданских зданий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
15.02.18 Техническая эксплуатация и обслуживание роботизированного производства (по отраслям)</t>
  </si>
  <si>
    <t>Металлургия</t>
  </si>
  <si>
    <t>ГАПОУ Иркутской области «Братский индустриально-металлургический техникум»</t>
  </si>
  <si>
    <t>13.01.10 Электромонтер по ремонту и обслуживанию электрооборудования</t>
  </si>
  <si>
    <t>Оренбургская область</t>
  </si>
  <si>
    <t>ГАПОУ «Медногорский индустриальный колледж» г. Медногорска Оренбургской области</t>
  </si>
  <si>
    <t>к.22 лаборатория "Электромонтажа"</t>
  </si>
  <si>
    <t>ГБПОУ «Чусовской индустриальный техникум»</t>
  </si>
  <si>
    <t>Ростовская область</t>
  </si>
  <si>
    <t>ГБПОУ Ростовской области «Таганрогский техникум машиностроения и металлургии «Тагмет»</t>
  </si>
  <si>
    <t>ГБПОУ «Челябинский государственный промышленно-гуманитарный техникум имени А.В. Яковлева»</t>
  </si>
  <si>
    <t>Красноярский край</t>
  </si>
  <si>
    <t>КГБПОУ «Красноярский индустриально-металлургический техникум»</t>
  </si>
  <si>
    <t>Монтаж и наладка устройств электроснабжения и электрооборудования</t>
  </si>
  <si>
    <t>ГАПОУ Мурманской области «Мончегорский политехнический колледж»</t>
  </si>
  <si>
    <t>Электромонтажный участок</t>
  </si>
  <si>
    <t>Сельское хозйство</t>
  </si>
  <si>
    <t>ГБПОУ Московской области «Коломенский аграрный колледж имени Н.Т.Козлова»</t>
  </si>
  <si>
    <t>Производственная площадка Электрификация и автоматизация</t>
  </si>
  <si>
    <t>19.02.11 Технология продуктов питания из растительного сырья
35.01.15 Мастер по ремонту и обслуживанию электрооборудования в сельском хозяйстве
35.01.26 Мастер растениеводства
35.01.27 Мастер сельскохозяйственного производства
35.02.05 Агрономия
35.02.08 Электротехнические системы в агропромышленном комплексе (АПК)</t>
  </si>
  <si>
    <t>ФГАОУ ВО «Мурманский арктический университет» (структурное подразделение: Мурманский морской рыбопромышленный колледж имени И.И.Месяцева ФГАОУ ВО «МАУ»)</t>
  </si>
  <si>
    <t>Судового электромонтажа и автоматики</t>
  </si>
  <si>
    <t>26.02.06 Эксплуатация судового электрооборудования и средств автоматики</t>
  </si>
  <si>
    <t>Химическая отрасль</t>
  </si>
  <si>
    <t>Тульская область</t>
  </si>
  <si>
    <t>ГПОУ Тульской области «Новомосковский политехнический колледж»</t>
  </si>
  <si>
    <t>Электромонтажная лаборатория</t>
  </si>
  <si>
    <t>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(по отраслям)</t>
  </si>
  <si>
    <t>Нижегородская область</t>
  </si>
  <si>
    <t>ГБПОУ «Дзержинский химический техникум имени Красной Армии»</t>
  </si>
  <si>
    <t>Участок электромонтажных работ</t>
  </si>
  <si>
    <t>Новгородская область</t>
  </si>
  <si>
    <t>ОГАПОУ «Новгородский химико-индустриальный техникум»</t>
  </si>
  <si>
    <t>Лаборатория электромонтажа</t>
  </si>
  <si>
    <t>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
13.02.12 Электрические станции, сети и системы, их релейная защита и автоматизация</t>
  </si>
  <si>
    <t>Республика Татарстан</t>
  </si>
  <si>
    <t>ГАПОУ «Колледж нефтехимии и нефтепереработки имени Н.В. Лемаева»</t>
  </si>
  <si>
    <t>Полигон электромонтажных работ</t>
  </si>
  <si>
    <t>ГПОУ «Киселевский горный техникум»</t>
  </si>
  <si>
    <t>Электромонтаж, монтаж и наладка электрооборудования</t>
  </si>
  <si>
    <t>13.02.13 Эксплуатация и обслуживание электрического и электромеханического оборудования (по отраслям)
21.01.08 Машинист на открытых горных работах
21.02.15 Открытые горные работы
21.02.18 Обогащение полезных ископаемых</t>
  </si>
  <si>
    <t>ГАПОУ Мурманской области «Ковдорский политехнический колледж»</t>
  </si>
  <si>
    <t>23.02.07 Техническое обслуживание и ремонт двигателей, систем и агрегатов автомобилей
21.02.15 Открытые горные работы
21.02.18 Обогащение полезных ископаемых</t>
  </si>
  <si>
    <t>ГАПОУ «Орский индустриальный колледж» г. Орска Оренбургской области</t>
  </si>
  <si>
    <t>08.02.09 Монтаж, наладка и эксплуатация электрооборудования промышленных и гражданских зданий
13.02.13 Эксплуатация и обслуживание электрического и электромеханического оборудования (по отраслям)
15.01.05 Сварщик (ручной и механизированной сварки (наплавки))
15.02.17 Монтаж, техническое обслуживание и ремонт промышленного оборудования (по отраслям)
21.02.17 Подземная разработка месторождений полезных ископаемых</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</si>
  <si>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</si>
  <si>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</si>
  <si>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</si>
  <si>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</si>
  <si>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</si>
  <si>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Зона под вид работ 2. "Учебный электромонтажный</t>
    </r>
    <r>
      <rPr>
        <b/>
        <sz val="14"/>
        <color theme="1"/>
        <rFont val="Times New Roman"/>
        <family val="1"/>
        <charset val="204"/>
      </rPr>
      <t xml:space="preserve"> участок</t>
    </r>
    <r>
      <rPr>
        <b/>
        <sz val="14"/>
        <rFont val="Times New Roman"/>
        <family val="1"/>
        <charset val="204"/>
      </rPr>
      <t>, с зоной демонстрационного экзамена по компетенции «Электромонтаж»"</t>
    </r>
    <r>
      <rPr>
        <sz val="14"/>
        <rFont val="Times New Roman"/>
        <family val="1"/>
        <charset val="204"/>
      </rPr>
      <t xml:space="preserve">  (14 рабочих мест) </t>
    </r>
    <r>
      <rPr>
        <sz val="10"/>
        <rFont val="Times New Roman"/>
        <family val="1"/>
        <charset val="204"/>
      </rPr>
      <t>1 этаж каб. 112</t>
    </r>
  </si>
  <si>
    <t>Площадь зоны: не менее 23,8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</si>
  <si>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 не менее </t>
    </r>
    <r>
      <rPr>
        <sz val="11"/>
        <color theme="1"/>
        <rFont val="Times New Roman"/>
        <family val="1"/>
        <charset val="204"/>
      </rPr>
      <t>400 люкс)</t>
    </r>
  </si>
  <si>
    <t xml:space="preserve">Интернет : Подключение  к беспроводному интернету (с возможностью подключения к проводному интернету)  </t>
  </si>
  <si>
    <r>
      <t>Электричество</t>
    </r>
    <r>
      <rPr>
        <sz val="11"/>
        <rFont val="Times New Roman"/>
        <family val="1"/>
        <charset val="204"/>
      </rPr>
      <t xml:space="preserve">: </t>
    </r>
    <r>
      <rPr>
        <sz val="11"/>
        <color theme="1"/>
        <rFont val="Times New Roman"/>
        <family val="1"/>
        <charset val="204"/>
      </rPr>
      <t xml:space="preserve"> подключения к сети  по 230 В</t>
    </r>
  </si>
  <si>
    <t>Контур заземления для электропитания: Требуется не более 16 Ом</t>
  </si>
  <si>
    <t>Цифровое видео наблюдение  на 8 рабочих мест</t>
  </si>
  <si>
    <t>Покрытие пола: плитка керамогранитная</t>
  </si>
  <si>
    <t>Рулонные шторы: Механизм пластиковый.Тип монтажа - на проем/на раму.  Материал -100% полиэстер. Высота, мм -1900. Ширина, мм -1800. Цвет -натуральный, без рисунка. Монтаж без сверления.  Светозащита, % - 80.</t>
  </si>
  <si>
    <t>Подведение/ отведение ГХВС: требуется 1 подключение;</t>
  </si>
  <si>
    <t>Подведение сжатого воздуха: не требуется</t>
  </si>
  <si>
    <t>Источник финансирования</t>
  </si>
  <si>
    <t>Шкаф инструментальный  металлический</t>
  </si>
  <si>
    <t xml:space="preserve">Максимальная нагрузка на ящик — 30 кг, на полку — 60 кг. Максимальная нагрузка на шкаф — 500 кг.
Окрашен порошковой эпоксидной краской. Запирающий замок. Габариты: Высота 2000 мм.Ширина 565 мм.Глубина 625 мм. Комплектация: Количество полок - 3. Количество ящиков - 5
</t>
  </si>
  <si>
    <t>шт.</t>
  </si>
  <si>
    <t>ФБ</t>
  </si>
  <si>
    <t xml:space="preserve">Максимальная нагрузка на ящик — 30 кг, на полку — 60 кг. Максимальная нагрузка на шкаф — 500 кг.
Окрашен порошковой эпоксидной краской. Запирающий замок. Габариты: Высота 2000 мм.Ширина 565 мм.Глубина 625 мм. Комплектация: Количество полок- 2.Количество ящиков- 3. Наличие перфорированной стенки- да                                                                           </t>
  </si>
  <si>
    <t>Стойка инструментальная</t>
  </si>
  <si>
    <t>Предназначена для  хранения инструмента, заготовок и другого оборудования. Стойка является модульной конструкцией и состоит из двух корпусов, имеет всего 9 ящиков: 6 ящиков высотой 90 мм и 3 ящика высотой 180 мм. Все основные конструктивные элементы выполнены из х/к стали, толщиной 1мм. 
Объем, м.куб: 0,35. Нагрузка на ящик 30 кг
Габариты (ВхШхГ), мм 1270 x 500 x 550</t>
  </si>
  <si>
    <t xml:space="preserve">Шкаф для спецодежды </t>
  </si>
  <si>
    <t>Цельносварная лицевая панель с травмобезопасными гибами обеспечивает абсолютную жёсткость всей конструкции. Количество дверей 2. Две полки, вертикальная перекладина, два запирающих замка.Габариты (ВхШхГ), мм 1850 x 530 x 500</t>
  </si>
  <si>
    <t xml:space="preserve">Инструментальная тележка           </t>
  </si>
  <si>
    <t>Предназначена для надежного хранения, оперативного перемещения инструмента и оснастки в мастерских.Количество ящиков - 5. Максимальная распределённая нагрузка на тележку – 180 кг. Перфорация на боковых стенках, для размещения аксессуаров. Колеса с немаркой резиной диаметром 100 мм (два не поворотных, два поворотных, одно из которых с тормозом). Маслобензостойкий резиновый коврик на топе тележки. Габариты (ВхШхГ), мм 874 x 821 x 462</t>
  </si>
  <si>
    <t>Табурет ученический</t>
  </si>
  <si>
    <t xml:space="preserve">Табурет винтовой. Размеры: ширина 59 см, глубина 59 см, высота 51-63 см. Вес 8 кг. Каркас выполнен из стали с порошковым покрытием, сиденье из полиуретана. 
Надёжная винтовая опора, с кольцом-опорой для ног.
</t>
  </si>
  <si>
    <t>Мегаомметр</t>
  </si>
  <si>
    <t>Значение испытательного напряжения на разомкнутых гнёздах, В от 50 до 2500 с шагом 10В. Предел основной относительной погрешности при измерении сопротивления от 1кОм до 10 ГОм ± (3% + 3 емр); от 10 до 99,9 ГОм ± (5% + 10 емр)* от 100 до 300 ГОм ± (15% + 10 емр)*Диапазон измерений переменного напряжения 40-700.Предел основной относительной погрешности при измерении переменного напряжения частотой (50,0±0,5) Гц не более δ = ±(5%+3 емр).Ток в измерительной цепи при коротком замыкании, не более, мА 2. Питание аккумулятор 6 В или 5 элементов питания типа АА. Рабочая температура от - 15°С до +50°С. Потребляемая мощность не более 6 Вт.Габаритные размеры 120x250x80 мм. Погрешность формирования испытательного тока 1мА, % ± 2,5. Диапазон измерения напряжения, В 100 - 1500. Пределы допускаемой основной погрешностипри измерении напряжения, не более, % + емр ± (3 + 5).Измерение напряжения пробоя разрядников, В 100-3000 В</t>
  </si>
  <si>
    <t>В наличии</t>
  </si>
  <si>
    <t>Е6-32 «или эквивалент». Значение испытательного напряжения на разомкнутых гнёздах, В от 50 до 2500 с шагом 10В
Предел основной относительной погрешности при измерении сопротивления от 1кОм до 10 ГОм ± (3% + 3 емр); от 10 до 99,9 ГОм ± (5% + 10 емр)* от 100 до 300 ГОм ± (15% + 10 емр)*
Диапазон измерений переменного напряжения 40-700
Предел основной относительной погрешности при измерении переменного напряжения частотой (50,0±0,5) Гц не более δ = ±(5%+3 емр). Ток в измерительной цепи при коротком замыкании, не более, мА 2. Питание аккумулятор Ni-MH 6 В или 5 элементов питания типа АА. Рабочая температура от - 15°С до +50°С. Потребляемая мощность не более 6 Вт. Габаритные размеры 120x250x80 мм. Масса не более 0,8 кг
Погрешность формирования испытательного тока 1мА, % ± 2,5. Диапазон измерения напряжения, В 100 - 1500. Пределы допускаемой основной погрешностипри измерении напряжения, не более, % + емр ± (3 + 5).Измерение напряжения пробоя разрядников, В 100-3000 В</t>
  </si>
  <si>
    <t>Детектор последовательности фаз</t>
  </si>
  <si>
    <t>Рабочее напряжение: 200 В … 480 В переменного трехфазного тока.Диапазон рабочих частот: 20 Гц … 400 Гц. Цветная светодиодная индикация последовательности фаз. Звуковая  сигнализацияпоследовательности фаз. Светодиодная индикация обрыва фазы. Максимально выдерживаемое напряжение: 4 кВ не более одной минуты.Максимальное время непрерывной работы:
     60 минут при 200 В
     4 минуты при 480 В
Измерительные щупы: с двойной изоляцией, длина около 1 м. Прилипающий диск для фиксации прибора на распределительном щитке.
Комплект поставки:     прибор, прилипающий диск, комплект зажимов типа «крокодил», ремешок на руку, инструкция по эксплуатации
Размеры: 80 х 59 х 23 мм</t>
  </si>
  <si>
    <t>Флипчарт-доска</t>
  </si>
  <si>
    <t>Вид установки - напольный;Вид доски - Флипчарт;размещение обьектов при помощи магнитов - да</t>
  </si>
  <si>
    <t xml:space="preserve">Оборудование </t>
  </si>
  <si>
    <t xml:space="preserve">шт  </t>
  </si>
  <si>
    <t>Торцовочная пила</t>
  </si>
  <si>
    <t>Компактная, с функцией протяжки для широких заготовок. Корпус из алюминиевого литья под давлением. Лазер для точной индикации линии реза (от сети). Яркий рабочий светодиодный фонарь для освещения места реза (от сети). Высокие упоры, сдвигаемые в стороны, для безопасности распила. Зажим для фиксации материала заготовки сверху или впереди. Ограничительный упор для простой выемки пазов.Блокировка шпинделя. Диаметр диска не менее 254 мм. 
Макс. глубина пропила под углом 90° не менее 92 мм
Макс. ширина пропила под углом 90° не менее 305 мм
Макс. глубина пропила под углом 45° не менее 47 мм
Макс. ширина пропила под углом 45° не менее 205 мм
Настройка поворотного стола влево/вправо не менее 47 °/47 °
Наклон пильного диска влево/вправо не менее  47 °/2 °
Число оборотов холостого хода  не менее 4.500 об/мин
Число оборотов при номинальной нагрузке не менее 3.150 об/мин
Длина кабеля не менее 2 м</t>
  </si>
  <si>
    <t>Пресс гидравлический помповый</t>
  </si>
  <si>
    <t>с выносным прессом 49625 ("или эквивалент"). В комплекте:стальная гидравлическая голова, гидравлическая помпа. Рукав высокого давления длиной не менее 1.3 м. Набор из 12 сменных матриц. Ремкомплект (уплотнительные кольца). Диапазон сечений: медные наконечники 10–300 мм²;алюминиевые наконечники 10–300 мм².                Ширина матриц: 10 мм. Максимальное усилие: 12 т.</t>
  </si>
  <si>
    <t xml:space="preserve">Болторез гидравлический </t>
  </si>
  <si>
    <t xml:space="preserve">Резка болтов и стальной арматуры. Диапазон резки: болты ∅ 4–22 мм.Твердость лезвий HRC 52...54.Безлюфтовая посадка лезвий с направляющей штока. Клапан ручного сброса давления.  Двухскоростная помпа. Усиленная С-образная рабочая голова. Максимальное усилие: не менее 12 т.
</t>
  </si>
  <si>
    <t>Набор для проведения слесарно-монтажных работ</t>
  </si>
  <si>
    <t>Набор инструмента предназначен для проведения слесарно-монтажных работ:
Материал головок: сталь CrV. Покрытие: матовое никелирование. Кейс: 395x300x95 мм. Вес набора: 6.00 кг
Комплектация: 1. Ключи комбинированные: 9 шт.
2. Состав набора 1/2’’: головки шестигран.: 12 шт.универс. шарнир: 1 шт.ключ-трещотка: 1 шт.головки свечные: 2 шт.
удлинитель: 2 шт.адаптер 3/8”х1/2”: 1 шт.обойма-держатель: 1 шт.биты 30 мм: 15 шт.
3. Состав набора 1/4’’: головки шестигран.: 13 шт.универс. шарнир: 1 шт.ключ-трещотка: 1 шт.вороток Т-образный: 1 шт.вороток-отвертка: 1 шт.удлинитель: 2 шт.обойма-держатель: 1 шт.биты 30 мм: 17 шт.</t>
  </si>
  <si>
    <t>Заклепочник ручной поворотный</t>
  </si>
  <si>
    <t xml:space="preserve">Применяется для создания неразъемных соединений различных материалов с помощью вытяжных заклепок из алюминия, стали и нержавеющей стали. Рабочая голова поворачивается на 360°, что позволяет работать в труднодоступных местах.Сменные винтовые насадки, закрепленные на корпусе инструмента.Ключ для смены насадок в рукоятке инструмента.Эргономичная подпружиненная рукоятка обеспечивает максимальное удобство при работе.Корпус из алюминиевого сплава. Покрытие-порошковая покраска. Диаметры используемых заклепок - 2.4/3.2/4.0/4.8 мм.
</t>
  </si>
  <si>
    <t xml:space="preserve">Гидравлическая система с выносным прессом  для пробивки отверстий в стальных листах </t>
  </si>
  <si>
    <t>с выносным прессом. В комплекте: гидравлический пресс;гидравлическая помпа; рукав высокого давления длиной не менее 1.3 м; набор из 8 сменных перфоформ; 2 резьбовые шпильки Ø 11/20 мм; 1 резьбовая шпилька Ø 20 мм; опорная втулка; ремкомплект (уплотнительные кольца); Диаметры перфоформ в комплекте: 16.2/18.6/20.5/22.5/25.4/28.3/37.0/47.0 мм
Каждая перфоформа представлена парой: матрица – пуансон
Толщина стального листа (St 37): до 3 мм
Максимальное усилие: не менее 10 т.</t>
  </si>
  <si>
    <t>Тестер розеток и УЗО</t>
  </si>
  <si>
    <t>Тестер со светодиодной индикацией используется для проверки подключения евро-розеток на электролинии с УЗО 220–250 В, 50–60 Гц.
ЖК-дисплей с указанием величины фазного напряжения и напряжения тока утечки. Светодиодная индикация следующих факторов:
Подключение верно. Отсутствует заземление. Отсутствует ноль (нейтраль). Отсутствует фаза.Перепутана фаза/заземление. Перепутана фаза/ноль (нейтраль).Перепутана фаза/заземление, нет заземления.</t>
  </si>
  <si>
    <t>Тестер кабельный</t>
  </si>
  <si>
    <t xml:space="preserve">Тестер для поиска и трассировки сетевого и электрического кабеля, измерения длины сетевых кабелей CAT 5, CAT 6, BNC, проверки витых пар и телефонных линий, визуализации места повреждения оптоволоконных кабелей
Прозвонка коаксиальных кабелей и витой пары
Функция измерения длины кабеля до 2000 м
Трассировка сетевых и коаксиальных кабелей
Функция проблесковой индикации для поиска кабелей, подключенных к сетевому коммутатору
Максимальная длина визуализации оптоволоконного кабеля: 10 м. Проверка напряжения на сетевом коммутаторе с поддержкой РоЕ. Подсветка дисплея с выбором времени: 15 секунд/30 секунд/60 секунд. Автоматическое отключение прибора с выбором времени: 15 минут/30 минут/1 час. Батарейки: передатчик: литиевый аккумулятор 3.7 В, 199 мАч, 1 шт., приемник: литиевый аккумулятор 3.7 В, 199 мАч, 1 шт.
</t>
  </si>
  <si>
    <t>Детектор скрытой проводки</t>
  </si>
  <si>
    <t>Кабельный локатор для поиска скрытой проводки и металлических труб подачи воды и газа скрытых в стенах, полах или грунте, позволяет определить место разрыва и короткого замыкания. Обнаружение предохранителей и определение маршрутов электрических цепей. Обнаружение розеток и распределительных коробок закрытых штукатуркой. Функция вольтметра для определения напряжения в диапазоне от 12 до 400 В. Многофункциональный ЖК-дисплей с приемника и передатчика с функцией подсветки. Настраиваемая чувствительность. Подсветка дисплея и рабочей зоны
Автоматический выбор диапазона. Автоматическое отключение прибора: 10 минут бездействия.
Батарейки: передатчик: 9 В типа «Крона» (6LR61), 1 шт.,
Габаритные размеры: передатчик: 190х89х42 мм, приемник: 241х78х38 ммприемник: 1.5 В ААА, 6 шт.
Габаритные размеры упаковки: 280х200х85 мм
Вес с батарейками: передатчик: 420 г, приемник: 350 г</t>
  </si>
  <si>
    <t>Высокотемпературный фен</t>
  </si>
  <si>
    <t xml:space="preserve">Для монтажа термоусаживаемых трубок.
В комплекте: фен; 4 насадки: редукционная, рефлекторная, широкая щелевая, стеклозащитная; пластиковый кейс.
Два режима нагрева спирали: 380 и 580°С
Напряжение: 230 В/50 Гц. Мощность: 1800 Вт.
Керамическая основа нагревательного элемента.
</t>
  </si>
  <si>
    <t>Набор инструмента для монтажа муфт</t>
  </si>
  <si>
    <t xml:space="preserve">Набор инструментов для монтажа кабельных муфт
Состав набора: горелка пропановая; набор для монтажа болтовых наконечников и соединителей; нож монтерский складной; кордощетка; клещи переставные изолированные 250 мм; бесконтактный тестер напряжения; ножовка с двумя запасными полотнами; пассатижи; молоток; напильник плоский; отвертка шлицевая; рулетка 3 м.
Прочная сумка с резиновым дном, ремнем и большим количеством отделений.
</t>
  </si>
  <si>
    <t>Уровень</t>
  </si>
  <si>
    <t xml:space="preserve">Профессиональный инструмент из особопрочного легкого сплава. Предназначен для контроля горизонтальности и вертикальности поверхностей. Длина, мм  - 1500.   Количество глазков, шт - 3.         Количество рукояток, шт - 2. Тип корпуса -   коробчатый.        Подвесной .Фрезерованный. Противоударный .  Зеркальный глазок. 
</t>
  </si>
  <si>
    <t>Тренажер по производству штепсельных вилок</t>
  </si>
  <si>
    <t>Предназначен для демонстрации применения лин-инструментов, способствующих кратно сократить время производственного цикла и повысить результативность процесса. Набор для сборки штепсельных вилок, инструкции, описания заданий.</t>
  </si>
  <si>
    <t xml:space="preserve">шт </t>
  </si>
  <si>
    <t xml:space="preserve">Мусорный контейнер </t>
  </si>
  <si>
    <t>Мусорный контейнер 80 л. внешние размеры, мм - 445х520х940; материал - первичный (HDPE).</t>
  </si>
  <si>
    <t>Набор для сухой уборки</t>
  </si>
  <si>
    <t>Набор для сухой уборки: щетка и совок, полипропиленовая термопластичная резина; длина ручки, мм - не менее 900; ширина рабочей части, мм - не менее 245.</t>
  </si>
  <si>
    <t>БР</t>
  </si>
  <si>
    <t>Строительный пылесос</t>
  </si>
  <si>
    <t xml:space="preserve">Предназначен для сбора мусора в производственных помещениях. Тип пылесоса - классический. Тип пылесборника - мешок/контейнер. 1400Вт, сухая и влажная уборка, корпус из нержавеющей стали, розетка до 2000Вт . Оборудован встроенной розеткой для подключения электроинструмента мощностью 100-2000 Вт. Бак емкостью 60 литров из нержавеющей стали. наличие функции выдувания.  Длина всасывающего шланга – от 0,5 до 10 м.
</t>
  </si>
  <si>
    <t>Шкаф</t>
  </si>
  <si>
    <t>Тип системы замка - ключевой; ширина, мм - 950; высота, мм - 1900; глубина, мм - 500; количество ящиков, шт - 6; вес, кг - 143,4; нагрузка на ящик, кг - 30.</t>
  </si>
  <si>
    <t xml:space="preserve">Элегазовый выключатель </t>
  </si>
  <si>
    <t>Виртуальный тренажер предназначеный для коммутации электрических цепей при нормальных и аварийных режимах; электромагнитный  переменного тока; номинальное напряжение, кВ -не менее   35; номинальный ток отключения, кА - не менее 12,5; номинальный ток, А - не менее 630.</t>
  </si>
  <si>
    <t>ПО</t>
  </si>
  <si>
    <t>Компьютерный имитационный тренажер 3D «Проверка трансформатора тока 110 кВ»</t>
  </si>
  <si>
    <t xml:space="preserve">Версия  на 1 рабочее место, 7 лицензий, бессрочная
Тренажер должен базироваться на 3D-технологиях и имитировать реальную процедуру проверки оборудования РЗА – высокодетализированной модели трансформатора тока 110 кВ.
Проверка трансформатора тока должна моделироваться с использованием многофункционального испытательного комплекса РЕТОМ-21.
Пользователь в виртуальном режиме должен осуществлять следующие операции:  приемку рабочей зоны; внешний осмотр и механическую ревизию вторичных выводов;
• проверку сопротивления изоляции вторичных обмоток; проверку полярности вторичных обмоток; снятие вольт-амперной характеристики; • проверку коэффициента трансформации.
Должны быть предусмотрены 2 режима работы: режим обучения, режим экзамена.
Тренажер должен поставляться в виде бессрочной лицензии на его использование не более чем на 7 компьютерах.  
Минимальные системные требования:
• Процессор Intel core i3 с поддержкой набора инструкций SSE2, с тактовой частотой, ГГц – 2, Дискретный видеоадаптер с поддержкой шейдеров версии 4.0 и шиной не менее 128 бит.
• Оперативная память объемом, не менее, Гб – 8, Свободное место на жестком диске, не менее, Гб – 5 , • Операционная система Windows 7, 8, 10, DirectX 11.0.
</t>
  </si>
  <si>
    <t>Рабочее место учащегося</t>
  </si>
  <si>
    <t>Площадь зоны: 37,8 кв. м. (не менее 2,7 кв.м. н одно рабочее место)</t>
  </si>
  <si>
    <t>Освещение: Допустимо верхнее искусственное освещение ( не менее 400 люкс)</t>
  </si>
  <si>
    <t xml:space="preserve">Электричество: подключения к сети  по 230 Вольт и 380 Вольт	</t>
  </si>
  <si>
    <t>Контур заземления для электропитания и сети слаботочных подключений:  требуется не боллее 16 Ом</t>
  </si>
  <si>
    <r>
      <t>Подведение/ отведение ГХВС: не</t>
    </r>
    <r>
      <rPr>
        <sz val="11"/>
        <rFont val="Times New Roman"/>
        <family val="1"/>
        <charset val="204"/>
      </rPr>
      <t xml:space="preserve"> требуется</t>
    </r>
  </si>
  <si>
    <t>Верстак с экраном и  освещением (в наличии)</t>
  </si>
  <si>
    <t>Металлическая основа высотой 850мм, рабочая поверхность выдерживающая нагрузку не менее 175 кг размером 1600х500 мм, экран 1600 х 1100 мм,  освещение не менее 400 люкс на рабочей поверхности. На экранее установленно 2 штепсельные розетки IP65 230В и выключатель для управления локальным освещением.</t>
  </si>
  <si>
    <t xml:space="preserve">шт ( на 1 раб.место) </t>
  </si>
  <si>
    <t>Верстак с экраном и  освещением (дополнительно)</t>
  </si>
  <si>
    <t>Каркасная металлоконструкция для крепления электромонтажных щитов (в наличии)</t>
  </si>
  <si>
    <t>Размер 5,4х2,5м. Конструкции сварные с креплением к полу анкерными болтами и соединенные между собой двумя фермами-арками при помощи болтового соединения, в т.ч.:
-фермы 2950мм – 2 шт; стойки – 8 шт.; основания – 2 шт.; -верхняя балка – 2шт. Изготовлены из профильной трубы 80х40х2мм.
Окрашено в светло-серый цвет методом порошковой полимерной окраски.</t>
  </si>
  <si>
    <t xml:space="preserve">шт ( на 12 раб.мест) </t>
  </si>
  <si>
    <t>Каркасная металлоконструкция для крепления электромонтажных щитов (дополнительно)</t>
  </si>
  <si>
    <t>Размер 2,5х2,5м. Конструкции сварные с креплением к стене анкерными болтами.Изготовлены из профильной трубы 80х40х2мм.
Окрашено в светло-серый цвет методом порошковой полимерной окраски.</t>
  </si>
  <si>
    <t xml:space="preserve">шт ( на 1 раб.мест) </t>
  </si>
  <si>
    <t xml:space="preserve">Рабочая поверхность с номером. </t>
  </si>
  <si>
    <t>Деревянная ровная обработанная огнеупорным составом, не менее 18 мм. Размером 1800х2400 мм, установленная на каркаркасную металлоконструкцию для крепления электромонтажных щитов</t>
  </si>
  <si>
    <t>Дымоуловитель дымоуловитель для пайки со штативом</t>
  </si>
  <si>
    <t xml:space="preserve">Уровень шума, дБ- 40.  Диаметр воздуховодов, мм- 100 . Материал дымоприемника-проводящий пластик+анодированный алюминий         Производительность, м³/ч- 60. Мощность, Вт -25.Питание, В-220   </t>
  </si>
  <si>
    <t>Набор "Технология электромонтажных работ"</t>
  </si>
  <si>
    <t>1. Щит ЩМП 3.0 IP31
2. DIN-рейка длиной 300 мм – 4 шт.;
3. труба гофрированная ПВХ Dн=16 мм – 10 м;
4. держатель для гофрированной трубы – 25 шт.;
5. монтажная коробка для открытой установки – 5 шт.;
6. монтажная коробка для открытой установки (с клеммной колодкой) – 1 шт.;
7. флюс для пайки  кистью – 100 мл;
8. припой ПОС-61 – 1000 гр;
9. коврик для монтажно-сборочных работ – 1 шт.
10. труба ПВХ жесткая диаметр 16- 6 м
11. Лампа сигнальная на DIN-рейку 230 В красный - 3 шт;
12. Лампа сигнальная на DIN-рейку 230 В желтый - 3 шт;
13. Лампа сигнальная на DIN-рейку 230 В зеленый - 3 шт;
14. Кнопка управления модульная красная - 4 шт;
15. Кнопка управления модульная зеленая - 10 шт;
16.Переключатель тумблер ON-ON 2 группы - 5 шт</t>
  </si>
  <si>
    <t>Набор «Монтаж и наладка электрических цепей управления и автоматики. Схемы управления промышленным оборудованием»</t>
  </si>
  <si>
    <t>1.Светильник светодиод 5Вт – 3 шт
2. промежуточное реле переменного тока 220В – 1 шт.;
3. реле времени 220В – 1 шт.;
4. датчик конечного положения – 1 шт.;
5. выключатель кнопочный – 2 шт.;
6. выключатель путевой – 1 шт.;
7. корпус КП-106 – 2 шт.;
8. корпус КП-102 – 2 шт.;
9. корпус КП-101 – 2 шт.;
10. амперметр с пределом 5А – 1 шт.;
11. амперметр с пределом 1А – 1 шт.;
12. вольтметр с пределом 250В – 1 шт.;
13. вольтметр с пределом 40В – 1 шт.;
14. трансформатор тока  25\5– 3 шт.;
15. Электромагнитный пускатель 40А, катушка 220В - 5 шт
16. реле напряжения 220В – 3 шт.;
17. реле тока – 3 шт.;
18. блок питания 24В – 1 шт;
19. светорегулятор для отк – 1 шт
20. Электромагнитный пускатель 40А, катушка 380В - 5 шт
21. Контактная приставка совместимая с электромагнитным пускателем 2 НО +2 НЗ контакта
22. Кнопка типа "Грибок" LAY5 1 НО+НЗ контакт - 2 шт
23. Кнопка зеленая  LAY5 1 НО+НЗ контакт - 10 шт
24. Щит ЩМП 3.0 IP31
25. Кнопка красная  LAY5 1 НО+НЗ контакт - 5 шт</t>
  </si>
  <si>
    <t>Набор «Электромонтаж схем с программируемым логическим реле ONI»</t>
  </si>
  <si>
    <t>1. Программируемые логические реле PLR-S-CPU-1410 – 1 шт.
2. Программируемые логические реле PLR-S-CPU-1206 – 1 шт.
3. Блок питания для логического реле 24 В – 2 шт.
4. Кабель для программирования PLR-S-CABLE-USB – 1 шт.
5.Панель оператора  9,7” совместимое с логическим реле - 1 шт
6.Кабель логическое реле PLR-S. RS-232 - 1 шт
7. Модуль расширения совместимый с логическим реле 8 цифровых входов 220В - 1 шт
8. Модуль расширения совместимый с логическим реле 3 входа RT100 - 2 шт
9.  Модуль расширения совместимый с логическим реле 4 аналоговых входа - 2 шт</t>
  </si>
  <si>
    <t>Учебный стенд сборка РК</t>
  </si>
  <si>
    <t xml:space="preserve">Основание фанера 1525х1525 12мм – 1 шт 
Труба ПВХ жесткая д20 – 6м
Крепление д20 – 55шт
Поворот труба ПВХ 90гр, д20 – 14 шт
Коробка универсальная – 7 шт
Розетка с з/к 220В, внутр.уст. 16А – 3 шт
Переключатель двухклавишный - 4
Распределительная коробка - 4
Датчик движения – 1 шт
Светильник светодиодный 5 вт - 6
Кабель ВВг 3х1,5 – 15 м
Кабель ВВг 3х2,5 – 5 м
Клеммные зажимы 30 шт
Саморезы универсальные 3,5х30 – 120 шт
</t>
  </si>
  <si>
    <t>в наличии</t>
  </si>
  <si>
    <t>Учебный стенд сборка этажного щита на 2 потребителя</t>
  </si>
  <si>
    <t xml:space="preserve">Щит этажный без слаботочного отсека 1 шт
Кросс модуль (РЕ, N)
Авт. выкл.ВА47-29 2Р 63А 4,5кА х-ка С – 2 шт
Авт. выкл.ВА47-29 2Р 50А 4,5кА х-ка С -2 шт
Авт. выкл.ВА47-29 1Р 32А 4,5кА х-ка С -2 шт
Авт. выкл.ВА47-29 1Р 25А 4,5кА х-ка С – 6 шт
Авт.выкл. ВА47-29 1Р 16А 4,5кА х-ка С – 6 шт
Авт. выкл.ВА47-29 1Р 10А 4,5кА х-ка С – 6шт
Авт.выкл. ВА 47-29 1р 6А 4,5кА х-ка С – 4шт
АВДТ 32 C16 – 2 шт
1-фазная, 63Шина соединительная типа PIN 1P 63А 12 мод – 1 шт
Ограничитель на DIN-рейку(металл) – 12шт
Счетчик однофазный электронный – 2 шт
</t>
  </si>
  <si>
    <t xml:space="preserve">Ноутбук
</t>
  </si>
  <si>
    <t>Количество ядер процессора: не менее 2 шт.;
Тип оперативной памяти: DDR4;
Общий объем установленной оперативной памяти: не менее 8 Гигабайт;
Объем SSD накопителя: твердотельный накопитель: не менее 250 Гигабайт;
Графический процессор: встроенный(интегрированный);
Экран: не менее 17 Дюймов;
Количество встроенных в корпус портов USB 2.0: не менее 2 шт.;
Количество встроенных в корпус портов USB 3.х: не менее 1 шт.;
HDMI разъем: не менее 1 шт.; 
Наличие интерфейсов: Ethernet RJ45 и WI-FI;
Предустановленная ОС-  да;</t>
  </si>
  <si>
    <t xml:space="preserve">Длина кабеля не менее 2 метров; 
Тип подключения: проводная;
Интерфейс подключения USB; 
Колесо прокрутки: наличие; </t>
  </si>
  <si>
    <t xml:space="preserve">Тележка-хранилище с системой подзарядки и маршрутизатором
</t>
  </si>
  <si>
    <t>Вместимость: не менее 30 шт.;
Колличество розеток: не менее 30 шт.;
Точка доступа: наличие;
Режим "Быстрой подзарядки": наличие;
Режим "Авария": ниличие;
Защита каждого канала от перенапряжения: наличие;
Защита каждого канала от короткого замыкания: наличие.</t>
  </si>
  <si>
    <t xml:space="preserve">шт ( на 14 раб.мест) </t>
  </si>
  <si>
    <t>Пистолетная струбцина</t>
  </si>
  <si>
    <t xml:space="preserve">Вид струбцины- быстрозажимная. Тип зажима - рычажный.        Назначение: по дереву, пластмассе, стеклу. Материал рамы -      полиамид, армированный фиберглассом.  Глубина зажима, мм - 85. Ширина зажима, мм -300. Габариты без упаковки, мм - 525х255х30.      </t>
  </si>
  <si>
    <t>Плоский напильник</t>
  </si>
  <si>
    <t>Рабочая длина 200 мм. Материал рукояти -двухкомпонентная. Тип - по метталу</t>
  </si>
  <si>
    <t>Полукруглый напильник</t>
  </si>
  <si>
    <t xml:space="preserve">Рабочая длина, мм-200.Класс (№). Материал рукояти       двухкомпонентная. Тип - по металлу          
</t>
  </si>
  <si>
    <t>Многофункциональный электронный транспортир-угломер</t>
  </si>
  <si>
    <t xml:space="preserve">Длина уровня, м - 0,2.  Габариты без упаковки, мм: длина -200. Диапазон измерения угла, град - 0-360.        Точность (электронное измерение), град - 0.2. </t>
  </si>
  <si>
    <t>Шуруповерт аккумуляторный</t>
  </si>
  <si>
    <t xml:space="preserve">Тип двигателя- щеточный. Наличие реверса.Наличие подсветки. Тормоз двигателя. Тип потрона- быстро зажимной. Крепелние патрона 3/8. Число скоростей -2. 
 </t>
  </si>
  <si>
    <t>Пружина стальная для изгиба жестких труб 16мм</t>
  </si>
  <si>
    <t>Пружина стальная для изгиба жестких труб д.16мм
Материал изделия: Сталь. Масса, кг: 0.3. Диаметр, мм: 13.3
Длина, мм: 500. Диаметр наружный, мм: 16.</t>
  </si>
  <si>
    <t>Набор ручного инструмента (в наличии)</t>
  </si>
  <si>
    <t>Пасатижи, бакорезы, длинногубцы 160 мм</t>
  </si>
  <si>
    <t xml:space="preserve">набор ( на 1 раб.место) </t>
  </si>
  <si>
    <t>Набор ручного инструмента (дополнительно)</t>
  </si>
  <si>
    <t>Набор отверток (в наличии)</t>
  </si>
  <si>
    <t>Отвертка диэлектрическая шлиц 2,5х75. Отвертка диэлектрическая шлиц 4х100. Отвертка диэлектрическая шлиц 5,5х125. Отвертка диэлектрическая шлиц 6,5х150. Отвертка диэлектрическая РН1х80.                              Отвертка диэлектрическая РН2х80. Отвертка диэлектрическая PZ1x80.  Отвертка диэлектрическая PZ2x100. Отвертка индикаторная 80</t>
  </si>
  <si>
    <t>Набор отверток (дополнительно)</t>
  </si>
  <si>
    <t>Кримпер для обжима изолированных наконечников сечением 0.25-6 мм² (в наличии)</t>
  </si>
  <si>
    <t>Типы наконечников: НКИ, НКИ(н), ВНКИ, НВИ, НИК, НШКИ, НШПИ, ГСИ, ГСИ(н), ГСИ-П, ВРПИ-П, ВРПИ-М, ВРШИ-П(н), ВРШИ-М(н), РПИ-П(н), РПИ-М(н)
Сечения проводов: 0.5/0.75/1.0/1.5/2.5/4/6 мм²</t>
  </si>
  <si>
    <t>Кримпер для обжима изолированных наконечников сечением 0.25-6 мм² (дополнительно)</t>
  </si>
  <si>
    <t xml:space="preserve">Указатель низкого напряжения </t>
  </si>
  <si>
    <t xml:space="preserve">Диапазон частот, Гц- 50. Переменное напряжение, контактный метод, В - 1000. Напряжение, В   50-1000.                                                                                                
</t>
  </si>
  <si>
    <t>Нож электрика монтерский диэлектрический</t>
  </si>
  <si>
    <t>Для работы под напряжением до 1000 В
Частично изолированное изогнутое лезвие с «пяткой» для легкого вскрытия оболочки кабеля без риска повреждения жилы. Лезвие из японской нержавеющей стали. Твердость лезвия HRC 51...53.Изолированная рукоятка с упором для пальцев.Двухкомпонентная рукоятка из нескользящей термопластрезины.Прозрачный защитный чехол для безопасного хранения и транспортировки.Снятие оболочки с многожильных кабелей без повреждения жильной изоляции.
Длина: 190 мм</t>
  </si>
  <si>
    <t>Нож электрика монтерский диэлектрический (в наличии)</t>
  </si>
  <si>
    <t>Для работы под напряжением до 1000 В. Прямое лезвие из японской нержавеющей стали. Твердость лезвия HRC 51...53. Изолированная рукоятка с упором для пальцев. Двухкомпонентная рукоятка из нескользящей термопластрезины. Защитный чехол для безопасного хранения и транспортировки. Ширина лезвия: 17 мм. Толщина обуха: 2 мм. Зачистка жил от окисной пленки, снятие оболочки и изоляции кабеля. Длина: 204 мм</t>
  </si>
  <si>
    <t>Нож электрика монтерский диэлектрический (дополнительно)</t>
  </si>
  <si>
    <t>Для работы под напряжением до 1000 В. Прямое лезвие из японской нержавеющей стали. Твердость лезвия HRC 51...53. Изолированная рукоятка с упором для пальцев. Двухкомпонентная рукоятка из нескользящей термопластрезины. Защитный чехол для безопасного хранения и транспортировки. Ширина лезвия: 17 мм. Толщина обуха: 2 мм. Зачистка жил от окисной пленки, снятие оболочки и изоляции кабеля. Длина: не менее 204 мм</t>
  </si>
  <si>
    <t>Пресс-клещи (в наличии)</t>
  </si>
  <si>
    <t>Универсальный инструмент для опрессовки одинарных и двойных втулочных наконечников. Шестигранный профиль обжима.
Сечения втулочных наконечников: НШВИ, НШВ: 0.25–6.0 мм²; НШВИ(2): 2*0,5-2*4,0 мм²
Длина обжима: 13 мм. Класс токопроводящей жилы: 3, 4, 5, 6. Одна саморегулирующаяся матрица на все типоразмеры.
Инструмент перекрывает 15 размеров втулочных наконечников. Регулятор прижимного усилия матрицы.
Храповой механизм, гарантирующий полный цикл опрессовки. Двухкомпонентные нескользящие рукоятки.
Длина: не менее 170 мм</t>
  </si>
  <si>
    <t>Пресс-клещи (дополнительно)</t>
  </si>
  <si>
    <t>Болторез ручной</t>
  </si>
  <si>
    <t>Резка болтов и арматуры: ∅ 6–8 мм
Кованые лезвия, прошедшие специальный процесс закалки
Лезвия повышенной твердости. Твердость HRC 56...60
Специальная форма и заточка лезвий под углом 30°
Легкие стальные рукоятки
Механизм регулировки зазора лезвий с помощью бокового винта.  Длина: не менее 450 мм</t>
  </si>
  <si>
    <t>Автоматический многофункциональный стриппер</t>
  </si>
  <si>
    <t>4 в 1:
   -снятие изоляции с проводов 0.05–10 мм²
   -резка проводов сечением до 10.0 мм²
   -снятие оболочки с плоских проводов ВВГ-П, ПУНП
   -опрессовка наконечников 0.5–6.0 мм²
В стандартном диапазоне 0.2–6 мм²: автоматическая настройка на нужный размер и толщину изоляции проводов.
В микродиапазоне проводов от 0.05 мм² и для сечения 10 мм² используется винт микронастройки. Снятие изоляции с моножильных и многопроволочных жил без повреждения проводника. Усиленные прижимные губки с шириной захвата 13 мм. Окно для сброса обрезков изоляции, благодаря которому снятая изоляция не застревает в механизме.
Одновременная зачистка нескольких проводов за одно движение, благодаря широким прижимным губкам.
Функция частичного снятия изоляции. Надрез и смещение
Снятие изоляции с середины провода. Две встроенные возвратные пружины с увеличенным ресурсом работы
Типы опрессуемых наконечников:
   -изолированные наконечники с красной, синей и желтой манжетами
   -неизолированные наконечники
   -автоклеммы под двойной обжим
Металлическая отбортовка защитной крышки механизма.
Съемный регулятор длины снятия изоляции с винтом, фиксирующим его положение. Нескользящие двухкомпонентные рукоятки со вставками из мягкой термопластрезины. Длина: 205 мм</t>
  </si>
  <si>
    <t>Мультифункциональный стриппер</t>
  </si>
  <si>
    <t>5 в 1:
   -снятие изоляции с проводов 0.5–6.0 мм2
   -поперечная разделка круглых кабелей ∅ 8–13 мм
   -продольная разделка круглых кабелей ∅ от 5 мм
   -зачистка коаксиальных кабелей RG-6/59
   -бесконтактный детектор напряжения 90–600 В
Разделка круглых кабелей торцевыми лезвиями:
NYM от 2х1.5 до 5х2.5 мм2
ПВС от 2х0.75 до 5х2.5 мм2
МКЭШ от 2х0.5 до 14х0.75 мм2
ПВ/АПВ от 10 до 70 мм2
Встроенный бесконтактный детектор для определения наличия напряжения в сети расположен под задней крышкой механизма и работает от двух батареек LR44.  Кнопка включения/выключения детектора напряжения. Звуковая и световая индикация при работе детектора. Светодиодные индикаторы под сдвижной панелью.                                  Встроенные торцевые лезвия:
   -V-образные торцевые лезвия для снятия оболочки кабелей и проводов
   -для продольной разделки круглых кабелей и проводов
Прецизионные боковые лезвия:
   -6 профилей для снятия изоляции с проводов 0.5-6 мм2
   -2 профиля дл разделки кабелей RG-6/59
Выдвижное лезвие для разделки кабелей и прочих работ.
Твердость лезвий для снятия изоляции: HRC 60...64.
Раскрывающаяся рукоятка с замком-фиксатором и металлической клипсой для крепления на ремне
Длина: 125 мм</t>
  </si>
  <si>
    <t>Рулетка строительная</t>
  </si>
  <si>
    <t xml:space="preserve">Длина полотна ленты: 3 м
Ширина полотна ленты: 16 мм
Режим эксплуатации: от -40 до +50°C при влажности до 98%
2-й класс точности по ГОСТ 7502-98 (EU II)
</t>
  </si>
  <si>
    <t>Кейс-органайзер</t>
  </si>
  <si>
    <t xml:space="preserve">В комплекте: пластиковый кейс; 14 одинарных модулей 88х60х55 мм.
Пластиковый кейс-органайзер со сменными модулями для хранения мелких деталей. Каждый модуль находится в кейсе в своем отделе. По необходимости, с помощью клипсы можно закрепить модули на поясном ремне. Прозрачные модули позволяют легко идентифицировать их содержимое как в открытом, так и в закрытом кейсе. Прочная защелка на крышке каждого модуля. Возможность установки модулей в кейсе в произвольном порядке. Крышка кейса открывается на 90°. Прозрачная крышка кейса позволяет с легкостью находить нужный модуль. Надежные замки для фиксации крышки кейса. Прочная рукоятка со вставкой из мягкой нескользящей резины для переноски кейса. Ножки для установки кейса в вертикальном положении.
</t>
  </si>
  <si>
    <t xml:space="preserve">Токовые клещи цифровые </t>
  </si>
  <si>
    <t>Многофункциональные цифровые токовые клещи с функцией True RMS, автоматическим выбором пределов измерений и световой индикацией безопасности.
Бесконтактное определение переменного напряжения.
Автоматический/ручной выбор пределов измерений.
Режим «прозвонка», диод-тест, DATA HOLD. Функция MAX/MIN.
Параметры измерений: 
постоянное напряжение: 6 В – 1000 В
переменное напряжение: 6 В – 750 В
переменный ток: 60 А – 1000 А
сопротивление: 600 Ом – 60Мом
емкость: 60 нФ – 60 мФ
частота: 10 Гц – 10 МГц
температура: от -40 °С до +1000 °</t>
  </si>
  <si>
    <t>Стусло поворотное</t>
  </si>
  <si>
    <t xml:space="preserve">Стусло-пила (поворотное). Назначение- по дереву, пластику, фанере, ламинату. Ширина распила, мм -137.Угол распила в вертикальной плоскости, град - 15/22.5/30/36/45/90.        Количество режущих полотен -1. Длина режущего полотна, мм -550.  Материал режущего полотна -  инструментальная сталь SK5. Наклона полотна нет. TPI (кол-во зубьев на дюйм) -14. Материал рукояти - пластик.
</t>
  </si>
  <si>
    <t xml:space="preserve">Длина, м 400. Количество глазков, шт.-2.  Рукояток   нет.        Тип корпуса  коробчатый., подвесной.  Наличие магнита.         Фрезерованный. Противоударный. Зеркальный глазок.           Зеркальная колба упрощает измерения вертикальных поверхностей. </t>
  </si>
  <si>
    <t>Площадь зоны: не менее 2,7  кв.м.</t>
  </si>
  <si>
    <t xml:space="preserve">Интернет : Подключение к беспроводному интернету (с возможностью подключения к проводному интернету) 	</t>
  </si>
  <si>
    <t>Электричество:  подключения к сети  по 220В</t>
  </si>
  <si>
    <t>Контур заземления для электропитания и сети слаботочных подключений (при необходимости) : не требуется</t>
  </si>
  <si>
    <t>Подведение/ отведение ГХВС  : не требуется</t>
  </si>
  <si>
    <t>Подведение сжатого воздуха : не требуется</t>
  </si>
  <si>
    <t>Источник финансирова-ния</t>
  </si>
  <si>
    <t>Стол-интеграл правый большой</t>
  </si>
  <si>
    <t>Стол-интеграл правый на металлокаркасе. Размеры: ширина 160 см, глубина 110 см, высота 75 см. Цвет: ясень Шимо.
Составляющие: 
Столешница интегральная (правая)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</si>
  <si>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</si>
  <si>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</si>
  <si>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</si>
  <si>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</si>
  <si>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Стул преподавателя</t>
  </si>
  <si>
    <t>Стул с подлокотниками. Размеры: ширина 47 см, глубина 47 см, высота 115 см. Вес 15 кг. Каркас, крестовина и газлифт выполнены из высококачественной стали, материал спинки и сиденья - полиуретан. Пять устойчивых лучевых опор с надежными колесиками из износостойкого полиуретана. Предусмотрена кольцевая опора для ног. Максимальная нагрузка 130 кг.</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</si>
  <si>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</si>
  <si>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</si>
  <si>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</si>
  <si>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</si>
  <si>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 xml:space="preserve">Мышь компьютерная
</t>
  </si>
  <si>
    <t xml:space="preserve">Клавиатура
</t>
  </si>
  <si>
    <t>Длина кабеля: не менее 1.6 метров;  
Интерфейс подключения USB;
Тип Полноразмерная; 
Тип подключения: Проводная.</t>
  </si>
  <si>
    <r>
      <t xml:space="preserve">Интерактивная панель  </t>
    </r>
    <r>
      <rPr>
        <sz val="11"/>
        <color rgb="FFFF0000"/>
        <rFont val="Times New Roman"/>
        <family val="1"/>
        <charset val="204"/>
      </rPr>
      <t/>
    </r>
  </si>
  <si>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</si>
  <si>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 xml:space="preserve">Тип подключения: беспроводной;
Колесо прокрутки: наличие; </t>
  </si>
  <si>
    <t>Тип: полноразмерная; 
Тип подключения: беспроводной.</t>
  </si>
  <si>
    <t>HDMI</t>
  </si>
  <si>
    <t>Длина: не менее 3 метров.</t>
  </si>
  <si>
    <t>Операционная система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</si>
  <si>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</si>
  <si>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</si>
  <si>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</si>
  <si>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</si>
  <si>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ОП-8</t>
  </si>
  <si>
    <t xml:space="preserve">Объем: 103 x 309 x 236
</t>
  </si>
  <si>
    <t>Электросушилка для рук</t>
  </si>
  <si>
    <t>Электросушилка для рук BXG 180 А 1750143 ("или эквивалент"); напряжение, В - 220; мощность, кВт - 1; класс защиты - IP4X; скорость воздушного потока, м/с - 100; габариты без упаковки, мм - 286х104х321; уровень шума - 70 дБ; цвет - хром; вес нетто, кг - 3,5; тип установки - настенный; материал копруса - нержавеющая сталь.</t>
  </si>
  <si>
    <t>Диэлектрический коврик;</t>
  </si>
  <si>
    <t>Размер 750х750</t>
  </si>
  <si>
    <t>Спецодежда</t>
  </si>
  <si>
    <t>70-100% х/б, поверхностная плотность 240 -  260 гр /м2 Описание: Куртка прямого силуэта; короткая; с центральной потайной застѐжкой на молнию; застѐжкой на 4 потайные «липучки» по борту; с отложным воротником; с нагрудными накладными карманами; карманами в вертикальных швах. Рукава с манжетами. Брюки с центральной застѐжкой гульфика на пуговицы или молнию; с различными многофункциональными карманами; с объѐмными наколенниками; с бретелями, регулируемыми по длине резинкой; со шлевками и резинкой ткацкой по спинке полукомбинезона.</t>
  </si>
  <si>
    <t>Каски</t>
  </si>
  <si>
    <t>Корпус c укороченным козырьком включает в себя: ленты, несущую/затылочную ленту со ступенчатой регулировкой. Пазы в корпусе каски для совместного ношения с защитными лицевыми щитками с креплением на каске и наушниками противошумными с креплением на каске. В комплекте с подбородочным ремнем и обтюратором</t>
  </si>
  <si>
    <t>Очки защитные</t>
  </si>
  <si>
    <t>Открытые защитные очки с поликарбонатными прозрачными линзами; тип - открытые; материал - поликарбонат; материал линзы - поликарбонат; цвет оправы -прозрачный; цвет линзы - прозрачный.</t>
  </si>
  <si>
    <t xml:space="preserve">Перчатки </t>
  </si>
  <si>
    <t>Перчатки трикотажные с защитой от скольжения (7 класс; размер S-M)  назначение - садово-строительные;  материал - комбинированный; рисунок - точка.</t>
  </si>
  <si>
    <t>Инфраструктурный лист для оснащения образовательно-производственного центра (кластера)
ПрофЮграТЭК</t>
  </si>
  <si>
    <r>
      <t xml:space="preserve">Субъект Российской Федерации: </t>
    </r>
    <r>
      <rPr>
        <sz val="12"/>
        <color theme="1"/>
        <rFont val="Times New Roman"/>
        <family val="1"/>
      </rPr>
      <t>Ханты-Мансийский автономный округ -ЮГРА</t>
    </r>
  </si>
  <si>
    <r>
      <t xml:space="preserve">Базовая организация кластера: </t>
    </r>
    <r>
      <rPr>
        <sz val="11"/>
        <color theme="1"/>
        <rFont val="Times New Roman"/>
        <family val="1"/>
      </rPr>
      <t>Федеральное государственное бюджетное образовательное учреждение высшего образования «Югорский государственный университет»</t>
    </r>
  </si>
  <si>
    <r>
      <t xml:space="preserve">Адрес базовой образовательной организации: </t>
    </r>
    <r>
      <rPr>
        <sz val="11"/>
        <color theme="1"/>
        <rFont val="Times New Roman"/>
        <family val="1"/>
      </rPr>
      <t>г. Ханты-Мансийск, улица Чехова, дом 16.</t>
    </r>
  </si>
  <si>
    <t>1. Зона под вид работ Лаборатория по монтажу силового электрооборудования (12 рабочих мест)</t>
  </si>
  <si>
    <t>Площадь зоны: не менее 1,8 кв.м.</t>
  </si>
  <si>
    <t xml:space="preserve">Освещение: Допустимо верхнее искусственное освещение ( не менее 300 люкс) </t>
  </si>
  <si>
    <t>Интернет : не требуется</t>
  </si>
  <si>
    <t>Электричество: не требуется</t>
  </si>
  <si>
    <t>Покрытие пола:линолеум  - 1,8 м2 на всю зону</t>
  </si>
  <si>
    <t>Подведение/ отведение ГХВС (при необходимости) : не требуется</t>
  </si>
  <si>
    <t>Подведение сжатого воздуха (при необходимости): не требуется</t>
  </si>
  <si>
    <t>Шкаф инструментальный металлический</t>
  </si>
  <si>
    <t>Количество полок: не менее 3;
Количество выдвижных ящиков: не менее 4;      
Тип замка: ключевой;               
Габариты:
Высота: не менее 1900 мм,
Ширина: не менее 900 мм,                         
Глубина: не менее 500 мм.</t>
  </si>
  <si>
    <t>Площадь зоны: не менее 64,9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</si>
  <si>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</si>
  <si>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требуется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</si>
  <si>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</si>
  <si>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пола:линолеум  - 64,9 м2 на всю зону</t>
  </si>
  <si>
    <t>Верстак металлический с перфорированной панелью</t>
  </si>
  <si>
    <t>Габариты: 
Высота: не менее 1800 мм,
Ширина рабочего стола: не менее 700 мм;
Длина рабочего стола: не менее 1000  мм;
Максимальная нагрузка стола: не менее 750  кг;
Тип перфорации: квадрат 10х10 мм;
Тумба с дверью: есть;
Тумба с ящиками: есть;
Держатель ключей: не менее 1 шт;
Полка большая: не менее 2 шт;
Держатель для инструмента: не менеее 5 шт.</t>
  </si>
  <si>
    <t xml:space="preserve">шт ( на 2 раб.место) </t>
  </si>
  <si>
    <t>Комплект инструментов для электромонтажных работ</t>
  </si>
  <si>
    <t>Набор состоит из нижеперечисленных позиций, каждой позиции не менее чем по одному экземпляру: Кабельные ножницы изолированные (максимальный диаметр кабеля 16 мм.); нож для разделки кабеля изолированный; набор диэлектрических отверток: отвертка PZ/FL1x80,  PZ/FL2x100; набор диэлектрических отверток: отвертка 2.5х75 шлиц, 4x100 шлиц, 5.5x125 шлиц, PH1х80 крест, PH2х100 крест, PZ1х80 pozidriv, PZ2х100 pozidriv; набор торцевых диэлектрических отверток: отвертка 5.5х125, 7х125, 8х125, 10х125,  13х125 шестигранник; диэлектрические однорожковые ключи: 10, 12, 13, 17, 19 мм; изолированные однорожковые ключи: 10, 12, 13, 17, 19 мм; изолированные пассатижи 160; 180 мм; изолированные длинногубцы 200 мм; изолированные бокорезы 180 мм; изолированный стриппер 160 мм; изолированные круглогубцы 160 мм; клещи переставные диэлектрические 250 мм; мультиметр цифровой до 1000 В; бесконтакный детектор напряжения; прочная сумка с резиновым дном с отделениями для хранения инструмента.</t>
  </si>
  <si>
    <t>Учебный стенд «Поиск неисправностей»</t>
  </si>
  <si>
    <r>
      <t xml:space="preserve">Электропитание: не более 30 В;
Габаритные размеры, не более:
длина 850 мм,
ширина 350 мм,
высота 1250 мм;
Шкаф электромонтажный для моделирования и поиска неисправностей позволяет искать типы неисправностей: </t>
    </r>
    <r>
      <rPr>
        <sz val="11"/>
        <rFont val="Times New Roman"/>
        <family val="1"/>
      </rPr>
      <t>перепутаны провода, обрыв цепи, короткое замыкание (эквипотенциальное);</t>
    </r>
    <r>
      <rPr>
        <sz val="11"/>
        <color theme="1"/>
        <rFont val="Times New Roman"/>
        <family val="1"/>
      </rPr>
      <t xml:space="preserve">
Число моделируемых неисправностей: не менее 10.</t>
    </r>
  </si>
  <si>
    <t xml:space="preserve">шт ( на 2 раб.места) </t>
  </si>
  <si>
    <t>Рабочая кабина компетенции «Электромонтаж»</t>
  </si>
  <si>
    <t>Параметры внутренней рабочей зоны:
- толщина стенки: до 18 мм;
- материал: панель перфорированная, фанера шлифованная;
- угол: 110 °;
Габаритные размеры (внешние), не более:
- длина (по фронту): 2400-2450 мм;
- ширина (ортогонально фронту):
 1100-1500 мм;   
- высота :  2400-2450 мм.</t>
  </si>
  <si>
    <t>Офисный стол</t>
  </si>
  <si>
    <t>Длина: 1200 мм;
Глубина: не менее 600 мм;
Высота: 740-780 мм;
Цвет столешницы: дуб;
Материал каркаса: металл.</t>
  </si>
  <si>
    <t>Максимальная высота сидения:не менее  450 мм; 
Внутренняя ширина сиденья: не менее 450 мм; 
Глубина сиденья: не менее 410 мм; 
Высота спинки: не менее 380 мм; 
Материал каркаса: металл; 
Цвет обивки: черный; 
Материал обивки: ткань.</t>
  </si>
  <si>
    <t>Площадь зоны: не менее 3,0 кв.м.</t>
  </si>
  <si>
    <t>Электричество: требуется подключения к сети  по 220 Вольт</t>
  </si>
  <si>
    <t>Покрытие пола:линолеум  - 3,0 м2 на всю зону</t>
  </si>
  <si>
    <t>Диагональ экрана: не менее 15.6 дюймов;
Разрешение экрана: не ниже Full HD (1920x1080);
Общее количество ядер: не менее 4;
Частота процессора: не менее 3 ГГц;
Тип оперативной памяти: DDR4 или лучше;
Объем оперативной памяти: не менее 8 Гб;
Общий объем твердотельного накопителя (SSD): не менее 128 ГБ;
Порт Ethernet: LAN 1 Гбит/с.</t>
  </si>
  <si>
    <t>Электронный флипчарт с сенсорной технологией</t>
  </si>
  <si>
    <t xml:space="preserve">Диагональ экрана: не менее 55″;
Разрешение: не менее 3840 х 2160 пикселей (4K Ultra HD);
Яркость: не менее 350 кд/м²;
Контраст: не менее 4000:1;
Интерфейс видео: вход HDMI;
Беспроводной интерфейс: WiFi, Bluetooth;
Сенсорная поверхность экрана: есть;
Встроенные динамики сумарной мощностью: не менее 20 Вт;
Габариты:
Высота: не менее 1290 мм,
Ширина: не менее 750 мм,                         
Глубина: не более 600 мм;
Крепление для кронштейна: VESA 400x400;
Электронное перо: есть;
Возможность одновременной работы в режиме флипчарт: не мнее 4 человек. </t>
  </si>
  <si>
    <t>Напольная мобильная стойка для электронного флипчарта</t>
  </si>
  <si>
    <t>Тип крепления: VESA 400x400;
Материал: металл, пластик;
Высота стойки: не менее 1600 мм;
Максимальная диоганаль: не менее 55 дюйма;
Количество колес: не менее 4 шт.</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</si>
  <si>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</si>
  <si>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Огнетушащее вещество двуокись углерода, ГОСТ 8050-85;
Вместимость, л 3.</t>
  </si>
  <si>
    <t>Защитные очки</t>
  </si>
  <si>
    <t>Материал экрана: поликарбонат;
Тип крепления: дужки;
Ударопрочный экран: есть.</t>
  </si>
  <si>
    <t>ТБ</t>
  </si>
  <si>
    <t>Вид механического воздействия: истирание, вибрация, удары;
Основной материал: хлопок; 
Класс вязки: 10.</t>
  </si>
  <si>
    <t>Защитные наушники</t>
  </si>
  <si>
    <t>Регулировка длины: есть;
Шумоподавление: пассивное;
Количество применений: многоразовое использование;
Снижение уровня шума (SNR): не менее 28 дБ.</t>
  </si>
  <si>
    <t>Халат универсальный</t>
  </si>
  <si>
    <t>Основной материал: хлопок 100% ;
Цвет: темно-синий.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</si>
  <si>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Топливно-энергетический комплекс</t>
    </r>
    <r>
      <rPr>
        <sz val="16"/>
        <color theme="0"/>
        <rFont val="Times New Roman"/>
        <family val="1"/>
        <charset val="204"/>
      </rPr>
      <t xml:space="preserve">  
</t>
    </r>
    <r>
      <rPr>
        <i/>
        <sz val="16"/>
        <color theme="0"/>
        <rFont val="Times New Roman"/>
        <family val="1"/>
        <charset val="204"/>
      </rPr>
      <t xml:space="preserve">«Кластер цифровизации электроэнергетики» Липецкой области </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</si>
  <si>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</si>
  <si>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Липецкая область</t>
    </r>
  </si>
  <si>
    <r>
      <t>Ядро кластера:</t>
    </r>
    <r>
      <rPr>
        <sz val="11"/>
        <rFont val="Times New Roman"/>
        <family val="1"/>
        <charset val="204"/>
      </rPr>
      <t xml:space="preserve"> </t>
    </r>
    <r>
      <rPr>
        <i/>
        <sz val="11"/>
        <rFont val="Times New Roman"/>
        <family val="1"/>
        <charset val="204"/>
      </rPr>
      <t>ФГБОУ ВО "Липецкий госдарственный технический университет"</t>
    </r>
  </si>
  <si>
    <r>
      <t xml:space="preserve">Адрес ядра кластера: </t>
    </r>
    <r>
      <rPr>
        <i/>
        <sz val="11"/>
        <rFont val="Times New Roman"/>
        <family val="1"/>
        <charset val="204"/>
      </rPr>
      <t>398055, Россия, г. Липецк, ул. Московская, д.30.</t>
    </r>
  </si>
  <si>
    <r>
      <rPr>
        <sz val="16"/>
        <color theme="0"/>
        <rFont val="Times New Roman"/>
        <family val="1"/>
        <charset val="204"/>
      </rPr>
      <t>4. Зона под вид работ: "</t>
    </r>
    <r>
      <rPr>
        <i/>
        <sz val="16"/>
        <color theme="0"/>
        <rFont val="Times New Roman"/>
        <family val="1"/>
        <charset val="204"/>
      </rPr>
      <t>Электромонтажные"</t>
    </r>
    <r>
      <rPr>
        <sz val="16"/>
        <color theme="0"/>
        <rFont val="Times New Roman"/>
        <family val="1"/>
        <charset val="204"/>
      </rPr>
      <t xml:space="preserve"> (12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</si>
  <si>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</si>
  <si>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</si>
  <si>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61.6 кв.м.</t>
  </si>
  <si>
    <t xml:space="preserve">Освещение: Допустимо верхнее искуственное освещение (не менее 300 люкс) </t>
  </si>
  <si>
    <t>Интернет : Подключение к беспроводному интернету</t>
  </si>
  <si>
    <t>Электричество: Подключения к сети 220/380 В (220 и/или 380)</t>
  </si>
  <si>
    <t>Контур заземления для электропитания и сети слаботочных подключений : требуется</t>
  </si>
  <si>
    <t>Покрытие пола: коммерческий спортивный линолеум - 61,6 м2 на всю зону</t>
  </si>
  <si>
    <t>Подведение/ отведение ГХВС: не требуется</t>
  </si>
  <si>
    <t>Рабочий стол</t>
  </si>
  <si>
    <t>Каркас металлический, серый цвет
Столешница МДФ/ЛДСП, цвет по согласованию с заказчиком
Габариты столешницы ШхГхВ мм: 1190-1210мм х 590-610мм х 740-760мм</t>
  </si>
  <si>
    <t>Стенд "Поиск неисправностей"</t>
  </si>
  <si>
    <t>Электропитание: ~24 В
Габаритные размеры, не более: 
длина 850 мм,
ширина 350 мм,
высота 1250 мм;
Масса, не более: 35 кг.
Учебный стенд представляет собой шкаф электромонтажный для моделирования и поиска неисправностей, позволяет учащимся обнаруживать такие типы неисправностей как: перепутаны провода, обрыв цепи, короткое замыкание (эквипотенциальное) и т. п.
Число моделируемых неисправностей: не менее 10.
В шкафу смонтированы цепи управления технологическим оборудованием.</t>
  </si>
  <si>
    <t>Лабораторный стенд "Электротехника, электроника, электрические машины, электропривод.</t>
  </si>
  <si>
    <t>Общие требования:
1. Электромашинный агрегат должен содержать машину переменного тока, машину постоянного тока и датчик скорости; 
2. Исследуемые машины должны иметь мощности не менее 180 Вт;
3. Должны использоваться только промышленные преобразователи частоты;
4. Должен быть использован модульный принцип построения стенда, модули должны быть унифицированных размеров;
5. Подключение питающих напряжений модулей стенда должно производиться c помощью стандартных кабелей с задней стороны стенда, что сокращает количество соединений при выполнении лабораторных работ, улучшает наглядность собираемых схемы, а также уменьшает вероятность неправильного подключения;
6. Измерения тока и напряжения должны выполняться датчиками тока и напряжения с гальванической развязкой цепей на основе эффекта Холла с широкой полосой пропускания не менее 0…1000 Гц; 
7. Компьютерные версии лабораторных стендов должны позволять выполнить осциллографирование переходных процессов, снимать статические характеристики с помощью виртуальных приборов;
8. В состав каждого лабораторного стенда должны входить методические указания по проведению лабораторных работ и техническое описание; 
9. Вместе со стендом должно быть поставлено учебное пособие для выполнения лабораторных работ в автоматическом или полуавтоматическом режимах.
Технические характеристики:
– Напряжение питания, В: 3х380
– Частота питающего напряжения, Гц: 50
– Потребляемая мощность, не более, ВА: 1000
– Диапазон мощностей электрических машин, Вт: 180-370
– Габариты (ШхВхГ), не более, мм: 3200х1550х650
– Масса, не более, кг: 230
Состав:
1. Электромашинный агрегат (машина постоянного тока, машина переменного тока, датчик скорости).
2. Модули: 
• питания стенда;
• питания
• измеритель мощности;
• добавочные сопротивления №1;
• добавочные сопротивления №2;
• силовой;
• преобразователь частоты; 
• тиристорный преобразователь; 
• регуляторы.
• автотрансформатор;
• трехфазный трансформатор;
• питания 2;
• функциональный генератор;
• мультиметры;
• измерительный;
• микропроцессорный универсальный измеритель мощности.
3. Программно-аппаратный измерительный комплекс.
4. Наборное поле.
5. Комплект минимодулей.
6. Лабораторный стол 1
7. Лабораторный стол 2
8. Компьютерный стол.
9. Тумбочка-подставка по электромашинный агрегат.
10. Комплект силовых кабелей и соединительных проводов. 
11. Методические указания к выполнению лабораторных работ.
12. Техническое описание.
Методические указания к проведению лабораторных работ
Методические указания должны быть выполнены в виде брошюры формата А5 и содержать следующий перечень лабораторных работ и экспериментов: 
Раздел «Электрические цепи»
1. Электроизмерительные приборы и измерения
2. Простейшие линейные электрические цепи постоянного тока
3. Разветвленная линейная электрическая цепь постоянного тока
4. Электрическая цепь постоянного тока с двумя источниками электропитания
5. Нелинейная цепь постоянного тока с последовательным соединением элементов
6. Разветвленная нелинейная электрическая цепь постоянного тока
7. Экспериментальное определение параметров элементов цепей переменного тока
8. Электрическая цепь переменного тока с последовательным соединением элементов
9. Электрическая цепь переменного тока с параллельным соединением элементов
10. Трехфазная электрическая цепь при соединении потребителей по схеме «звезда»
11. Трехфазная электрическая цепь при соединении потребителей по схеме «треугольник»
12. Нелинейная цепь переменного тока
13. Переходные процессы в R–L и R–C цепи
14. Разряд конденсатора С на цепь R–L
15. Однофазный трансформатор
Раздел «Основы электроники»
1. Исследование диодов.
2. Исследование биполярного транзистора.
3. Исследование усилительного каскада на биполярном транзисторе.
4. Исследование работы биполярного транзистора в ключевом режиме при различных видах нагрузки.
5. Исследование полевого транзистора.
6. Исследование усилительного каскада на полевом транзисторе.
7. Исследование работы полевого транзистора в ключевом режиме при различных видах нагрузки.
8. Исследование тиристоров.
9. Исследование самовосстанавливающегося предохранителя.
10. Исследование инвертирующего и неинвертирующего усилителя.
11. Исследование интегратора и активного фильтра.
12. Исследование компараторов.
13. Исследование мультивибраторов.
14. Исследование цифровых интегральных микросхем.
15. Исследование однополупериодного неуправляемого выпрямителя.
16. Исследование однополупериодного управляемого выпрямителя.
17. Исследование однофазной мостовой схемы выпрямления.
18. Исследование трехфазных схем выпрямления.
19. Исследование сглаживающих фильтров.
20. Исследование параметрического стабилизатора напряжения.
21. Исследование понижающего преобразователя постоянного напряжения.
Раздел «Электрические машины»:
1. Исследование однофазного трансформатора:
– опыт короткого замыкания;
– опыт холостого хода;
– внешняя характеристика.
2. Исследование параллельной работы двух однофазных двухобмоточных трансформаторов
- внешняя характеристика;
3. Опытное определение групп соединения трехфазного двухобмоточного трансформатора
- при соединении обмоток по схеме «звезда/звезда»;
- при соединении обмоток по схеме «звезда/треугольник»;
4. Исследование трехфазного трансформатора:
- опыт короткого замыкания;
- опыт холостого хода;
- внешняя характеристика при соединении «звезда-звезда» Y/Y;
- внешняя характеристика при соединении «звезда-треугольник»;
- несимметричная нагрузка без нулевого провода;
- несимметричная нагрузка с нулевым проводом.
5. Исследование генераторов постоянного тока параллельного и независимого возбуждения:
– внешняя характеристика ГПТ параллельного возбуждения;
– характеристика холостого хода ГПТ независимого возбуждения;
– характеристика короткого замыкания ГПТ независимого возбуждения;
– внешняя характеристика ГПТ независимого возбуждения;
– регулировочные характеристики ГПТ независимого возбуждения.
6. Исследование двигателя постоянного тока параллельного возбуждения:
– рабочие, скоростные и механические характеристики ДПТ параллельного возбуждения;
– реостатные характеристики ДПТ параллельного возбуждения;
– характеристики ДПТ при ослаблении магнитного потока;
– регулировочные характеристики двигателя при изменении напряжения на якоре;
– регулировочные характеристики двигателя при изменении тока возбуждения.
7. Исследование двигателя постоянного тока независимого возбуждения:
– рабочие, скоростные и механические характеристики ДПТ независимого возбуждения;
– реостатные характеристики ДПТ независимого возбуждения;
– регулировочные характеристики двигателя при изменении напряжения на якоре;
– регулировочные характеристики двигателя при изменении тока возбуждения.
8. Исследование асинхронного двигателя с короткозамкнутым ротором:
– опыт короткого замыкания;
– опыт холостого хода;
– рабочие характеристики.
9. Исследование асинхронного генератора:
– рабочие характеристики.
Раздел «Электропривод»
1. Исследование двигателя постоянного тока:
– естественные механическая и электромеханическая характеристики;
– энергетические диаграммы.
2. Исследование асинхронного двигателя с короткозамкнутым ротором:
– естественные механическая и электромеханическая характеристики;
– энергетические диаграммы.
3. Исследование системы Тиристорный преобразователь – Двигатель:
– механическая и электромеханическая характеристики;
– регулирование скорости ДПТ изменением напряжения на якоре;
– регулировочные характеристики;
– переходные процессы.
4. Элементы систем управления электроприводов:
– исследование ЗИ;
– исследование П-регулятора с блоком ограничения;
– исследование И-регулятора;
– исследование ПИ-регулятора;
– переходные процессы.
5. Система подчиненного регулирования скорости ДПТ с внешним контуром скорости:
– регулировочная характеристика;
– настройка ПИ-регулятора контура регулирования тока;
– настройка ПИ-регулятора контура регулирования скорости;
– исследование замкнутой системы;
– переходные процессы системы.
6. Система подчиненного регулирования скорости ДПТ с внешним контуром напряжения:
– регулировочная характеристика;
– настройка ПИ-регулятора контура регулирования тока;
– настройка ПИ-регулятора контура регулирования напряжения;
– исследование замкнутой системы;
– переходные процессы системы.
7. Исследование преобразователя частоты:
– управление от кнопочной панели;
– управление от лицевой панели.
8. Исследование разомкнутой системы «Преобразователь частоты – Асинхронный двигатель»:
– механические характеристики;
– регулировочные характеристики;
– компенсация скольжения;
– способы торможения;
– переходные процессы.
9. Исследование замкнутой системы «Преобразователь частоты – Асинхронный двигатель»:
– настройка контура регулирования скорости;
– исследование замкнутой системы;
– переходные процессы.</t>
  </si>
  <si>
    <t>Рабочая кабинка для специальности "Электромонтаж"</t>
  </si>
  <si>
    <t>Габаритные размеры: 
Матерал: МДФ/ДСП
ширина фронтального проёма - не менее 2300 мм; 
ширина внутренней стенки – не менее 1500 мм; 
глубина - не менее 1000 мм; 
высота – 2200-2400 мм; 
угол поворота между фронтальной и боковыми плоскостями – 100-120º. 
Наличие розеточной группы внутри кабинки (min 3 розетки).
Наличие освещения от розеточной группы. Питание кабинки - 200-250 В.</t>
  </si>
  <si>
    <t>Шкаф для хранения СИЗ с комплектом 6 СИЗ</t>
  </si>
  <si>
    <t>Тип: Напольный, металлический
Габариты ШхГхВ мм: 590-610мм х 490-510мм х 1850-2000мм
Покрытие / цвет: Полимерно-порошковое, цвет по согласованию с заказчиком
min 4 стационарные полки
Тип передней двери: Распашная
Комплект 6 СИЗ состоит из: 
Штанга оперативная на напряжение 10 кВ - 6шт
Указатель напряжения на напряжение 6-10 кВ - 6шт
Универсальная штанга на напряжение 10 кВ - 6шт
Диэлектрические перчатки - 6 пар
Заземление переносное на напряжение до 15 кВ - 6шт
Диэлектрические боты - 6 пар
Защитные Очки - 6 шт
Костюм дуговой защиты (min Сл-1): 6 шт.</t>
  </si>
  <si>
    <t>Шкаф для хранения инструмента с замком</t>
  </si>
  <si>
    <t>Тип: Напольный, металлический
Габариты ШхГхВ мм: 790-810мм х 490-510мм х 1800-2000мм
min 5 полок (min нагрузка 100 кг на полку)
Тип замка: Ключевой
Покрытие / цвет: Полимерно-порошковое по согласованию с заказчиком
Тип передней двери: Распашная</t>
  </si>
  <si>
    <t>Шкаф архивно-складской</t>
  </si>
  <si>
    <t>Тип: Напольный, металлический
Габариты ШхГхВ мм: 790-810мм х 490-510мм х 1800-2000мм
min 4 полки
Покрытие / цвет: Полимерно-порошковое по согласованию с заказчиком
Тип передней двери: Распашная</t>
  </si>
  <si>
    <t>Размеры: 1490-1510х1900-2100х590-610
Металлический
Нагрузка на полку: не менее 300 кг</t>
  </si>
  <si>
    <t>Интерактивная панель/доска</t>
  </si>
  <si>
    <t>Диагональ: min 70''
Контрастность: min 5000:1
Разрешение: min 1920 x 1080
Мультитач: min 2 касания
Наличие динамиков
Возможность трансляции изображения с компьютера
Наличие стилуса</t>
  </si>
  <si>
    <t>Wi-Fi роутер</t>
  </si>
  <si>
    <t xml:space="preserve">Подключение к интернету (WAN)
Ethernet RJ-45, внешний модем, SFP, Ethernet RJ-45, SFP, внешний модем
Частотный диапазон устройств Wi-Fi
2.4 / 5 ГГц
Стандарт Wi-Fi 802.11
n (Wi-Fi 4), ac (Wi-Fi 5), ax (Wi-Fi 6), Wi-Fi 6 (802.11ax), ac (Wi-Fi 5), ax (Wi-Fi 6), n (Wi-Fi 4), Wi-Fi 6 (802.11ax)
Макс. скорость беспроводного соединения
1775 Мбит/с
Поддержка USB-модема
есть
Функции и особенности
режим моста, крепление на стену, UPnP AV-сервер, поддержка IPv6, поддержка Mesh Wi-Fi, Интернет-фильтр, Одновременная работа в двух диапазонах, Поддержка USB-модемов, Принт-сервер, Фильтрация по IP-адресам, Фильтрация по MAC-адресам, с поддержкой IPv6; с фильтрацией по IP-адресам; с фильтрацией по MAC-адресам
Количество LAN-портов: от 4
</t>
  </si>
  <si>
    <t>Набор пластиковых лотков</t>
  </si>
  <si>
    <t>Форм-фактор: лоток 
Материал: ABS пластик
Размер лотков / ящиков, ДхШхВ, мм: от 300*200*150
Количество лотков / ящиков: от 10 шт.</t>
  </si>
  <si>
    <t>Диэлектрический коврик</t>
  </si>
  <si>
    <t xml:space="preserve">Резиновый, ДхШ не менее 750х750 мм </t>
  </si>
  <si>
    <t>Электроизоляционная стремянка двухсторонняя</t>
  </si>
  <si>
    <t>Стеклопластик, мин. 5 ступеней</t>
  </si>
  <si>
    <t>Назначение: по дереву, пластику, фанере, ламинату
Ширина распила: min 140 мм
Количество режущих полотен: 1
Длина режущего полотна: min 550 мм
Материал режущего полотна: закаленная сталь
Наклон полотна: нет
Материал стусла: металл
Высота распила: min 95 мм</t>
  </si>
  <si>
    <t>Струбцина</t>
  </si>
  <si>
    <t>Струбцина быстрозажимная предназначена для временной фиксации деталей при их обработке.
Назначение: дерево, металл
Тип струбцины: зажимная
Быстрозажимная: да
Ширина зажима: min 100 мм
Материал рамы: металл
Механизм сжатия: рычажный</t>
  </si>
  <si>
    <t>Мусорная корзина</t>
  </si>
  <si>
    <t>Пластиковая, 60-70 л
Форм-фактор: круглая/квадратная/прямоугольная</t>
  </si>
  <si>
    <t>Верстак</t>
  </si>
  <si>
    <t>Металлический, ДхШ 1350-1410х690-710 мм, панель для инструмента, с выдвижными ящиками, наличие освещения рабочего места, розеточной группы
Материал столешницы: Фанера
Тип покрытия столешницы: Оцинкованная сталь
Тип: Предназначен для выполнения сборочных, ремонтных, слесарных, монтажных и других видов работ на производстве, в сервисных центрах, мастерских, гаражах, а также для обучения технологии в учебных заведениях. Верстак представляет собой сборно-разборную конструкцию.</t>
  </si>
  <si>
    <t>Инструментальная тележка</t>
  </si>
  <si>
    <t>Система хранения: ящик
Количество ящиков: 4 шт
Инструмент в комплекте: нет
Длина: от 750 мм
Ширина: от 450 мм
Высота: от 700 мм</t>
  </si>
  <si>
    <t>Корпус пластиковый</t>
  </si>
  <si>
    <t>Тип шкафа: щит распределительный
Способ монтажа: навесной, Открытой установки
Размеры (ВxГxШ): от 190x90x220 мм
Количество модулей: от 10 шт.
Число рядов DIN реек: от 1 шт.
Степень защиты от пыли и влаги: IP 41
Дополнительные функции: прозрачная дверца
Комплектующие: дверца, корпус, рейка
Материал: пластик
Дополнительная информация
в комплекте также: шины N, PE, монтажный комплект, маркировочная таблица</t>
  </si>
  <si>
    <t>Выключатель автоматический</t>
  </si>
  <si>
    <t>Тип: автоматический выключатель 4-ехполюсный
Номинальный ток: 25 А
Класс: С
Отключающая способность: от 4.5 кА
Номинальное напряжение: 380-400 В
Класс защиты (IP): IP20</t>
  </si>
  <si>
    <t>Автоматический выключатель дифференциального тока</t>
  </si>
  <si>
    <t>Тип: автоматический выключатель дифференциального тока 2-ухполюсный
Ток утечки: 30 мА
Класс: С
Напряжение: 200-250 В
Класс защиты (IP): IP20</t>
  </si>
  <si>
    <t>Тип: автоматический выключатель 2-ухполюсный
Номинальный ток: 6 А
Класс: С
Отключающая способность: от 4.5 кА
Номинальное напряжение: 200-250 В
Класс защиты (IP): IP20</t>
  </si>
  <si>
    <t>Розетка 2-местная для открытой установки с заземлением</t>
  </si>
  <si>
    <t>Монтаж: открытый
Материал: пластик, ABS-пластик
Особенности: заземляющий контакт, крышка
Класс защиты (IP): IP44
Номинальное напряжение: 200-250 В
Номинальный ток: 16-17 А</t>
  </si>
  <si>
    <t>Светильник светодиодный линейный</t>
  </si>
  <si>
    <t>Мощность: 20 Ватт
Световой поток: min 1300 лм
Длина: от 50 до 60 см
Тип: линеный светильник
Напряжение: 165-265 В
Тип цоколя: светодиодный светильник (LED)
Вид ламп: светодиодные
Свет: дневной белый
Цвет: 4000-4500К</t>
  </si>
  <si>
    <t>Розетка переносная</t>
  </si>
  <si>
    <t>Тип: Розетка трёхфазная с заземлением
Макс. ток: 16-17А
Материал: пластик
Номин. напряжение: 380-400 В
Степень защиты (IP): IP44</t>
  </si>
  <si>
    <t>Электродвигатель асинхронный трехфазный</t>
  </si>
  <si>
    <t>Тип: Электродвигатель общепромышленный
Мощность, кВт: 0.18-0.2
Напряжение сети: 200-250 В/380В
Скорость вращения, об/мин: до 1500
Вес, кг: 3.9
Ширина, мм: 110-120
Длина, мм: 200-250
Тип крепления двигателя: Лапы
Высота, мм: 140-160</t>
  </si>
  <si>
    <t>Вилка переносная</t>
  </si>
  <si>
    <t>Тип: вилка силовая (CEE) кабельная переносная, трёхфазная
Номин. напряжение: 380-400 В
Макс. ток: 16-17А
Степень защиты (IP): IP44</t>
  </si>
  <si>
    <t>Налобный фонарь</t>
  </si>
  <si>
    <t>Тип: налобный фонарь
Дальность освещения: min 500 м
Световой поток: min 800 лм
Особенности: влагозащита, встроенный power bank, регулировка угла свечения
Время работы: 4-5 ч
Тип питания: собственный аккумулятор
Материал корпуса: пластик
Класс защиты: IP41</t>
  </si>
  <si>
    <t>Мультиметр универсальный</t>
  </si>
  <si>
    <t>Тип: мультиметр, Индикатор измерительный, Мультиметры
Вид прибора: цифровой
Функции: выявление повреждения проводки и соединения, измерение емкости конденсаторов, измерение переменного напряжения, измерение постоянного напряжения, измерение работоспособности диодов и транзисторов, измерение силы переменного тока, измерение силы постоянного тока, измерение сопротивления, Измерение напряжения переменного тока
Особенности: автоматический выбор диапазона измерений, защита от перегрузки, подсветка дисплея
Переменное напряжение (погрешность): 1.2 %
Переменное напряжение: 0.20-750 В
Постоянное напряжение (погрешность): 0.5 %
Максимальное постоянное напряжение: 1000 В
Минимальное постоянное напряжение: 0.2 В
Максимальная сила переменного тока: 20 А
Минимальная сила переменного тока: 0.02 А
Сила постоянного тока (погрешность): 2 %
Сила постоянного тока: 2-20000 мА
Емкость (максимальное разрешение): 10 нФ
Емкость (погрешность): 2.5 %
Максимальная емкость: 20 мкФ
Сопротивление (максимальное разрешение): 0.1 Ом
Сопротивление (погрешность): 3 %
Максимальное сопротивление: 200 МОм</t>
  </si>
  <si>
    <t>Пояс для инструмента</t>
  </si>
  <si>
    <t>Назначение: для инструментов
Материал: текстиль
Число отсеков: min 7
Ширина: min 250 мм
Высота: min 50 мм</t>
  </si>
  <si>
    <t>Пассатижи</t>
  </si>
  <si>
    <t>Режущие кромки: да
Длина: min 160 мм
Ширина: min 65 мм</t>
  </si>
  <si>
    <t>Боковые кусачки</t>
  </si>
  <si>
    <t>Назначение: для металла
Материал губок: сталь, хром-ванадиевая сталь
Длина: min 160 мм
Дополнительная информация: эргономичные ручки из термопластичного каучука</t>
  </si>
  <si>
    <t>Устройство для снятия изоляции</t>
  </si>
  <si>
    <t>Клещи для снятия изоляции автоматические: 0,2-6мм2, L-200-210mm). Клещи переставные, предназначены для снятия изоляции(зачистки проводов) с сечением 0,2-6 мм²  и обжима изолированных и неизолированных клемм сечением 0,5-6 мм². Имеют регулировку ножей, снабжены кусачками. Изготовлены из конструкционной стали, термически закалены до твёрдости, режущие кромки — до твёрдости 55-58 HRC. Термообработанная прорезиненная ручка. Диапазон зачистки: 0,2-6mm2.</t>
  </si>
  <si>
    <t>Набор отверток плоских, крестовых</t>
  </si>
  <si>
    <t>Набор отверток не менее 8 шт..: 
Форма PH: не менее 4 шт.
Форма SL: не менее 4 шт.</t>
  </si>
  <si>
    <t>Тип: мегаомметр, мультиметр, измеритель сопротивления изоляции
Вид прибора: цифровой
Тип элемента питания: АА
Функции: выявление повреждения проводки и соединения, измерение переменного напряжения, измерение постоянного напряжения, измерение сопротивления
Особенности: подсветка дисплея, фиксация измерений
Переменное напряжение (погрешность): 1 %
Переменное напряжение: 750 В (макс.)
Постоянное напряжение (погрешность): 1 %
Максимальное постоянное напряжение: 1000 В
Сопротивление (погрешность): 4 %
Максимальное сопротивление: 2000 МОм</t>
  </si>
  <si>
    <t>Уровень короткий</t>
  </si>
  <si>
    <t>Длина: от 400 мм до 500 мм
Количество глазков: 2-3 шт
Тип корпуса: литой
Подвесной: да
С разметкой: да
Наличие магнита: есть
Фрезерованный: есть
Вид уровня: брусковый
Противоударный: есть</t>
  </si>
  <si>
    <t>Уровень длинный</t>
  </si>
  <si>
    <t>Длина: от 1500 мм до 2000 мм
Количество глазков: 2-3 шт
Тип корпуса: литой
Фрезерованный: есть
Вид уровня: брусковый
Противоударный: есть</t>
  </si>
  <si>
    <t>Молоток</t>
  </si>
  <si>
    <t>Тип молотка: слесарный
Вес: min 1 кг
Форма бойка: квадратная или круглая
Материал бойка: сталь
Материал ручки: обрезиненный металл или стеклопластик</t>
  </si>
  <si>
    <t>Набор напильников</t>
  </si>
  <si>
    <t>Количество в упаковке, штук: от 5
Назначение напильника: По металлу
Насечка напильника: Двойная
Форма напильника: Круглый, Квадратный, Плоский, Полукруглый, Трехгранный
Длина, мм: от 190</t>
  </si>
  <si>
    <t>Рулетка</t>
  </si>
  <si>
    <t>Размер ленты: min 8мм х 5 м
С фиксатором: да
Поясное крепление: есть</t>
  </si>
  <si>
    <t>Круглогубцы</t>
  </si>
  <si>
    <t>Длина: min 150 мм
Материал ручки: диэлектрическая</t>
  </si>
  <si>
    <t>Торцевой ключ и сменные головки</t>
  </si>
  <si>
    <t>В комплекте: набор оснастки, торцевая головка
Система размеров: метрическая
Количество сменных головок: не менее 9
Размеры сменных головок: от Е4 до Е14
Размер: от 10 мм</t>
  </si>
  <si>
    <t>Угломер</t>
  </si>
  <si>
    <t>Тип: механический угломер
Длина, в миллиметрах: от 360
Диапазон измерений, в градусах: 0°-180°
Материал: металл; пластик</t>
  </si>
  <si>
    <t>Max крутящий момент: 40 Нм
Тип аккумулятора:Li-Ion
Емкость аккумулятора min 2000 мА*ч
Напряжение аккумулятора:12 В
Мах диаметр сверления (дерево):25 мм
Max диаметр сверления (металл):10 мм
Зарядное устройство в комплекте:есть</t>
  </si>
  <si>
    <t>Клещи обжимные</t>
  </si>
  <si>
    <t>Тип: Клещи обжимные
Назначение: Для опрессовки основных видов и типоразмеров изолированных наконечников, разъемов и гильз.
Тип кабеля: силовой
Тип наконечника: втулочные наконечники, гильзы, изолированные наконечники
Храповой механизм: есть
Минимальное сечение кабеля: 0.5 мм²
Максимальное сечение кабеля: 6 мм²</t>
  </si>
  <si>
    <t>Кусачки арматурные (болторез)</t>
  </si>
  <si>
    <t>Тип болтореза: прямой
Длина болтореза, в миллиметрах: от 600
Материал режущей части: хромованадиевая сталь
Твердость режущей части, HRC: от 60</t>
  </si>
  <si>
    <t>Фен технический</t>
  </si>
  <si>
    <t>Тип: Технический фен
Номинальная потребляемая мощность: от 2000 Вт
Температура: от 350 до 600 °С
Поток воздуха: от 250 до 550 л/мин
Особенности: Два режима воздушного потока</t>
  </si>
  <si>
    <t>Угольник металлический</t>
  </si>
  <si>
    <t>Тип: угольник
Длина: от 350 мм
Ширина: от 37 мм
Особенности: двусторонняя разметка
Шкала: метрическая
Материал: нержавеющая сталь</t>
  </si>
  <si>
    <t>Пылесос аккумуляторный</t>
  </si>
  <si>
    <t>Тип пылесоса: ручной
Тип питания: аккумулятор
Объем бака: min 0.5 л
Мощность всасывания: min 80 Вт
Время непрерывной работы: min 20 мин
Зарядное устройство в комплекте: да
Тип пылесборника: циклонный фильтр
Обязательный тип насадки в комплекте: Узкая насадка для труднодоступных мест</t>
  </si>
  <si>
    <t>Маркировочное устройство</t>
  </si>
  <si>
    <t>Тип: принтер этикеток
Особенности: кириллическая клавиатура, переносной
Разрешение печати: min 200 dpi
Максимальная ширина печати: 10-15 мм
В коплекте имеются совместимые с ним маркеры (наклейки).</t>
  </si>
  <si>
    <t>Выключатель концевой</t>
  </si>
  <si>
    <t>Размер IP67: 1з+1р без сальника
Тип включения или отключения: мгновенный переключатель
Тип элемента управления: рычаг с роликом
Тип сальника для ввода проводов: MG20
Ток продолжительного режима, А: не менее 16
Высота, мм: не менее 65
Длина, мм: не менее 110
Номинальное рабочее напряжение при AC-11, В:  230/400/690
Номинальное рабочее напряжение при DC-11, В: 110/220/400
Степень защиты IP: IP67
Категория взрывобезопасности по газу: нет
Категория взрывобезопасности по пыли: нет
Допустимая частота включений в час: не менее 600
Механическая износостойкость:  не менее 1000000 циклов</t>
  </si>
  <si>
    <t>Вилка стационарная трехфазная</t>
  </si>
  <si>
    <t>Тип: 3Р+РЕ+N
Материал: пластик
Номин. напряжение: 380-400 В
Номинальный ток: 16 А
Количество полюсов: 5 шт.
Степень защиты (IP): IP44</t>
  </si>
  <si>
    <t>Розетка стационарная трехфазная</t>
  </si>
  <si>
    <t>Переключатель одноклавишный промежуточный внутренней установки</t>
  </si>
  <si>
    <t>Монтаж: скрытый
Ориентация монтажа: вертикальная
Тип подключения проводов: винтовое
Тип крепления: в распор и на шурупах
Управление: с качающейся клавишей
Материал: ABS пластик, металл, пластик, термопласт
Тип покрытия: без обработки
Тип напряжения переменный ток
Номинальное напряжение: 250 В
Номинальный ток: 10 А</t>
  </si>
  <si>
    <t>Переключатель одноклавишный проходной внутренней установки</t>
  </si>
  <si>
    <t>Монтаж: скрытый
Ориентация монтажа: вертикальная
Тип подключения проводов: винтовое
Тип крепления: в распор и на шурупах
Управление: с качающейся клавишей
Материал: ABS пластик, металл, пластик, термопласт
Тип покрытия: без обработки
Тип напряжения
переменный ток: переменный
Номинальное напряжение: 250 В
Номинальный ток: 10 А</t>
  </si>
  <si>
    <t>Выключатель двухклавишный</t>
  </si>
  <si>
    <t>Монтаж: скрытый
Ориентация монтажа: вертикальная
Тип подключения проводов: винтовое
Тип крепления: в распор и на шурупах
Управление: с качающейся клавишей
Количество клавиш: 2
Материал: ABS пластик, металл, пластик, термопласт
Тип покрытия: без обработки
Тип напряжения
переменный ток: переменный
Номинальное напряжение: 250 В
Номинальный ток: 10 А</t>
  </si>
  <si>
    <t>Розетка встраиваемая в кабельный канал</t>
  </si>
  <si>
    <t>Монтаж: в кабель-канал
Max ток: 16 А
Степень защиты: IP20
Заземление: есть
Защитные шторки: есть
Тип: встраиваемый в кабельный канал 100х60</t>
  </si>
  <si>
    <t>Датчик движения инфракрасный накладной, угол обнаружения</t>
  </si>
  <si>
    <t>Подключение: трехпроводной
Принцип действия: инфракрасный
Тип установки: настенный
Напряжение: 200-250 В
Элементы питания: сеть
Max мощность нагрузки: 1200 Вт
Задержка времени выключения: от 10 сек до 7 мин</t>
  </si>
  <si>
    <t>Светильник светодиодный</t>
  </si>
  <si>
    <t>Тип: светодиодный светильник круглый
Рабочее напряжение: 200-250 В
Мощность: 8-12 Вт
Площадь освещения: min 2.8 м²
Световой поток: min 840 лм
Диаметр: 160-180 мм</t>
  </si>
  <si>
    <t>Корпус металлический ЩМП-3-0 (650х500х220мм)</t>
  </si>
  <si>
    <t>Высота, мм: от 600
Ширина, мм: от 450
Глубина, мм: от 200
Степень защиты - IP: IP31
Климатическое исполнение: УХЛ3
Возможно расширение: Нет
Материал корпуса: Сталь
Наличие замка в двери: Да
С монтажной платой: Да
Тип дверцы: Одинарный/единичный
Тип крышки: Закрытого типа (закрывающаяся)
Толщина двери или крышки шкафа, мм: от 0,7
Толщина металла, мм: от 0,7
Фактура поверхности: Шагрень
Ввод кабеля: Снизу</t>
  </si>
  <si>
    <t>Тип: автоматический выключатель
Количество полюсов: 4
Номинальный ток: 40 А
Отключающая способность: от 4.5 кА
Тип напряжения: переменное
Тип расцепления: C
Класс защиты (IP): IP20
Монтаж на DIN-рейку: Да</t>
  </si>
  <si>
    <t>Тип: автоматический выключатель
Количество полюсов: 3
Номинальный ток: 25 А
Отключающая способность: от 4.5 кА
Тип напряжения: переменное
Тип расцепления: C
Класс защиты (IP): IP20
Монтаж на DIN-рейку: Да</t>
  </si>
  <si>
    <t>Тип: автоматический выключатель
Количество полюсов: 2
Номинальный ток: 32 А
Отключающая способность: от 4.5 кА
Тип напряжения: переменное
Тип расцепления: C
Класс защиты (IP): IP20
Монтаж на DIN-рейку: Да</t>
  </si>
  <si>
    <t>Ограничитель на DIN-рейку</t>
  </si>
  <si>
    <t>Тип: ограничитель на DIN-рейку
Материал: металл</t>
  </si>
  <si>
    <t>Реле интерфейсное со светодиодом и тестовой кнопкой</t>
  </si>
  <si>
    <t>Тип: Щитовое оборудование
Тип напряжения: AC (перемен.)
Тип напряжения управления: AC (перемен.)
Тип подключения: Штекерный разъем
Расчетное напряжение: 200-250 В
Номинальный коммутируемый ток: 5 А
Количество переключающих (перекидных) контактов: 4
Количество нормально разомкнутых (НО) контактов: 4
Количество нормально замкнутых (НЗ) контактов: 4</t>
  </si>
  <si>
    <t>Розетка для интерфейсного реле</t>
  </si>
  <si>
    <t>Тип подключения: винтовое соединение
Степень защиты (IP): IP20
Способ монтажа: DIN-рейка
Номинальный коммутируемый ток: 10 А</t>
  </si>
  <si>
    <t>Контактор</t>
  </si>
  <si>
    <t>Тип: модульный контактор
Номинальный рабочий ток: 9 А
Напряжение цепи управления (мин): 200-250 В
Напряжение цепи управления (макс): 200-250 В
Количество нормально разомкнутых (НО) контактов: 1
Количество нормально разомкнутых (НО) силовых контактов: 1
Количество полюсов: 3 шт.
Тип напряжения (раб. напряжение): AC (перемен.)</t>
  </si>
  <si>
    <t>Механизм блокировки для контактора</t>
  </si>
  <si>
    <t>Тип: Вспомогательный контактный блок
Тип напряжения управления: AC (перемен.)
Номинальный ток: 32 А</t>
  </si>
  <si>
    <t>Пускатель ручной кнопочный</t>
  </si>
  <si>
    <t>Ток тепловой защиты: 2.5 A
Предельная отключающая способность (Icu) 400В AC: 100 кА
Рабочая отключающая способность (Ics) 400В AC: 100 кА</t>
  </si>
  <si>
    <t>Реле времени многофункциональное</t>
  </si>
  <si>
    <t>Предназначено для формирования выдержек времени, циклического включения/выключения электротехнического оборудования. Реле имеет не менее 8 выбираемых различных режимов работы.
Напряжение: 200-250 В</t>
  </si>
  <si>
    <t>Шины на DIN-рейку в корпусе (кросс-модуль)</t>
  </si>
  <si>
    <t>Глубина: не менее 50 мм
Ширина: не менее 63 мм
Толщина: не менее 50 мм
Номининальный ток In: 100 А
Материал: латунь
Количество контактов: 7 шт.
Макс. поперечное сечение проводника: 25 кв. мм</t>
  </si>
  <si>
    <t>Щит распределительный навесной</t>
  </si>
  <si>
    <t>Размеры (ВxГxШ): от 200x90x200 мм
Номинальный ток: 125 А
Максимальное напряжение: 400 В
Количество модулей: 12 шт.
Число рядов DIN реек: 1 шт.
Степень защиты от пыли и влаги: IP 41
Дополнительные функции: прозрачная дверца, окошко для доступа к сетям
Комплектующие: дверца, клеммы, корпус, рейка</t>
  </si>
  <si>
    <t>Автоматический выключатель</t>
  </si>
  <si>
    <t>Тип: автоматический выключатель
Количество полюсов: 2
Номинальный ток: 25 А
Отключающая способность: 4.5 кА
Тип напряжения: переменное
Тип расцепления: C
Класс защиты (IP): IP20
Монтаж на DIN-рейку: Да</t>
  </si>
  <si>
    <t>Количество полюсов: 2
Ток утечки: 30 мА
Номинальный ток: 16 А
Класс: С
Напряжение: 230 В
Класс защиты (IP): IP20</t>
  </si>
  <si>
    <t>Тип изделия: Контактор
Номинальный ток,А: 20
Количество силовых полюсов: 2
Количество модулей DIN: 1
Напряжение катушки управления, В: 230
Род тока катушки управления: Переменный (AC)</t>
  </si>
  <si>
    <t>Программируемое логическое реле 12 каналов дискретного ввода, 6 каналов релейного вывода. Напряжение питания 12-24В/230В, язык программирования FBD с кабелем для подключения ПК к программируемому логическому реле</t>
  </si>
  <si>
    <t>Модуль ЦПУ программируемого логического реле с возможностью расширения количества каналов ввода-вывода и коммуникаций. С интегрированным экраном, 12 дискретными входами и 6 релейными выходами. Предназначен для управления автоматизированным оборудованием. Напряжение питания 200-250 В AC. Встроенные дискретные входы можно использовать как аналоговые 0-10 В.
Релейные выходы до 10 А.
Встроенный дисплей для отображения текстовых сообщений и настройки параметров.
Возможность интеграции в сети Modbus RTU.
Возможность подключения панели оператора и связи со SCADA системой.
Установка на 35 мм DIN-рейку или непосредственно на монтажную панель.
Бесплатное программное обеспечение с интуитивно понятным интерфейсом на русском языке.
Возможность использования в качестве распределенной периферии без предварительной настройки и программирования.</t>
  </si>
  <si>
    <t>Вариант установки: настенный; потолочный
Конструкция: рулонный 
Формат: 1:1 
Привод: ручной 
Размеры рабочей области, мм: не менее 127x127 
Проекция: прямая 
Диагональ экрана, в дюймах: не менее 67
Тип покрытия: матовое</t>
  </si>
  <si>
    <t>Портативный проектор с разрешением не менее 1920×1080
Контрастность: не менее 3000:1
Пиковая яркость, лм: не менее 4000.</t>
  </si>
  <si>
    <t>Площадь зоны: не менее 50 кв.м.</t>
  </si>
  <si>
    <t>Покрытие пола: коммерческий спортивный линолеум - 50 м2 на всю зону</t>
  </si>
  <si>
    <t>Столешница МДФ/ЛДСП, цвет по согласованию с заказчиком
Основание: на металлический каркасе, металлический передний экран (цвет по согласованию с заказчиком)
Габариты столешницы ШхГхВ мм: 1300-1310мм х 600-610мм х 750-760мм</t>
  </si>
  <si>
    <t xml:space="preserve">шт (на 1 раб.место) </t>
  </si>
  <si>
    <t>Стул ученический</t>
  </si>
  <si>
    <t>Стул: Ширина 460-480 мм x  Глубина 490-500 мм x  Высота 830-850 мм
Материал каркаса: металл, дерево
Материал сиденья: пластик
Мягкость сиденья и спинки: жесткое
Цвет: по согласованию с заказчиком</t>
  </si>
  <si>
    <t>шт (на 1 раб.место)</t>
  </si>
  <si>
    <t>Площадь зоны: не менее 20 кв.м.</t>
  </si>
  <si>
    <t>Покрытие пола: коммерческий спортивный линолеум - 20 м2 на всю зону</t>
  </si>
  <si>
    <t xml:space="preserve">Ноутбук </t>
  </si>
  <si>
    <t>CPU c минимальными характеристиками: Ядер – 6, Потоков – 6, Базовая частота - 3.60 ГГц, Максимальная частота - 4.3 ГГц, Кэш 1-го уровня - 64K (на ядро), Кэш 2-го уровня - 256K (на ядро), Кэш 3-го уровня - 9 Мб, Технологический процесс - 14 нм, Размер кристалла - 149 мм2, Максимальная температура ядра - 100 °C, Максимальная температура корпуса (TCase) - 72 °C / min RAM 16 GB / SSD min 512 GB / GPU с минимальными характеристиками: Количество потоковых процессоров - 384, Частота ядра - 1122 МГц, Частота в режиме Boost - 1242 МГц, Количество транзисторов - 1,870 млн, Технологический процесс - 28 нм,	Энергопотребление (TDP) - 23 Вт, Тип памяти - DDR3, Максимальный объём памяти - 4 Гб, Ширина шины памяти - 64 бит, Частота памяти - 4000 МГц, Пропускная способность памяти - 40.10 Гб/с / ОС / 15.6" Full HD (1920x1080) / Оптическая мышь
Наличие лицензионного ПО: Редактор документов в формате doc, docx, таблиц xls, xlsx, презентаций ppt, pptx</t>
  </si>
  <si>
    <t>Стол для преподавателя</t>
  </si>
  <si>
    <t>Столешница МДФ/ЛДСП, цвет по согласованию
Габариты столешницы ШхГхВ мм: 1300-1310мм х 600-610мм х 750-760мм</t>
  </si>
  <si>
    <t>Стул для преподавателя</t>
  </si>
  <si>
    <t>Конструктивные особенности: с газлифтом, с колесами (роликами), с подлокотниками, с поясничным упором, с газлифтом, с колесами (роликами), с подлокотниками, с поясничным упором
Функциональные особенности: 
мягкое сиденье, спинка из сетки
Максимальная нагрузка: до 120 кг
Материал крестовины: металл или пластик
Материал обивки: сетка/текстиль</t>
  </si>
  <si>
    <t>Набор перевязочных материалов, инструментов и приспособлений, предназначенных для оказания первой помощи</t>
  </si>
  <si>
    <t>ОТ</t>
  </si>
  <si>
    <t>ВБ</t>
  </si>
  <si>
    <t xml:space="preserve"> Огнетушитель ОП-4(3), ABCE</t>
  </si>
  <si>
    <r>
      <t>Инфраструктурный лист для оснащения образовательно-производственного центра (кластера) в отрасли 
"Топливно-энергетический комплекс"  Московская область</t>
    </r>
    <r>
      <rPr>
        <i/>
        <sz val="16"/>
        <color rgb="FFFF0000"/>
        <rFont val="Times New Roman"/>
        <family val="1"/>
        <charset val="204"/>
      </rPr>
      <t xml:space="preserve">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</si>
  <si>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</si>
  <si>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t xml:space="preserve">Субъект Российской Федерации: Московская область </t>
  </si>
  <si>
    <r>
      <t>Ядро кластера:</t>
    </r>
    <r>
      <rPr>
        <sz val="11"/>
        <rFont val="Times New Roman"/>
        <family val="1"/>
        <charset val="204"/>
      </rPr>
      <t xml:space="preserve"> </t>
    </r>
    <r>
      <rPr>
        <b/>
        <sz val="11"/>
        <rFont val="Times New Roman"/>
        <family val="1"/>
        <charset val="204"/>
      </rPr>
      <t>ГБПОУ МО "Щелковский колледж"</t>
    </r>
  </si>
  <si>
    <t>Адрес ядра кластера: Московская область,  г.о.Щёлково, г. Щёлково,  1-ый Советский переулок,  дом 17</t>
  </si>
  <si>
    <r>
      <rPr>
        <sz val="16"/>
        <color theme="0"/>
        <rFont val="Times New Roman"/>
        <family val="1"/>
        <charset val="204"/>
      </rPr>
      <t>3.2 Зона под вид работ:</t>
    </r>
    <r>
      <rPr>
        <sz val="16"/>
        <rFont val="Times New Roman"/>
        <family val="1"/>
        <charset val="204"/>
      </rPr>
      <t xml:space="preserve"> </t>
    </r>
    <r>
      <rPr>
        <sz val="16"/>
        <color theme="0"/>
        <rFont val="Times New Roman"/>
        <family val="1"/>
        <charset val="204"/>
      </rPr>
      <t>Зона электромеханических работ</t>
    </r>
    <r>
      <rPr>
        <sz val="16"/>
        <rFont val="Times New Roman"/>
        <family val="1"/>
        <charset val="204"/>
      </rPr>
      <t xml:space="preserve"> </t>
    </r>
    <r>
      <rPr>
        <sz val="16"/>
        <color theme="0"/>
        <rFont val="Times New Roman"/>
        <family val="1"/>
        <charset val="204"/>
      </rPr>
      <t>(14</t>
    </r>
    <r>
      <rPr>
        <sz val="16"/>
        <rFont val="Times New Roman"/>
        <family val="1"/>
        <charset val="204"/>
      </rPr>
      <t xml:space="preserve"> </t>
    </r>
    <r>
      <rPr>
        <sz val="16"/>
        <color theme="0"/>
        <rFont val="Times New Roman"/>
        <family val="1"/>
        <charset val="204"/>
      </rPr>
      <t>рабочих мест)</t>
    </r>
  </si>
  <si>
    <t>Площадь зоны: не менее 27,2 кв.м.</t>
  </si>
  <si>
    <t>Освещение: допустимо верхнее искусственное освещение (не менее 400 люкс)  - Светильник светодиодный</t>
  </si>
  <si>
    <t>Интернет : Подключение к беспроводному интернету с возможностью подключения к проводному.</t>
  </si>
  <si>
    <t>Электричество: Подключения к сети 220 В, 380 В</t>
  </si>
  <si>
    <t>Покрытие пола: Линолеум коммерческий гетерогенный на всю зону</t>
  </si>
  <si>
    <t>1200*500, материал - ЛДСП</t>
  </si>
  <si>
    <t>шт. (на 2 рабочих места)</t>
  </si>
  <si>
    <t>Региональный бюджет</t>
  </si>
  <si>
    <t>Материал: металл или дерево или пластик, ткань
Максимальная нагрузка: 100 кг
Механизм качания: нет</t>
  </si>
  <si>
    <t>Мультиметр цифровой</t>
  </si>
  <si>
    <t>Постоянное напряжение: 200 мВ – 600 В
Переменное напряжение: 200 В – 600 В
Постоянный ток: 20 мА – 10 А
Сопротивление: 200 Ом – 20 МОм
Основные функции и особенности:
Ручной выбор пределов измерений
DATA HOLD, «прозвонка», диод-тест
Разрядность дисплея: 2000 отсчетов</t>
  </si>
  <si>
    <t>Прибор для измерения силы тока в цепи</t>
  </si>
  <si>
    <t>Дрель-шуруповерт</t>
  </si>
  <si>
    <t>Тип двигателя: бесщеточный
Max крутящий момент: 65 Нм
Жестк. вращ. момент: 65 Нм
Мягк.вращ. момент: 26 Нм
Тип аккумулятора: Li-Ion
Напряжение аккумулятора:18 В
Количество аккумуляторов в комплекте не менее 2
Наличие реверса
Наличие подсветки
Тип патрона - быстрозажимной
Блокировка шпинделя - да
Размер зажимаемой оснастки  1.5-13 мм
Число скоростей - 2
Частота вращения шпинделя
0-450/1650 об/мин</t>
  </si>
  <si>
    <t>Федеральный бюджет</t>
  </si>
  <si>
    <t>Щит этажный</t>
  </si>
  <si>
    <t>Используется для распределения электроэнергии между потребителями и ее учета</t>
  </si>
  <si>
    <t>Диагональ не менее 17 дюймов, частота обновления экрана не более 144 Гц. Общее количество ядер не менее 14, максимальное число потоков не менее 20.  Кэш L3 не менее 24 MB Частота процессора не менее 3 ГГц. Оперативная память не менее 16 Гб DDR4. Наличие дискретной и встроенной видеокарты с объёмом памяти GDDR6 не менее 6 Гб и тактовой частотой (с ускорением) не менее 1450 МГц. Наличие M.2 PCIe SSD объёмом не менее 512 ГБ. Веб-камера не менее 1 Мп. Сетевой интерфейс проводной со скоростью не менее 1 Гбит/с. Видеоразъём HDMI. Разъём USB версии не ниже 3.0. Приблизительное время автономной работы не менее 4 часов.</t>
  </si>
  <si>
    <t>шт. (на 7 рабочих мест)</t>
  </si>
  <si>
    <t>Мышь</t>
  </si>
  <si>
    <t>Максимальное разрешение датчика: 3200 dpi, частота опроса 125Гц, 1000 Гц, Интерфейс подключения: USB</t>
  </si>
  <si>
    <t xml:space="preserve">Виртуальный тренажер для отработки навыков электромонтажа. </t>
  </si>
  <si>
    <t xml:space="preserve">Должен позволять научиться читать чертежи, собирать различные электрические схемы освещения, автоматики, сигнализации, видеонаблюдения, осуществлять поиск и устранение неисправностей. В рамках работы с виртуальным комплексом, должна быть возможность собирать готовые схемы, их гибриды или выбрать режим свободного редактирования. Во время работы должна быть возможность использовать большинство стандартных электроустановочных и электротехнических изделий, автоматы, контакторы, розетки, кабель каналы, гофры, провода, вводы, щитки, шкафы, осветительные приборы, исполнительные устройства, датчики, реле, предохранители, кабели, устройства и т.д. </t>
  </si>
  <si>
    <t>Площадь зоны: не менее 4,5 кв.м.</t>
  </si>
  <si>
    <t>Стул компьютерный преподавателя</t>
  </si>
  <si>
    <t>С подлокотниками, пластиковая крестовина, с высокой спинкой. Максимальная нагрузка до 120 кг.</t>
  </si>
  <si>
    <t>Монитор</t>
  </si>
  <si>
    <t>Не менее 27", 3840x2160, 5 мс, 350 кд/м2, 50000000:1, 178°/178°, IPS, HDMI, +HDMI2.0</t>
  </si>
  <si>
    <t>Клавиатура и мышь</t>
  </si>
  <si>
    <t>Кнопок мыши: не менее 3. Кнопок клавиатуры - не менее 104. Интерфейс подключения: USB. Максимальное разрешение датчика: не менее 1000.</t>
  </si>
  <si>
    <t>Точка доступа</t>
  </si>
  <si>
    <t>порты: 2 шт, 1000 Мбит/с, 100 Мбит/с, Wi-Fi 802.11 2.4 ГГц, 5 ГГц, 1750 Мбит/с, PoE</t>
  </si>
  <si>
    <t>Подставка для компьютера</t>
  </si>
  <si>
    <t>Материал: металл или дерево или пластик</t>
  </si>
  <si>
    <t>Компьютер преподавателя</t>
  </si>
  <si>
    <t>Количество ядер не менее 6, количество потоков не менее 12, тактовая частота не менее 3,8 ГГц, 
Количество PCI-E 16x не менее 1  шт. Количество PCI-E 1x не менее 2  шт, Количество M.2 (Socket 3) не менее 2  шт. Количество оперативной памяти не меньше 16 ГБ DDR4. Дискретная видеокарта: тип памяти не ниже GDDR6, объем видеопамяти не менее 12288  МБ, частота не ниже 1300 МГц, разъём HDMI не менее 1 шт., разъём display port не менее 2 шт., наличие вентиляторов не менее 2 шт. SSD M.2 не менее 256 ГБ, HDD не менее 500 ГБ. Сетевой интерфейс не менее  1000 Мбит/с (RJ-45). Наличие выходов на материнской плате: D-Sub (VGA) не менее 1 шт., HDMI не менее 1 шт., DVI-D желательно. Wi-fi.</t>
  </si>
  <si>
    <t>Материал: дерево, ЛДСП. Размер столешницы: не более 120х70 см</t>
  </si>
  <si>
    <t>МФУ А4</t>
  </si>
  <si>
    <t>МФУ, лазерное, цветное. Формат печати А4. Интерфейсы: USB, Ethernet (RJ-45), USB 2.0, Wi-Fi. Технология сканирования  CIS. Сетевое сканирование. Автоматическая двусторонняя печать (duplex-unit). Двустороннее сканирование. Емкость выходного лотка не менее 150 листов.</t>
  </si>
  <si>
    <t>Не менее 3 полок</t>
  </si>
  <si>
    <t>Шкаф платяной</t>
  </si>
  <si>
    <t>Двухдверный, размеры не более 200*80 см</t>
  </si>
  <si>
    <t>Производственная</t>
  </si>
  <si>
    <t>Углекислотный ОУ-3</t>
  </si>
  <si>
    <t>Кулер 19 л (холодная/горячая вода)</t>
  </si>
  <si>
    <t>Для питьевой воды</t>
  </si>
  <si>
    <t>Перезаправляемый</t>
  </si>
  <si>
    <t>Стерильные</t>
  </si>
  <si>
    <t>Облегчённые прозрачные защитные очки   открытого типа</t>
  </si>
  <si>
    <t>Перчатки х/б</t>
  </si>
  <si>
    <t>С ПВХ покрытием Точка , класс 10</t>
  </si>
  <si>
    <t>Коврик диэлектрический</t>
  </si>
  <si>
    <t>Резиновый, 600*600</t>
  </si>
  <si>
    <t>Перчатки монтажника</t>
  </si>
  <si>
    <t>Усиленные</t>
  </si>
  <si>
    <t>Перчатки диэлектрические</t>
  </si>
  <si>
    <t>Латексные</t>
  </si>
  <si>
    <t>Штанга диэлектрическая</t>
  </si>
  <si>
    <t>С протоколом ЭТЛ</t>
  </si>
  <si>
    <t>Указатель напряжение</t>
  </si>
  <si>
    <t>До 10 кВ</t>
  </si>
  <si>
    <t>Переносное заземление</t>
  </si>
  <si>
    <t>Респиратор</t>
  </si>
  <si>
    <t>Фильтрующая полумаска</t>
  </si>
  <si>
    <t>Плакаты по электробезопасности</t>
  </si>
  <si>
    <t>Комплект наглядных материалов</t>
  </si>
  <si>
    <t>комплект</t>
  </si>
  <si>
    <t>Костюм от производственных загрязнений</t>
  </si>
  <si>
    <t>Специальная защитная одежда</t>
  </si>
  <si>
    <t>Площадь зоны: не менее 20,88 кв.м.</t>
  </si>
  <si>
    <t>Типовой комплект учебного оборудования Устройство общепромышленных редукторов</t>
  </si>
  <si>
    <t>Состав: 
Редукторы Российского производства (червячный одноступенчатый и цилиндрический одноступенчатый по развернутой схеме)
Редукторы зарубежного производства (червячный одноступенчатый, цилиндрический двухступенчатый и цилиндрический двухступенчатый по развернутой схеме. Штангенциркуль, линейка;  штангензубомер; набор ключей(от 1.5мм до 19 мм). Габаритные размеры, не более, мм  800х800х400; Вес, не более, кг  140</t>
  </si>
  <si>
    <t>Типовой комплект учебного оборудования «Нарезание эвольвентных зубьев методом обкатки»</t>
  </si>
  <si>
    <t>Состав: основание, диск, на котором помещается заготовка колеса (в виде бумажного диска), рейка, представляющая собой исходный производящий контур инструмента, механизм, обеспечивающий прерывистое поступательное перемещение рейки, согласованное с поворотом диска.
Габаритные размеры 330х340х80 мм, масса 8 кг.</t>
  </si>
  <si>
    <t>Лабораторный стенд « Рабочие процессы приводных муфт»</t>
  </si>
  <si>
    <t>напряжение питания стенда,220 В
Максимальная потребляемая мощность, не более, Вт 700
Габариты , не более, мм 800х600х400
Вес учебного стенда, не более, кг 105</t>
  </si>
  <si>
    <t>Лабораторный стенд «Регулировка радиально-упорных подшипников качения»</t>
  </si>
  <si>
    <t>Состав:
1. Сварная рама.
2. Комплект корпусов подшипников, для установки радиально-упорных подшипников (3 шт).
3. Комплект валов с маховичками (3 шт.)
4. Устройство для регулировки зазора – 3 шт.
5. Индикатор часового типа – 3 шт.
Габаритные размеры не более 700х400х300 мм
Вес стенда не более 80 кг</t>
  </si>
  <si>
    <t>Лабораторный комплекс «Характеристики витых пружин сжатия и растяжения»</t>
  </si>
  <si>
    <t>Состав: основание; подвижная колонна; силоизмеритель на базе упругой балки; ступенчатая опора с крючком; передача винт гайка; индикатор часового типа; пружина сжатия (3 шт); пружина растяжения (3 шт).
Габаритные размеры, не более, мм: 150х150х400
Масса, не более, кг: 10</t>
  </si>
  <si>
    <t xml:space="preserve">Автоматизированный лабораторный комплекс "Механические передачи" </t>
  </si>
  <si>
    <t>Состав:
модуль привода, модуль нагружения, универсальное основание для установки модулей, червячный одноступенчатый редуктор, цилиндрический двухступенчатый соосный редуктор, конический редуктор, клиноременная передача (клиновой ремень, 2 шкива с опорами), плоскоременная передача (плоский ремень, 2 шкива с опорами), комплект приспособлений, переходников и муфт для соединения модулей, модуль коммутации с ЭВМ, компьютер, специальное программное обеспечение, учебное пособие.
Электропитание лабораторного комплекса:
напряжение питания стенда – 220 В, род тока — переменный, частота — 50 Гц
Максимальная потребляемая мощность, не более, – 700 Вт
Габариты лабораторного комплекса, не более – 800х600х350 мм
Вес лабораторного комплекса, не более — 120 кг</t>
  </si>
  <si>
    <t>Лабораторный комплекс "Детали машин - соединения с натягом"</t>
  </si>
  <si>
    <t>Состав: исследуемые вал и втулка, датчики определения усилия запрессовки-выпрессовки и момента при относительном повороте деталей, приспособление для установки исследуемых деталей, мотор-редуктор, винтовая пара, источник питания, корпус, основание, плата АЦП, ноутбук.
Питание: переменный ток частотой 50 ± 0,4 Гц, напряжение 220 ± 15 В.
Потребляемая мощность максимальная — не более 400 Вт.
Габаритные размеры, вес: 450х300х350 мм, 25 кг.</t>
  </si>
  <si>
    <t>Лабораторный комплекс "Детали машин — передачи цепные"</t>
  </si>
  <si>
    <t>Состав: рамная конструкция с вертикальной панелью; мотор-редуктор для привода ведущей звездочки; тормозной механизм для создания нагрузки на ведомой звездочке; датчики вращающих моментов на ведущей и ведомой звездочках; инкрементальные энкодеры; устройство натяжения цепи; датчик усилия для измерения натяжения ведущей ветки цепи; электронная система управления приводным двигателем и тормозным механизмом; плата АЦП; ноутбук.
Питание: переменный ток частотой 50 ± 0,4 Гц, напряжение 220 ± 15 В.
Потребляемая мощность максимальная — не более 800 Вт. Габаритные размеры, мм 800х550х550. Масса не более 30 кг.</t>
  </si>
  <si>
    <t>Лабораторный комплекс "Детали машин — муфты предохранительные"</t>
  </si>
  <si>
    <t xml:space="preserve">Состав: мотор-редуктор; тормозное устройство; муфта дисковая фрикционная; муфта кулачковая; система датчиков; электронно-измерительного устройства с разъемом для ПЭВМ;  мобильная ЭВМ (ноутбук).
Потребляемая мощность максимальная, не более, Вт  300
Время работы готовности стенда после его включения, не менее, минут  15
Габаритные размеры (без ЭВМ), не более, мм:750х450х400
</t>
  </si>
  <si>
    <t>Лабораторный комплекс "Исследования винтовой кинематической пары"</t>
  </si>
  <si>
    <t>Состав:
модуль нагружения, набор грузов, шарико-винтовая пара, винтовая пара с трапецеидальной однозаходной резьбой, винтовая пара с трапецеидальной многозаходной резьбой, винтовая пара с метрической резьбой, компьютер, специальное программное обеспечение, учебное пособие.
Габаритные размеры 500х300х650 мм
Вес, не более, 110 кг</t>
  </si>
  <si>
    <t>Лабораторный комплекс "Рабочие процессы механических передач"</t>
  </si>
  <si>
    <t>Состав стенда:
модуль привода, модуль нагружения, универсальное основание для установки модулей, червячный одноступенчатый редуктор, цилиндрический двухступенчатый соосный редуктор, планетарный редуктор, конический редуктор, клиноременная передача (клиновой ремень, 2 шкива с опорами), плоскоременная передача (плоский ремень, 2 шкива с опорами), цепная передача (цепь, 2 звездочки с опорами), дисковый (планетарный) вариатор, ременный вариатор, комплект приспособлений, переходников и муфт для соединения модулей, модуль коммутации с ЭВМ, ЭВМ;
напряжение питания стенда – 220 В, род тока — переменный, частота — 50 Гц; Максимальная потребляемая мощность, не более, – 700 Вт; Габариты лабораторного комплекса, не более – 800х600х350 мм; Вес лабораторного комплекса, не более — 150 кг</t>
  </si>
  <si>
    <t>Лабораторный комплекс "Детали машин - резонанс валов"</t>
  </si>
  <si>
    <t>Состав: рамная конструкция с защитным кожухом; исследуемый вал; электродвигатель; частотный преобразователь; датчики частоты вращения и перемещения одного сечения вала; основной и два дополнительных диска для установки на валу; блок электрического управления; плата АЦП; ноутбук.
Габаритные размеры, не более, мм: 1100х400х300;
масса, не более, кг — 100.</t>
  </si>
  <si>
    <t>Лабораторный комплекс "Исследование механических соединений"</t>
  </si>
  <si>
    <t>Состав: модуль нагружения, приспособление для исследования соединения с натягом, приспособление для исследования напряженного болтового соединения – нагруженного сдвигающей силой, приспособление для исследования напряженного болтового соединения – нагруженного осевой силой, приспособление для исследования шпоночных соединений, приспособление для исследования клеммовых соединений, компьютер, специальное программное обеспечение, учебное пособие.</t>
  </si>
  <si>
    <t>Стенды учебные «Распределение давлений в гидродинамическом подшипнике»</t>
  </si>
  <si>
    <t>Содержит ванну со смазывающей жидкостью. В ванне расположен корпус подшипника, выполненный из прозрачного материала с точками отбора давления, расположенными по окружности корпуса. Давление измеряется пьезометрами. В ванну через уплотнение входит вал, приводимый от двигателя с регулируемой частотой вращения. Корпус подшипника имеет возможность перемещения в радиальном направлении относительно вала на величину начального зазора.</t>
  </si>
  <si>
    <t>Стенд учебный «Сухое трение»</t>
  </si>
  <si>
    <t>Основание с возможностью установки различных плоских направляющих (сталь, алюминий, фторопласт), стальное тело трения, скользящее по направляющей, электропривод, обеспечивающий перемещение тела трения с различной скоростью, систему измерения силы трения, грузов.</t>
  </si>
  <si>
    <t>Демонстрационный учебный набор «Подшипники качения»</t>
  </si>
  <si>
    <t>Содержит не менее 9 различных кейсов, по 4 комплекта каждого. Габаритный размер каждого кейса, не более 430х320х140 мм. Вес каждого кейса, не более 7 кг. Габаритный размер набора в упаковке — 1300х900х200 мм. Вес набора в упаковке — не более 60 кг</t>
  </si>
  <si>
    <t>Стенд учебный «Диагностирование дефектов зубчатых передач»</t>
  </si>
  <si>
    <t>Основание с установленным на нем электродвигателем, зубчатой передачей, механизмом нагружения, датчиками частоты вращения и акселерометрами. Зубчатая передача имеет возможность введения в зацепление исправных зубчатых колес и колес с дефектами. В комплект входит стенд, ПЭВМ и программное обеспечение.</t>
  </si>
  <si>
    <t xml:space="preserve">Комплект учебно-лабораторного оборудования "Вибрационная диагностика дисбаланса" </t>
  </si>
  <si>
    <t xml:space="preserve"> Состав: 
Основание. Электродвигатель. Частотный преобразователь.  Ротор с дисками.  Комплект грузов. Датчик оборотов. Акселерометр. Комплект проводов. Габариты: 600 х 300 мм. Масса: не более 40 кг. Электропитание: 220 В, 50 Гц. Потребляемая мощность: не более 500 Вт.</t>
  </si>
  <si>
    <t>Стенд учебный «Центровка валов в горизонтальной плоскости»</t>
  </si>
  <si>
    <t>Основания, на котором установлены пластины, образующие базовые поверхности для стоек с валами. На нижних поверхностях стоек предусмотрены четыре опоры для установки калиброванных пластин между опорами и базовой поверхностью. Стойки фиксируются относительно базовых пластин с помощью винтов. В стойках установлены центрируемые валы. Устройство центровки состоит из кронштейна и двух микрометрических индикаторов часового типа.
Габаритные размеры: 550х200х400 мм</t>
  </si>
  <si>
    <t>Пресс ручной, гидравлический</t>
  </si>
  <si>
    <t>Вид привода:Ручной
Тип привода:Гидравлический
Усилие, тонн:10
Максимальная длина хода штока, мм:180
Максимальный рабочий диапазон, мм:340
Ширина рабочего стола, мм:480
Наличие манометра.</t>
  </si>
  <si>
    <t>Интерактивная панель</t>
  </si>
  <si>
    <t>Светодиодная подсветка ЖК-панели
Соотношение сторон экрана  16:9
Углы обзора  не менее 178°
Размер крепления VESA  800 x 600
Тип матрицы  не более TFT
Время отклика  не более 8 мс
Яркость экрана, Кд/м2  не менее 350
Диагональ  не менее 86”
Контрастность :1  5000 
Интерфейсы RS232, RJ45, USB Type A, USB Type B</t>
  </si>
  <si>
    <t>Стойка под интерактивную панель</t>
  </si>
  <si>
    <t>Размер крепления VESA не менее 800*600</t>
  </si>
  <si>
    <t>Флипчарт магнитно-маркерный</t>
  </si>
  <si>
    <t>Высота, см:   100 
Ширина, см:   70 
Материал: алюминий
Регулируемая высота: 115-185 см.
Держатель для бумажного блока.</t>
  </si>
  <si>
    <t xml:space="preserve"> Стеллаж</t>
  </si>
  <si>
    <t xml:space="preserve">Max нагрузка на полку, кг    300 
Материал   оцинкованная сталь
Шаг регулирования высоты полки, мм   50 
Ширина, мм   1250 
Высота, мм    2500 
Глубина, мм   600 
Габариты без упаковки, мм    1250х600х2500 
Кол-во полок/ярусов,  шт      6 
Установка       напольный
Конструкция     стационарный
</t>
  </si>
  <si>
    <t>Модульный учебный лабораторный стенд</t>
  </si>
  <si>
    <t>Монтаж и наладка электрооборудования в жилых и офисных помещениях
Потребляемая мощность, В•А, не более        200
Электропитание: 220 или 380 В
Габаритные размеры, мм, не более
  - длина (по фронту)    2730
  - ширина (ортогонально фронту)     850
  - высота     1600
Масса, кг, не более     200
Количество человек, которое одновременно и активно может работать на комплекте,   2</t>
  </si>
  <si>
    <t>Монтаж и наладка электрооборудования предприятий и гражданских сооружений
Потребляемая мощность, В•А, не более        200
Электропитание: 220 или 380 В
Габаритные размеры, мм, не более
  - длина (по фронту)  2730
  - ширина (ортогонально фронту)     850
  - высота      1600
Масса, кг, не более        200
Количество человек, которое одновременно и активно может работать на комплекте,   2</t>
  </si>
  <si>
    <t xml:space="preserve">Трехфазный асинхронный двигатель с имитатором неисправностей по направлению «Электромонтаж и наладка»
Потребляемая мощность, В•А, не более                0
Класс защиты от поражения электрическим током,III
Габаритные размеры, мм, не более
  - длина (по фронту)   300
  - ширина (ортогонально фронту)     160
  - высота     340
Масса, кг, не более    8
Количество человек, которое одновременно и активно может работать на комплекте ,  1
</t>
  </si>
  <si>
    <t xml:space="preserve">Электромонтаж и наладка шкафов управления
Потребляемая мощность, В•А, не более     1000
Электропитание:
- от трехфазной сети переменного тока
    с рабочим нулевым и защитным проводниками
    напряжением, В     380 ± 38
- частота, Гц                50 ± 0,5
Класс защиты от поражения электрическим током, 0I
Габаритные размеры, мм, не более
  - длина (по фронту)  600
  - ширина (ортогонально фронту)     550
  - высота    450
Масса, кг, не более30
Количество человек, которое одновременно и активно может работать на комплекте,   2
</t>
  </si>
  <si>
    <t>Учебный стенд (модуль) «Поиск неисправностей»</t>
  </si>
  <si>
    <t xml:space="preserve">Электропитание,    24 В
По стандартам "Профессионалы"
Габаритные размеры, не более,  мм
длина  850 
ширина  350 
высота   1250 
Масса, не более,  кг 35 </t>
  </si>
  <si>
    <t>Камера настенная</t>
  </si>
  <si>
    <t>Видео: не менее 1920*1080 и не более 2688 х 1520, 25 кадр/с,
Интерфейсы: RJ-45
Размер матрицы: 1/3"
Разрешение камеры: 4 Мп
Напряжение питания: DC 12 В/POE 
ИК-фильтр, поддержка WDR, компенсация задней засветки, шумоподавление, встроенный микрофон, встроенный динамик, слот для карт памяти</t>
  </si>
  <si>
    <t>Коммутатор для настенных камер</t>
  </si>
  <si>
    <t>Питание Встроенный БП, 100 – 240 В до 1A (AC), 50 – 60Гц 
Тип питания PoE End-Span
Интерфейсы 8 портов RJ-45 10/100Base-TX, 4 из них 4 - с PoE 802.3af (1-4 порты), автоопределение MDI / MDIX на всех портах 
Стандарты IEEE 802.3, 802.3u, 802.3x, 802.3af, 802.1p, 802.1Q 
VLAN VLAN на основе портов, до 8 VLAN групп IEEE 802.1Q, тегированные VLAN, до 16 VLAN групп
QoS 2 очереди приоритетов для трех типов категорий сервисов: 
Управление пропускной способностью Ограничение входящего и исходящего трафика
PoE бюджет 55 Вт</t>
  </si>
  <si>
    <t>Штатив</t>
  </si>
  <si>
    <t xml:space="preserve">Фото-видео штатив с трех-осевой головкой, способной удерживать камеру в оптимальном для съемки положении. Надежные и долговечные зажимы на ножках.
Высота съёмки: 600-1530 мм
Максимальная нагрузка на штатив: 3 кг
Материал: алюминиевый сплав
Сменная головка: Да
Тип головки: 3-х осевая
Количество секций штанги: 3 </t>
  </si>
  <si>
    <t>Кабель удлинительный для переносной камеры</t>
  </si>
  <si>
    <t xml:space="preserve">Тип:кабель-удлинитель 
Длина:10 м 
Разъем 1:USB 2.0 A(m) 
Разъем 2:USB 2.0 A(f) 
Угловой коннектор:нет </t>
  </si>
  <si>
    <t>Переносная камера</t>
  </si>
  <si>
    <t>Разрешение видео: 1080p30, 720p30
Формат видео: MJPG/YUY2/H.264/H.265
Мин. освещенность: 0.1 lux
Интерфейсы: USB 2.0 или USB 3.0</t>
  </si>
  <si>
    <t>Универсальный термотрансферный принтер для этикеток</t>
  </si>
  <si>
    <t>Разрешение  203 dpi
Скорость  10 мм/сек
Метод печати  термотрансферная
Высота знака  От 6 до 40 pt
Макс.ширина печати  40 pt
Цветность  Одноцветная печать (цвет риббона: черный и белый)
Печать в несколько строк  Да
Поворот текста  Да
Сериализация  Да
Штрих-кодирование  39 и 128 – 1D (линейный)</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</si>
  <si>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</si>
  <si>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</si>
  <si>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</si>
  <si>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</si>
  <si>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13. Зона по видам работ: Электромонтажные и слесарные работы   (15 рабочих мест) (спорт зал)</t>
  </si>
  <si>
    <t>13.02.11 "Техническая эксплуатация и обслуживание электрического и электромеханического оборудования (по отраслям)"</t>
  </si>
  <si>
    <t>Площадь зоны: не менее 152,5 кв.м.</t>
  </si>
  <si>
    <t xml:space="preserve">Освещение: Допустимо верхнее искусственное  освещение ( не менее 400 люкс) </t>
  </si>
  <si>
    <t xml:space="preserve">Интернет : Подключение к проводному интернету </t>
  </si>
  <si>
    <t xml:space="preserve">Электричество: 220 В и 380 В подключения к сети </t>
  </si>
  <si>
    <t>Контур заземления для электропитания и сети слаботочных подключений :  не требуется</t>
  </si>
  <si>
    <t>Покрытие пола: дерево- 152,5 м2 на всю зону</t>
  </si>
  <si>
    <t>Подведение/ отведение ГХВС:  не требуется</t>
  </si>
  <si>
    <t>Подведение сжатого воздуха:  не требуется</t>
  </si>
  <si>
    <t xml:space="preserve">Стенд "Электромонтаж и наладка" </t>
  </si>
  <si>
    <t xml:space="preserve">Стенд "Электромонтаж и наладка". Потребляемая мощность, В•А, не более 6000.  Стендовый. В комплекте 3х фазный источник питания - 1шт, однофазный источник питания - 1шт, Монтажная панель - 1шт.  Габариты, не более: 1910*1850*1900 мм. </t>
  </si>
  <si>
    <t xml:space="preserve">Учебный комплект </t>
  </si>
  <si>
    <t>Комплект для стенда "Электромонтаж и наладка". Тип: Набор для монтажа и наладки на электромонтажном столе (панели) схем управления трехфазным асинхронным двигателем с короткозамкнутым ротором. Масса не более 25кг. В составе: Асинхронных двигатель -1шт, набор компонентов для электромонтажа -1шт.   Виды работ : - монтаж и наладка схем управления трехфазным асинхронным двигателем с короткозамкнутым ротором;</t>
  </si>
  <si>
    <t xml:space="preserve">Комплект для стенда "Электромонтаж и наладка".  Набор компонентов для монтажа и наладки на электромонтажном столе (панели) электрических сетей жилых и офисных помещений. В составе комплект проводов -1шт, выключатели не менее 2шт.  Масса не более 20кг. 
Виды работ : - монтаж и наладка электрических сетей жилых и офисных помещений; </t>
  </si>
  <si>
    <t>Комплект для стенда "Электромонтаж и наладка". Набор для монтажа и наладки на электромонтажном столе (панели) систем электрических измерений и автоматики (КИПиА). В составе набор компонентов для монтажа и наладки - 1 шт.
Виды работ : - монтаж и наладка систем электрических измерений и автоматики (КИПиА);</t>
  </si>
  <si>
    <t>Стенд «Программируемое реле Овен». 
Потребляемая мощность, не более 250 В·А, Электропитание: -  от однофазной сети переменного тока, напряжением: 220 ± 22В, Частотой 50-60Гц.
Виды работ:
- управление программируемым реле типа ОВЕН ПР114.
- тестирование основных логических функций.
- тестирование специальных логических функций.
- тестирование коммутационной программы для управления сигнальной лампой.
- тестирование коммутационной программы для управления светофором.</t>
  </si>
  <si>
    <t xml:space="preserve"> Комплект учебно-лабораторного оборудования «Контрольные испытания электрооборудования».  Потребляемая мощность, не более 650 В·А, Виды работ:
- испытание силового трансформатора.
- испытание асинхронного двигателя с короткозамкнутым ротором.
- испытание двигателя постоянного тока с параллельным возбуждением.
- испытание электромагнитного контактора.
-  испытание электротеплового реле.</t>
  </si>
  <si>
    <t xml:space="preserve"> Стенд «Технологии открытого и скрытого электромонтажа». 
Тип исполнения настольный или тумбовый. Потребляемая мощность, не более 600 В·А,
Состав: Трехфазный источник питания - 1 шт, Монтажная панель - 1 шт, Электродвигатель - 1 шт.
 Виды работ:
- технологии открытого электромонтажа.
- технологии скрытого электромонтажа.
- Открытый электромонтаж на монтажной панели шкафа управления трехфазным асинхронным двигателем. </t>
  </si>
  <si>
    <t xml:space="preserve">Стенд «Технологии открытого и скрытого электромонтажа» 
Тип исполнения настольный или тумбовый. Потребляемая мощность, не более 300 В·А, 
Состав: Однофазный источник питания - 1 шт, Монтажная панель - 1 шт, Мультиметр - 1шт, Имитатор полой стены - 1шт. Масса не более 100 кг.
Виды работ:
- технологии открытого электромонтажа.
- технологии скрытого электромонтажа.
- Открытый электромонтаж групповой электрической сети освещения и розеток с системой заземления TN-C-S. </t>
  </si>
  <si>
    <t>Стенд «Электромонтаж и наладка шкафов управления». Вариант исполнения - настольный. Потребляемая мощность не более 1500 В·А, Электропитание:
- от трехфазной сети переменного тока. 
В составе: асинхронный двигатель с короткозамкнутым контуром - 1 шт. Шкаф управления асинхронным двигателем - 1шт.
 Виды работ:
- сборка и проверка шкафов управления.</t>
  </si>
  <si>
    <t>Учебный шкаф</t>
  </si>
  <si>
    <t xml:space="preserve">Комплектное распределительное устройство. Шкаф двухстороннего обслуживания. Простота и наглядность коммутационных операций.  Номинальное напряжение 6÷10 кВ, Номинальный рабочий ток:  630- 1600 А. Корпус из стального листа. Окрас порошковый. </t>
  </si>
  <si>
    <t>Камера видеонаблюдения</t>
  </si>
  <si>
    <t>Камера видеонаблюдения, ИК-подствека, тип камеры IP, РОЕ-наличие, разрешение не менее 640*480</t>
  </si>
  <si>
    <t>РБ</t>
  </si>
  <si>
    <t>Телекоммуникационный шкаф</t>
  </si>
  <si>
    <t>Телекоммуникационный шкаф, предназначен для установки в нем
19” модульного коммутационного кроссового оборудования, серверов и источников
бесперебойного питания в офисные и промышленные помещения.
исполнение настенное, 
для стойки 19 дюймов,
наличие двери -да,
наличие замка - да</t>
  </si>
  <si>
    <t>Коммутатор</t>
  </si>
  <si>
    <t>коммутатор сетевой,
частота процессора не менее 233МГц,
память встроенная не менее 1Мб,
количество портов не менее 8шт,
сетевой интерфейс RJ-45,
пропускная способность не менее 10Мб/с</t>
  </si>
  <si>
    <t xml:space="preserve">Тумба инструментальная стационарная, 
Габариты не менее (ШхГхВ), мм: 300х400х450
Высота рабочей поверхности (крыши), не менее мм: 505
Вес, не менее кг: 7
Конструкция корпуса: сборная -да,
Нагрузка на корпус, кг: 50
Нагрузка на крышу, не менее кг: 30
</t>
  </si>
  <si>
    <t xml:space="preserve">Стеллаж металлический.
Толщина металла не менее 0,5 мм.  Размеры не менее 500мм*600мм*300мм . Назначение - хранение расходных материалов </t>
  </si>
  <si>
    <t xml:space="preserve">Инструментальный шкаф </t>
  </si>
  <si>
    <t>Шкаф инструментальный металлический с полками и ящиками.
Толщина металла не менее 0,4 мм.  Размеры не менее 400мм*400мм*300 мм Назначение:
- хранение раздаточного инструмента</t>
  </si>
  <si>
    <t xml:space="preserve">Мебель </t>
  </si>
  <si>
    <t>Стол под стенды</t>
  </si>
  <si>
    <t>Стол для установки лабораторных стендов . 
Габаритные размеры не менее 700 *400 мм.
Материал: каркас - металл, 
столешница - ЛДСП. Комплектация: электромонтажная панель.</t>
  </si>
  <si>
    <t>Мегаомметр Е6-24.</t>
  </si>
  <si>
    <t>Прибор предназначен для измерения сопротивления изоляции электрических цепей на предустановленных испытательных напряжениях 500, 1000 В.
Диапазон измерений переменного напряжения 40-400,
масса прибора не менее 200гр.</t>
  </si>
  <si>
    <t>Стол паяльщика</t>
  </si>
  <si>
    <t>Стол паяльщика – подходит для выполнения монтажных работ. Электроизоляционные материалы в конструкции повышают безопасность работника. 
Столешница: текстолит,
толщина металла не менее 0,7 мм.
Порошковая окраска - да.</t>
  </si>
  <si>
    <t>Кабина для электромонтажа</t>
  </si>
  <si>
    <t>Кабина для электромонтаж,
Вид работ: электромонтажные работы.
Размеры не менее 900*900*1000 мм,
толщина стен не менее 8мм.</t>
  </si>
  <si>
    <t>Тележка</t>
  </si>
  <si>
    <t>Тележка для инструмента,
Тип тележки: закрытая,
Размеры не менее 450*350*153мм,
толщина металла корпума не менее 0,7мм.</t>
  </si>
  <si>
    <t xml:space="preserve">Комплект электромонтажного инструмента </t>
  </si>
  <si>
    <t>Вид работ: -электромонтажные работы,
Автоматический стриппер -1 шт.
Индикатор напряжения -1 шт.
Ножовка по металлу -1 шт.
Пассатижи -1 шт.
Разводной ключ -1 шт.
Мультиметр -1 шт.
Молоток -1 шт.
Длинногубцы -1 шт.
Бокорезы -1 шт.
Уровень строительный -1 шт.
Фонарь -1 шт.</t>
  </si>
  <si>
    <t xml:space="preserve">Паяльная станция </t>
  </si>
  <si>
    <t>Паяльная станция для паяльных работ по ремонту  оборудования,
форма жала - конус,
тип питания - электрический,
мощность паяльника не менее 20 Вт,
мощность термофена не менее 100 Вт,
минимальная температура нагрева 120 °С.</t>
  </si>
  <si>
    <t>Паяльная станция для ремонта электронной техники. Максимальная мощность не менее 415W
Максимальная мощность ИК пушки не менее 50W
Температура ИК пушки 100-350°С
Максимальная мощность нагревателя плат не менее 100W
Максимальная мощность фена не менее 400W
Тип фена турбина</t>
  </si>
  <si>
    <t>Паяльная станция для пайки и ремонта электронной техники. Мощность паяльника: не менее 28 Вт
Напряжение паяльника: 220 В
Форма жала : конус
Тип подключения паяльника: отсоединяемый
Форма рукоятки паяльника: прямая
Материал рукоятки паяльника: пластик</t>
  </si>
  <si>
    <t xml:space="preserve">Напольный дымоуловитель  </t>
  </si>
  <si>
    <t>Напольный дымоуловитель,
Потребляемая мощность не менее 10 Вт,
Производительность не менее 35 м. куб / час,
Скорость не менее 2 м/сек,
Уровень шума мене более 150 дБ</t>
  </si>
  <si>
    <t xml:space="preserve">Дрель-шуруповерт </t>
  </si>
  <si>
    <t>Аккумуляторная дрель-шуруповерт.
безударный, напряжение аккумулятора от 12В,
емкость аккумулятора от 1,5А*ч, 
зарядное устройство в комплекте,
количество скоростей 2,
мягкий крутящий момент не менее 10 Нм,
максимальное число оборотов не менее 200 об/мин.</t>
  </si>
  <si>
    <t>Углошлифовальная машина</t>
  </si>
  <si>
    <t xml:space="preserve">Углошлифовальная машина (УШМ).
Виды работ: - общие слесарные работы.
Мощность не менее 300 Вт,
Минимальное число оборотов не менее 4000 об/мин,
количество скоростей от 1шт,
для работы с материалом - камень/металл,
напряжение питания от 220 В,
длина провода от 1,5м. </t>
  </si>
  <si>
    <t xml:space="preserve">Пресс-клещи гидравлические </t>
  </si>
  <si>
    <t>Пресс-клещи гидравлические для обжима наконечников проводов. Тип гидравлический, назначение: для алюминиевых и медных проводов, Сечение от 16 до 100мм. Виды работ: - общие электромонтажные работы</t>
  </si>
  <si>
    <t xml:space="preserve">Стусло </t>
  </si>
  <si>
    <t>Пилу можно устанавливать под любым желаемым углом до 45° влево или вправо.
Фиксируемые положения наклона: 0;22,5;45 градусов влево или вправо. 
Полотна для стусла имеют разное количество зубьев, для чистых и грубых пропилов -да,
высота распила не менее 10мм.
длина режущего полотна не менее 200мм.</t>
  </si>
  <si>
    <t>Маска сварщика</t>
  </si>
  <si>
    <t>Маска сварщика. Тип- Хамелеон, материал ударопрочный пластик, Степень затемнения 9-13 Din. Технология естественной цветопередачи -наличие. Количество оптических датчиков не менее 1 шт</t>
  </si>
  <si>
    <t>Станок сверлильный  на тумбе</t>
  </si>
  <si>
    <t>Сверлильный станок тиски в комплекте.
Виды работ: - общие слесарные работы.
Напряжение питания 220В, 
число скоростей от 3шт,
номинальная мощность потребления не менее 250 Вт.
Ход пиноли шпинделя не менее 25мм.</t>
  </si>
  <si>
    <t>Станок токарный  на тумбе</t>
  </si>
  <si>
    <t>Токарный станок относится к полупрофессиональному классу и применяется на небольших производствах.
Количество оборотов плавно регулируется и выставляется в зависимости от характера проводимых работ.
Напряжение: 220 В.
Расстояние между центрами не менее 90 мм.
выходная мощность не менее 50Вт.
потребляемая мощность не менее 60Вт.</t>
  </si>
  <si>
    <t xml:space="preserve">Заточной станок </t>
  </si>
  <si>
    <t>Заточной станок на тумбе. 
Виды работ: - общие слесарные работы,
Напряжение питания 220 В, 
Мощность двигателя не менее 300Вт. 
Частота вращения круга не менее 1500 об/мин.
Вес не менее 4кг.</t>
  </si>
  <si>
    <t xml:space="preserve">Инверторный сварочный аппарат </t>
  </si>
  <si>
    <t xml:space="preserve"> Инверторный сварочный аппарат. Напряжение питания от 220 В., максимальная мощность от 5 КВт, минимальный ток от 5А, максимальный ток от 180А. Минимальнай диаметр электрода от 2 мм., Виды работ:
- общие слесарные работы</t>
  </si>
  <si>
    <t>Табурет</t>
  </si>
  <si>
    <t>Табурет промышленный регулируемый.
Сиденье из фанеры толщиной не менее 10 мм, диаметр сиденья не менее 250 мм
Стул регулируется и фиксируется по высоте
Материал опоры сталь</t>
  </si>
  <si>
    <t xml:space="preserve">Стул  </t>
  </si>
  <si>
    <t>Размеры сиденья, н менее мм: 190х200,
Высота сиденья от пола регулируемая не менее120мм.</t>
  </si>
  <si>
    <t xml:space="preserve">Электричество: Подключения к сети 220 В </t>
  </si>
  <si>
    <t>Покрытие пола: дерево - 152,5 м2 на всю зону</t>
  </si>
  <si>
    <t>Мультиметр RGK DM-40</t>
  </si>
  <si>
    <t>Вид работ: - измерение электрических величин,
тип отображения- цифровой,
подсветка дисплея- да,
количество измерений в секунду не менее 1 шт,
диод тест наличие -да.</t>
  </si>
  <si>
    <t>Слесарный верстак</t>
  </si>
  <si>
    <t>Слесарный верстак с тисами.
Виды работ: общие слесарные работы. Тип конструкции: разборный
Длина, не менее мм 900,
Глубина, не менее мм: 500,
Высота, не менее мм: 500,
Столешница: стальная -да,
Кол-во тумб не менее 1шт,
Покрытие: полимерно-порошковое</t>
  </si>
  <si>
    <t>Слесарный молоток</t>
  </si>
  <si>
    <t>Слесарный молоток для общих слесарных работ, 
с предохранительной пластиной, 
вес не менее 0,2кг.</t>
  </si>
  <si>
    <t xml:space="preserve">Ножницы по металлу </t>
  </si>
  <si>
    <t xml:space="preserve">Ножницы по металлу. прямой рез не менее 150 мм. материал губок - углеродистая сталь,
вес не менее  0,1 кг. Для общих слесарных работ. </t>
  </si>
  <si>
    <t xml:space="preserve">Слесарное зубило по металлу </t>
  </si>
  <si>
    <t>Слесарное зубило по металлу. 
Назначение металл, Длина не менее 100мм,
вес не менее 0,1 кг. Виды работ:  - общие слесарные работы</t>
  </si>
  <si>
    <t>Набор сверл по металлу</t>
  </si>
  <si>
    <t>Набор сверл по металлу, диаметр от 1мм до 10 мм. Материал обработки - металл. Виды работ:
- общие слесарные работы</t>
  </si>
  <si>
    <t xml:space="preserve">Кернер </t>
  </si>
  <si>
    <t>Кернер по металлу. Длина не менее 100мм. Материал - высокоуглеродистая сталь. Высокая твердость бойка.   Виды работ:  - общие слесарные работы</t>
  </si>
  <si>
    <t xml:space="preserve">Набор ступенчатых сверл по металлу с метчиками 6 предметов. </t>
  </si>
  <si>
    <t>Набор ступенчатых сверл по металлу с метчиками. Совемстимые с Дрелью, шуруповертом, сверлильным станком, материал - высоколегированная сталь. Виды работ:
- общие слесарные работы</t>
  </si>
  <si>
    <t xml:space="preserve">Набор метчиков и плашек </t>
  </si>
  <si>
    <t>Набор метчиков и плашек. Материал - быстрорежущая сталь, в комплекте - метчики и плашки, резьба трубная - цилиндрическая 1/4-1 дюйм.</t>
  </si>
  <si>
    <t xml:space="preserve">Набор торцевых изолированных головок </t>
  </si>
  <si>
    <t>Набор торцевых изолированных головок. Количество предметов в наборе от 20 шт, все инструменты имеют диэлектрическое покрытие. В комлпекте - отвертки, пассатижи, торцевые головки. Работа с напряжением до 1000 В. Виды работ: - общие электромонтажные работы</t>
  </si>
  <si>
    <t>Слесарно-электромонтажный инструмент</t>
  </si>
  <si>
    <t xml:space="preserve"> Комплектация: плоскогубцы, ключи имбусовые (шестигранные), отвёртки, клещи для снятия изоляции, бокорезы, ключ разводной, ключи гаечные, круглогубцы.</t>
  </si>
  <si>
    <t xml:space="preserve">Шкаф для спец.одежды </t>
  </si>
  <si>
    <t>Металлический шкаф для раздевалок Назначение - хранение специальной одежды Габариты не менее 350*100*200</t>
  </si>
  <si>
    <t>Мобильная  стойка</t>
  </si>
  <si>
    <t>Мобильная стойка для интерактивной панели,
Максимальный вес нагрузки не более 200 кг. 
Габариты не менее 120*120 мм. 
Диагональ мониторов 50-86 дюймов,
Материал: закаленная сталь.</t>
  </si>
  <si>
    <t xml:space="preserve"> Интерактивная панель</t>
  </si>
  <si>
    <t xml:space="preserve">Интерактивная LED панель,
Диагональ экрана не менее 75",
Встроенная камера - да,
Внешние разъемы : USB 3.0/USB 2.0/RJ-45/VGA/OPS слот,
Яркость: не менее 500 Кд/м.
Разрешение: 4k UltraHD.
Тип сенсора: ИК-рамка не менее на 20 одновременных касаний.
</t>
  </si>
  <si>
    <t>Стол преподавателя</t>
  </si>
  <si>
    <t xml:space="preserve"> Размеры не менее (ДхШхВ): 800х400х460 мм.
усиленный каркас -да, 
тумба с выдвижными ящиками для документов -да, 
Материалы: ЛДСП не менее 10 мм,
Кол-во ящиков – не мене 1</t>
  </si>
  <si>
    <t>Габаритные размеры- не менее 180х100х60мм</t>
  </si>
  <si>
    <t>Тип- углекислотный, Масса огнетушителя без заряда- не более 6,5кг, Полезная вместимость корпуса- не менее 2,2л</t>
  </si>
  <si>
    <t>Закрытые, с прямой вентиляцией , материал линз: поликарбонат, материал ПВХ, дужки: регулируемая наголовная лента, защитные свойства: предохраняет от механических воздействий твердых частиц летящих со скоростью до 45 м/с, цвет линз: прозрачные.</t>
  </si>
  <si>
    <t>Костюм слесаря</t>
  </si>
  <si>
    <t xml:space="preserve"> Куртка прямого кроя, центральная бортовая застежка на петли и пуговицы. Воротник отложной. Один нагрудный карман с клапаном, два нижних накладных кармана. По кокетке полочек и спинки СОП 50 мм. Рукава с манжетами, застегивающимися на пуговицы, с СОП 50 мм, с налокотниками. 
 Брюки прямого кроя, застежка гульфика на пуговицы. Передние половинки с двумя накладными карманами с наклонным входом, с наколенниками. СОП 50 мм проходит вкруговую по низу брюк</t>
  </si>
  <si>
    <r>
      <t>Инфраструктурный лист для оснащения образовательно-производственного центра (кластера) в Атомной отрасли г. Полярные Зори Мурманской области</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</si>
  <si>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i/>
        <sz val="12"/>
        <rFont val="Times New Roman"/>
        <family val="1"/>
        <charset val="204"/>
      </rPr>
      <t>г. Полярные Зори Мурманской области</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</si>
  <si>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Мурманской области "Полярнозоринский энергетический колледж"</t>
    </r>
  </si>
  <si>
    <r>
      <t xml:space="preserve">Адрес ядра кластера: </t>
    </r>
    <r>
      <rPr>
        <i/>
        <sz val="11"/>
        <rFont val="Times New Roman"/>
        <family val="1"/>
        <charset val="204"/>
      </rPr>
      <t>г. Полярные Зори Мурманской области, ул. Курчатова, д. 24, ул. Курчатова, д. 24/3</t>
    </r>
  </si>
  <si>
    <r>
      <rPr>
        <sz val="16"/>
        <color theme="0"/>
        <rFont val="Times New Roman"/>
        <family val="1"/>
        <charset val="204"/>
      </rPr>
      <t>7. Зона под вид работ "Полигон э</t>
    </r>
    <r>
      <rPr>
        <i/>
        <sz val="16"/>
        <color theme="0"/>
        <rFont val="Times New Roman"/>
        <family val="1"/>
        <charset val="204"/>
      </rPr>
      <t>лектроснабжения"</t>
    </r>
    <r>
      <rPr>
        <sz val="16"/>
        <rFont val="Times New Roman"/>
        <family val="1"/>
        <charset val="204"/>
      </rPr>
      <t xml:space="preserve"> </t>
    </r>
    <r>
      <rPr>
        <sz val="16"/>
        <color theme="0"/>
        <rFont val="Times New Roman"/>
        <family val="1"/>
        <charset val="204"/>
      </rPr>
      <t>(5</t>
    </r>
    <r>
      <rPr>
        <sz val="16"/>
        <rFont val="Times New Roman"/>
        <family val="1"/>
        <charset val="204"/>
      </rPr>
      <t xml:space="preserve"> </t>
    </r>
    <r>
      <rPr>
        <sz val="16"/>
        <color theme="0"/>
        <rFont val="Times New Roman"/>
        <family val="1"/>
        <charset val="204"/>
      </rPr>
      <t>рабочих мест)</t>
    </r>
  </si>
  <si>
    <t>Допустимо верхнее искусственное освещение ( не менее 750 )</t>
  </si>
  <si>
    <t>Интернет :Подключение  ноутбуков к беспроводному интернету (с возможностью подключения к проводному интернету)</t>
  </si>
  <si>
    <t xml:space="preserve">Электричество: Подключения к сети 220 </t>
  </si>
  <si>
    <t>Контур заземления для электропитания и сети слаботочных подключений :не требуется</t>
  </si>
  <si>
    <t>Покрытие пола: Резиновое покрытие  - 50  м2 на всю зону</t>
  </si>
  <si>
    <t>Подведение/ отведение ГХВС:не требуется</t>
  </si>
  <si>
    <t>Радиосистема</t>
  </si>
  <si>
    <t>Тип Беспроводная микрофонная Радиосистема с ручным и поясным передатчиками
Модель: WMS40 Mini2 Mix Set US45AC либо аналог. Частота передачи: 660.7/662.3МГц
Габариты: не более 0.3 x 0.06 x 0.3 м / диаметр не более 52,5 мм, высота не более 230 мм
Вес: не более 1.3 кг / 195 г</t>
  </si>
  <si>
    <t>Объем:не менее 10 л
Цвет:серебристый
Материал:нержавеющая сталь
С крышкой:есть
Высота:не более352 мм
Вес нетто:1.35 кг</t>
  </si>
  <si>
    <t>Площадь зоны: не менее 4 кв.м.</t>
  </si>
  <si>
    <t>Электричество: Подключения к сети 220 и 380</t>
  </si>
  <si>
    <t>Покрытие пола: Резиновое покрытие  - 4  м2 на всю зону</t>
  </si>
  <si>
    <t>Рабочая  кабинка</t>
  </si>
  <si>
    <t>Габаритные размеры электромонтажной кабины:
ширина фронтального проёма, мм, не менее	 2400
ширина внутренней стенки, мм, не менее	 1600
глубина, мм, не менее 	1200
высота, мм, не менее	 2400
Угол поворота между фронтальной и боковыми плоскостями, °	110
Материал: фанера шлифованная, толщиной 15 мм.</t>
  </si>
  <si>
    <r>
      <rPr>
        <sz val="11"/>
        <rFont val="Times New Roman"/>
        <family val="1"/>
        <charset val="204"/>
      </rPr>
      <t xml:space="preserve"> шт.(на 1 раб.место</t>
    </r>
    <r>
      <rPr>
        <sz val="12"/>
        <rFont val="Times New Roman"/>
        <family val="1"/>
        <charset val="204"/>
      </rPr>
      <t>)</t>
    </r>
  </si>
  <si>
    <t xml:space="preserve">Верстак </t>
  </si>
  <si>
    <t>Габариты:не более 2065х1500х700мм; Комплектация: защитный экран: да; Освещение: да; Установленные тиски: да; Основание: металлокаркас; столешница: фанеране менее 24мм, с листом окрашенной стали сверху. Максимальная нагрузка на столешницу:не более 1500кг.</t>
  </si>
  <si>
    <t xml:space="preserve"> шт.(на 1 раб.место)</t>
  </si>
  <si>
    <t xml:space="preserve">Ящик для материалов </t>
  </si>
  <si>
    <t xml:space="preserve">Длина - не более 396 мм, ширина - не более 297 мм, высота - не более 147.5 мм
Материал - полипропилен
Тип - короб
</t>
  </si>
  <si>
    <t>Материал -пластик
Размеры (ВхДхШ) - не более 29х26.50х23 см
Вес - не более 0.15 кг</t>
  </si>
  <si>
    <t xml:space="preserve"> Коврик</t>
  </si>
  <si>
    <t>Тип Диэлектрический Длина, мм не менее	1000
Ширина, мм не менее 1000
Глубина рифов, мм не менее 1,8</t>
  </si>
  <si>
    <t>Веник и совок</t>
  </si>
  <si>
    <t>Тип: Щетка с совком
Назначение: Для кафеля и плитки, Для мусора, Универсальная
Чистящая поверхность: Щетина, Полимерный ворс
Количество в упаковке,  не менее шт. 2
Материал: ABS пластик, Алюминий</t>
  </si>
  <si>
    <t>Назначение:по дереву и пластику
Угол распила в вертикальной плоскости:15/22.5/30/36/45/90 град
Длина режущего полотна:не более 600 мм
Материал режущего полотна:сталь
Наклон полотна:нет
TPI (кол-во зубьев на дюйм):не менее 14
Вес нетто:4 кг</t>
  </si>
  <si>
    <t xml:space="preserve">Стремянка </t>
  </si>
  <si>
    <t>Конструкция: односторонняя
материал: сталь, число ступеней: не менее 4
складной механизм - трансформер
максимальная нагрузка не более 150 кг
антискользящее покрытие
Рабочая высота не менее 895 мм
Высота в сборе не менее 1430 мм
ширина ступени не менее 360мм
глубина ступени не менее 230 мм
вес не более 6 кг</t>
  </si>
  <si>
    <t xml:space="preserve"> Тележка </t>
  </si>
  <si>
    <t>Тип Инструментальная Система хранения - ящик
Количество полок- не менее 1 шт
Количество ящиков- не менее 5 шт
Инструмент в комплекте -нет
Длина-не более 550 мм, ширина -не более 760 мм, высота- не более 890 мм
Вес нетто - 42.8 кг
Габариты без упаковки -не более 890х760х550 мм</t>
  </si>
  <si>
    <t>Тип- набор, цвет - черный/красный
Материал - синтетика, сумка скрутка - нет
Количество секций - не менее 2 шт
Длина-не более 560 мм, ширина -не более 410 мм, толщина -не более 30 мм
Габариты без упаковки - не более 30х410х30 мм
Вес нетто - не более 0.746 кг</t>
  </si>
  <si>
    <t xml:space="preserve">Пассатижи </t>
  </si>
  <si>
    <t>Форма губок- прямая с полукругом и режущей кромкой, длина не более - 180 мм
Диэлектрическое покрытие - есть
Функция "антистатик" - нет
Цвет рукояток -желтый/красный
Материал губок - CrV
Рукоятки-чехлы-многокомпонентные
Для скручивания проволоки-нет
Насечка-частичная
Вес нетто-не более 0.282 кг
С возвратной пружиной-нет
Зачистка круглых кабелей-нет
Возможность перекусить проволоку-есть</t>
  </si>
  <si>
    <t xml:space="preserve">Боковые кусачки </t>
  </si>
  <si>
    <t>Вид-бокорезы
Тип - диагональные/боковые
Длина- не более 140 мм
Диэлектрическое покрытие-есть
Функция "антистатик"-нет
Материал губок-CrV
Рукоятки-чехлы-двухкомпонентные
Вес нетто-не более 0.16 кг</t>
  </si>
  <si>
    <t xml:space="preserve">Устройство для снятия изоляции </t>
  </si>
  <si>
    <t>Назначение: для снятия изоляции;  Для аксиальных кабелей: нет;  Сменные ножи: нет;  Регулировка глубины реза: да;  Регулировка диаметра реза: да;  Максимальное сечение провода: не менее 2,5 мм2;  Минимальное сечение: не менее 0,75 мм2; Электроизолированный: нет;  Масса нетто:  не более 0,12</t>
  </si>
  <si>
    <t>Нож</t>
  </si>
  <si>
    <t>Тип для резки и зачистки кабеля Регулировка глубины реза-нет
Регулировка диаметра реза-нет
Электроизолированный (VDE)-да
Для коаксиальных кабелей-нет
Сменные ножи -нет
Вес нетто-не более 0.095 кг
Габариты без упаковки-длина не более 190 мм
Чехлы-рукоятки-двухкомпонентные
С пяткой-да
Раскладной-нет</t>
  </si>
  <si>
    <t xml:space="preserve">Набор отверток </t>
  </si>
  <si>
    <t>Тип наконечника-Torx (T, Tx)/Phillips (PH)/Slotted (SL)/Pozidriv (PZ)
Материал рукояти-TPR
Диэлектрическое покрытие-есть
Намагниченный наконечник-да
Ударная-нет
Для точных работ-нет
Материал стержня-CrV
Длина стержня- не более 100 мм
Форма ручки-Прямая
Гибкая-нет
Количество в наборе- не менее 13 шт
Габариты без упаковки- не более 220х135х50 мм
Вес нетто- не более 0.84 кг
Тип шлица-PH, SL, PZ, Torx</t>
  </si>
  <si>
    <t>Мультиметр</t>
  </si>
  <si>
    <t>Количество измерений в секунду -не менее 3 раза
Разрядность- не менее 4000
Min переменное напряжение -0.4 В
Max переменное напряжение-600 В
Min постоянное напряжение-0.4 В
Max постоянное напряжение-600 В
Рабочая температура-от 0 до +40 °С
Вес нетто-не более 0.22 кг</t>
  </si>
  <si>
    <t>Длина - не менее 1000 мм
Количество глазков- не менее 3 шт
Количество рукояток- не менее 2 шт
Тип корпуса-коробчатый
Подвесной-да
С разметкой - да
Вес нетто-не более 0.83 кг
Наличие магнита-есть
Противоударный-есть
Зеркальный глазок -да</t>
  </si>
  <si>
    <t>Назначение
для слесарных работ
Форма бойка- квадратный
Вес бойка- не более 300 г
Материал бойка- сталь
Материал рукояти-двухкомпонентный
Общая длина-не более 310 мм
Кованый-да</t>
  </si>
  <si>
    <t xml:space="preserve">Тип струбцина, Вид струбцины- быстрозажимная
Тип зажима-рычажный
Max усилие- не менее 980 Н
Назначение-по дереву, металлу
Материал рамы-сталь
Глубина зажима- не менее 60 мм
Ширина зажима- не менее 300 мм
</t>
  </si>
  <si>
    <t>Напильник плоский</t>
  </si>
  <si>
    <t>Тип- по металлу
Форма -плоский
Ширина/диаметр- не более 20 мм
Рабочая длина -не более 200 мм
Общая длина-не более 320 мм
Зернистость-не менее  Н2
Рукоятка-да
Материал рукояти-двухкомпонентная
Алмазное напыление-нет
Вес нетто-не более 0.179 кг</t>
  </si>
  <si>
    <t>Напильник круглый</t>
  </si>
  <si>
    <t>Форма -круглый
Рабочая длина -не более 200 мм
Материал рукояти-двухкомпонентная
Класс (№)  - не менее 2
Тип-комбинированный
Вес нетто- не более 0.14 кг</t>
  </si>
  <si>
    <t xml:space="preserve">Размер ленты
Длина не менее 5.5 м
Ширина ленты не более 27 мм
Материал ленты-сталь с нейлоновым покрытием
</t>
  </si>
  <si>
    <t>Тип- круглогубцы
Длина- не более 160 мм
Диэлектрическое покрытие-нет
Функция "антистатик"-нет
Материал губок-CrV
Рукоятки-чехлы-двухкомпонентные
Изогнутые-нет
Вес нетто-не более 0.138 кг</t>
  </si>
  <si>
    <t xml:space="preserve">Количество предметов в наборе- не менее 30 шт
Торцевые головки с аксессуарами
Высота в упаковке- не более 380 мм
Длина в упаковке- не более 145 мм
Ширина в упаковке -не более 45 мм
Вес -не более 2.55 кг
Объем -не менее 0.003 м³
Комплектация
Головки торцевые не менее -7-15, 17, 18, 19, 22 мм
</t>
  </si>
  <si>
    <t>Фонарик налобный</t>
  </si>
  <si>
    <t>Тип
Налобный
Материал корпуса
пластик
Емкость - не менее 2.4 А*ч
Защита от влаги- да
Источник света- светодиод
Цвет- матовый хром + матовый черный
Количество режимов работы- не менее 3 
Количество аккумуляторов в комплекте- не менее 2
Время работы- не менее 4 ч
Элементы питания
оригинальный съемный аккумулятор
Степень защиты - не менее IP40
Световой поток- не менее 400 Лм
Дистанция освещения- не менее 170 м
Резьба под штатив-нет дюйм
Количество светодиодов/ламп- не менее 1 шт</t>
  </si>
  <si>
    <t>Тип: угломер
Поверка: нет
Длина уровня: не более 0.42 м
Количество и напряжение элементов питания: не менее 1х9B
Габариты без упаковки: не более 420х34х52 мм
Оптимальный диапазон измерения: 0-230 град
Точность (электронное измерение):не более  ±0.5 град
Источник питания: батарея
Лазер: нет
Вид упаковки: коробка
Вес нетто: не более 0.405 кг</t>
  </si>
  <si>
    <t xml:space="preserve">Шуруповерт </t>
  </si>
  <si>
    <t xml:space="preserve">Тип двигателя 
щеточный
Max крутящий момент  не менее 42 Нм
Жестк. вращ. момент не менее 42 Нм
Мягк.вращ. момент -не более 27 Нм
Тип аккумулятора -Li-Ion
Напряжение аккумулятора -не менее 18 В
Емкость аккумулятора - не менее 1.5 А*ч
Устройство аккумулятора - слайдер
Тип патрона  -быстрозажимной
Крепление патрона- не менее 1/2
Блокировка шпинделя-да
Размер зажимаемой оснастки- не менее 1.5-13 мм
Min размер оснастки- не менее 1.5 мм
Мах размер оснастки -не более 13 мм
Число скоростей-не менее 2
Частота вращения шпинделя -0-400/0-1300 об/мин
Max частота вращения шпинделя-1300 об/мин
Max диаметр шурупа -не менее 6 мм
Max диаметр сверления (металл) -не менее 13 мм
Мах диаметр сверления (дерево) -не менее 36 мм
Зарядное устройство в комплекте-есть
Габариты без упаковки-длина не менее 214 мм
Вес нетто -не более 1.6 кг
Тип-аккумуляторный
</t>
  </si>
  <si>
    <t xml:space="preserve">Клещи обжимные  </t>
  </si>
  <si>
    <t xml:space="preserve">Тип- для автоклемм
Снятие изоляции-нет
Винторез-нет
Сечение автоклемм-0.25-2.5 мм²; Вес: не более: 0,25кг
</t>
  </si>
  <si>
    <t>Кусачки арматурные</t>
  </si>
  <si>
    <t>Диаметр прутка не более16 мм
Длина не более 415 мм
Диэлектрическое покрытие нет
Вес нетто не более 3.2 кг</t>
  </si>
  <si>
    <t>Кисть малярная</t>
  </si>
  <si>
    <t xml:space="preserve">Тип- кисть плоская
Толщина- не менее 6 мм
Ширина- не менее 50 мм
Ширина (дюйм)- не более 2
Длина кисти- не более 185 мм
Щетина-натуральная
Материал рукояти-пластик
Материал бандажа-металл
</t>
  </si>
  <si>
    <t>Пружина стальная</t>
  </si>
  <si>
    <t>Диаметр трубы не менее 16 мм
Материал обработки-металл
Длина-не менее 550 мм
Тип привода-ручной (механический)
Тип профиля-круг</t>
  </si>
  <si>
    <t xml:space="preserve">Тип-пистолетный
Мощность-не менее1800 Вт
Тип двигателя-щеточный
Расход воздуха- не менее 250/500 л/мин
Количество насадок в наборе- не менее 4
Длина кабеля- не менее 2 м
Вес нетто -не более 0.67 кг
</t>
  </si>
  <si>
    <t>Тип
комбинированный угольник
Материал- нержавеющая сталь
Длина большей стороны- не более 300 мм
Двусторонняя шкала-да
Угольник 45 градусов-да
Цена деления-1 мм
Дюймовая шкала-нет
С нониусом-нет
Класс точности-нет</t>
  </si>
  <si>
    <t xml:space="preserve">Пылесос </t>
  </si>
  <si>
    <t xml:space="preserve">Тип пылесборника- мешок/контейнер
Тип -сухая уборка + сбор влажного мусора
Диаметр всасывающего шланга не менее 35 мм
Мощность не менее 1000 Вт
Объем бака не менее 17 л
Розетка для электроинструмента есть
Пневморозетка- нет
Система очистки фильтра-ручная
Возможность сбора жидкости -есть
Возможность влажной уборки -есть
Моющий -нет
Длина всасывающего шланга -не менее 2 м
Класс пыли-не менее L
</t>
  </si>
  <si>
    <t xml:space="preserve"> шт.(на 5 раб.мест)</t>
  </si>
  <si>
    <t xml:space="preserve">Маркировочное устройство </t>
  </si>
  <si>
    <t>Диапазон температур: 4-49°C, количество в упаковке не менее 1шт. Разрешение не менее 203dpi, скорость не менее 10мм/еск. Метод печати термотрансферная, клавиатура ABC+Cyrillic, дисплей не менее 2.2 монохромный LCD</t>
  </si>
  <si>
    <t xml:space="preserve">Лабораторный стенд </t>
  </si>
  <si>
    <t xml:space="preserve">Комплект учебного лабораторного оборудования «Электротехника, основы электроники, электрические машины, электропривод». Габаритные размеры: не более 150х120х100 см. Масса: не более 250 кг. Напряжение питания:не более 220 В. Стенд предназначен для проведения лабораторно-практических занятий в учреждениях начального профессионального, среднего профессионального и высшего профессионального образования, для получения базовых и углубленных профессиональных знаний и навыков.
Комплект учебного лабораторного оборудования «Электротехника, основы электроники, электрические машины, электропривод» выполнен в стендовом исполнении: в составе учебного комплекта два тематических моноблока: «Электротехника и основы электроники», «Электрические машины и электропривод», каждый из которых расположен на собственном лабораторном столе, оснащенным выдвижной полкой для ноутбука и выдвижным ящиком.
Электромашинный агрегат и трехфазный автотрансформатор устанавливаются на лабораторный стол, рядом с моноблоком «Электрические машины и электропривод».
</t>
  </si>
  <si>
    <t>Изолятор</t>
  </si>
  <si>
    <t xml:space="preserve">Длина пути тока утечки, мм, не менее	100, выдерживаемое напряжение, кВ - 30
Пробивное напряжение в изоляционной среде, кВ, не менее 60, масса  не более 20 кг
</t>
  </si>
  <si>
    <t xml:space="preserve"> шт (на 1 раб.место)</t>
  </si>
  <si>
    <t>Воздушная линия</t>
  </si>
  <si>
    <t>Масса: не более 1500 кг, габаритные размеры: не более 3000х2000х3000 см 
Применение:
Кабели предназначены для передачи и распределения электрической энергии и электрических сигналов в стационарных электротехнических установок. Кабели предназначены для эксплуатации в кабельных сооружениях и помещениях, в том числе для объектов использования атомной энергии и системах АС классов 3 и 4 по классификации ОПБ-88 (ПНАЭ Г-01-011-97)....еще
Тип КПП:-силовой
Элементы конструкции
Исполнение КПП:круглый
Материал жилы:медные проволоки
Форма поперечного сечения жилы:круглая
Исполнение жил(ы):
многопроволочные, однопроволочные
Класс жилы по ГОСТ 22483 (IEC 60228):
1, 2
Количество жил: не менее  3</t>
  </si>
  <si>
    <t>Разъединитель</t>
  </si>
  <si>
    <t>Номинальное напряжение, кВ не менее 10
Номинальный ток,А- не более 630
Вид привода-Ручной
Высота, мм- не более300
Масса, кг:- не более 35
Исполнение:-Стационарное
Количество силовых полюсов:-не менее 3
Глубина, мм:- не более 720
Ширина, мм:-не более 650
Частота, Гц:-не менее 50/60</t>
  </si>
  <si>
    <t>Удерживающее устройство для разъединителя</t>
  </si>
  <si>
    <t>Марка
Крепление РЛНД
Вес-не более 72 кг
Напряжениене не более-10 кВ</t>
  </si>
  <si>
    <t xml:space="preserve"> шт.(на 5 раб.место)</t>
  </si>
  <si>
    <t>Диктофон</t>
  </si>
  <si>
    <t>Встроенная память (ROM)
не менее 4 ГБ
Звук- моно
Активизация голосом-Да
Формат записи-MP3/ WAV
Интерфейс связи с ПК-USB 2.0</t>
  </si>
  <si>
    <t xml:space="preserve">Штанга </t>
  </si>
  <si>
    <t>Тип заземляющая Вид
оперативная
Номинальное напряжение не более 10 кВ
Общая длина не более 1450 мм
Материал
стеклопластик
Вес нетто
не мболее 0.8 кг</t>
  </si>
  <si>
    <t xml:space="preserve">Шкаф </t>
  </si>
  <si>
    <t>Тип инструментальный Высота: не более 1820мм; Ширина:не более 870мм; Глубина:не более 550мм; Количество съемных полок:не менее 3; Количество выдвижных ящиков: не менее4; Максимальная нагрузка на одну полку:не более 60кг.</t>
  </si>
  <si>
    <t>мебель</t>
  </si>
  <si>
    <t>шт.(на 5 раб.место)</t>
  </si>
  <si>
    <t>Высота:не более 2000мм; Ширина:не более 940мм; Глубина:не более 540мм; Настил: фанера; Количесво полок:не менее 5; Нагрузка на каждый ярус: не менее 300кг; Возмодность сборки-разборки: есть.</t>
  </si>
  <si>
    <t>Размер сидения:не более 39х41,5; Высота: регулируемая; Максимальная нагрузка: не более 100кг;  Материал каркаса: сталь; Материал покрытия: полиуретан.</t>
  </si>
  <si>
    <t>Комплекс для проверки вторичного и первичного оборудования</t>
  </si>
  <si>
    <t>Диапазон рабочих температур
-не менее  20...+ 50 °С
Питание устройства: не более 220 В;50 Гц
Средний срок службы устройств, не менее
30 лет
Номинальная потребляемая мощность, не более
3000 ВА
Масса устройства, не более
19 кг
Габаритные размеры устройства, не более
340 × 430 × 205 мм</t>
  </si>
  <si>
    <t xml:space="preserve"> шт (на 5 раб.мест)</t>
  </si>
  <si>
    <t>Процессор: не менее 8 ядер базовая частота 2 ГГц. Видеокарта: частота процессора не менее  2250 МГц, объем видеопамяти не менее 8 Гб.  Оперативная память стандарта DDR5 не менее 16 Гб. Твердотельный накопитель объемом не менее 512 Гб стандарта М.2 , Диагональ экрана не менее 17.3 ( дюймов). Компьютерная мышь в комплекте: да.</t>
  </si>
  <si>
    <t>Программное обеспечение по моделированию электрических схем</t>
  </si>
  <si>
    <t xml:space="preserve">Поддержка возможности разработки технологических и монтажно-технологических схем (марки ТХ, ТТ), создание принципиальных, технологических и монтажно-технологических схем установок и производств. Язык интерфейса - русский. </t>
  </si>
  <si>
    <t>шт.(на 1 раб.место)</t>
  </si>
  <si>
    <t xml:space="preserve">Тумба </t>
  </si>
  <si>
    <t>Тип: под верстак; Материал: сталь; Наличие колес: есть; Габариты:не более 800х565х600мм; Количество отсеков:не менее 5</t>
  </si>
  <si>
    <t>Площадь зоны: не менее 6 кв.м.</t>
  </si>
  <si>
    <t>Покрытие пола: Резиновое покрытие  - 6  м2 на всю зону</t>
  </si>
  <si>
    <t>Габариты: не менее 1500х700; Основание: металлокаркас; Столешница: дерево.</t>
  </si>
  <si>
    <t xml:space="preserve">Стул </t>
  </si>
  <si>
    <t>Размер: не менее 54х55х82; Вес: не более 4,5 кг; Материал: пластик; Объем: не менее 0,27м3; Цвет: антрацит.</t>
  </si>
  <si>
    <t xml:space="preserve">Скорость печати текста не менее 22 стр/мин
Оптическое разреш. Сканера не менее 1200x1200 т/д
Поддержка Wi-Fi- встроенный
Интерфейс связи с ПК- USB,кабель USB-в комплекте
</t>
  </si>
  <si>
    <t>Диагональ: не менее 75 дюймов; Разрешение: не мнее 4К; Количество касаний: не менее 40; Процессор: 8 ядер не менее 2,2ГЦ. Подставка на колесиках  со стопорным механизмом в комплектации: да.</t>
  </si>
  <si>
    <t>Объем:не менее 10 л
Цвет:серебристый
Материал:нержавеющая сталь
С крышкой:есть
Высота: не более 352 мм
Вес нетто:1.35 кг</t>
  </si>
  <si>
    <t xml:space="preserve">Аптечка для оказания первой помощи работникам, соответствует требованиям приказа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
</t>
  </si>
  <si>
    <t>Порошковый</t>
  </si>
  <si>
    <t>Водораздатчик</t>
  </si>
  <si>
    <t xml:space="preserve">Тип установки: напольный; Тип: без нагрева и охлаждения; Размеры: не более 855х300х290мм. </t>
  </si>
  <si>
    <t>Объем: не менее 1000 мл.</t>
  </si>
  <si>
    <t>Защитные открытые очки</t>
  </si>
  <si>
    <t>Защитные открытые очки, из поликорбаната прозрачные</t>
  </si>
  <si>
    <t>Спецодежда: костюм х/б</t>
  </si>
  <si>
    <t>Комплект летний Тип Б. Защитные свойства:3</t>
  </si>
  <si>
    <t>Каска</t>
  </si>
  <si>
    <t>Конструктивные особенности: с подбородочным ремнем</t>
  </si>
  <si>
    <t>Спецодежда: ботинки противоударные</t>
  </si>
  <si>
    <t>Подошва против скольжения</t>
  </si>
  <si>
    <t>Спецодежда: жилет сигнальный</t>
  </si>
  <si>
    <t>Жилет сигнальный со световозвращающими полосами, 2-й класс защиты. Плотность 100гр/м2.</t>
  </si>
  <si>
    <t>Латексные бесшовные с манжетом</t>
  </si>
  <si>
    <t>Комплект сигнальных принадлежностей</t>
  </si>
  <si>
    <t>Флажки сигнальные с чехлом (красный, желтый) Рожок сигнальный (для ж.д. ОО)</t>
  </si>
  <si>
    <r>
      <rPr>
        <sz val="16"/>
        <color theme="0"/>
        <rFont val="Times New Roman"/>
        <family val="1"/>
        <charset val="204"/>
      </rPr>
      <t>9. Зона под вид работ "Лаборатория электромонтажных работ</t>
    </r>
    <r>
      <rPr>
        <i/>
        <sz val="16"/>
        <color theme="0"/>
        <rFont val="Times New Roman"/>
        <family val="1"/>
        <charset val="204"/>
      </rPr>
      <t>"</t>
    </r>
    <r>
      <rPr>
        <sz val="16"/>
        <rFont val="Times New Roman"/>
        <family val="1"/>
        <charset val="204"/>
      </rPr>
      <t xml:space="preserve"> </t>
    </r>
    <r>
      <rPr>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</si>
  <si>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t>Покрытие пола: Прорезиненое покрытие  - 50 м2 на всю зону</t>
  </si>
  <si>
    <t>Кассетница</t>
  </si>
  <si>
    <t>Тип: с выдвижными ящиками, для хранения; Размер: не менее 350х1010х1850мм; Материал корпуса: сталь; Размер ячейки: не более 250х150х130мм; Материал ячейки: полипропилен; Количество ячеек: не менее 66.</t>
  </si>
  <si>
    <t>Высота:не более 2000мм; Ширина:не более 940мм; Глубина:не более 540мм; Настил: фанера; Количество полок:не менее 5; Нагрузка на каждый ярус: не менее 300кг; Возмодность сборки-разборки: есть.</t>
  </si>
  <si>
    <t xml:space="preserve">Комплект лабораторного оборудования </t>
  </si>
  <si>
    <t xml:space="preserve">«Распределительные сети систем электроснабжения» Модель: ЭЛБ-241.032.02 либо аналог. Исполлнение  в виде стенда: тематический моноблок располагается на собственном лабораторном столе.
Конструкция тематического моноблока обеспечивает возможность подключения внешних модулей и измерительных приборов.
Рабочее напряжение лабораторного оборудования не более 12В. Масса комплекта: не более 250 кг, размеры: не более 150х120х100 см. </t>
  </si>
  <si>
    <t xml:space="preserve">Комплект учебного оборудования </t>
  </si>
  <si>
    <t xml:space="preserve"> Модель: ЭЛБ-241.004.02 либо аналог. Моноблок «Передача и качество электрической энергии в системах электроснабжения».  Напряжение питания:не более 220В. Масса: не более 250 кг. размеры: не более 150х120х100 см. 
Комплект соединительных проводов и сетевых шнуров.
Мультимедийная методика.
Комплект программного обеспечения.
Руководство по выполнению базовых экспериментов.</t>
  </si>
  <si>
    <t>Габариты: не менее 1200х700; Основание: металлокаркас; Столешница: дерево.</t>
  </si>
  <si>
    <t>Учебный имитационный стенд</t>
  </si>
  <si>
    <t>Учебный имитационный ШЭРА-УИС стенд предназначен для наглядного обучения специалистов в области РЗА работе с терминалами серии «Сириус-2», устанавливаемых на РП и подстанциях класса 6/10–110 кВ. Стенд имитирует релейную защиту РЗА типовой двухтрансформаторной подстанции 110/10 кВ, без защит линий напряжением 110 кВ.</t>
  </si>
  <si>
    <t xml:space="preserve">Стенд учебный лабораторный </t>
  </si>
  <si>
    <t>РЗА 6-35 кВ Напряжение электропитания ≈1×220 В
Потребляемая мощность, не более, Вт 150
Габариты стенда (Ш×Г×В), не более, мм 540×500×560
Масса, не более, кг 25</t>
  </si>
  <si>
    <t>Тип инструментальный Высота:не более 1820мм; Ширина:не более 870мм; Глубина:не более 550мм; Количество съемных полок: не менее 3; Количество выдвижных ящиков:не менее 4; Максимальная нагрузка на одну полку: не более 60кг.</t>
  </si>
  <si>
    <t xml:space="preserve">Магнитный пускатель </t>
  </si>
  <si>
    <t xml:space="preserve">Тип силовой;  Способ установки DIN-рейка/монтажная плата; Степень защиты 20 IP; Номинальный ток 9 А; Род тока переменный (AC); Номинальное рабочее напряжение 220(230)/380(400)/660 В; Напряжение катушки управления 230 В; Количество полюсов 3; Количество фаз 3; Материал корпуса термостойкая пластмасса; Климатическое исполнение УХЛ4; Кнопки управления нет; Число и исполнение доп. Контактов 1NO; Бесконтактный нет; Исполнение нереверсивный; Тепловое реле
нет; Вес нетто 0.35 кг;  Габариты без упаковки 45x74x80 мм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</si>
  <si>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1; Отключающая способность  4.5 кА; Тип расцепления  C
Вес нетто 0.111 кг; Номинальный ток 6 А
Высота 80 мм; Ширина 17.7 мм; Глубина 73 мм;  Модельный ряд ВА101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</si>
  <si>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1; Отключающая способность  4.5 кА; Тип расцепления  C
Вес нетто 0.111 кг; Номинальный ток 10 А
Высота 80 мм; Ширина 17.7 мм; Глубина 73 мм;  Модельный ряд ВА101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</si>
  <si>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1; Отключающая способность  4.5 кА; Тип расцепления  C
Вес нетто 0.111 кг; Номинальный ток 16 А
Высота 80 мм; Ширина 17.7 мм; Глубина 73 мм;  Модельный ряд ВА101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</si>
  <si>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1; Отключающая способность  4.5 кА; Тип расцепления  C
Вес нетто 0.111 кг; Номинальный ток 25 А
Высота 80 мм; Ширина 17.7 мм; Глубина 73 мм;  Модельный ряд ВА101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</si>
  <si>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3; Отключающая способность  4.5 кА; Тип расцепления  C
Вес нетто 0.333 кг; Номинальный ток 25 А
Высота 80 мм; Ширина 53.1 мм; Глубина 73 мм;  Модельный ряд ВА101
</t>
  </si>
  <si>
    <t xml:space="preserve">Тип модульный; Вид автоматический выключатель; Тип монтажа  на DIN-рейку
Номинальное напряжение  230/400 В; Цвет корпуса белый; Степень защиты IP20
Климатическое исполнение  УХЛ-4; Количество полюсов 3; Отключающая способность  4.5 кА; Тип расцепления  C
Вес нетто 0.111 кг; Номинальный ток 32а
Высота 80 мм; Ширина 17.7 мм; Глубина 73 мм;  Модельный ряд ВА101
</t>
  </si>
  <si>
    <t>Астрономический электронный таймер</t>
  </si>
  <si>
    <t xml:space="preserve">Тип астрономический; Вид на DIN-рейку
Номинальное напряжение 220(230) В; Номинальный ток 16 А; Min интервал включений 1 мин; Потребляемая мощность 5 Вт; Принцип работы электронный; Цвет серый; Вес нетто 0.125 кг; Количество модулей DIN 2
</t>
  </si>
  <si>
    <t>Реле времени</t>
  </si>
  <si>
    <t>Тип с переменным диапазоном; Вид на DIN-рейку; Max число включений 1000000; Количество фаз 1; Номинальное напряжение 220(230) В; Номинальный ток 6 А; Степень защиты IP40; Min интервал включений 0.01 мин; Потребляемая мощность 0.5 Вт; Max подключаемая мощность 1.5 кВт; Принцип работы электро-механический; Цвет серый; Контактная группа NO/NC; Вес нетто 0.15 кг; Габариты без упаковки 90х18х65 мм; Количество модулей DIN 1</t>
  </si>
  <si>
    <t>Промежуточное реле Реле и Автоматика</t>
  </si>
  <si>
    <t>Тип модульный; Потребляемая мощность 1.8 Вт; Степень защиты IP40; Номинальное напряжение 24 В; Тип тока AC/DC; Номинальный ток 8 А;  Количество контактов  8 шт; Контактная группа 4  замыкающих + 4 размыкающих; Вес нетто 0.15 кг; Г абариты без упаковки 63х29х93 мм;   Модельный ряд РП</t>
  </si>
  <si>
    <t>Блок-контакт</t>
  </si>
  <si>
    <t xml:space="preserve">Тип модульный; Номинальное напряжение 220/415 В; Max сечение присоединяемых проводников 25 мм²;  Количество контактов 3 шт; Степень защиты IP20; Вес нетто 0.05 кг
Габариты без упаковки (ВхШхГ) 20х80х80 мм;  Диапазон рабочих температур от -40 до +55 °С
</t>
  </si>
  <si>
    <t>Блок вспомогательных контактов</t>
  </si>
  <si>
    <t>Тип силовой; Номинальное напряжение 690 В; Max сечение присоединяемых проводников 25 мм²; Количество контактов 4 шт; Степень защиты IP20; Вес нетто 0.08 кг; Габариты без упаковки 25х47х38 мм; Диапазон рабочих температур от -5 до +40 °С</t>
  </si>
  <si>
    <t>Цифровой мультиметр</t>
  </si>
  <si>
    <t xml:space="preserve">Тип отображения цифровой; Поверка  нет
Внесен в госреестр  нет; Проверка батарей нет; Элементы питания AAA/мизинчиковая(R03;LR03;FR03); Количество и напряжение элементов; питания 2х1.5B; Постоянное напряжение 0.4-600 В; Постоянный ток 0.006-0.6 А
Габариты без упаковки 127х66х20 мм; Режим «прозвонка» есть; Диод-тест есть; Индикация разряда батареи есть; Подсветка дисплея есть; Возможность фиксации показаний есть; Защитный холстер есть; Количество измерений в;  секунду 3 раз; Разрядность 4000; Переменное напряжение 4-600 В;  Переменный ток 0.006-0.6 А;  Емкость 0.004-4000 мкФ; Рабочая температура от 0 до +40 °С; Вес нетто 0.12 кг
</t>
  </si>
  <si>
    <t>Источник питания</t>
  </si>
  <si>
    <t>Сила тока на выходе 10 А; Высота 170 мм; Ширина 125 мм; Глубина 260 мм; Цвет серый; Защита от короткого замыкания да; Защита от перегрузки да; Количество каналов 1; Тип установки настольный; Вес нетто 3 кг; Габариты без упаковки 125x170x260 мм; Входное напряжение 115-230 В; Выходное напряжение 75 В</t>
  </si>
  <si>
    <t xml:space="preserve">Количество и напряжение элементов питания 1х6B; Элементы питания Ni-Mh аккумулятор; Внесен в госреестр  да
Поверка  да; Сопротивление от 0.001 до 300000 Мом; Режим «прозвонка» нет; Возможность фиксации показаний да; Индикация разряда батареи да;  Автоматическое отключение При; неиспользовании 2 минуты; Подсветка дисплея есть; Индикация перегрузки да
Bluetooth есть; Рабочая температура от - 15°С до +50°С °С; Температура хранения от - 15°С до +50°С °С; Комплектация сумка; Габариты без упаковки 88х105х245 мм; Вес нетто 0.8 кг
</t>
  </si>
  <si>
    <t>Бокорезы</t>
  </si>
  <si>
    <t xml:space="preserve">Вид бокорезы; Тип диагональные/боковые
Длина 160 мм; Диэлектрическое покрытие да; Функция "антистатик" нет; Материал губок углеродистая сталь; Рукоятки-чехлы многокомпонентные
</t>
  </si>
  <si>
    <t>Набор диэлектрических отверток</t>
  </si>
  <si>
    <t>Тип наконечника Torx (T, Tx)/Phillips (PH)/Slotted (SL)/Pozidriv (PZ); Материал рукояти TPR; Диэлектрическое покрытие есть; Намагниченный наконечник да; Ударная нет; Материал стержня CrV; Длина стержня 100 мм; Форма ручки Прямая; Количество в наборе 13 шт; Габариты без упаковки 220х135х50 мм; Вес нетто 0.84 кг; 4Тип шлица PH, SL, PZ, Torx</t>
  </si>
  <si>
    <t>Тип круглогубцы; Длина 160 мм; Диэлектрическое покрытие нет; Функция "антистатик" нет; Материал губок инструментальная сталь; Рукоятки-чехлы многокомпонентные; Изогнутые нет; Вес нетто 0.15 кг</t>
  </si>
  <si>
    <t>Тип пассатижи; Форма губок прямая с полукругом и режущей кромкой; Длина 165 мм; Диэлектрическое покрытие нет; Цвет рукояток серый/красный; Материал губок инструментальная сталь; Рукоятки-чехлы многокомпонентные; Функция "антистатик" нет; Для скручивания проволоки нет; Двухшарнирные нет; Насечка по всей рабочей плоскости; Вес нетто 0.17 кг; С возвратной пружиной нет; Зачистка круглых кабелей нет; Возможность перекусить проволоку есть</t>
  </si>
  <si>
    <t>Паяльная станция</t>
  </si>
  <si>
    <t xml:space="preserve">Тип паяльная станция; Вид цифровая
Мощность 500 Вт; Напряжение 220 В; Время разогрева 0.5 мин; Форма жала конус; Тип питания электрический; Материал рукояти пластик; Температура нагрева 500 °С; С термофеном да; С экстрактором (оловоотсосом) нет; Вес нетто 2.55 кг
</t>
  </si>
  <si>
    <t>Логическое реле</t>
  </si>
  <si>
    <t>Тип модульный; Номинальное напряжение 12-24 В; Тип напряжения DC; Степень защиты IP20; Количество входов 14 шт; Количество выходов 10 шт; Тип выхода реле; Габариты без упаковки 133х90х58 мм; Дисплей есть; Клавиатура есть; Расширяемость есть</t>
  </si>
  <si>
    <t>Концевой выключатель</t>
  </si>
  <si>
    <t xml:space="preserve">Номинальное рабочее напряжение 380(400) В
Номинальный ток 5 А
Степень защиты 65 IP
Материал корпуса пластик/металл
Количество размыкающих контактов 1 шт
Количество замыкающих контактов 1 шт
Тип силовой
Модельный ряд PROxima
Рабочая температура окружающей среды от -25 до +50 °С
Ролик есть
</t>
  </si>
  <si>
    <t>Проходной выключатель</t>
  </si>
  <si>
    <t xml:space="preserve">Монтаж накладной (открытый)
Количество постов 1
Тип комплектации проходной переключатель в сборе
Рамка не требуется(идет в комплекте)
Материал поликарбонат
Степень защиты IP54
Max ток  10 А
Индикатор  нет
Заземление нет
Серия Аллегро
Цвет серый
Количество клавиш 1
Тип  проходной
Модульная  нет
</t>
  </si>
  <si>
    <t>Сигнальная лампа</t>
  </si>
  <si>
    <t xml:space="preserve">Тип модульный
Способ монтажа на DIN-рейку
Номинальное рабочее напряжение 220 В
Максимальная мощность 0.01 Вт
Тип тока переменный
Тип лампы светодиодная
Степень защиты 20 IP
Цвет белый, красный
Материал корпуса пластик
Подсветка да
Модельный ряд ЛС-47М
ГОСТ ГОСТ IEC 60947-1-2014
</t>
  </si>
  <si>
    <t xml:space="preserve">Тип модульный
Способ монтажа на DIN-рейку
Номинальное рабочее напряжение 220 В
Максимальная мощность 0.01 Вт
Тип тока переменный
Тип лампы светодиодная
Степень защиты 20 IP
Цвет белый, желтый
Материал корпуса пластик
Подсветка да
Модельный ряд ЛС-47М
ГОСТ ГОСТ IEC 60947-1-2014
</t>
  </si>
  <si>
    <t xml:space="preserve">Тип модульный
Способ монтажа на DIN-рейку
Номинальное рабочее напряжение 220 В
Максимальная мощность 0.01 Вт
Тип тока переменный
Тип лампы светодиодная
Степень защиты 20 IP
Цвет белый, зеленый
Материал корпуса пластик
Подсветка да
Модельный ряд ЛС-47М
ГОСТ ГОСТ IEC 60947-1-2014
</t>
  </si>
  <si>
    <t>Импульсное реле</t>
  </si>
  <si>
    <t xml:space="preserve">Способ монтажа на DIN-рейку
Степень защиты IP40
Тип тока АС
Номинальный ток 16 А
Номинальное напряжение 220(230) В
Контактная группа 2НО+2НЗ
Вес нетто 0.08 кг
Габариты без упаковки 90х18х64 мм
Количество замыкающих контактов 2 шт
</t>
  </si>
  <si>
    <t>Переносная розетка</t>
  </si>
  <si>
    <t xml:space="preserve">Способ установки кабельная установка
Количество розеток 1 шт
Количество полюсов 3P+E
Материал корпуса пластик
Наличие крышки есть
Напряжение сети 380 В
Max нагрузка (Вт) 7000
Номинальная сила тока 32 А
Степень защиты IP44
Крепление на стену нет
Цвет красный
Заземление есть
Тип розетка кабельная
Вес нетто 0.258 кг
ГОСТ ГОСТ IEC 60309
</t>
  </si>
  <si>
    <t>Электродвигатель</t>
  </si>
  <si>
    <t xml:space="preserve">Мощность 1.5 кВт
Номинальное число оборотов 1400 об/мин
Напряжение 220/380 В
КПД 78.5 %
Номинальный ток 3.72 А
Вес нетто 17 кг
Степень защиты IP55
Cos φ 0.78
Способ крепления комбинированный
Монтажное исполнение  IM2081
Высота вала 80 мм
Класс изоляции F
Материал обмотки медь
Диаметр вала 22 мм
Вид фланца большой
ГОСТ ГОСТ 31606-2012
</t>
  </si>
  <si>
    <t>Настенный датчик движения</t>
  </si>
  <si>
    <t xml:space="preserve">Цвет корпуса белый
Подключение трехпроводной
Принцип действия инфракрасный
Тип установки настенный
Виды режимов LUX/TIME/SENS
Напряжение 220 В
Элементы питания сеть
Max мощность нагрузки 1200 Вт
Задержка времени выключения от 10 сек до 7 мин
Дальность действия 12 м
Max угол обзора 180 град
Уличный есть
Светодиодный индикатор нет
Фотореле нет
Звуковой сигнал нет
Таймер да
Рабочая температура от -20 до +40 °С
Вес нетто 0.2 кг
Габариты без упаковки 87.4х72.5х144 мм
Монтаж накладной
Степень защиты корпуса 44 IP
Возможность угловой установки нет
ГОСТ ГОСТ 30805.14.1-2013
</t>
  </si>
  <si>
    <t>Потолочный светильник</t>
  </si>
  <si>
    <t>Тип: настенно-потолочный светильник; Назначение: для ванной, для производственных помещений; Степень пылевлагозащиты: IP54; Класс электробезопасности: II; Напряжение: 220-240 В; Диаметр плафона: 16 см; Материал плафона/абажура: пластик; Материал арматуры: пластик;</t>
  </si>
  <si>
    <t>Комплект учебно-лабораторного оборудования "Поиск неисправностей электромонтажа"</t>
  </si>
  <si>
    <t xml:space="preserve"> Габариты: не более 1200 х 750 х 300 мм.
 Электропитание: 24 В, 50 Гц.
 Потребляемая мощность: не более 100 ВА.
 Масса: не более 60 кг.
Скопировано с сайта zarnitza.ru.
Описание не является техническим заданием.
Техническое задание предоставляется по запросу.
</t>
  </si>
  <si>
    <t>Бокс с прозрачной крышкой</t>
  </si>
  <si>
    <t xml:space="preserve">Вид установки навесной
Материал рамы АБС-пластик
Материал дверцы АБС-пластик
Количество модулей 36
Материал корпуса АБС-пластик
Ревизионное окошко есть
Количество рядов 3
Степень защиты 40 IP
Цвет белый
Высота 460 мм
Глубина 275 мм
Ширина 275 мм
Номинальная частота 50 Гц
Габариты без упаковки 460х275х275 мм
Модельный ряд ЩРн-П
</t>
  </si>
  <si>
    <t xml:space="preserve">Реле напряжения и тока </t>
  </si>
  <si>
    <t xml:space="preserve">Степень защиты IP20
Номинальный ток 63 А
Предельно допустимый ток перегрузки 80 А
Контактная группа 1NO
Номинальное напряжение 220(230) В
Вес нетто 0.2 кг
Габариты без упаковки 54х90х65 мм
Рабочий диапазон измерения силы тока 63 - 80 А
ГОСТ ГОСТ IEC 60947-5-1-2014
</t>
  </si>
  <si>
    <t>Выключатель дифференциального тока</t>
  </si>
  <si>
    <t xml:space="preserve">Тип модульный
Тип монтажа на DIN-рейку
Тип утечки  АС
Номинальный ток 63 А
Степень защиты IP20
Количество полюсов 2
Номинальное напряжение 220(230)/380(400) В
Ток утечки 30 мА
Селективный нет
Тип модуля дифференциальной защиты электромеханический
Модельный ряд УЗО-03
Диапазон рабочих температур от -25 до +60 °С
</t>
  </si>
  <si>
    <t>Реле напряжения</t>
  </si>
  <si>
    <t xml:space="preserve">Способ монтажа на Din-рейку
Номинальная мощность нагрузки 13900 В*А
Номинальный ток 63 А
Номинальное напряжение 220(230) В
Количество фаз 1
Max сечение провода 16 мм²
Степень защиты IP20
Индикация LED-дисплей
Вес нетто 0.17 кг
Габариты без упаковки 36х85х66 мм
Количество коммутаций без нагрузки (не менее) 500000
Количество коммутаций под нагрузкой (не менее) 10000
Время отключения нагрузки при превышении напряжения 0.04 с
Время отключения нагрузки при снижении напряжения (не более) 10 с
Задержка отключения есть
Время задержки включения нагрузки 600 с
TrueRMS есть
Термозащита есть
Модельный ряд D
</t>
  </si>
  <si>
    <t>Щипцы для зачистки электропроводов</t>
  </si>
  <si>
    <t xml:space="preserve">Тип автоматический
Назначение для снятия изоляции, обжима и резки проводов
Для коаксиальных кабелей да
Регулировка диаметра реза да
Max сечение провода 8 мм²
Min сечение провода 0.05 мм²
Электроизолированный (VDE) нет
Вес нетто 0.416 кг
Габариты без упаковки 210х45х25 мм
Чехлы-рукоятки двухкомпонентные
</t>
  </si>
  <si>
    <t>Пресс-клещи шестигранные</t>
  </si>
  <si>
    <t xml:space="preserve">Тип для втулочных наконечников
Снятие изоляции нет
Винторез нет
Сечение втулочных нак-в НШВИ 0.25-6 мм²
Сечение втулочных нак-в НШВИ(2) 0.5-4 мм²
Автоклеммы нет
Тип разъёма RJ нет (нет разъема RJ)
Разъемы F и BNC нет
Габариты без упаковки 170 мм
Вес нетто 0.4 кг
</t>
  </si>
  <si>
    <t xml:space="preserve">Тип струбцина
Вид струбцины быстрозажимная
Тип зажима рычажный
Max усилие 2000 Н
Назначение по дереву
Материал рамы пластик
Глубина зажима 80 мм
Ширина зажима 450 мм
Габариты без упаковки 650x225x40 мм
Вес нетто 0.91 кг
Двойного назначения есть
Для крепления в пазу нет
Класс товара Профессиональный
</t>
  </si>
  <si>
    <t>Прецизионное стусло</t>
  </si>
  <si>
    <t xml:space="preserve">Назначение по дереву, пластику, фанере, ламинату
Ширина распила 137 мм
Угол распила в вертикальной плоскости 15/22.5/30/36/45/90 град
Количество режущих полотен 1
Длина режущего полотна  550 мм
Материал режущего полотна SK5
Наклон полотна нет
TPI (кол-во зубьев на дюйм) 14
Материал рукояти пластик
По металлу нет
По дереву да
По газобетону нет
По кафелю нет
По пластику да
Класс товара Бытовой
Вес нетто 3.74 кг
Тип стусло-пила поворотное
Материал стусла пластик
Высота распила 100 мм
</t>
  </si>
  <si>
    <t>Бесщеточная ударная дрель-шуруповерт</t>
  </si>
  <si>
    <t xml:space="preserve">Тип двигателя  бесщеточный
Max крутящий момент  85 Нм
Жестк. вращ. Момент 85 Нм
Тип аккумулятора  Li-Ion
Емкость аккумулятора  2 А*ч
Напряжение аккумулятора  18 В
Устройство аккумулятора  обойма
Размер зажимаемой оснастки 2-13 мм
Min размер оснастки 2 мм
Мах размер оснастки  13 мм
Мах диаметр сверления (дерево)  54 мм
Max диаметр сверления (металл)  13 мм
Мах диаметр сверления (кирпич) 13 мм
Наличие удара  есть
Ленточные (магазинные) нет
Наличие реверса  да
Наличие подсветки  да
Тормоз двигателя  есть
Тип патрона  быстрозажимной
Крепление патрона 1/2
Блокировка шпинделя да
Число скоростей 2
Частота вращения шпинделя  0-410/0-1800 об/мин
Max частота вращения шпинделя 1800 об/мин
Частота ударов 0-5330/0-23400 уд/мин
Max диаметр шурупа  мм
Число ступеней крутящего момента 24+2
Количество аккумуляторов в комплекте 2
Зарядное устройство в комплекте есть
Дополнительная рукоятка да
Вес нетто  1.7 кг
Тип аккумуляторный
</t>
  </si>
  <si>
    <t>Болторез</t>
  </si>
  <si>
    <t xml:space="preserve">Диаметр прутка 12 мм
Материал губок инструментальная сталь
Рукоятки-чехлы резиновые
Длина 900 мм
Диэлектрическое покрытие нет
Вес нетто  4.14 кг
</t>
  </si>
  <si>
    <t>Набор ключей</t>
  </si>
  <si>
    <t xml:space="preserve">Тип рожковые/накидные
Размер min  6 мм
Размер max  24 мм
Размер min (дюйм) нет
Размер max (дюйм) нет
Трещотка  нет
Количество в наборе 22 шт
Класс товара Профессиональный
Диэлектрическое покрытие нет
Вес нетто 2.34 кг
Вид миллиметровый
Размер min (Т/E) нет
Размер max (T/E) нет
Форма прямой
Вид упаковки чехол(сумка)
С шаровым окончанием нет
Шарнирный механизм нет
</t>
  </si>
  <si>
    <t>Фотореле Реле и Автоматика</t>
  </si>
  <si>
    <t xml:space="preserve">Напряжение 220 В
Материал пластик
Серия ФР
Max мощность нагрузки 1000 Вт
Диапазон освещенности срабатывания от 10 до 50 Люкс
Цвет корпуса серый
Светодиодный индикатор есть
Номинальный ток 5 А
Тип датчика фотодиод
Таймер нет
Способ монтажа DIN-рейка
Степень защиты 40 IP
Исполнение датчика выносной
Вес нетто 0.11 кг
Габариты без упаковки 66x17.5x90 мм
Рабочая температура от -20 до +55 °С
Влажность 0-93 %
</t>
  </si>
  <si>
    <t xml:space="preserve">Размер ленты 5м х 25мм
Длина 5 м
Ширина ленты 25 мм
Тип нанесения разметки краска
Материал ленты сталь
Магнитный зацеп есть
Двухсторонний зацеп нет
Автостоп  нет
Двусторонняя шкала  нет
Цвет ленты белый
Подсветка нет
Клипса для крепления на ремень да
Габариты без упаковки 150х120х50 мм
Вес нетто 0.292 кг
Тип  рулетка
Материал корпуса ABS-пластик; TPR – термопластичная резина
Измерительная шкала сантиметры
Смотровое окошко нет
Батарейки не требуются
Класс точности  нет сертификации по классу точности
Внесен в госреестр  нет
</t>
  </si>
  <si>
    <t>Цифровой детектор скрытой проводки</t>
  </si>
  <si>
    <t xml:space="preserve">Поверка  нет
Внесен в госреестр  нет
Элементы питания AAA/мизинчиковая(R03;LR03;FR03)
Количество и напряжение элементов питания 6х1.5B
Обнаруживаемые материалы черные и цветные металлы/проводка
Max глубина обнаружения проводки 2000 мм
Вес нетто 0.263 кг
</t>
  </si>
  <si>
    <t>Токовые клещи</t>
  </si>
  <si>
    <t xml:space="preserve">Поверка  нет
Внесен в госреестр  нет
Элементы питания AAA/мизинчиковая(R03;LR03;FR03)
Количество и напряжение элементов питания 2х1.5B
Размер зажима 17 мм
Подсветка дисплея есть
Автоматическое отключение есть
Индикация разряда батареи да
Возможность фиксации показаний есть
Диод-тест есть
Режим «прозвонка» да
Измерение силы постоянного тока да
Измерение силы переменного тока да
Измерение пост./перем. Напряжения да
Измерение сопротивления да
Измерение емкости есть
Измерение частоты да
Измерение температуры да
Max температура 1000 °С
Диапазоны пост. Тока 20, 200 А
Max пост. Напряжение 600 В
Диапазоны сопротивления  0.0002, 0.002, 0.02, 0.2, 2, 20 МОм
Max сопротивление 20 МОм
</t>
  </si>
  <si>
    <t>Угломер-транспортир</t>
  </si>
  <si>
    <t xml:space="preserve">Тип угломер
Поверка  нет
Длина уровня  0.24 м
Элементы питания нет
Количество и напряжение элементов питания нет
Диапазон измерения угла 0-270 град
Оптимальный диапазон измерения\ 0-270 град
Источник питания нет
Вид упаковки коробка
</t>
  </si>
  <si>
    <t>Выключатель-разъединитель</t>
  </si>
  <si>
    <t xml:space="preserve">Тип силовой
Вид разъединитель
Степень защиты 00 IP
Номинальный ток 400 А
Номинальное рабочее напряжение 690 В
Материал корпуса пластик/металл
Количество полюсов 3
Цвет корпуса серый
Модельный ряд PROxima
</t>
  </si>
  <si>
    <t>Гидравлический ручной пресс</t>
  </si>
  <si>
    <t xml:space="preserve">Сечение неизолир. наконечников 4-70 мм²
Min сечение неизол. наконечников 4 мм²
Max сечение неизол. наконечников 70 мм²
Сечение неизолир. наконечников 4-70 мм²
Min сечение неизол. наконечников 4 мм²
Max сечение неизол. наконечников 70 мм²
Количество аккумуляторов в комплекте нет
</t>
  </si>
  <si>
    <t>Счетчик электроэнергии</t>
  </si>
  <si>
    <t xml:space="preserve">Тип электронный
Крепление на Din-рейку
Класс точности 1
Номинальное напряжение 3х230/400 В
Номинальный ток 10 А
Max ток 100 А
Род учитываемой энергии активная
Количество тарифов однотарифный
Межповерочный интервал 16 лет
Стартовый ток 10 мА
Диапазон рабочих температур -40...+70 °С
Max потребляемая мощность 100 В*А
Число фаз трехфазный
Длина 113 мм
Ширина 143 мм
Высота 73 мм
Вес нетто 0.85 кг
Работа по Wi-Fi нет
</t>
  </si>
  <si>
    <t xml:space="preserve">Строительный фен </t>
  </si>
  <si>
    <t xml:space="preserve">Мощность 1600 Вт
Тип пистолетный
Тип двигателя щеточный
Режим холодной продувки нет
Регулировка температуры  ступенчатая
Расход воздуха 300/500 л/мин
Количество насадок в наборе 4
ЖК-дисплей  нет
Длина кабеля 2 м
Вес нетто  0.56 кг
Габариты без упаковки  233x80x208 мм
Рабочая температура 350/500 °С
Min рабочая температура 350 °С
Время нагрева 0 мин
Защита от перегрева да
Вид упаковки чемодан/кейс
</t>
  </si>
  <si>
    <t>Нулевая шина в корпусе</t>
  </si>
  <si>
    <t xml:space="preserve">Тип шина нулевая
Тип монтажа на Din-рейку
Min сечение провода 1.5 мм²
Max сечение провода 16 мм²
Номинальный ток 125 А
Наличие изоляции да
Габариты без упаковки 132х56х50 мм
Модельный ряд PROxima
Ширина 132 мм
Высота 45 мм
Глубина 50 мм
</t>
  </si>
  <si>
    <t>Площадь зоны: не менее 5 кв.м.</t>
  </si>
  <si>
    <t>Покрытие пола: Прорезиненное покрытие  - 5 м2 на всю зону</t>
  </si>
  <si>
    <t>.</t>
  </si>
  <si>
    <t>Размеры (ВхШхГ) в мм: 1380х1276х615 Вес изделия: 58 кг Конструкция: разборная Способ окраски: порошковая Цвет изделия: синий Столешница: фанера 30 мм + оцинкованный стальной лист 1 мм Грузоподъемность: 80 кг</t>
  </si>
  <si>
    <t>Шкаф инструментальный подкатной</t>
  </si>
  <si>
    <t>Наличие отсека: нет Тип тележки: закрытая Высота не более , мм: 1300 Ширина не более , мм: 750 Глубина не более , мм: 540 Вес не более, кг:  94 Габариты не более (ВхШхГ), мм: 1300 x 750 x 540</t>
  </si>
  <si>
    <t xml:space="preserve">Программное обеспечение </t>
  </si>
  <si>
    <t>Тип: для модуля проектирования; Возможность трехмерного моделирования - да; Возможность экспресс-анализа прочности изделия - да; Содержит элементы: размеры, элементы обозночения (осевые линии, резьбы, базы, допуски форм и т.д.), технические требования, неуказанная шероховатость. Поддержка типовых форматов файлов (DWG, DXF, DWF, PDF, JPEG, PNG, TIFF). Язык интерфейса - русский. Поддержа элементов управления в рабочей области: видовой куб, визуальные стили (2D-каркас, концептуальный, скрытие линий, реалистичный, тонированный, тонированный с кромками, оттенки серого, эскизный, каркас, просвечивание).</t>
  </si>
  <si>
    <t>Электричество: Подключения к сети 220</t>
  </si>
  <si>
    <t>Покрытие пола: леонелиум</t>
  </si>
  <si>
    <t xml:space="preserve">МФУ </t>
  </si>
  <si>
    <t>Скорость печати текста не менее 22 стр/мин;не менее 1200x1200 т/д; Поддержка Wi-Fi; Встроенный интерфейс связи с ПК; USB; Кабель USB в комплекте.</t>
  </si>
  <si>
    <t>Аптечка для оказания первой помощи работникам,  соответствует требованиям приказа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t>
  </si>
  <si>
    <t>Тип: порошковый</t>
  </si>
  <si>
    <t>Инфраструктурный лист оснащения образовательно-промышленного центра (кластера) в атомной отрасли</t>
  </si>
  <si>
    <r>
      <rPr>
        <b/>
        <sz val="11"/>
        <color theme="1"/>
        <rFont val="Calibri"/>
        <family val="2"/>
        <charset val="204"/>
        <scheme val="minor"/>
      </rPr>
      <t>Субъект Российской Федерации:</t>
    </r>
    <r>
      <rPr>
        <sz val="11"/>
        <color theme="1"/>
        <rFont val="Calibri"/>
        <family val="2"/>
        <charset val="204"/>
        <scheme val="minor"/>
      </rPr>
      <t xml:space="preserve"> </t>
    </r>
    <r>
      <rPr>
        <i/>
        <sz val="11"/>
        <color theme="1"/>
        <rFont val="Calibri"/>
        <family val="2"/>
        <charset val="204"/>
        <scheme val="minor"/>
      </rPr>
      <t>Томская область</t>
    </r>
  </si>
  <si>
    <r>
      <rPr>
        <b/>
        <sz val="11"/>
        <color theme="1"/>
        <rFont val="Calibri"/>
        <family val="2"/>
        <charset val="204"/>
        <scheme val="minor"/>
      </rPr>
      <t>Базовая организация кластера:</t>
    </r>
    <r>
      <rPr>
        <sz val="11"/>
        <color theme="1"/>
        <rFont val="Calibri"/>
        <family val="2"/>
        <charset val="204"/>
        <scheme val="minor"/>
      </rPr>
      <t xml:space="preserve"> </t>
    </r>
    <r>
      <rPr>
        <i/>
        <sz val="11"/>
        <color theme="1"/>
        <rFont val="Calibri"/>
        <family val="2"/>
        <charset val="204"/>
        <scheme val="minor"/>
      </rPr>
      <t>ОГБПОУ "Северский промышленный колледж"</t>
    </r>
  </si>
  <si>
    <r>
      <t xml:space="preserve">Адрес базовой организации кластера: </t>
    </r>
    <r>
      <rPr>
        <i/>
        <sz val="11"/>
        <color theme="1"/>
        <rFont val="Times New Roman"/>
        <family val="1"/>
        <charset val="204"/>
      </rPr>
      <t>Российская Федерация, Томская область, ЗАТО Северск, г. Северск, ул. Крупской, 17</t>
    </r>
  </si>
  <si>
    <t xml:space="preserve">Зона под вид работ Электромонтажный комплекс (блок 1) (7 рабочих мест)  </t>
  </si>
  <si>
    <t>13.02.03 Электрические станции, сети и системы
13.01.10 Электромонтер по ремонту и обслуживанию электрооборудования (по отраслям)</t>
  </si>
  <si>
    <t>Площадь зоны: не менее 100,1 кв.м.</t>
  </si>
  <si>
    <t xml:space="preserve">Освещение: Допустимо верхнее искусственное освещение ( не менее 400 люкс) </t>
  </si>
  <si>
    <t xml:space="preserve">Электричество: 220 Вольт подключения к сети  по (220 Вольт и 380 Вольт)	</t>
  </si>
  <si>
    <t>Покрытие пола: керамогранит  - 100,1 м2 на всю зону</t>
  </si>
  <si>
    <t>Подведение/ отведение ГХВС (при необходимости) : требуется</t>
  </si>
  <si>
    <t>Панель интерактивная</t>
  </si>
  <si>
    <t>Диагональ не менее 63", распознавание касаний маркера и пальцев.</t>
  </si>
  <si>
    <t>Шкаф для зарядки ноутбуков</t>
  </si>
  <si>
    <t>Шкаф/тележка для зарядки и хранения не менее 10 ноутбуков; размеры ячейки для размещения ноутбука (Ш*Г), мм: 290*47*400</t>
  </si>
  <si>
    <t>Значение испытательного напряжения на разомкнутых гнёздах, В от 50 до 2500 с шагом 10В
Предел основной относительной погрешности при измерении сопротивления от 1кОм до 10 ГОм ± (3% + 3 емр)
от 10 до 1000 ГОм ± (5% + 5 емр)*
Диапазон измерений переменного напряжения, В 40-700
Предел основной относительной погрешности при измерении переменного напряжения частотой          45-65 Гц не более δ = ±(5%+3 емр)
Диапазон измерения классификационного напряжения ограничителей импульсного перенапряжения, В 100 - 1500
Измерение напряжения пробоя разрядников, В 100 - 3000 
Измерение электрического сопротивления постоянному току  от 0,01Ом до 9,99 кОм
Питание аккумулятор Ni-MH 6 В или 5 элементов питания типа АА
Рабочая температура от - 15°С до +50°С</t>
  </si>
  <si>
    <t>Измеритель сопротивления заземления</t>
  </si>
  <si>
    <t xml:space="preserve">Измерение сопротивления зазаемления
Диапазон сопротивления заземления
1- 999 мОм; 1,00-9,99 Ом; 10,0 - 99,9 Ом; 100 - 999 Ом; 1кОм - 9,99 кОм МОм
Габариты без упаковки 120х250х80 мм
Автоматическое отключение При неактивности
Рабочая температура от -15 до 55
Температура хранения от -15 до 55
Индикация разряда батареи
Возможность фиксации показаний
Поверка 
Внесен в госреестр </t>
  </si>
  <si>
    <t>Измерители сопротивления петли «фаза-нуль», «фаза-фаза»</t>
  </si>
  <si>
    <t>Max ток КЗ 38000 А
Диапазоны сопротивления
от 0.01 до 9.99; от 10.0 до 99.9; от 100 до 200 МОм
Степень защиты IP54
Рабочая температура
от -15 до 50 °С
Переменное напряжение
180 - 450 В
Подсветка дисплея
Индикация разряда батареи
Постоянное напряжение
от 180 до 450 В
Поверка да
Внесен в госреестр да</t>
  </si>
  <si>
    <t xml:space="preserve">Лазерный нивелир </t>
  </si>
  <si>
    <t>Тип комбинированный
Тип выравнивания  автоматическое
Угол самовыравнивания  ± 5 град
360 градусов 
Дальность построения без приемника 20 м
Дальность построения с приемником 30 м
Возможность работы с приемником
есть
Цвет луча красный
Количество лучей 2 шт
Направление лучей
горизонталь 360 град./вертикаль/крест
Длина волны 635 нм
Класс лазера 2
Элементы питания AA/пальчиковая (R6;LR6;FR6)
Количество и напряжение элементов питания 4х1.5B
Время работы на одном заряде 35 ч
Отключение выравнивания есть
Точность  ± 0.4 мм/м
Магнитное крепление 
Резьба под штатив
1/4 и 5/8 дюйм
Штатив в комплекте</t>
  </si>
  <si>
    <t>Площадь зоны: не менее 84 кв.м.</t>
  </si>
  <si>
    <t>Покрытие пола: керамогранит  - 84 м2 на всю зону</t>
  </si>
  <si>
    <t>Камера</t>
  </si>
  <si>
    <t>Веб-камера USB или IP</t>
  </si>
  <si>
    <t>шт. ( на 1 раб.место)</t>
  </si>
  <si>
    <t>Минимальный комплект: CPU двухядерный / RAM 4 GB / HDD 120-240 Gb /диагональ не менее 15"; мышь проводная USB, количество кнопок: 2</t>
  </si>
  <si>
    <t>Кабинка электромонтажная</t>
  </si>
  <si>
    <t>Размеры: 2400 мм ширина фронтального проёма x 1600 мм внутренней стенки x 1200 мм глубина x 2400 мм высота, толщина листов 22мм, материал фанера или ДСП, угол поворота между фронтальной и боковыми плоскостями 110º, металлический каркас, потолок, возможность замены стенок и потолка кабины
Освещение: Общее освещение, освещение рабочих мест.
Электроснабжение: 1 х 3 ф. U=380В, 1 х 1 ф. U=220В, P=2кВт</t>
  </si>
  <si>
    <t>Рабочий стол электромонтажника</t>
  </si>
  <si>
    <t xml:space="preserve">Тип верстака: c освещением, c экраном, с одной тумбой.
Тип столешницы - со стальной столешницей.
Тип тумб с 5 ящиками.
 Габаритные размеры ДхШхВ мм 1740х635х2245 (2250х950х1150) Размер рабочей поверхности стола (ДхШ), мм 1740х600
Размер экрана (ДхВ), мм 1740х1100
Высота рабочей поверхности над уровнем пола, мм 850 </t>
  </si>
  <si>
    <t>Инструментальная тележка на колесах</t>
  </si>
  <si>
    <t>Габаритные размеры ВхШхД 1075х500x893 Грузоподъемность, кг 400 Высота рабочей поверхности над уровнем пола, мм 893 Количество секций 1 секция</t>
  </si>
  <si>
    <t>Стол для ноутбука на колесах</t>
  </si>
  <si>
    <t>колёса, регулировка высоты, трансформер
Ширина 40 см
Высота 84 см
Материал корпуса
МДФ, металл</t>
  </si>
  <si>
    <t xml:space="preserve">Офисный стул на колесах </t>
  </si>
  <si>
    <t>Материал: литой полиуретан (PU)
Степень мягкости: средняя
Механизм: пружинно-винтовой (ПВМ)
Размер спинки: 440*310 мм
Размер сиденья: 470*450 мм
Толщина сиденья: 35 мм
Высота до сиденья: 500−690 мм
Допустимая нагрузка: 120 кг</t>
  </si>
  <si>
    <t>Комплект для выполнения работ по монтажу электрооборудования</t>
  </si>
  <si>
    <t>Выключатель 1-клавишный перекрестный – 3 шт., рамка 1-местная квадратная – 6 шт., выключатель проходной (переключатель) одноклавишный – 4 шт., рамка и суппорт универсальные на 2 модуля  60 мм – 8 шт., рамка и суппорт для кабель-канала на 4 модуля 60 мм – 4 шт., рамка и суппорт для кабель-канала  на 6 модулей 60мм – 4 шт., розетка с заземляющим контактом 2к (на 2 модуля) – 3 шт., выключатель 1-клавишный кнопочный звонок – 4 шт., коробка универсальная КМКУ 88х88х44 – 7 шт., строительно-монтажная клемма 2 контакта – 65 шт., строительно-монтажная клемма 3 контакта – 65 шт., строительно-монтажная клемма 4 контакта – 65 шт., строительно-монтажная клемма5 контактов – 65 шт., корпус поста для кнопок управления 1 место – 3 шт., корпус поста  для кнопок управления 2 – 3 шт., корпус поста для кнопок 3 места - 3 шт., корпус поста  для кнопок управления 4 места – 3 шт., кнопка управления без подсветки зеленая 1но+1нз – 10 шт., кнопка управления без подсветки красная 1но+1нз – 10 шт., кнопка управления "Грибок" аварийная поворотная с фиксацией – 2 шт., лампа светодиодная сигнальная d=22мм красный 220В – 5 шт., лампа светодиодная сигнальная d=22мм желтый 220В – 5 шт., лампа светодиодная сигнальная d=22мм синий 220В – 5 шт., лампа светодиодная сигнальная d=22мм зеленый 220В – 5 шт., переключатель  на 3 положения "I-O-II" – 4 шт., выключатель концевой 1з+1р IP55 – 4 шт., светильник светодиодный ДСП 18Вт 4500К IP65 600мм – 6 шт., светильник светодиодный ДПО 4001 8Вт 4000K IP54 – 9 шт., розетка стационарная ССИ-114 16А-6ч/380-415В 3Р+РЕ IP44 – 3 шт., вилка переносная ССИ-014 16А-6ч/380-415В 3Р+РЕ IP44 – 3 шт., вилка стационарная ССИ-515 16А-6ч/200/346-240/415В 3Р+РЕ+N IP44 – 2 шт., розетка переносная ССИ-215 16А-6ч/200/346-240/415В 3Р+РЕ+N IP44 – 2 шт., электродвигатель асинхронный трехфазный 380В 0,12-0,18 кВт 750-1500об/мин  - 2 шт., корпус металлический распределительный ЩРн-2х48з-1 IP54 – 1 шт., выключатель автоматический 4Р 40А 4,5кА D – 2 шт., контактор модульный КМ25-40 AC/DC – 4 шт., выключатель автоматический  3Р 32А 4,5кА С – 4 шт., выключатель автоматический  3Р 25А 4,5кА С	 - 4 шт., выключатель автоматический  2Р 25А 4,5кА С – 4 шт., выключатель автоматический  3Р 16А 4,5кА С	 - 4 шт., выключатель автоматический  3Р 10А 4,5кА С	 - 4 шт., выключатель автоматический  2Р 16А 4,5кА С – 4 шт., лампа сигнальная матрица желтая – 2 шт., лампа сигнальная матрица зеленая – 2 шт., лампа сигнальная красная – 2 шт., автоматический выключатель дифференциального тока C16 30мА – 2 шт., автоматический выключатель дифференциального тока C10 30мА – 2 шт., контактор КМИ 9А – 6 шт., приставка ПКИ 2нз+2но – 6 шт., механизм блокировки контакторов – 4 шт., тепловое реле 1,6А – 6 шт., розетка с заземлением на DIN-рейку – 2 шт., шины на DIN-рейку в корпусе (кросс-модуль) ШНК 2х7 L+PEN – 4 шт., пускатель ручной кнопочный In=1,6A Ir=1-1,6A 660В – 4 шт., аварийно-дополнительный контакт – 4 шт., контактор модульный КМ20-40 AC – 4 шт., счетчик электрической энергии однофазный – 1 шт., счетчик электрической энергии трехфазный – 1 шт., выключатель автоматический 1Р 10А 4,5кА С – 6 шт., выключатель автоматический ВА47-29 1Р 6А 4,5кА C – 6 шт., выключатель автоматический 1Р 32А 4,5кА C – 4 шт., выключатель автоматический 1Р 40А 4,5кА C – 4 шт., шина соединительная типа PIN (12 штырей) 1Р 63А (22см) – 7 шт., контактор модульный КМ20-20 AC/DC – 3 шт., реле задержки включения  1 контакт 12-240В AС/DC – 3 шт., реле задержки выключения 1 контакт 12-240В AС/DC – 3 шт., реле импульсное 1 контакт 12-240В AC/DC – 3 шт., реле напряжения трехфазное – 3 шт., многофункциональное реле – 3 шт., программируемые логические реле 24В - 2 шт., модуль расширения логического реле, аналоговые выходы – 2 шт., модуль расширения логического реле, дискретные выходы – 2 шт., блок питания для логического реле 24 В – 2 шт., кабель для программирования – 2 шт., микро ПЛК – 2 шт., корпус металлический настенный ЩМП-3-0 – 1 шт., DIN-рейка оцинкованная 60см – 4 шт., программируемое логические реле 230В – 1 шт., преобразователь частоты 380В 3Ф 0,75кВт 4,2А – 1 шт., преобразователь частоты 220В 1Ф 0,75кВт 4,2А – 1 шт., ограничитель на DIN-рейку(металл) – 50 шт., клемма винтовая КВИ-4мм2 серая – 130 шт., клемма винтовая КВИ-4мм2 синяя – 130 шт., клемма винтовая КВИ-4мм2 зеленая – 65 шт., заглушка для КВИ-4/10мм2 серая – 10 шт., кронштейн настенный основание 200мм – 20 шт., консоль VC200 – 20 шт., соединительный комплект двойной – 65 шт., коробка распаячная КМ для открытой проводки на 6 вводов – 4 шт., коробка распаячная КМ для открытой проводки на 10 вводов – 2 шт., ящик 396х297х147,5 – 4 шт.</t>
  </si>
  <si>
    <t xml:space="preserve">Диэлектрический коврик </t>
  </si>
  <si>
    <t>Размеры 750х750х6</t>
  </si>
  <si>
    <t>Материал Пластик
Длина лезвия 600 мм
Максимальная высота 155 мм
Максимальная ширина 175 мм
Длина 600 мм
Тип поворотное
Углы установки полотна 15/22.5/30/36/45/90 °</t>
  </si>
  <si>
    <t>Стремянка или подмости с регулируемой высотой</t>
  </si>
  <si>
    <t>3-5 ступеней</t>
  </si>
  <si>
    <t>Веник</t>
  </si>
  <si>
    <t>Материал рукояти металл/пластик
Длина ручки 1200 мм
Материал корпуса пластик
Ширина рабочей части 340 мм
Высота ворса 80 мм</t>
  </si>
  <si>
    <t>Совок с кромкой</t>
  </si>
  <si>
    <t>Материал корпуса пластик</t>
  </si>
  <si>
    <t>Щетка сметка</t>
  </si>
  <si>
    <t>Жесткость щетины жёсткая
Количество рядов 5 Длина щетки 290 мм</t>
  </si>
  <si>
    <t xml:space="preserve">Контейнер для мусора на колесах </t>
  </si>
  <si>
    <t>Объем 120л</t>
  </si>
  <si>
    <t xml:space="preserve">Спиртовой уровень </t>
  </si>
  <si>
    <t>тип корпуса коробчатый
Погрешность 0.029 град
Противоударный длина 400мм</t>
  </si>
  <si>
    <t>Спиртовой уровень</t>
  </si>
  <si>
    <t>Количество глазков:3 шт, тип корпуса коробчатый
Погрешность 0.029 град
Противоударный длина 2000мм</t>
  </si>
  <si>
    <t>Количество глазков:3 шт, тип корпуса коробчатый
Погрешность 0.029 град
Противоударный длина 1000мм</t>
  </si>
  <si>
    <t>Набор бит с магнитным держателем</t>
  </si>
  <si>
    <t xml:space="preserve">Крестовые биты Phillips PH1, PH2, PH3
Крестовые биты Pozidriv PZ1, PZ2, PZ3
Биты TORX T10-T15-T20-T25 Пластиковый бокс                                                                                                                                                                                                    </t>
  </si>
  <si>
    <t xml:space="preserve">Ручной полукруглый напильник </t>
  </si>
  <si>
    <t>тип по металлу
Форма полукруглый
Рабочая длина 300 мм
Класс (№) 3
Материал рукояти
двухкомпонентная</t>
  </si>
  <si>
    <t xml:space="preserve">Ручной круглый напильник </t>
  </si>
  <si>
    <t>тип по металлу
Форма круглый
Рабочая длина 300 мм
Класс (№) 3
Материал рукояти двухкомпонентная</t>
  </si>
  <si>
    <t xml:space="preserve">Рулетка </t>
  </si>
  <si>
    <t>Размер ленты 5м х 19мм
Длина 5 м
Ширина ленты 19 мм
Материал ленты
сталь с лаковым покрытием
Магнитный зацеп
Материал корпуса
обрезиненный ударопрочный пластик
Измерительная шкала сантиметры</t>
  </si>
  <si>
    <t xml:space="preserve">Уровень </t>
  </si>
  <si>
    <t>тип корпуса коробчатый
Погрешность 0.029 град
Противоударный длина 230мм</t>
  </si>
  <si>
    <t>Плоскогубцы</t>
  </si>
  <si>
    <t>тип комбинированные плоскогубцы
Форма губок изогнутая
Длина 200 мм
Диэлектрическое покрытие
есть
Материал губок
инструментальная сталь
Рукоятки-чехлы многокомпонентные
С возвратной пружиной</t>
  </si>
  <si>
    <t>Вид кусачки
Длина 160 мм
Диэлектрическое покрытие
есть Материал губок CrV Диаметр прутка 4 мм</t>
  </si>
  <si>
    <t>Универсальный кабелерез для резки медного, алюминиевого, коаксиального кабеля, а также стальной проволоки</t>
  </si>
  <si>
    <t>Длина 165 мм
Кабель алюминий, медь
Диэлектрическое покрытие
есть
Max диаметр кабеля 15 мм пружина</t>
  </si>
  <si>
    <t>Автоматические клещи для снятия изоляции</t>
  </si>
  <si>
    <t>Тип механический(ручной)
Назначение
Для снятия изоляции и зачистки с плоского и круглого кабеля
Сменные ножи 
Регулировка глубины реза
Max диаметр кабеля 6 мм
Min сечение провода
0.2 мм²</t>
  </si>
  <si>
    <t xml:space="preserve">Кабельный нож для снятия изоляции </t>
  </si>
  <si>
    <t xml:space="preserve">Регулировка глубины реза 
Min диаметр кабеля
6 мм
Max диаметр кабеля
25 мм
Сменные ножи </t>
  </si>
  <si>
    <t>Тип наконечника
Phillips (PH)/Slotted (SL)
Материал рукояти
2-х компонентный
Диэлектрическое покрытие
есть
Длина стержня 150 мм
Количество в наборе 7 шт
Тип шлица SL, PH</t>
  </si>
  <si>
    <t xml:space="preserve">Разводной ключ </t>
  </si>
  <si>
    <t>Длина 250 мм
Покрытие фосфатирование
Материал CrV
Max расстояние между губками 50 мм
Чехол на рукоятке есть
ГОСТ 54488-2011
Класс товара
Профессиональный
Вид миллиметровый
Толщина губок 6.5 мм
Тонкие губки да</t>
  </si>
  <si>
    <t>Круглые длинногубцы</t>
  </si>
  <si>
    <t>Тип круглогубцы
Длина 160 мм
Диэлектрическое покрытие
есть
Материал губок CrV
Рукоятки-чехлы
двухкомпонентные</t>
  </si>
  <si>
    <t>Набор накидных головок с трещоткой</t>
  </si>
  <si>
    <t>Набор инструмента 25 предметов
Инструмент оснащен эргономичной нескользящей рукояткой, выполненной из двухкомпонентного материала. Набор поставляется в металлическом кейсе для удобного и компактного хранения.
Комплект поставки:
1/4" головки торцевые: 6, 7, 8, 9, 10, 11, 12, 13, 14 мм
1/4" головки торцевые звездочка: Е4, Е5, Е6, Е7, Е8
1/4" трещотка: 50 мм
1/4" удлинитель
1/4" универсальная сцепка
1/4" головки торцевые с вставкой: Т8, Т10, Т15, Т20, Т25, Т27, Т30
металлический кейс.</t>
  </si>
  <si>
    <t xml:space="preserve">Индикатор напряжения AC/DC с LED  и ЖК-дисплеем </t>
  </si>
  <si>
    <t>Дисплей: 1 LCD 3 значения, 12 светодиодов (+12, -12 В, 24 В, 50 В, 120 В, 230 В, 400 В, 690 В)
Автоматическая проверка полюса
Диапазон измерения напряжения 12 - 690 V AC/DC
Автоматическое определение полярности
Диапазон частот переменного тока 40 - 400 Гц
Потребляемая мощность &lt;3.5 мА
Проверка полюсов &gt; 90 - 690В переменного тока
Прозвонка с оптической индикацией и звуковым сигналом, категории: CAT IV 600 В, CAT III 1000 В
Степень защиты: IP 64
Испытан в соответствии с EN 61010, EN 61243-3: 2010, TUV / GS сертифицикация
Категория перенапряжения CAT III / IV
Длина кабеля: 1.2 м
Вес: 180 гр
В комплекте 2 батареи 1.5V AAA, LR03. Тестовые провода</t>
  </si>
  <si>
    <t xml:space="preserve">Универсальный фаскосниматель </t>
  </si>
  <si>
    <t>Материал корпуса — сталь
Max диаметр трубы — 56 мм
Min диаметр трубы, мм — 10</t>
  </si>
  <si>
    <t>Ножовка по металлу</t>
  </si>
  <si>
    <t>Назначение по металлу
Количество режущих полотен 1
Длина режущего полотна 
300 мм
Материал режущего полотна
биметалл
Шаг зубьев 1 мм
TPI (кол-во зубьев на дюйм) 24
Углы установки полотна 45,90 град
Поворот полотна есть
Материал рамы алюминий
Материал рукояти
двухкомпонентный
Класс товара
Профессиональный</t>
  </si>
  <si>
    <t xml:space="preserve">Ручной обжимной пресс </t>
  </si>
  <si>
    <t>Тип для изолированных/неизолированных/втулочных наконечников
Сечение изол. наконечников
0.14-10 мм²
Сечение неизолир. наконечников (Al)
0.14-10 мм²
Сечение неизолир. наконечников (Сu)
0.14-10 мм²
Сечение втулочных нак-в НШВИ
0.14-10 мм²
Сечение втулочных нак-в НШВИ(2)
0.14-10 мм²</t>
  </si>
  <si>
    <t xml:space="preserve">Ножницы для резки гофрошлангов и металлопластиковых труб </t>
  </si>
  <si>
    <t>Тип конструкции ножничный
Max диаметр трубы 26 мм
Материал корпуса
магниевый сплав
Тип труб металлопластиковые</t>
  </si>
  <si>
    <t>Клещи для обжима для изолированных кабельных наконечников</t>
  </si>
  <si>
    <t>Применение Опрессовка изолированных наконечнков
Диапазон (min) 0,5 мм2
Длина 220 мм
Диапазон (max) 6 мм2</t>
  </si>
  <si>
    <t xml:space="preserve">Аккумуляторная дрель-шуруповёрт </t>
  </si>
  <si>
    <t>Тип двигателя  бесщеточный
Max крутящий момент 140 Нм
Жестк. вращ. момент 140 Нм
Мягк.вращ. момент 68 Нм
Тип аккумулятора Li-Ion
Напряжение аккумулятора 40 В
Емкость аккумулятора 2.5 А*ч
Устройство аккумулятора слайдер
Количество аккумуляторов в комплекте 2
Наличие реверса  да Наличие подсветки да
Тормоз двигателя есть
Тип патрона  быстрозажимной
Крепление патрона 1/2
Блокировка шпинделя да
Размер зажимаемой оснастки 1.5-13 мм
Min размер оснастки 1.5 мм
Мах размер оснастки 13 мм
Число скоростей 2
Частота вращения шпинделя  0-650/2600 об/мин
Max частота вращения шпинделя 2600 об/мин
Max диаметр сверления (металл) 20 мм
Мах диаметр сверления (дерево) 76 мм
Зарядное устройство в комплекте есть
Габариты без упаковки 181x86x282 мм
Тип аккумуляторный
Съемный патрон да
Время заряда 0.5 ч
Индикатор уровня зарядки на корпусе дрели</t>
  </si>
  <si>
    <t>Тип двигателя бесщеточный
Max крутящий момент  37 Нм
Жестк. вращ. момент 37 Нм
Тип аккумулятора  Li-Ion
Напряжение аккумулятора  12 В
Емкость аккумулятора  2 А*ч
Устройство аккумулятора  обойма
Количество аккумуляторов в комплекте 2
Наличие реверса 
Наличие подсветки 
Тормоз двигателя 
Тип патрона быстрозажимной
Крепление патрона 1/2
Блокировка шпинделя да
Размер зажимаемой оснастки 1.5-13 мм
Min размер оснастки 1.5 мм
Мах размер оснастки  13 мм
Число скоростей 2
Частота вращения шпинделя  0-450/0-1700 об/мин
Max частота вращения шпинделя 1700 об/мин
Max диаметр сверления (металл) 13 мм
Мах диаметр сверления (дерево) 35 мм
Число ступеней крутящего момента 16+1
Зарядное устройство в комплекте 
Съемный патрон
Время заряда 0.6 ч
Индикатор уровня зарядки на корпусе дрели</t>
  </si>
  <si>
    <t xml:space="preserve">Аккумуляторный пылесос  </t>
  </si>
  <si>
    <t>Тип аккумулятора  40V, Li-Ion XGT
Тип мотора Бесщеточный BL-Motor
Тип уборки Сухая, влажная (иногда)
Класс пыли основного фильтра  L
Объем контейнера, л 8
Объем воздуха 2800 л/мин
Сила всасывания 230 mbar
Непрерывная работа от BL4050F (высокое/низкое), мин 14-110мин
Совместимость аккумуляторов с аккумуляторной дрелью-шуруповертом с напряжением 40В</t>
  </si>
  <si>
    <t>Аккумуляторный лобзик</t>
  </si>
  <si>
    <t>Тип двигателя бесщеточный
Маятниковый ход
Тип ручки скобовидная
Регулировка оборотов 
Количество аккумуляторов в комплекте 2
Наличие быстр. зам. пилки 
Наличие подсветки 
Мах толщина пропила (дерево) 125 мм
Мах толщина пропила (металла) 10 мм
Тип аккумулятора Li-lon
Напряжение аккумулятора  18 В
Емкость аккумулятора 4 А*ч
Ход пилки 26 мм
Упаковка кейс/чемодан</t>
  </si>
  <si>
    <t>Аккумуляторный реноватор</t>
  </si>
  <si>
    <t>Тип двигателя щеточный
Электр. регулировка оборотов 
Тип соединения OIS
Емкость аккумулятора 3 А*ч
Напряжение 18 В
Упаковка кейс/чемодан
Серия аккумулятора Makita LXT
Частота колебаний 6000-21000 кол/мин
Угол колебаний 3.2 град
Возможность подключения к пылесосу нет
Плавный пуск есть
Поддержание постоянных оборотов под нагрузкой
нет
Тип аккумулятора Li-lon
Количество аккумуляторов в комплекте 2
Источник питания от аккумулятора</t>
  </si>
  <si>
    <t>Тип двигателя бесщеточный
Регулировка температуры 
ступенчатая
Расход воздуха
120/200 л/мин
Количество насадок в наборе 4
Напряжение аккумулятора 18 В
Тип аккумулятора Li-lon
Емкость аккумулятора 5 А*ч
Габариты без упаковки 
173x79x255 мм
Тип пистолетный
Min расход воздуха 120 л/мин
Max расход воздуха 200 л/мин
Рабочая температура
150, 250, 350, 450 и 550 °С
Вид упаковки чемодан/кейс
Количество аккумуляторов 1
Min рабочая температура 150 °С</t>
  </si>
  <si>
    <t>Пресс-клещи для RJ-разъемов с тестером</t>
  </si>
  <si>
    <t xml:space="preserve">Тип для сетевых работ (кримпер)
Снятие изоляции да
Тип разъёма RJ RJ11, RJ12, RJ45
</t>
  </si>
  <si>
    <t xml:space="preserve">Пружина на гибки труб </t>
  </si>
  <si>
    <t>Диаметр 20 мм</t>
  </si>
  <si>
    <t>Пружина на гибки труб</t>
  </si>
  <si>
    <t>Диаметр 16 мм</t>
  </si>
  <si>
    <t>Ящик органайзер</t>
  </si>
  <si>
    <t>Длина 582 мм
Ширина 387 мм
Высота 131 мм
органайзер
Материал полипропилен PP
Ударопрочный корпус
Количество отделений
12</t>
  </si>
  <si>
    <t>Тип струбцина
Вид струбцины
быстрозажимная
Тип зажима
рычажный
Max усилие
3400 Н
Назначение
по дереву, металлу
Материал рамы сталь
Глубина зажима 95 мм
Ширина зажима 300 мм</t>
  </si>
  <si>
    <t>Тип отображения цифровой
Поверка да
Внесен в госреестр да
Элементы питания
AAA/мизинчиковая(R03;LR03;FR03)
Постоянное напряжение 0,1 - 600 В
Постоянный ток 0,1 мкА - 10 А А
Сопротивление 0,01 - 60,00 МОм МОм
Наличие функции True RMS
Диод-тест есть
Подсветка дисплея есть
Возможность фиксации показаний есть
Разрядность 6000
Переменное напряжение 0,1 - 600 В
Min переменное напряжение 0.1 В
Max переменное напряжение 600 В
Min постоянное напряжение 0.1 В
Max постоянное напряжение 600 В
Min постоянный ток 0.1 А
Max постоянный ток 10 А
Переменный ток 0,1 мкА - 10 А АMin переменный ток 0.1 А
Max переменный ток 10 А
Емкость 0,001 нФ - 30000 мкФ мкФ
Рабочая температура
от -10 до +50 °С
Класс товара полупрофессиональный</t>
  </si>
  <si>
    <t>Магнитный браслет</t>
  </si>
  <si>
    <t>Тип магнит на руку
Материал полиэстер
Ширина 87 мм
Длина 350 мм</t>
  </si>
  <si>
    <t>Пояс-кушак модульный</t>
  </si>
  <si>
    <t>Тип пояс
Материал
полиэстер
Количество секций 1 шт
Ширина 100 мм</t>
  </si>
  <si>
    <t>Поясная модульная сумка на клипсе</t>
  </si>
  <si>
    <t>Тип сумка
Количество внешних карманов 5 шт
Количество внутренних карманов 3 шт
Материал полиэстер 1680D Оксфорд
Длина 300 мм
Тип крепления к поясу клипса
Ширина 250 мм</t>
  </si>
  <si>
    <t>Тип сумка
Количество внешних карманов 7 шт
Количество внутренних карманов 3 шт
Материал
полиэстер 1680D Оксфорд
Длина 260 мм
Тип крепления к поясу клипса
Ширина 150 мм</t>
  </si>
  <si>
    <t>Сумка кобура модульная на клипсе</t>
  </si>
  <si>
    <t>Тип кобура
Вид
тактическая (набедренная)
Количество секций 1 шт
Материал полиэстер
Ширина 190 мм
Длина 320 мм
Тип крепления к поясу клипса</t>
  </si>
  <si>
    <t>Производственная, для оказания первой помощи</t>
  </si>
  <si>
    <t>Углекислотного типа</t>
  </si>
  <si>
    <r>
      <t xml:space="preserve">Инфраструктурный лист для оснащения образовательно-производственного центра (кластера) в отрасли </t>
    </r>
    <r>
      <rPr>
        <i/>
        <sz val="14"/>
        <color theme="0"/>
        <rFont val="Times New Roman"/>
        <family val="1"/>
        <charset val="204"/>
      </rPr>
      <t>Горнодобывающая отрасль в Курской области</t>
    </r>
  </si>
  <si>
    <r>
      <t xml:space="preserve">Основная информация </t>
    </r>
    <r>
      <rPr>
        <b/>
        <sz val="10"/>
        <rFont val="Times New Roman"/>
        <family val="1"/>
        <charset val="204"/>
      </rPr>
      <t>об образовательно-производственном центре (кластере) :</t>
    </r>
  </si>
  <si>
    <r>
      <t>Субъект Российской Федерации:</t>
    </r>
    <r>
      <rPr>
        <i/>
        <sz val="10"/>
        <color theme="1"/>
        <rFont val="Times New Roman"/>
        <family val="1"/>
        <charset val="204"/>
      </rPr>
      <t xml:space="preserve"> Курская область</t>
    </r>
  </si>
  <si>
    <r>
      <t>Ядро кластера:</t>
    </r>
    <r>
      <rPr>
        <sz val="10"/>
        <color rgb="FFFF0000"/>
        <rFont val="Times New Roman"/>
        <family val="1"/>
        <charset val="204"/>
      </rPr>
      <t xml:space="preserve"> </t>
    </r>
    <r>
      <rPr>
        <i/>
        <sz val="10"/>
        <rFont val="Times New Roman"/>
        <family val="1"/>
        <charset val="204"/>
      </rPr>
      <t>ОБПОУ "Железногорский горно-металлургический колледж"</t>
    </r>
  </si>
  <si>
    <r>
      <t xml:space="preserve">Адрес ядра кластера: </t>
    </r>
    <r>
      <rPr>
        <i/>
        <sz val="10"/>
        <rFont val="Times New Roman"/>
        <family val="1"/>
        <charset val="204"/>
      </rPr>
      <t>г. Железногорск, ул. Л. Голенькова, д.2</t>
    </r>
  </si>
  <si>
    <r>
      <t>1. Зона под вид работ "</t>
    </r>
    <r>
      <rPr>
        <i/>
        <sz val="14"/>
        <color theme="0"/>
        <rFont val="Times New Roman"/>
        <family val="1"/>
        <charset val="204"/>
      </rPr>
      <t xml:space="preserve">Зона электромонтажа"  </t>
    </r>
    <r>
      <rPr>
        <sz val="14"/>
        <color theme="0"/>
        <rFont val="Times New Roman"/>
        <family val="1"/>
        <charset val="204"/>
      </rPr>
      <t xml:space="preserve"> (5 рабочих мест)</t>
    </r>
  </si>
  <si>
    <t>13.02.11. Техническая эксплуатация и обслуживание электрического и электромеханического оборудования (по отраслям)</t>
  </si>
  <si>
    <t>Площадь зоны: не менее 79,46 кв.м.</t>
  </si>
  <si>
    <t xml:space="preserve">Освещение: Допустимо верхнее искусственное освещение (Люминесцентные лампы) ( не менее 500 люкс) </t>
  </si>
  <si>
    <t xml:space="preserve">Интернет : Подключение  ноутбуков к проводному интернету (с возможностью подключения к беспроводному интернету) 	</t>
  </si>
  <si>
    <t>Электричество: Подключения к сети  220 В - 4 полключений, 380 В - 1 подключение</t>
  </si>
  <si>
    <t>Контур заземления для электропитания и сети слаботочных подключений : требуется.</t>
  </si>
  <si>
    <t>Покрытие пола: плитка - 79,46 м2 на всю зону</t>
  </si>
  <si>
    <t>Подведение/ отведение ГХВС: не требуется.</t>
  </si>
  <si>
    <t>Подведение сжатого воздуха: не требуется.</t>
  </si>
  <si>
    <t>Камера внутреннего видеонаблюдения</t>
  </si>
  <si>
    <t>Готовый комплект видеонаблюдения на 4 камеры Full HD</t>
  </si>
  <si>
    <t xml:space="preserve">Роутер </t>
  </si>
  <si>
    <t>Максимальная скорость не менее 1200 Мбит/с, поддерживаемый стандарт wifi: wifi 6.
Количество lan портов: не менее 4
Скорость проводного подключения: 1 Gigabit</t>
  </si>
  <si>
    <t>Часы электронные</t>
  </si>
  <si>
    <t>100-W, яркость 0.5 Кд</t>
  </si>
  <si>
    <t>Площадь зоны: не менее 74,46 кв.м.</t>
  </si>
  <si>
    <t>Электричество: Подключения к сети  220 В - 5 полключений, 380 В - 5 подключений</t>
  </si>
  <si>
    <r>
      <t>Контур заземления для электропитания и сети слаботочных подключений :</t>
    </r>
    <r>
      <rPr>
        <sz val="10"/>
        <rFont val="Times New Roman"/>
        <family val="1"/>
        <charset val="204"/>
      </rPr>
      <t xml:space="preserve"> требуется.</t>
    </r>
  </si>
  <si>
    <r>
      <t xml:space="preserve">Покрытие пола: </t>
    </r>
    <r>
      <rPr>
        <sz val="10"/>
        <rFont val="Times New Roman"/>
        <family val="1"/>
        <charset val="204"/>
      </rPr>
      <t xml:space="preserve">плитка - 74,46 </t>
    </r>
    <r>
      <rPr>
        <sz val="10"/>
        <color theme="1"/>
        <rFont val="Times New Roman"/>
        <family val="1"/>
        <charset val="204"/>
      </rPr>
      <t>м2 на всю зону</t>
    </r>
  </si>
  <si>
    <t>Кабина для электромонтажа в сборе</t>
  </si>
  <si>
    <t xml:space="preserve">Металлический каркас, материал стенок-фанерный лист 18 мм, габаритный размер фронтального проема 2500 мм, фронтальной монтажной зоны 1600 мм, боковой секции 1200 мм, высоты 2400 мм
</t>
  </si>
  <si>
    <t>шт. (на 1 раб.место)</t>
  </si>
  <si>
    <t>Размеры (ВхШхГ) 855х1800х500. Допуцстимая нагрузка - 300 кг. Материал - сталь.</t>
  </si>
  <si>
    <t>Ящик для материалов</t>
  </si>
  <si>
    <t>Ящик пластиковый, размеры не менее 594×396×280 мм</t>
  </si>
  <si>
    <t>Резина. Размер изделия 100х100 см.</t>
  </si>
  <si>
    <t xml:space="preserve">Тип: поворотное. Материал: алюминий. Высота 110 мм, ширина 160 мм, длина 600 мм.
</t>
  </si>
  <si>
    <t>Стремянка с широкой верхней ступенью</t>
  </si>
  <si>
    <t xml:space="preserve">Стальная оцинкованная стремянка, оснащена противоскользящими ножками и широкими рефлеными порожками.
 Имеет 3 ступени. Рабочая высота 2,60 м. Высота площадки 0,60 м. Высота стремянки 1,24 м. Вес 4.4 кг. Максимальная нагрузка 150 кг. Транспортные габариты: 41х90х114 см </t>
  </si>
  <si>
    <t xml:space="preserve">Инструментальная тележка </t>
  </si>
  <si>
    <t>Трехярусная. С перфорированной панелью для навесных элементов и выдвижным ящиком на шариковых телескопических направляющих. Общая равномерно-распределённая нагрузка на тележку - до 100кг. Корпус выполнен из листовой стали толщиной от 0,6 до 1,5мм., покрыт полимерной порошковой краской. Верхняя и средняя полка имеют высоту борта 40мм., нижняя полка имеет высоту борта 60мм</t>
  </si>
  <si>
    <t xml:space="preserve">Мультиметр цифровой портативный. Комплектация: батарея 1 шт, измерительные щупы 1 шт., инструкция. Размеры (ШхВхГ) 180х60х107 мм
</t>
  </si>
  <si>
    <t>Уровень строительный,  L=20-40 см, корпус алюминиевый</t>
  </si>
  <si>
    <t>Уровень L=150 см</t>
  </si>
  <si>
    <t>Уровень строительный,  L=150 см, корпус алюминиевый</t>
  </si>
  <si>
    <t>Молоток слесарный, материал рукоядки - обрезиненное стекловолокно. Вес не менее 400 г.</t>
  </si>
  <si>
    <t xml:space="preserve">Аккумуляторный. Максимальное число оборотов холостого хода - 1540 об/мин. </t>
  </si>
  <si>
    <t>Набор бит для шуруповерта</t>
  </si>
  <si>
    <t>Биты 25 мм:
- РН1, РН2 (х2), РН3
- PZ, PZ2 (x2), РZЗ
- TORX Т10, Т15, Т20, Т25, Т27, Т30, Т40
- H4, H5, H6
- SL0.8x5.5, SL 1.0х5.5, SL1.2x6.5
Биты 50 мм:
- PH2 (x2), PH3
- PZ2</t>
  </si>
  <si>
    <t>Набор сверл для шуруповерта</t>
  </si>
  <si>
    <t>Набор сверл D=1-10, сверло для отверстий d=12-32</t>
  </si>
  <si>
    <t>G-образная 100*50мм</t>
  </si>
  <si>
    <t xml:space="preserve">Напильник </t>
  </si>
  <si>
    <t>Плоский 200 мм.</t>
  </si>
  <si>
    <t>Напильник</t>
  </si>
  <si>
    <t>Кругый 200 мм.</t>
  </si>
  <si>
    <t>Материал рукоядок - резина. Назначение - для металла. Максимальный диаметр обхватываемого прутка - не менее 16 мм.</t>
  </si>
  <si>
    <t xml:space="preserve">Пружина стальная </t>
  </si>
  <si>
    <t>Для изгиба жестких ПВХ d=16 мм</t>
  </si>
  <si>
    <t>Фен технический, мощность 2000 Вт, питание от сети 220 В, размеры 320x115x280 см</t>
  </si>
  <si>
    <t>Набор электромонтажника</t>
  </si>
  <si>
    <t>Пресс-клещи  СТК-01
Изолированные ножницы НКи-16
Стриппер WS-04B
 Стриппер КС-25
Нож монтерский изолированный НМИ-02
Изолированные пассатижи 180 мм
Изолированные бокорезы 160 мм
Изолированные длинногубцы 200 мм
Изолированные клещи КПи-01
Набор изолированных отверткок НИО-08
Сумка с металлической рукояткой и большим количеством отделений</t>
  </si>
  <si>
    <t>Набор инструментов</t>
  </si>
  <si>
    <t>Отвертка реверсивная;
Т-образная отвертка-битодержатель;
Адаптер для торцовых головок;
Торцовые головки 9 шт: 5, 6, 7, 8, 9, 10, 11, 12, 13.</t>
  </si>
  <si>
    <t>Набор бит</t>
  </si>
  <si>
    <t>Биты 25 мм 31 шт: SL 3, 4, 5, 6, 7, 8; PH 0, 1, 1, 2, 2, 3; PZ 0, 1, 2, 2, 3; TX 8, 9, 10, 15, 20, 25, 27, 30; HEX 2, 3, 4, 5, 6, 8</t>
  </si>
  <si>
    <t>Аккумуляторный пылесос 12V, 1x2Ah, Li-ion.</t>
  </si>
  <si>
    <r>
      <t xml:space="preserve">Площадь зоны: не менее </t>
    </r>
    <r>
      <rPr>
        <u/>
        <sz val="10"/>
        <rFont val="Times New Roman"/>
        <family val="1"/>
        <charset val="204"/>
      </rPr>
      <t>5</t>
    </r>
    <r>
      <rPr>
        <sz val="10"/>
        <color theme="1"/>
        <rFont val="Times New Roman"/>
        <family val="1"/>
        <charset val="204"/>
      </rPr>
      <t xml:space="preserve"> кв.м.</t>
    </r>
  </si>
  <si>
    <r>
      <t>Электричество: Подключения к сети</t>
    </r>
    <r>
      <rPr>
        <sz val="10"/>
        <rFont val="Times New Roman"/>
        <family val="1"/>
        <charset val="204"/>
      </rPr>
      <t xml:space="preserve"> 220 В - 1 подключение</t>
    </r>
  </si>
  <si>
    <r>
      <t>Покрытие пола: плитка</t>
    </r>
    <r>
      <rPr>
        <sz val="10"/>
        <color rgb="FFFF0000"/>
        <rFont val="Times New Roman"/>
        <family val="1"/>
        <charset val="204"/>
      </rPr>
      <t xml:space="preserve"> </t>
    </r>
    <r>
      <rPr>
        <sz val="10"/>
        <rFont val="Times New Roman"/>
        <family val="1"/>
        <charset val="204"/>
      </rPr>
      <t>-</t>
    </r>
    <r>
      <rPr>
        <sz val="10"/>
        <color theme="1"/>
        <rFont val="Times New Roman"/>
        <family val="1"/>
        <charset val="204"/>
      </rPr>
      <t xml:space="preserve"> 5 м2 на всю зону</t>
    </r>
  </si>
  <si>
    <t>Шкаф инструментальный</t>
  </si>
  <si>
    <t xml:space="preserve"> Размеры 1800x1000x500 мм</t>
  </si>
  <si>
    <t xml:space="preserve">Аптечка для оказания первой помощи с наполнением. Материал - пластик. Ширина - не менее 30 см. Вес - 1000 г. </t>
  </si>
  <si>
    <t>Масса заряда: 5 +/- 0,25 кг/л
Длина струи: 3 м
Огнетушащая способность по классу B: 55В
Масса: 14,9 кг
Габаритные размеры (диаметр, высота): 135×700 мм</t>
  </si>
  <si>
    <t>Кулер для воды</t>
  </si>
  <si>
    <t>Объем не менее 10 л., (холодная/горячая вода)</t>
  </si>
  <si>
    <r>
      <t xml:space="preserve">3. Зона под вид работ </t>
    </r>
    <r>
      <rPr>
        <i/>
        <sz val="14"/>
        <color theme="0"/>
        <rFont val="Times New Roman"/>
        <family val="1"/>
        <charset val="204"/>
      </rPr>
      <t>"Зона автоматики и электрических машин"</t>
    </r>
    <r>
      <rPr>
        <sz val="14"/>
        <color theme="0"/>
        <rFont val="Times New Roman"/>
        <family val="1"/>
        <charset val="204"/>
      </rPr>
      <t xml:space="preserve">  (26 рабочих мест)</t>
    </r>
  </si>
  <si>
    <r>
      <t xml:space="preserve">Площадь зоны: не менее </t>
    </r>
    <r>
      <rPr>
        <u/>
        <sz val="10"/>
        <rFont val="Times New Roman"/>
        <family val="1"/>
        <charset val="204"/>
      </rPr>
      <t>58,5</t>
    </r>
    <r>
      <rPr>
        <sz val="10"/>
        <rFont val="Times New Roman"/>
        <family val="1"/>
        <charset val="204"/>
      </rPr>
      <t xml:space="preserve"> кв.м.</t>
    </r>
  </si>
  <si>
    <t>Электричество: Подключения к сети 220 В - 4 подключения, 380  В  - 2 подключения</t>
  </si>
  <si>
    <r>
      <t>Покрытие пола: плитка</t>
    </r>
    <r>
      <rPr>
        <sz val="10"/>
        <color rgb="FFFF0000"/>
        <rFont val="Times New Roman"/>
        <family val="1"/>
        <charset val="204"/>
      </rPr>
      <t xml:space="preserve"> </t>
    </r>
    <r>
      <rPr>
        <sz val="10"/>
        <rFont val="Times New Roman"/>
        <family val="1"/>
        <charset val="204"/>
      </rPr>
      <t>-</t>
    </r>
    <r>
      <rPr>
        <sz val="10"/>
        <color theme="1"/>
        <rFont val="Times New Roman"/>
        <family val="1"/>
        <charset val="204"/>
      </rPr>
      <t xml:space="preserve"> 58,5 м2 на всю зону</t>
    </r>
  </si>
  <si>
    <t>Демонстрационный стол</t>
  </si>
  <si>
    <t>Стол  (Ш´В) не менее 1200х700 мм</t>
  </si>
  <si>
    <t xml:space="preserve">Учебный стенд «Изучение способов сушки з-х фазных асинхронных электродвигателей» </t>
  </si>
  <si>
    <t>Питание стенда:
трехфазная сеть переменного тока, В не более 380
Размещение:
корпус деревянный, мм не более 1200х400х300. Стол специализированный:
длина, мм не более 1200
ширина, мм не более 685
высота, мм не более 860
материал дсп</t>
  </si>
  <si>
    <t>Лабораторный стенд «Контрольно-измерительные приборы и автоматика».</t>
  </si>
  <si>
    <t>Исполнение	стендовое
Тип управления	компьютерное
Габариты, мм	1400х1320х650
Масса, кг	55
Напряжение питания, В	220
Потребляемая мощность, ВА	350. Состав: Модули: 
питания;
управления и индикации;
ввода/вывода;
датчиков технологической информации;
нормирующих преобразователей сигналов;
функционального генератора;
программируемого логического контроллера.
Комплект минимодулей (16 шт.).
Персональный компьютер.
Лабораторный стол.
Программное обеспечение (флеш-диск).
Комплект силовых кабелей и соединительных проводов.
Техническое описание.
Методические указания к проведению лабораторных работ.</t>
  </si>
  <si>
    <t xml:space="preserve">Лабораторный стенд «Программируемый логический контроллер ОВЕН». </t>
  </si>
  <si>
    <t>Габариты 400х150х250. Напряжение питания 220 В. Моноблок, содержащий: 
программируемый логический контроллер;
сенсорный монитор;
устройство преобразования кодов;
источник питания;
элементы управления и индикации.
Ноутбук.
Программное обеспечение (флеш-диск).
Комплект силовых  кабелей и соединительных проводов.
Техническое описание.
Методические указания к проведению лабораторных работ.</t>
  </si>
  <si>
    <t>Учебный стенд "Стенд поиск неисправностей"</t>
  </si>
  <si>
    <t>Электропитание 24 В, переменный ток, габаритные размеры 850´350´1250 мм</t>
  </si>
  <si>
    <t>Комплект планшетов светодинамических «Электрические машины»</t>
  </si>
  <si>
    <t>Состав: Планшет светодинамический «Трансформаторы напряжения»
Планшет светодинамический «Асинхронные машины»
Планшет светодинамический «Электрические машины постоянного и переменного тока»
Блок электропитания (3 шт.)
Указка телескопическая магнитная (3 шт.)
Планшет светодинамический «Трансформаторы напряжения»
Планшет светодинамический «Асинхронные машины»
Планшет светодинамический «Электрические машины постоянного и переменного тока»
Блок электропитания (3 шт.)
Указка телескопическая магнитная (3 шт.)
Техническое описание</t>
  </si>
  <si>
    <r>
      <t xml:space="preserve">Площадь зоны: не менее </t>
    </r>
    <r>
      <rPr>
        <u/>
        <sz val="10"/>
        <rFont val="Times New Roman"/>
        <family val="1"/>
        <charset val="204"/>
      </rPr>
      <t>53,5</t>
    </r>
    <r>
      <rPr>
        <sz val="10"/>
        <rFont val="Times New Roman"/>
        <family val="1"/>
        <charset val="204"/>
      </rPr>
      <t xml:space="preserve"> кв.м.</t>
    </r>
  </si>
  <si>
    <r>
      <t xml:space="preserve">Электричество: Подключения к сети </t>
    </r>
    <r>
      <rPr>
        <sz val="10"/>
        <rFont val="Times New Roman"/>
        <family val="1"/>
        <charset val="204"/>
      </rPr>
      <t>220 В - 30 подключений</t>
    </r>
  </si>
  <si>
    <t>Покрытие пола: плитка - 53,5 м2 на всю зону</t>
  </si>
  <si>
    <t>64-разрядная ОС, процессор х64. Процессор: 3.3/4.4 ГГц, 8/2 ядра, 15-55 Вт. Оперативная память 8 ГБ
Максимальное разрешение экрана: не менее 1920 x 1080. Диагональ не менее 17.6 (44,7 см)
Блок питания входит в комплект поставки.</t>
  </si>
  <si>
    <t xml:space="preserve">Беспроводная, USB. </t>
  </si>
  <si>
    <t>ПО Программирование логических реле</t>
  </si>
  <si>
    <t>Программное обеспечение для программирования логических реле. Языки программирования релейно-контактных схем (LD) и функциональных блоков (FBD). Офлайн-симулятор работы.</t>
  </si>
  <si>
    <t>Программатор логических реле</t>
  </si>
  <si>
    <t>Функционал назначения - ПЛК - компьютер(ПК). Интерфейс подключения к ПК - USB.</t>
  </si>
  <si>
    <t xml:space="preserve">Логическое реле </t>
  </si>
  <si>
    <t xml:space="preserve"> Программируемое логичексое реле. Количество цифровых входов - 12; 14 . Количество цифровых выходов - 6; 10. Количество HW-интерфейсов RS-232 - 1. Напряжение питания  - DC 12-24 В. Количество релейных выходов - 6; 10.</t>
  </si>
  <si>
    <t xml:space="preserve">Стол ученический </t>
  </si>
  <si>
    <t>Стол 2-х местный (Ш´В) не менее 1200х700 мм</t>
  </si>
  <si>
    <t>шт. (на 2 раб.места)</t>
  </si>
  <si>
    <t xml:space="preserve">Стул ученический </t>
  </si>
  <si>
    <t>Стул ученический, металлический каркас, сиденье пластик, спинка пластик</t>
  </si>
  <si>
    <r>
      <t xml:space="preserve">Площадь зоны: не менее </t>
    </r>
    <r>
      <rPr>
        <u/>
        <sz val="10"/>
        <rFont val="Times New Roman"/>
        <family val="1"/>
        <charset val="204"/>
      </rPr>
      <t>5</t>
    </r>
    <r>
      <rPr>
        <sz val="10"/>
        <color rgb="FFFF0000"/>
        <rFont val="Times New Roman"/>
        <family val="1"/>
        <charset val="204"/>
      </rPr>
      <t xml:space="preserve"> </t>
    </r>
    <r>
      <rPr>
        <sz val="10"/>
        <color theme="1"/>
        <rFont val="Times New Roman"/>
        <family val="1"/>
        <charset val="204"/>
      </rPr>
      <t>кв.м.</t>
    </r>
  </si>
  <si>
    <t>Электричество: Подключения к сети  220 В - 8 подключений</t>
  </si>
  <si>
    <r>
      <t xml:space="preserve">Покрытие пола: плитка - </t>
    </r>
    <r>
      <rPr>
        <u/>
        <sz val="10"/>
        <rFont val="Times New Roman"/>
        <family val="1"/>
        <charset val="204"/>
      </rPr>
      <t>5</t>
    </r>
    <r>
      <rPr>
        <sz val="10"/>
        <rFont val="Times New Roman"/>
        <family val="1"/>
        <charset val="204"/>
      </rPr>
      <t xml:space="preserve"> м2 на всю зону</t>
    </r>
  </si>
  <si>
    <t xml:space="preserve">Офисный стол </t>
  </si>
  <si>
    <t>Стол письменный прямоугольный 
Ширина 120 см
Глубина 70 см
Высота 70см
Материал основания - ЛДСП</t>
  </si>
  <si>
    <t>Стул офисный</t>
  </si>
  <si>
    <t>Размеры, мм (ШхГхВ)
550х400х825 мм.
Вес 120 кг</t>
  </si>
  <si>
    <t xml:space="preserve">АРМ преподавателя </t>
  </si>
  <si>
    <t>В сборе: лицензионное программное обеспечение, системный блок, монитор, комплект клавиатура+мышь, веб-камера, колонки. 64-разрядная ОС, процессор х64. Процессор: количество ядер - 6
Оперативная память 16 ГБ
Дисковая система: объем накопителя компьютера - 1 х 512 Гб SSD M.2 PCI-E Gen3
Монитор: диагональ не менее 23.8" (60.5 см)
Тип оборудования: комплект клавиатура проводная + мышь проводная, веб-камера,колонки: 2x18W.</t>
  </si>
  <si>
    <t>Принтер</t>
  </si>
  <si>
    <t>МФУ, цветной, лазерный. Максимальный формат А4.Скорость цветной печати - 20 стр/мин.</t>
  </si>
  <si>
    <t xml:space="preserve">В сборе: проектор, кабель hdmi 19М, длина 20 м. кронштейн, экран настенный. Потолочный комплект крепления проектора - высота 80 мм. Экран настенный, цвет белый, крепление к стене или потолку. Формат 1:1. Размеры изображения (ШхВ) 213х213 см. Проектор - тип проекциии - фронтальный.  Размер изображения по диагонали не менее 1.52-5.08 м. </t>
  </si>
  <si>
    <t>Доска магнито-маркерная</t>
  </si>
  <si>
    <t>Доска магнитно-маркерная  двухсторонняя на колесах не менее 150х100 см, белый</t>
  </si>
  <si>
    <t>Максимальная скорость не менее 1200 Мбит/с, поддерживаемый стандарт wifi: wifi 6.
Количество lan портов: не менее 4
Скорость проводного подключения: 1 Gigabit
Режим точки доступа: имеется</t>
  </si>
  <si>
    <r>
      <t>Инфраструктурный лист для оснащения образовательно-производственного центра (кластера) в отрасли "Горнодобывающая отрасль"</t>
    </r>
    <r>
      <rPr>
        <i/>
        <sz val="12"/>
        <color rgb="FFFF0000"/>
        <rFont val="Times New Roman"/>
        <family val="1"/>
        <charset val="204"/>
      </rPr>
      <t xml:space="preserve"> </t>
    </r>
    <r>
      <rPr>
        <sz val="12"/>
        <color theme="0"/>
        <rFont val="Times New Roman"/>
        <family val="1"/>
        <charset val="204"/>
      </rPr>
      <t xml:space="preserve"> Магаданская область</t>
    </r>
  </si>
  <si>
    <r>
      <t xml:space="preserve">Основная информация </t>
    </r>
    <r>
      <rPr>
        <b/>
        <sz val="11"/>
        <rFont val="Times New Roman"/>
        <family val="1"/>
        <charset val="204"/>
      </rPr>
      <t xml:space="preserve">об образовательно-производственном центре (кластере) : </t>
    </r>
  </si>
  <si>
    <r>
      <t xml:space="preserve">Субъект Российской Федерации: </t>
    </r>
    <r>
      <rPr>
        <i/>
        <sz val="11"/>
        <color theme="1"/>
        <rFont val="Times New Roman"/>
        <family val="1"/>
        <charset val="204"/>
      </rPr>
      <t>Магаданская область</t>
    </r>
  </si>
  <si>
    <r>
      <t>Ядро кластера:</t>
    </r>
    <r>
      <rPr>
        <sz val="11"/>
        <color rgb="FFFF0000"/>
        <rFont val="Times New Roman"/>
        <family val="1"/>
        <charset val="204"/>
      </rPr>
      <t xml:space="preserve"> </t>
    </r>
    <r>
      <rPr>
        <i/>
        <sz val="11"/>
        <color theme="1"/>
        <rFont val="Times New Roman"/>
        <family val="1"/>
        <charset val="204"/>
      </rPr>
      <t>ГБПОУ "Магаданский политехнический техникум</t>
    </r>
  </si>
  <si>
    <r>
      <t xml:space="preserve">Адрес ядра кластера: </t>
    </r>
    <r>
      <rPr>
        <i/>
        <sz val="11"/>
        <rFont val="Times New Roman"/>
        <family val="1"/>
        <charset val="204"/>
      </rPr>
      <t>г.Магадан, ул. Ленина д.4</t>
    </r>
  </si>
  <si>
    <r>
      <t>2. Зона под вид работ "</t>
    </r>
    <r>
      <rPr>
        <i/>
        <sz val="12"/>
        <color theme="0"/>
        <rFont val="Times New Roman"/>
        <family val="1"/>
        <charset val="204"/>
      </rPr>
      <t>Учебно-производственная площадка электромонтажа и слаботочных сетей"</t>
    </r>
    <r>
      <rPr>
        <sz val="12"/>
        <color theme="0"/>
        <rFont val="Times New Roman"/>
        <family val="1"/>
        <charset val="204"/>
      </rPr>
      <t xml:space="preserve"> (12 рабочих мест)</t>
    </r>
  </si>
  <si>
    <t>13.02.11 Техническая эксплуатация и обслуживание электрического и электромеханического оборудования (по отраслям)</t>
  </si>
  <si>
    <t>Площадь зоны: не менее 92 кв.м.</t>
  </si>
  <si>
    <r>
      <t>Освещение:</t>
    </r>
    <r>
      <rPr>
        <sz val="11"/>
        <color rgb="FFFF0000"/>
        <rFont val="Times New Roman"/>
        <family val="1"/>
        <charset val="204"/>
      </rPr>
      <t xml:space="preserve"> </t>
    </r>
    <r>
      <rPr>
        <sz val="11"/>
        <rFont val="Times New Roman"/>
        <family val="1"/>
        <charset val="204"/>
      </rPr>
      <t xml:space="preserve">Искусстненное, освещение потолочное </t>
    </r>
  </si>
  <si>
    <t>Электричество: Подключения к сети 220 и 380 В</t>
  </si>
  <si>
    <t>Покрытие пола: износостойкий, бесшовный материал</t>
  </si>
  <si>
    <r>
      <t>Подведение/ отведение ГХВС: требуется</t>
    </r>
    <r>
      <rPr>
        <sz val="11"/>
        <color theme="1"/>
        <rFont val="Times New Roman"/>
        <family val="1"/>
        <charset val="204"/>
      </rPr>
      <t/>
    </r>
  </si>
  <si>
    <t>Шкаф металлический</t>
  </si>
  <si>
    <t>Габаритные размеры (ВхШхГ), мм: 1180 х 510 х 380
Материал: х/к сталь 0,9 мм
Покрытие: порошковая краска RAL 7035.
– 12 ячеек, 4 яруса хранения
– размер ячейки (ВхШхГ), мм: 255 х 140 х 345
– полки усилены металлическим профилем
– дверь с ключевым ригельным замком арт. F-90
– петли скрытые, осевого типа
– опоры (ножки) шкафа М 10 регулируемые по высоте (для компенсации возможных неровностей пола)</t>
  </si>
  <si>
    <t>Площадь зоны: не менее 86 кв.м.</t>
  </si>
  <si>
    <t xml:space="preserve">Освещение: Искусственное освещение, потолочное </t>
  </si>
  <si>
    <t xml:space="preserve">Электричество: Подключения к сети 220 и 380 В </t>
  </si>
  <si>
    <t xml:space="preserve">Контур заземления для электропитания и сети слаботочных подключений : требуется </t>
  </si>
  <si>
    <t xml:space="preserve">Подведение/ отведение ГХВС:  не требуется </t>
  </si>
  <si>
    <t xml:space="preserve">Подведение сжатого воздуха:  не требуется </t>
  </si>
  <si>
    <t xml:space="preserve">Рабочая кабинка с номером. </t>
  </si>
  <si>
    <t>Рабочая кабинка с полом и потолком (Размеры: 2400 мм - высота; 2400 мм - ширина, 1000 мм - глубина, материал: Фанера 18 мм 2 класс); освещение - светодиодный светильник настенно- потолочный (36 Вт)</t>
  </si>
  <si>
    <t xml:space="preserve"> шт. (на 1 раб. место)</t>
  </si>
  <si>
    <t xml:space="preserve">Верстак, металлический универсальный </t>
  </si>
  <si>
    <t>Слесарный (столярный) верстак предназначен для удобной организации рабочего места на производстве, в учебных заведениях, мастерских и гаражах.
Тумба укомплектована 5-ю выдвижными ящиками. Телескопические напрявляющие. Нагрузка на ящик 30 кг. Все ящики закрываются на центральный ключевой замок.
Максимальная нагрузка на верстак - 750 кг
Столешница верстака изготовлена из МДФ толщиной 24мм покрытой оцинкованным листовым металлом толщиной 1,2 мм.
Верстак окрашен порошковой краской, цвет покрытия корпуса серый шагрень (RAL 7038), лицевая панель дверцы тумбы – синий шагрень (RAL 5002)
Дополнительно верстак можно укомплектовать перфорированным экраном соответствующего размера, светодиодным освещением и аксессуарами для инструментов.
Комплектация:
Столешница   - 1шт. Тумба   - 1шт. Опора - 1шт. Экран без косынок - 1шт.
Комплект косынок для крепления экранов  - 1шт.
Полка стенка  - 1шт. Полка большая  - 1шт. Полка малая  - 1шт.
Держатель ключей  - 1шт. Держатель инструмента  - 1шт. Крючок - 9 шт.</t>
  </si>
  <si>
    <t xml:space="preserve">Тулбокс </t>
  </si>
  <si>
    <t>Сумка-пояс двойная (20 карманов; держатель для молотка); Пассатижи - усиленная кромка, длина 200 мм; Юоковые кусачки - 160 мм; Круглогубцы - 150 мм; устройство для снятия изоляции; нож для резки кабеля с ПВХ ручкой, с фиксатором, набор плоских отверток; набор крестовых отверток; мультиметр универсальный; Ящик для инструмента; рулетка; линейка; маркеры; торцевой ключ и сменный головки; бумага самоклеющаяся; кисть малярная (для уборки стружки; Изолента ПВХ (синий), Изолента ПВХ (желто-зеленый); Изолента ПВХ (белый/черный/красный);Набор термоусаживаемых трубок  21 шт, 100мм; хомуты-стяжки (нейлон); Стальной угольник с алюминиевой рукояткой; Пресс-клещи  Усиленный болторез 900мм; Монтажная самоклеящаяся площадка; Хомут  стандартный, белый 2,5x100; Налобный фонарь 1 Электронный угломер; Принтер для печати наклеек  ручной, кириллица/латиница; двутавровый ударопрочный уровень 400 мм, Двутавровый ударопрочный уровень, 1500 мм,  Слесарный молоток 
Набор бит; Набор сверл по металлу (10 шт; 1-10 мм; шаг 1 мм)
Сверло (4-32 мм);  Быстрозажимная струбцина (60х450мм)
Плоский напильник 200 мм; Круглый напильник 200 мм; Двухскоростная ударная дрель-шуруповерт для сверления отверстий в древесине, стали и в твердых материалах, а также для работы с крепежом.</t>
  </si>
  <si>
    <t>оборудование</t>
  </si>
  <si>
    <t>Интернет : Подключение к проводному интернету</t>
  </si>
  <si>
    <t>Электричество: Подключения к сети 220 В</t>
  </si>
  <si>
    <t xml:space="preserve">Подведение/ отведение ГХВС: требуется </t>
  </si>
  <si>
    <t>Стационарный демонстрационный комплекс (проектор, моноблок, интерактивная доска, видеокамера, микрофон,наушники)</t>
  </si>
  <si>
    <t>Интерактивная панель в комплекте с ПО 65",
Встраиваемый компьютер OPS для интерактивной панели
23.8" Моноблок процессор, IPS, Full HD (1920x1080), 16 ГБ DDR4, SSD 512 ГБ
Проводная гарнитура Конденсаторный микрофон высокой чувствительности. Программное обеспечение (одна лицензия на рабочее место).</t>
  </si>
  <si>
    <t>МФУ (сканер, принтер)</t>
  </si>
  <si>
    <t xml:space="preserve">Модель состоит из трех устройств: лазерный черно-белый принтер, сканер, ксерокс. Рекомендованная максимальная месячная нагрузка составляет 20000 страниц. Прибор предназначен для использования бумаги размером 297х210 мм (формат А4). Скорость печати с разрешением 1200x1200 т/д достигает 22 стр/мин. Выход первой страницы занимает 7,8 секунды. Сканер планшетного типа оснащен механизмом автоподачи документов. Область сканирования — 216x297 мм. Максимальное разрешение сканирования составляет 1200х1200 т/д. Встроенный копир может работать без сопряжения с персональным компьютером, скорость копирования достигает 22 стр/мин. Доступно масштабирование в диапазоне от 25% до 400%. Емкость лотка для автоматической подачи бумаги составляет 35 листов, емкость лотка для подачи бумаги — 150 листов.. МФУ оснащено модулем Wi-Fi, доступна печать с мобильных устройств. Процессор на 600 МГц, потребляемая мощность составляет 370 Вт. У модели встроенная память на 128 Мб. Уровень шума не превышает 52 дБ. </t>
  </si>
  <si>
    <t>Стол для учителя компьютерный с тумбой</t>
  </si>
  <si>
    <t>Цвет покрытия дуб альпийский , антрацит
Тип стола прямой Материал ЛДСП
Габариты Высота, мм 750 Ширина, мм 1180 Глубина, мм 750
Толщина столешницы, мм 22 Толщина кромки 2 мм
Материал основания металл Материал столешницы ЛДСП
Материал кромки ABS-пластик Цвет покрытия дуб альпийский
Высота, мм 606 Ширина, мм 406 Глубина, мм 501 Материал ЛДСП
Материал кромки ABS-пластик  Тип замка отсутствует Количество выдвижных ящиков (шт) 3
Глубина ящика 447 мм</t>
  </si>
  <si>
    <t>Кресло офисное (сетка/ткань, пластик) Материал обивки:
сетка, ткань. Цвет обивки: на выбор.
Внутренняя ширина сиденья:
480мм. Глубина сиденья: 440мм
Макс. статическая нагрузка, кг: 120</t>
  </si>
  <si>
    <t xml:space="preserve">Аптечка «ФЭСТ» для оказания первой помощи работникам </t>
  </si>
  <si>
    <t>19 л (холодная/горячая вода)</t>
  </si>
  <si>
    <t>Дозатор локтевой для жидкого мыла и антисептика наливной, 1 л, с еврофлаконом</t>
  </si>
  <si>
    <t>Маски медицинские</t>
  </si>
  <si>
    <t xml:space="preserve">Очки защитные  закрытые  </t>
  </si>
  <si>
    <t xml:space="preserve">Перчатки х/б с ПВХ </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</si>
  <si>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 xml:space="preserve">Лесная промышленность Республика Бурятия </t>
    </r>
    <r>
      <rPr>
        <sz val="16"/>
        <color theme="0"/>
        <rFont val="Times New Roman"/>
        <family val="1"/>
        <charset val="204"/>
      </rPr>
      <t xml:space="preserve"> </t>
    </r>
  </si>
  <si>
    <r>
      <t xml:space="preserve">Субъект Российской Федерации: </t>
    </r>
    <r>
      <rPr>
        <i/>
        <sz val="12"/>
        <rFont val="Times New Roman"/>
        <family val="1"/>
        <charset val="204"/>
      </rPr>
      <t>Республика Бурятия</t>
    </r>
  </si>
  <si>
    <r>
      <t>Базовая организация кластера:</t>
    </r>
    <r>
      <rPr>
        <sz val="11"/>
        <rFont val="Times New Roman"/>
        <family val="1"/>
        <charset val="204"/>
      </rPr>
      <t xml:space="preserve"> </t>
    </r>
    <r>
      <rPr>
        <i/>
        <sz val="11"/>
        <rFont val="Times New Roman"/>
        <family val="1"/>
        <charset val="204"/>
      </rPr>
      <t>ГАПОУ РБ "Политехнический техникум"</t>
    </r>
  </si>
  <si>
    <r>
      <t xml:space="preserve">Адрес базовой организации кластера: </t>
    </r>
    <r>
      <rPr>
        <i/>
        <sz val="11"/>
        <rFont val="Times New Roman"/>
        <family val="1"/>
        <charset val="204"/>
      </rPr>
      <t>671247 Республика Бурятия Кабанский район п. Селенгинск мкр. Солнечный, 42</t>
    </r>
  </si>
  <si>
    <t>Площадь зоны: не менее 32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</si>
  <si>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u/>
        <sz val="11"/>
        <rFont val="Times New Roman"/>
        <family val="1"/>
        <charset val="204"/>
      </rPr>
      <t xml:space="preserve">искусственное </t>
    </r>
    <r>
      <rPr>
        <sz val="11"/>
        <rFont val="Times New Roman"/>
        <family val="1"/>
        <charset val="204"/>
      </rPr>
      <t>освещение</t>
    </r>
  </si>
  <si>
    <r>
      <t xml:space="preserve">Интернет : Подключение к </t>
    </r>
    <r>
      <rPr>
        <u/>
        <sz val="11"/>
        <color theme="1"/>
        <rFont val="Times New Roman"/>
        <family val="1"/>
        <charset val="204"/>
      </rPr>
      <t>проводному</t>
    </r>
    <r>
      <rPr>
        <sz val="11"/>
        <color theme="1"/>
        <rFont val="Times New Roman"/>
        <family val="1"/>
        <charset val="204"/>
      </rPr>
      <t xml:space="preserve"> интернету (с возможностью пожключения к безпроводному интернету)</t>
    </r>
  </si>
  <si>
    <r>
      <t xml:space="preserve">Электричество: Подключения к сети </t>
    </r>
    <r>
      <rPr>
        <sz val="11"/>
        <rFont val="Times New Roman"/>
        <family val="1"/>
        <charset val="204"/>
      </rPr>
      <t xml:space="preserve">220 / 380 </t>
    </r>
    <r>
      <rPr>
        <sz val="11"/>
        <color theme="1"/>
        <rFont val="Times New Roman"/>
        <family val="1"/>
        <charset val="204"/>
      </rPr>
      <t>В</t>
    </r>
  </si>
  <si>
    <r>
      <t xml:space="preserve">Контур заземления для электропитания и сети слаботочных подключений : </t>
    </r>
    <r>
      <rPr>
        <u/>
        <sz val="11"/>
        <rFont val="Times New Roman"/>
        <family val="1"/>
        <charset val="204"/>
      </rPr>
      <t>требуется</t>
    </r>
  </si>
  <si>
    <r>
      <t xml:space="preserve">Покрытие пола: </t>
    </r>
    <r>
      <rPr>
        <u/>
        <sz val="11"/>
        <rFont val="Times New Roman"/>
        <family val="1"/>
        <charset val="204"/>
      </rPr>
      <t>плитка</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color theme="1"/>
        <rFont val="Times New Roman"/>
        <family val="1"/>
        <charset val="204"/>
      </rPr>
      <t>на всю зону</t>
    </r>
  </si>
  <si>
    <r>
      <t xml:space="preserve">Подведение/ отведение ГХВС: </t>
    </r>
    <r>
      <rPr>
        <u/>
        <sz val="11"/>
        <rFont val="Times New Roman"/>
        <family val="1"/>
        <charset val="204"/>
      </rPr>
      <t>требуется</t>
    </r>
    <r>
      <rPr>
        <sz val="11"/>
        <color theme="1"/>
        <rFont val="Times New Roman"/>
        <family val="1"/>
        <charset val="204"/>
      </rPr>
      <t xml:space="preserve"> </t>
    </r>
  </si>
  <si>
    <r>
      <t xml:space="preserve">Подведение сжатого воздуха: </t>
    </r>
    <r>
      <rPr>
        <u/>
        <sz val="11"/>
        <rFont val="Times New Roman"/>
        <family val="1"/>
        <charset val="204"/>
      </rPr>
      <t>не требуется</t>
    </r>
    <r>
      <rPr>
        <sz val="11"/>
        <color rgb="FFFF0000"/>
        <rFont val="Times New Roman"/>
        <family val="1"/>
        <charset val="204"/>
      </rPr>
      <t xml:space="preserve"> </t>
    </r>
  </si>
  <si>
    <t>(ШхГхВ) не менее 1000х500х2000 мм</t>
  </si>
  <si>
    <t>Стенд модуль "Поиск неисправностей"</t>
  </si>
  <si>
    <t>Габариты 650 х 1000 х 285 мм
Масса, не более 50 кг</t>
  </si>
  <si>
    <r>
      <t xml:space="preserve">Площадь зоны: не менее </t>
    </r>
    <r>
      <rPr>
        <u/>
        <sz val="11"/>
        <color theme="1"/>
        <rFont val="Times New Roman"/>
        <family val="1"/>
        <charset val="204"/>
      </rPr>
      <t xml:space="preserve">24 </t>
    </r>
    <r>
      <rPr>
        <sz val="11"/>
        <color theme="1"/>
        <rFont val="Times New Roman"/>
        <family val="1"/>
        <charset val="204"/>
      </rPr>
      <t>кв.м.</t>
    </r>
  </si>
  <si>
    <t>Кабина электромонтажная в комплекте</t>
  </si>
  <si>
    <t xml:space="preserve">Габаритные размеры: 
ширина фронтального проёма, не менее – 2400 мм; 
ширина внутренней стенки, не менее – 1550 мм; 
глубина, не менее – 1100 мм; 
высота, не менее – 2400 мм; 
угол поворота между фронтальной и боковыми плоскостями – 110º. </t>
  </si>
  <si>
    <t>шт. (на 2 раб. места)</t>
  </si>
  <si>
    <t>Дополнительный набор электроустановочных изделий и электрических аппаратов "Технология электромонтажных работ"</t>
  </si>
  <si>
    <t>Перечень электроустановочных изделий и электрических аппаратов:
1. провод НВ 1×0,75 (5 м);
2. провод ПуГВ (ПВ3) 1×0,75 (5 м);
3. провод ШВВП 2×0,75 (5 м);
4. провод ПВС 4×0,75 (5 м);
5. DIN-рейка 300 мм (2 шт.);
6. кабель-канал 15х10 (2 м);
7. труба гофрированная ПВХ Dн=16 мм (2 м);
8. держатель для гофрированной трубы (10 шт.);
9. монтажная коробка для открытой установки (1 шт.);
10. монтажная коробка для открытой установки (с клеммной колодкой) (1 шт.);
11. соединительный изолирующий зажим (5 шт.);
12. паяльник электрический, не менее 40 Вт (1 шт.);
13. флюс для пайки (25 мл);
14. припой ПОС-61 (100 гр);
15. кабельный наконечник для провода сечением 0,75 кв.мм (30 шт.);
16. кабельный наконечник для провода сечением 1,5 кв.мм (30 шт.);
17. кабельный наконечник для провода сечением 2,5 кв.мм (30 шт.);
18. саморезы 4,2х19 (30 шт.);
19. саморезы 4,2х41 (20 шт.);
20. бокорезы электромонтажные (1 шт.);
21. отвертка крестовая диэлектрическая (1 шт.);
22. отвертка шлицевая диэлектрическая (1 шт.);
23. отвертка индикаторная (1 шт.);
24. клемма соединительная WAGO на 3 провода (5 шт.);
25. ограничитель на din-рейку (2 шт.);
26. инструмент для снятия изоляции (1 шт.);
27. инструмент для разделки проводов и кабелей (1 шт.);
28. нож для разделки проводов (1 шт.);
29. пассатижи (1 шт.);
30. инструмент для обжима кабельных наконечников (1 шт.);
31. коврик для монтажно-сборочных работ (1 шт.).</t>
  </si>
  <si>
    <t>Дополнительный набор электроустановочных изделий и электрических аппаратов "Программирование реле"</t>
  </si>
  <si>
    <t>Габариты 300 х 400 х 170 мм
Масса, не более 10 кг</t>
  </si>
  <si>
    <t>Дополнительный набор электроустановочных изделий и электрических аппаратов "Электрические цепи в быту и на производстве"</t>
  </si>
  <si>
    <t>Перечень электроустановочных изделий и электрических аппаратов:
1. счетчик электрической энергии однофазный – 1 шт.;
2. автоматический выключатель ВА47-29 2Р 8А – 1 шт.;
3. выключатель дифференциальный ВД1-63 2Р 16А 30мА – 2 шт.;
4. выключатель дифференциальный ВД1-63 2Р 16А 100мА – 1 шт.;
5. выключатель автоматический ВА47-29 2Р 2А – 2 шт.;
6. выключатель автоматический ВА47-29 1Р 2А – 4 шт.;
7. трансформатор напряжения понижающий – 1 шт.;
8. колодка клеммная ТВ1504 – 2 шт.;
9. колодка клеммная ТВ1506 – 1 шт.;
10. колодка клеммная ТВ1512 – 1 шт.;
11. патрон для лампы Е27 настенный – 4 шт.;
12. лампа накаливания 220В 40Вт Е27 – 4 шт.;
13. выключатель одноклавишный для открытой установки – 2шт.;
14. выключатель двухклавишный для открытой установки – 1 шт.;
15. переключатель проходной для открытой установки – 2 шт.;
16. розетка для открытой установки с заземляющим контактом – 1 шт.;
17. светильник с люминесцентной лампой – 1 шт.;
18. звонок электрический – 1 шт.;
19. кнопка звонковая – 1 шт.</t>
  </si>
  <si>
    <t>Тележка инструментальная</t>
  </si>
  <si>
    <t>Размеры внешние, мм (ВхШхГ): 780x753x518, масса 30 кг</t>
  </si>
  <si>
    <r>
      <t>Площадь зоны: не менее 4</t>
    </r>
    <r>
      <rPr>
        <u/>
        <sz val="11"/>
        <color theme="1"/>
        <rFont val="Times New Roman"/>
        <family val="1"/>
        <charset val="204"/>
      </rPr>
      <t xml:space="preserve"> </t>
    </r>
    <r>
      <rPr>
        <sz val="11"/>
        <color theme="1"/>
        <rFont val="Times New Roman"/>
        <family val="1"/>
        <charset val="204"/>
      </rPr>
      <t>кв.м.</t>
    </r>
  </si>
  <si>
    <r>
      <t xml:space="preserve">Контур заземления для электропитания и сети слаботочных подключений : </t>
    </r>
    <r>
      <rPr>
        <u/>
        <sz val="11"/>
        <color theme="1"/>
        <rFont val="Times New Roman"/>
        <family val="1"/>
        <charset val="204"/>
      </rPr>
      <t xml:space="preserve">не </t>
    </r>
    <r>
      <rPr>
        <u/>
        <sz val="11"/>
        <rFont val="Times New Roman"/>
        <family val="1"/>
        <charset val="204"/>
      </rPr>
      <t>требуется</t>
    </r>
  </si>
  <si>
    <r>
      <t xml:space="preserve">Подведение/ отведение ГХВС: </t>
    </r>
    <r>
      <rPr>
        <u/>
        <sz val="11"/>
        <color theme="1"/>
        <rFont val="Times New Roman"/>
        <family val="1"/>
        <charset val="204"/>
      </rPr>
      <t xml:space="preserve">не </t>
    </r>
    <r>
      <rPr>
        <u/>
        <sz val="11"/>
        <rFont val="Times New Roman"/>
        <family val="1"/>
        <charset val="204"/>
      </rPr>
      <t>требуется</t>
    </r>
    <r>
      <rPr>
        <sz val="11"/>
        <color theme="1"/>
        <rFont val="Times New Roman"/>
        <family val="1"/>
        <charset val="204"/>
      </rPr>
      <t xml:space="preserve"> </t>
    </r>
  </si>
  <si>
    <t>Стол офисный</t>
  </si>
  <si>
    <t>Не менее 1000х600х700 мм</t>
  </si>
  <si>
    <t>Материал обивки: ткань
Минимальные внутренние габариты сиденья (В х Ш х Г) не менее: 450 х 450 х 450 мм
Максимальная статическая нагрузка: не менее 100 кг</t>
  </si>
  <si>
    <t>Авоматизированное рабочее место</t>
  </si>
  <si>
    <t>ЦПУ:
- минимальная базовая тактовая частота 2.0 ГГц;
- количество физических ядер не менее 4;
- количество потоков не менее 6;
ОЗУ: объем не менее 16 Гб;
ПЗУ: SSD/SSHD/HDD объемом не менее 256 Гб;
сетевой адаптер: технология  1000BASE-T, установленное программное обеспечение: Текстовый редактор, электронные таблицы, презентации, воспроизведение мультемидийного контента, интернет браузер, коммандная строка</t>
  </si>
  <si>
    <t>Многофункциональное устройство (МФУ)</t>
  </si>
  <si>
    <t>Формат А4, черно-белый, лазерный</t>
  </si>
  <si>
    <t>Универсальная</t>
  </si>
  <si>
    <t xml:space="preserve">Технические данные и характеристики: Огнетушащая способность (класс В): не менее 55  Масса огнетушащего вещества, кг: не менее 5 Рабочее давление в корпусе огнетушителя, МПа: не менее 5,8 </t>
  </si>
  <si>
    <t xml:space="preserve">Кулер </t>
  </si>
  <si>
    <t>Не менее 19 л (холодная/горячая вода)</t>
  </si>
  <si>
    <t xml:space="preserve">Емкость объемом не менее 1 литра с дозатором, хим состав: не менее 60 % спирта </t>
  </si>
  <si>
    <t>Костюм рабочий</t>
  </si>
  <si>
    <t>Комплект: куртка, брюки; материал ткани - смесовая, ТР/ТС: 019/2011, ГОСТ 12.4.280-2014; защитные свойства: З - от общих производственных загрязнений, Ми - от истирания</t>
  </si>
  <si>
    <t>Халат для преподавателя</t>
  </si>
  <si>
    <t>Материал ткани - смесовая, ТР/ТС: 019/2011, ГОСТ 12.4.280-2014; защитные свойства: З - от общих производственных загрязнений, Ми - от истирания</t>
  </si>
  <si>
    <t>Головной убор (кепка-бейсболка)</t>
  </si>
  <si>
    <r>
      <t xml:space="preserve">3. Зона под вид работ </t>
    </r>
    <r>
      <rPr>
        <i/>
        <sz val="16"/>
        <color theme="0"/>
        <rFont val="Times New Roman"/>
        <family val="1"/>
        <charset val="204"/>
      </rPr>
      <t>Электромонтаж</t>
    </r>
    <r>
      <rPr>
        <sz val="16"/>
        <color theme="0"/>
        <rFont val="Times New Roman"/>
        <family val="1"/>
        <charset val="204"/>
      </rPr>
      <t xml:space="preserve"> (12 рабочих мест)</t>
    </r>
  </si>
  <si>
    <t xml:space="preserve">Инфраструктурный лист для оснащения образовательно-производственного центра (кластера) "МАШИНОСТРОЕНИЕ" </t>
  </si>
  <si>
    <t>Субъект Российской Федерации: г.Санкт-Петербург</t>
  </si>
  <si>
    <r>
      <t>Базовая организация кластера:</t>
    </r>
    <r>
      <rPr>
        <sz val="11"/>
        <rFont val="Times New Roman"/>
        <family val="1"/>
        <charset val="204"/>
      </rPr>
      <t xml:space="preserve"> Санкт-Петербургкое государственное профессиональное образовательное учреждение "Академия машиностроения имени Ж.Я. Котина"</t>
    </r>
  </si>
  <si>
    <r>
      <t xml:space="preserve">Адрес базовой образовательной организации: </t>
    </r>
    <r>
      <rPr>
        <sz val="11"/>
        <rFont val="Times New Roman"/>
        <family val="1"/>
        <charset val="204"/>
      </rPr>
      <t>г.Санкт-Петербург, ул. Бабушкина д.119.</t>
    </r>
  </si>
  <si>
    <r>
      <t xml:space="preserve">Адрес расположения ОПЦ: </t>
    </r>
    <r>
      <rPr>
        <sz val="11"/>
        <rFont val="Times New Roman"/>
        <family val="1"/>
        <charset val="204"/>
      </rPr>
      <t>г.Санкт-Петербург, пр. Стачек д. 47, АО "Кировский завод", цех 710.</t>
    </r>
  </si>
  <si>
    <t>4. Зона под вид работ. Электромонтажные работы (14 рабочих мест)</t>
  </si>
  <si>
    <t>1. Общая зона</t>
  </si>
  <si>
    <r>
      <t>Площадь зоны: не менее</t>
    </r>
    <r>
      <rPr>
        <b/>
        <sz val="11"/>
        <rFont val="Times New Roman"/>
        <family val="1"/>
        <charset val="204"/>
      </rPr>
      <t xml:space="preserve"> 55,7 </t>
    </r>
    <r>
      <rPr>
        <sz val="11"/>
        <rFont val="Times New Roman"/>
        <family val="1"/>
        <charset val="204"/>
      </rPr>
      <t>кв.м.</t>
    </r>
  </si>
  <si>
    <t>Освещение: Допустимо верхнее искусственное освещение ( не менее (расчёт проектом)_ люкс)</t>
  </si>
  <si>
    <t xml:space="preserve">Электричество: _(расчёт проектом)__ подключения к сети  по (220 Вольт и 380 Вольт)	</t>
  </si>
  <si>
    <t>Контур заземления для электропитания и сети слаботочных подключений (при необходимости) : (расчёт проектом)</t>
  </si>
  <si>
    <t>Покрытие пола: ламинат  -  на всю зону</t>
  </si>
  <si>
    <t>Подведение/ отведение ГХВС (при необходимости) : (расчёт проектом)</t>
  </si>
  <si>
    <t>(ШхГхВ) от 1400х600х750</t>
  </si>
  <si>
    <t>Офисный, жесткий на вес 100 кг</t>
  </si>
  <si>
    <t>Информационная доска</t>
  </si>
  <si>
    <t>8 карманов А4, 1000х740 мм</t>
  </si>
  <si>
    <t>Моноблок</t>
  </si>
  <si>
    <t>Свойства не ниже: Характеристика процессора - 2x3 ГГц, Характеристика экрана - IPS 23,8" Full HD (1920x1080), Характеристика ОЗУ - 8 ГБ DDR4, Характеристика ПЗУ -  SSD 256 ГБ, ОС - профессиональная.</t>
  </si>
  <si>
    <t xml:space="preserve"> Оборудование IT</t>
  </si>
  <si>
    <t>Разрешение 1920 х 1080
Угол обзора, мин 57 °
Максимальное разрешение видеозаписи 1080p
Скорость передачи видео
30 кадр/с
Форматы сжатия видео
H.265; H.264; H.264H; H.264B; MJPEG</t>
  </si>
  <si>
    <t>Инструментальный шкаф</t>
  </si>
  <si>
    <t>(ВхШхГ), мм 1850х1000х500</t>
  </si>
  <si>
    <t>2. Рабочее место учащегося (Практическая зона)</t>
  </si>
  <si>
    <r>
      <t>Площадь зоны: не менее</t>
    </r>
    <r>
      <rPr>
        <b/>
        <sz val="11"/>
        <rFont val="Times New Roman"/>
        <family val="1"/>
        <charset val="204"/>
      </rPr>
      <t xml:space="preserve"> 36,4 </t>
    </r>
    <r>
      <rPr>
        <sz val="11"/>
        <rFont val="Times New Roman"/>
        <family val="1"/>
        <charset val="204"/>
      </rPr>
      <t>кв.м.</t>
    </r>
  </si>
  <si>
    <t>Покрытие пола: INDUSTRIAL classic 5 мм -  на всю зону</t>
  </si>
  <si>
    <t>Лабораторный комплекс "Электромонтаж и наладка систем управления"</t>
  </si>
  <si>
    <t xml:space="preserve">Для выполнения работ:
• Монтаж системы электроснабжения.
• Монтаж системы освещения.
• Монтаж системы автоматического управления двигателем.
</t>
  </si>
  <si>
    <t>шт (на 5 раб мест)</t>
  </si>
  <si>
    <t>шт (на 14 раб мест)</t>
  </si>
  <si>
    <t>Стеллаж металлический</t>
  </si>
  <si>
    <t>Внешние размеры (В х Ш х Г), мм*
2000x1551x530
Вес - 51 кг
Количество полок - 4
Нагрузка на полку - 300 кг
Материал: Сталь
Нагрузка на стеллаж - 2200 кг</t>
  </si>
  <si>
    <t>Внешние размеры (В х Ш х Г), мм* 1500x900x500
Количество полок - 3
Нагрузка на полку - 400 кг
Нагрузка на стеллаж - 2500 кг</t>
  </si>
  <si>
    <t>Тележка платформенная 2-х ярусная</t>
  </si>
  <si>
    <t>Тип: тележка платформенная
Материал каркаса: металл
Размеры платформы: 700x1250мм
Грузоподъемность: 400кг</t>
  </si>
  <si>
    <t>3. Рабочее место преподавателя/мастера производственного обучения</t>
  </si>
  <si>
    <t>МФУ  + запасной картридж к нему</t>
  </si>
  <si>
    <t>Лазерный, А4 формата</t>
  </si>
  <si>
    <t>Офисный стол с тумбой</t>
  </si>
  <si>
    <t>770х370х2000 мм</t>
  </si>
  <si>
    <t>Диагональ: не менее 65″  ОС - профессиональная</t>
  </si>
  <si>
    <t>4. Охрана труда и техника безопасности</t>
  </si>
  <si>
    <t>Набор первой медицинской помощи</t>
  </si>
  <si>
    <t>углекислотный ОУ-1 или аналог</t>
  </si>
  <si>
    <t>Плакаты по ТБ</t>
  </si>
  <si>
    <t xml:space="preserve">Комплект «Заземление и защитные меры электробезопасности»,Плакат «Инструктаж по электробезопасности», </t>
  </si>
  <si>
    <t>Инфраструктурный лист для оснащения образовательно-производственного центра (кластера)
машиностроения Калининградской области</t>
  </si>
  <si>
    <r>
      <t xml:space="preserve">Субъект Российской Федерации: </t>
    </r>
    <r>
      <rPr>
        <sz val="12"/>
        <color theme="1"/>
        <rFont val="Times New Roman"/>
        <family val="1"/>
        <charset val="204"/>
      </rPr>
      <t>Калиниградская область</t>
    </r>
  </si>
  <si>
    <r>
      <t>Базовая организация кластера:</t>
    </r>
    <r>
      <rPr>
        <sz val="11"/>
        <color rgb="FFFF0000"/>
        <rFont val="Times New Roman"/>
        <family val="1"/>
        <charset val="204"/>
      </rPr>
      <t xml:space="preserve"> </t>
    </r>
    <r>
      <rPr>
        <sz val="11"/>
        <color theme="1"/>
        <rFont val="Times New Roman"/>
        <family val="1"/>
        <charset val="204"/>
      </rPr>
      <t>ГБУ КО ПОО "Прибалтийский судостроительный техникум"</t>
    </r>
  </si>
  <si>
    <r>
      <t xml:space="preserve">Адрес базовой образовательной организации: </t>
    </r>
    <r>
      <rPr>
        <sz val="11"/>
        <color theme="1"/>
        <rFont val="Times New Roman"/>
        <family val="1"/>
        <charset val="204"/>
      </rPr>
      <t>236005 город Калининград, улица Транспортный тупик, дом 10</t>
    </r>
  </si>
  <si>
    <t>6. Зона под вид работ Электромонтажные работы (15 рабочих мест)</t>
  </si>
  <si>
    <t>Площадь зоны: не менее 8 кв.м.</t>
  </si>
  <si>
    <t>Освещение: Допустимо верхнее искусственное освещение - не менее 300 люкс</t>
  </si>
  <si>
    <t xml:space="preserve">Интернет : Подключение  компьютера к беспроводному интернету (с возможностью подключения к проводному интернету)         </t>
  </si>
  <si>
    <t>Электричество: 3 подключения к сети  по 220 Вольт</t>
  </si>
  <si>
    <t>Контур заземления для электропитания и сети слаботочных подключений: требуется</t>
  </si>
  <si>
    <t>Покрытие пола: плитка</t>
  </si>
  <si>
    <t>Подведение сжатого воздуха: требуется</t>
  </si>
  <si>
    <t>Пробковая доска</t>
  </si>
  <si>
    <t>Размер 1.5х1, Поверхность доски - натуральная мелкозернистая пробка, возможность крепления информации с помощью флажков и кнопок-гвоздиков. Рамка из планки МДФ цвета натурального дуба. Крепление осуществляется по 4 точкам. Элементы для крепления в комплекте.</t>
  </si>
  <si>
    <t>Металлический, 2000х1240х625</t>
  </si>
  <si>
    <t>800х2000х400, ЛДСП с полками</t>
  </si>
  <si>
    <t>Программо-аппаратный комлекс</t>
  </si>
  <si>
    <t>Состав: интерактивный дисплей, OPS компьютер, мобильная стойка</t>
  </si>
  <si>
    <t>Шкаф гардеробный</t>
  </si>
  <si>
    <t>шкаф мшок для одежды с полками и дверьми, 800х2000х400мм, ЛДСП</t>
  </si>
  <si>
    <t>короб  стальной 50х60х30, без слаботочного отсека</t>
  </si>
  <si>
    <t>Площадь зоны: не менее 70 кв.м.</t>
  </si>
  <si>
    <t xml:space="preserve">Электричество: 18 подключения к сети  по (220 Вольт и 380 Вольт)        </t>
  </si>
  <si>
    <t xml:space="preserve">Рабочее место электромонтажника </t>
  </si>
  <si>
    <t>Стенд  с подстветкой 1800х2000х600, допустимая нагрузка на столешницу 1500кг + комплект инвентаря</t>
  </si>
  <si>
    <t>840х465х465мм; трех ярусная открытая, металлическая</t>
  </si>
  <si>
    <t>Стул (табурет)</t>
  </si>
  <si>
    <t>цвет сидушки черный, ножки - серый</t>
  </si>
  <si>
    <t xml:space="preserve">500х390х390 с ручками и крышкой, пластиковый </t>
  </si>
  <si>
    <t>1000х500мм</t>
  </si>
  <si>
    <t>Площадь зоны: не менее 10 кв.м.</t>
  </si>
  <si>
    <t xml:space="preserve">Электричество: 1 подключения к сети  по (220 Вольт и 380 Вольт)        </t>
  </si>
  <si>
    <t>Не ниже данных характеристик:
Процессор: 3.6 ГГц; 4 ядра; тактовая частота - 4ГГц;
Кэш-память - 8 МБ; Частота процессора - 3.6 ГГц
Оперативная память: (RAM) - 8 ГБ; DDR3; 1600 МГц
Видеокарта: 2 ГБ
Жесткий диск: Объем HDD - 1ТБ; Объем SSD - 128ГБ
USB 3.0 тип A
Выход DVI
Выход HDMI; наличие операционной системы</t>
  </si>
  <si>
    <t>оборудование IT</t>
  </si>
  <si>
    <t>черно-белый А4</t>
  </si>
  <si>
    <t xml:space="preserve">Лицензионное ПО </t>
  </si>
  <si>
    <t>пакет программ для работы с документами, программы для архивирования файлов, антивирусная программа.</t>
  </si>
  <si>
    <t xml:space="preserve">ПО </t>
  </si>
  <si>
    <t>Стол однотумбовый</t>
  </si>
  <si>
    <t>1400х600х750, ЛДСП, с выдвижными яшиками</t>
  </si>
  <si>
    <t>Офисное кресло</t>
  </si>
  <si>
    <t>Вес пользователя до 120 кг
На колесах, тканевое
С механизмом качания
Каркас немонолитный, с подголовником и поясничним упором</t>
  </si>
  <si>
    <t>ИЗО, черный, офисный, тканевый на металлических ножках</t>
  </si>
  <si>
    <t>стандартная комплектация на 30 человек</t>
  </si>
  <si>
    <t>порошковый</t>
  </si>
  <si>
    <t xml:space="preserve"> 19 л (холодная/горячая вода)</t>
  </si>
  <si>
    <t>настенный с дозатором и каплесборником</t>
  </si>
  <si>
    <t>упаковка 100шт, одноразовые, материал: спанбонд, мельтблаун</t>
  </si>
  <si>
    <t>мякгий корпус из эластичного материалла, регулируемая наголовная лента</t>
  </si>
  <si>
    <t>хлопковые, 5 нитей,  10 штук в упаковке</t>
  </si>
  <si>
    <t>спецодежда</t>
  </si>
  <si>
    <t xml:space="preserve">куртки и комбенизон (как строительные) </t>
  </si>
  <si>
    <t>Инфраструктурный лист для оснащения образовательно-производственного центра (кластера) 
"Цифровое машиностроение Липецкой области"</t>
  </si>
  <si>
    <r>
      <t xml:space="preserve">Субъект Российской Федерации: </t>
    </r>
    <r>
      <rPr>
        <sz val="12"/>
        <color indexed="8"/>
        <rFont val="Times New Roman"/>
        <family val="1"/>
        <charset val="204"/>
      </rPr>
      <t>Липецкая область</t>
    </r>
    <r>
      <rPr>
        <b/>
        <sz val="12"/>
        <color indexed="8"/>
        <rFont val="Times New Roman"/>
        <family val="1"/>
        <charset val="204"/>
      </rPr>
      <t xml:space="preserve"> </t>
    </r>
  </si>
  <si>
    <r>
      <t xml:space="preserve">Базовая организация кластера: </t>
    </r>
    <r>
      <rPr>
        <sz val="12"/>
        <rFont val="Times New Roman"/>
        <family val="1"/>
        <charset val="204"/>
      </rPr>
      <t>ГОБПОУ "Елецкий колледж экономики, промышленности  и отраслевых технологий"</t>
    </r>
  </si>
  <si>
    <r>
      <t xml:space="preserve">Адрес базовой образовательной организации: </t>
    </r>
    <r>
      <rPr>
        <sz val="12"/>
        <rFont val="Times New Roman"/>
        <family val="1"/>
        <charset val="204"/>
      </rPr>
      <t>г.Елец, ул.Мира, 119</t>
    </r>
  </si>
  <si>
    <t>4. Зона под вид работ Электромонтажные работы (12 рабочих мест)</t>
  </si>
  <si>
    <t xml:space="preserve">Общая зона                                                              </t>
  </si>
  <si>
    <t>Освещение: Верхнее искусственное освещение, светодиодные лампы ( не менее 400 люкс)</t>
  </si>
  <si>
    <r>
      <t xml:space="preserve">Интернет : Подключение  ноутбуков к беспроводному интернету (с возможностью подключения к проводному интернету) </t>
    </r>
    <r>
      <rPr>
        <sz val="12"/>
        <rFont val="Arial"/>
        <family val="2"/>
        <charset val="204"/>
      </rPr>
      <t xml:space="preserve">	</t>
    </r>
  </si>
  <si>
    <r>
      <t>Электричество: 1 подключения к сети  по (220 Вольт и 380 Вольт)</t>
    </r>
    <r>
      <rPr>
        <sz val="12"/>
        <rFont val="Arial"/>
        <family val="2"/>
        <charset val="204"/>
      </rPr>
      <t xml:space="preserve">	</t>
    </r>
  </si>
  <si>
    <t>Покрытие пола: плитка керамогранитная неполированная -  8 м2 на всю зону</t>
  </si>
  <si>
    <t>Стенд «Поиск неисправностей электромонтажа»</t>
  </si>
  <si>
    <r>
      <t>Предназначен для отработки навыков поиска неисправностей в сложных системах управления и распределения  размеры 
Стенд включает в себя:
1.</t>
    </r>
    <r>
      <rPr>
        <sz val="12"/>
        <rFont val="Arial"/>
        <family val="2"/>
        <charset val="204"/>
      </rPr>
      <t xml:space="preserve">	</t>
    </r>
    <r>
      <rPr>
        <sz val="12"/>
        <rFont val="Times New Roman"/>
        <family val="1"/>
        <charset val="204"/>
      </rPr>
      <t>корпус металлический ЩМП-6-0 36 – 1 шт.;
2.</t>
    </r>
    <r>
      <rPr>
        <sz val="12"/>
        <rFont val="Arial"/>
        <family val="2"/>
        <charset val="204"/>
      </rPr>
      <t xml:space="preserve">	</t>
    </r>
    <r>
      <rPr>
        <sz val="12"/>
        <rFont val="Times New Roman"/>
        <family val="1"/>
        <charset val="204"/>
      </rPr>
      <t>выключатель автоматический ВА47-29 3Р 16А – 1 шт.;
3.</t>
    </r>
    <r>
      <rPr>
        <sz val="12"/>
        <rFont val="Arial"/>
        <family val="2"/>
        <charset val="204"/>
      </rPr>
      <t xml:space="preserve">	</t>
    </r>
    <r>
      <rPr>
        <sz val="12"/>
        <rFont val="Times New Roman"/>
        <family val="1"/>
        <charset val="204"/>
      </rPr>
      <t>выключатель автоматический ВА47-29 1Р 6А – 2 шт.;
4.</t>
    </r>
    <r>
      <rPr>
        <sz val="12"/>
        <rFont val="Arial"/>
        <family val="2"/>
        <charset val="204"/>
      </rPr>
      <t xml:space="preserve">	</t>
    </r>
    <r>
      <rPr>
        <sz val="12"/>
        <rFont val="Times New Roman"/>
        <family val="1"/>
        <charset val="204"/>
      </rPr>
      <t>выключатель автоматический ВА47-29 3Р 6А – 2 шт.;
5.</t>
    </r>
    <r>
      <rPr>
        <sz val="12"/>
        <rFont val="Arial"/>
        <family val="2"/>
        <charset val="204"/>
      </rPr>
      <t xml:space="preserve">	</t>
    </r>
    <r>
      <rPr>
        <sz val="12"/>
        <rFont val="Times New Roman"/>
        <family val="1"/>
        <charset val="204"/>
      </rPr>
      <t>светосигнальный индикатор 24В красный  – 6 шт.;
6.</t>
    </r>
    <r>
      <rPr>
        <sz val="12"/>
        <rFont val="Arial"/>
        <family val="2"/>
        <charset val="204"/>
      </rPr>
      <t xml:space="preserve">	</t>
    </r>
    <r>
      <rPr>
        <sz val="12"/>
        <rFont val="Times New Roman"/>
        <family val="1"/>
        <charset val="204"/>
      </rPr>
      <t>светосигнальный индикатор 24В желтый – 3 шт.;
7.</t>
    </r>
    <r>
      <rPr>
        <sz val="12"/>
        <rFont val="Arial"/>
        <family val="2"/>
        <charset val="204"/>
      </rPr>
      <t xml:space="preserve">	</t>
    </r>
    <r>
      <rPr>
        <sz val="12"/>
        <rFont val="Times New Roman"/>
        <family val="1"/>
        <charset val="204"/>
      </rPr>
      <t>светосигнальный индикатор 24В зеленый – 4 шт.;
8.</t>
    </r>
    <r>
      <rPr>
        <sz val="12"/>
        <rFont val="Arial"/>
        <family val="2"/>
        <charset val="204"/>
      </rPr>
      <t xml:space="preserve">	</t>
    </r>
    <r>
      <rPr>
        <sz val="12"/>
        <rFont val="Times New Roman"/>
        <family val="1"/>
        <charset val="204"/>
      </rPr>
      <t>светосигнальный индикатор 24В синий – 3 шт.;
9.</t>
    </r>
    <r>
      <rPr>
        <sz val="12"/>
        <rFont val="Arial"/>
        <family val="2"/>
        <charset val="204"/>
      </rPr>
      <t xml:space="preserve">	</t>
    </r>
    <r>
      <rPr>
        <sz val="12"/>
        <rFont val="Times New Roman"/>
        <family val="1"/>
        <charset val="204"/>
      </rPr>
      <t>аварийно-дополнительный контакт – 1 шт.;
10.</t>
    </r>
    <r>
      <rPr>
        <sz val="12"/>
        <rFont val="Arial"/>
        <family val="2"/>
        <charset val="204"/>
      </rPr>
      <t xml:space="preserve">	</t>
    </r>
    <r>
      <rPr>
        <sz val="12"/>
        <rFont val="Times New Roman"/>
        <family val="1"/>
        <charset val="204"/>
      </rPr>
      <t>зажим наборный ЗНИ-4мм2 серый – 55 шт.;
11.</t>
    </r>
    <r>
      <rPr>
        <sz val="12"/>
        <rFont val="Arial"/>
        <family val="2"/>
        <charset val="204"/>
      </rPr>
      <t xml:space="preserve">	</t>
    </r>
    <r>
      <rPr>
        <sz val="12"/>
        <rFont val="Times New Roman"/>
        <family val="1"/>
        <charset val="204"/>
      </rPr>
      <t>зажим наборный ЗНИ-4мм2 синий – 1 шт.;
12.</t>
    </r>
    <r>
      <rPr>
        <sz val="12"/>
        <rFont val="Arial"/>
        <family val="2"/>
        <charset val="204"/>
      </rPr>
      <t xml:space="preserve">	</t>
    </r>
    <r>
      <rPr>
        <sz val="12"/>
        <rFont val="Times New Roman"/>
        <family val="1"/>
        <charset val="204"/>
      </rPr>
      <t>зажим наборный ЗНИ-4мм2 РЕ – 5 шт.;
13.</t>
    </r>
    <r>
      <rPr>
        <sz val="12"/>
        <rFont val="Arial"/>
        <family val="2"/>
        <charset val="204"/>
      </rPr>
      <t xml:space="preserve">	</t>
    </r>
    <r>
      <rPr>
        <sz val="12"/>
        <rFont val="Times New Roman"/>
        <family val="1"/>
        <charset val="204"/>
      </rPr>
      <t>разъем для реле промежуточное – 12 шт.;
14.</t>
    </r>
    <r>
      <rPr>
        <sz val="12"/>
        <rFont val="Arial"/>
        <family val="2"/>
        <charset val="204"/>
      </rPr>
      <t xml:space="preserve">	</t>
    </r>
    <r>
      <rPr>
        <sz val="12"/>
        <rFont val="Times New Roman"/>
        <family val="1"/>
        <charset val="204"/>
      </rPr>
      <t>реле промежуточные модульной серии – 12 шт.;
15.</t>
    </r>
    <r>
      <rPr>
        <sz val="12"/>
        <rFont val="Arial"/>
        <family val="2"/>
        <charset val="204"/>
      </rPr>
      <t xml:space="preserve">	</t>
    </r>
    <r>
      <rPr>
        <sz val="12"/>
        <rFont val="Times New Roman"/>
        <family val="1"/>
        <charset val="204"/>
      </rPr>
      <t>электротепловое реле – 2 шт.
16.</t>
    </r>
    <r>
      <rPr>
        <sz val="12"/>
        <rFont val="Arial"/>
        <family val="2"/>
        <charset val="204"/>
      </rPr>
      <t xml:space="preserve">	</t>
    </r>
    <r>
      <rPr>
        <sz val="12"/>
        <rFont val="Times New Roman"/>
        <family val="1"/>
        <charset val="204"/>
      </rPr>
      <t>магнитный пускатель 24В – 8 шт.;
17.</t>
    </r>
    <r>
      <rPr>
        <sz val="12"/>
        <rFont val="Arial"/>
        <family val="2"/>
        <charset val="204"/>
      </rPr>
      <t xml:space="preserve">	</t>
    </r>
    <r>
      <rPr>
        <sz val="12"/>
        <rFont val="Times New Roman"/>
        <family val="1"/>
        <charset val="204"/>
      </rPr>
      <t>кабель канал перфорированный 60×40 – 1 шт.;
18.</t>
    </r>
    <r>
      <rPr>
        <sz val="12"/>
        <rFont val="Arial"/>
        <family val="2"/>
        <charset val="204"/>
      </rPr>
      <t xml:space="preserve">	</t>
    </r>
    <r>
      <rPr>
        <sz val="12"/>
        <rFont val="Times New Roman"/>
        <family val="1"/>
        <charset val="204"/>
      </rPr>
      <t>контакт состояния автоматического выключателя: включен-выключен – 2 шт.;
19.</t>
    </r>
    <r>
      <rPr>
        <sz val="12"/>
        <rFont val="Arial"/>
        <family val="2"/>
        <charset val="204"/>
      </rPr>
      <t xml:space="preserve">	</t>
    </r>
    <r>
      <rPr>
        <sz val="12"/>
        <rFont val="Times New Roman"/>
        <family val="1"/>
        <charset val="204"/>
      </rPr>
      <t>контакт сигнализации положения механизма взвода автоматического выключателя – 2 шт.;
20.</t>
    </r>
    <r>
      <rPr>
        <sz val="12"/>
        <rFont val="Arial"/>
        <family val="2"/>
        <charset val="204"/>
      </rPr>
      <t xml:space="preserve">	</t>
    </r>
    <r>
      <rPr>
        <sz val="12"/>
        <rFont val="Times New Roman"/>
        <family val="1"/>
        <charset val="204"/>
      </rPr>
      <t>пневматическая приставка выдержки времени – 1 шт.;
21.</t>
    </r>
    <r>
      <rPr>
        <sz val="12"/>
        <rFont val="Arial"/>
        <family val="2"/>
        <charset val="204"/>
      </rPr>
      <t xml:space="preserve">	</t>
    </r>
    <r>
      <rPr>
        <sz val="12"/>
        <rFont val="Times New Roman"/>
        <family val="1"/>
        <charset val="204"/>
      </rPr>
      <t>пускатель 660В – 1 шт.;
22.</t>
    </r>
    <r>
      <rPr>
        <sz val="12"/>
        <rFont val="Arial"/>
        <family val="2"/>
        <charset val="204"/>
      </rPr>
      <t xml:space="preserve">	</t>
    </r>
    <r>
      <rPr>
        <sz val="12"/>
        <rFont val="Times New Roman"/>
        <family val="1"/>
        <charset val="204"/>
      </rPr>
      <t>дополнительные контакты 2з+2р – 6 шт.;
23.</t>
    </r>
    <r>
      <rPr>
        <sz val="12"/>
        <rFont val="Arial"/>
        <family val="2"/>
        <charset val="204"/>
      </rPr>
      <t xml:space="preserve">	</t>
    </r>
    <r>
      <rPr>
        <sz val="12"/>
        <rFont val="Times New Roman"/>
        <family val="1"/>
        <charset val="204"/>
      </rPr>
      <t>переключатель кулачковый – 1 шт.;
24.</t>
    </r>
    <r>
      <rPr>
        <sz val="12"/>
        <rFont val="Arial"/>
        <family val="2"/>
        <charset val="204"/>
      </rPr>
      <t xml:space="preserve">	</t>
    </r>
    <r>
      <rPr>
        <sz val="12"/>
        <rFont val="Times New Roman"/>
        <family val="1"/>
        <charset val="204"/>
      </rPr>
      <t>шина на DIN-рейку в корпусе  – 1 шт.:
25.</t>
    </r>
    <r>
      <rPr>
        <sz val="12"/>
        <rFont val="Arial"/>
        <family val="2"/>
        <charset val="204"/>
      </rPr>
      <t xml:space="preserve">	</t>
    </r>
    <r>
      <rPr>
        <sz val="12"/>
        <rFont val="Times New Roman"/>
        <family val="1"/>
        <charset val="204"/>
      </rPr>
      <t>контактный блок 1з – 1 шт.;
26.</t>
    </r>
    <r>
      <rPr>
        <sz val="12"/>
        <rFont val="Arial"/>
        <family val="2"/>
        <charset val="204"/>
      </rPr>
      <t xml:space="preserve">	</t>
    </r>
    <r>
      <rPr>
        <sz val="12"/>
        <rFont val="Times New Roman"/>
        <family val="1"/>
        <charset val="204"/>
      </rPr>
      <t>кнопка «Грибок» аварийная с фиксацией поворотная красная – 1 шт.;
27.</t>
    </r>
    <r>
      <rPr>
        <sz val="12"/>
        <rFont val="Arial"/>
        <family val="2"/>
        <charset val="204"/>
      </rPr>
      <t xml:space="preserve">	</t>
    </r>
    <r>
      <rPr>
        <sz val="12"/>
        <rFont val="Times New Roman"/>
        <family val="1"/>
        <charset val="204"/>
      </rPr>
      <t>розетка  2Р+РЕ 16А 220В – 1 шт.;
28.</t>
    </r>
    <r>
      <rPr>
        <sz val="12"/>
        <rFont val="Arial"/>
        <family val="2"/>
        <charset val="204"/>
      </rPr>
      <t xml:space="preserve">	</t>
    </r>
    <r>
      <rPr>
        <sz val="12"/>
        <rFont val="Times New Roman"/>
        <family val="1"/>
        <charset val="204"/>
      </rPr>
      <t>вилка стационарная 2Р+РЕ 16A 220В – 1 шт.;
29.</t>
    </r>
    <r>
      <rPr>
        <sz val="12"/>
        <rFont val="Arial"/>
        <family val="2"/>
        <charset val="204"/>
      </rPr>
      <t xml:space="preserve">	</t>
    </r>
    <r>
      <rPr>
        <sz val="12"/>
        <rFont val="Times New Roman"/>
        <family val="1"/>
        <charset val="204"/>
      </rPr>
      <t>кнопка «Пуск» 230В – 6 шт.;
30.</t>
    </r>
    <r>
      <rPr>
        <sz val="12"/>
        <rFont val="Arial"/>
        <family val="2"/>
        <charset val="204"/>
      </rPr>
      <t xml:space="preserve">	</t>
    </r>
    <r>
      <rPr>
        <sz val="12"/>
        <rFont val="Times New Roman"/>
        <family val="1"/>
        <charset val="204"/>
      </rPr>
      <t>кнопка «Стоп» 230 В – 3 шт.;
31.</t>
    </r>
    <r>
      <rPr>
        <sz val="12"/>
        <rFont val="Arial"/>
        <family val="2"/>
        <charset val="204"/>
      </rPr>
      <t xml:space="preserve">	</t>
    </r>
    <r>
      <rPr>
        <sz val="12"/>
        <rFont val="Times New Roman"/>
        <family val="1"/>
        <charset val="204"/>
      </rPr>
      <t>провод НВх0,75 – 10 м.;
32.</t>
    </r>
    <r>
      <rPr>
        <sz val="12"/>
        <rFont val="Arial"/>
        <family val="2"/>
        <charset val="204"/>
      </rPr>
      <t xml:space="preserve">	</t>
    </r>
    <r>
      <rPr>
        <sz val="12"/>
        <rFont val="Times New Roman"/>
        <family val="1"/>
        <charset val="204"/>
      </rPr>
      <t>провод ПВС 5х1,5 – 10 м.;
33.</t>
    </r>
    <r>
      <rPr>
        <sz val="12"/>
        <rFont val="Arial"/>
        <family val="2"/>
        <charset val="204"/>
      </rPr>
      <t xml:space="preserve">	</t>
    </r>
    <r>
      <rPr>
        <sz val="12"/>
        <rFont val="Times New Roman"/>
        <family val="1"/>
        <charset val="204"/>
      </rPr>
      <t>кабель ВВГнг(А) 3х2.5 – 10 м.;
34.</t>
    </r>
    <r>
      <rPr>
        <sz val="12"/>
        <rFont val="Arial"/>
        <family val="2"/>
        <charset val="204"/>
      </rPr>
      <t xml:space="preserve">	</t>
    </r>
    <r>
      <rPr>
        <sz val="12"/>
        <rFont val="Times New Roman"/>
        <family val="1"/>
        <charset val="204"/>
      </rPr>
      <t>провод ШВВП2х1,5 – 10 м.;
35.</t>
    </r>
    <r>
      <rPr>
        <sz val="12"/>
        <rFont val="Arial"/>
        <family val="2"/>
        <charset val="204"/>
      </rPr>
      <t xml:space="preserve">	</t>
    </r>
    <r>
      <rPr>
        <sz val="12"/>
        <rFont val="Times New Roman"/>
        <family val="1"/>
        <charset val="204"/>
      </rPr>
      <t>провод ШВВП3х1,5 – 10 м.;
36.</t>
    </r>
    <r>
      <rPr>
        <sz val="12"/>
        <rFont val="Arial"/>
        <family val="2"/>
        <charset val="204"/>
      </rPr>
      <t xml:space="preserve">	</t>
    </r>
    <r>
      <rPr>
        <sz val="12"/>
        <rFont val="Times New Roman"/>
        <family val="1"/>
        <charset val="204"/>
      </rPr>
      <t>провод ПВ3х2,5 ж/з – 10 м.;
37.</t>
    </r>
    <r>
      <rPr>
        <sz val="12"/>
        <rFont val="Arial"/>
        <family val="2"/>
        <charset val="204"/>
      </rPr>
      <t xml:space="preserve">	</t>
    </r>
    <r>
      <rPr>
        <sz val="12"/>
        <rFont val="Times New Roman"/>
        <family val="1"/>
        <charset val="204"/>
      </rPr>
      <t>DIN-рейка 125см. – 1 шт.</t>
    </r>
  </si>
  <si>
    <t xml:space="preserve">Материал основания  - ЛДСП
Материал столешницы -  ЛДСП
С регулировкой высоты </t>
  </si>
  <si>
    <t>Рабочее место обучающегося</t>
  </si>
  <si>
    <t>Площадь зоны: не менее 60 кв.м.</t>
  </si>
  <si>
    <t xml:space="preserve">Освещение: Верхнее искусственное освещение, светодиодные лампы( не менее 500 люкс на м2) </t>
  </si>
  <si>
    <r>
      <t>Электричество: 12 подключения к сети  по (220 Вольт и 380 Вольт)</t>
    </r>
    <r>
      <rPr>
        <sz val="12"/>
        <rFont val="Arial"/>
        <family val="2"/>
        <charset val="204"/>
      </rPr>
      <t xml:space="preserve">	</t>
    </r>
  </si>
  <si>
    <t>Покрытие пола: плитка керамогранитная неполированная - 80 м2 на всю зону</t>
  </si>
  <si>
    <t xml:space="preserve">Стенд  «Электромонтаж» </t>
  </si>
  <si>
    <t>Габаритные размеры: 
ширина фронтального проёма, не менее – 2400 мм; 
ширина внутренней стенки, не менее – 1550 мм; 
глубина, не менее – 1100 мм; 
высота, не менее – 2400 мм; 
угол поворота между фронтальной и боковыми плоскостями – 110º. 
Материал: фанера, шлифованная с двух сторон, толщиной 15 мм. Освещение рабочего места: светодиодный светильник. Также стенд содержит в себе шкаф распределительный навесной</t>
  </si>
  <si>
    <t>Паяльник электрический</t>
  </si>
  <si>
    <r>
      <t>Мощность 60 Вт
Входное напряжение</t>
    </r>
    <r>
      <rPr>
        <sz val="12"/>
        <rFont val="Arial"/>
        <family val="2"/>
        <charset val="204"/>
      </rPr>
      <t xml:space="preserve">	</t>
    </r>
    <r>
      <rPr>
        <sz val="12"/>
        <rFont val="Times New Roman"/>
        <family val="1"/>
        <charset val="204"/>
      </rPr>
      <t>220 В, 50 Гц
Температурный диапазон</t>
    </r>
    <r>
      <rPr>
        <sz val="12"/>
        <rFont val="Arial"/>
        <family val="2"/>
        <charset val="204"/>
      </rPr>
      <t xml:space="preserve">	</t>
    </r>
    <r>
      <rPr>
        <sz val="12"/>
        <rFont val="Times New Roman"/>
        <family val="1"/>
        <charset val="204"/>
      </rPr>
      <t>80 °С - 450 °С
Регулировка температуры</t>
    </r>
    <r>
      <rPr>
        <sz val="12"/>
        <rFont val="Arial"/>
        <family val="2"/>
        <charset val="204"/>
      </rPr>
      <t xml:space="preserve">	</t>
    </r>
  </si>
  <si>
    <t>шт (на 1 рабочее место)</t>
  </si>
  <si>
    <t>Электродвигатель с присоединительной панелью</t>
  </si>
  <si>
    <t>Напряжение 380 В.  
 Тип Ассинхронный   
 Мощность до 1,5 Квт.     
 Nном=1500/3000 об. Мин</t>
  </si>
  <si>
    <t>шт (на 2 рабочих места)</t>
  </si>
  <si>
    <r>
      <t>Длина  120 мм
Тип реза</t>
    </r>
    <r>
      <rPr>
        <sz val="12"/>
        <rFont val="Arial"/>
        <family val="2"/>
        <charset val="204"/>
      </rPr>
      <t xml:space="preserve">	</t>
    </r>
    <r>
      <rPr>
        <sz val="12"/>
        <rFont val="Times New Roman"/>
        <family val="1"/>
        <charset val="204"/>
      </rPr>
      <t>диагональный
Назначение</t>
    </r>
    <r>
      <rPr>
        <sz val="12"/>
        <rFont val="Arial"/>
        <family val="2"/>
        <charset val="204"/>
      </rPr>
      <t xml:space="preserve">	</t>
    </r>
    <r>
      <rPr>
        <sz val="12"/>
        <rFont val="Times New Roman"/>
        <family val="1"/>
        <charset val="204"/>
      </rPr>
      <t>для металла, для пластика</t>
    </r>
  </si>
  <si>
    <t xml:space="preserve">шт (на 2 рабочее место) </t>
  </si>
  <si>
    <t>Съемник изоляции</t>
  </si>
  <si>
    <t>Регулировка глубины реза: 8-28 мм
-Мах диаметр кабеля: 28 мм2
-Нож для снятия изоляции: Да 
-Защитный колпачок: Да</t>
  </si>
  <si>
    <t>Пассатижи диэлектрические</t>
  </si>
  <si>
    <t>Для выполнения любых слесарных, электромонтажных и прочих работ, в том числе и под напряжением до 1000 В:  
Тип высоковольтный
Тип губок стандартный
Длина, мм 175</t>
  </si>
  <si>
    <t>Тип  стриппер
Назначение обжим кабеля, обрезка кабеля, чистка оптических разъемов
Регулировка прижимного усилия
Материал покрытия рукояток многокомпонентные
Минимальное сечение кабеля 0.2 мм²
Максимальное сечение кабеля 10 мм²
Длина 270 мм</t>
  </si>
  <si>
    <t>Набор отверток</t>
  </si>
  <si>
    <t>Количество отверток 8 шт.
Шлицы отвёрток
крестообразный (PH), прямой (SL)</t>
  </si>
  <si>
    <t xml:space="preserve">шт (на 1 рабочее место) </t>
  </si>
  <si>
    <r>
      <t>Общие характеристики
Дисплей ЖК-дисплей
Питание батарея 6F22 9V
Габариты 142,8 х 71,5 х 34,6 мм                                                       Проверка диода есть
Проверка транзисторов(hFE) есть
Звуковая прозвонка электрических цепей есть
Измерение силы постоянного тока</t>
    </r>
    <r>
      <rPr>
        <sz val="12"/>
        <rFont val="Arial"/>
        <family val="2"/>
        <charset val="204"/>
      </rPr>
      <t xml:space="preserve">	</t>
    </r>
    <r>
      <rPr>
        <sz val="12"/>
        <rFont val="Times New Roman"/>
        <family val="1"/>
        <charset val="204"/>
      </rPr>
      <t xml:space="preserve">
Измерение силы переменного тока</t>
    </r>
    <r>
      <rPr>
        <sz val="12"/>
        <rFont val="Arial"/>
        <family val="2"/>
        <charset val="204"/>
      </rPr>
      <t xml:space="preserve">	</t>
    </r>
    <r>
      <rPr>
        <sz val="12"/>
        <rFont val="Times New Roman"/>
        <family val="1"/>
        <charset val="204"/>
      </rPr>
      <t xml:space="preserve">
Измерение постоянного напряжения</t>
    </r>
    <r>
      <rPr>
        <sz val="12"/>
        <rFont val="Arial"/>
        <family val="2"/>
        <charset val="204"/>
      </rPr>
      <t xml:space="preserve">	</t>
    </r>
    <r>
      <rPr>
        <sz val="12"/>
        <rFont val="Times New Roman"/>
        <family val="1"/>
        <charset val="204"/>
      </rPr>
      <t xml:space="preserve">
Измерение переменного напряжения</t>
    </r>
    <r>
      <rPr>
        <sz val="12"/>
        <rFont val="Arial"/>
        <family val="2"/>
        <charset val="204"/>
      </rPr>
      <t xml:space="preserve">	</t>
    </r>
    <r>
      <rPr>
        <sz val="12"/>
        <rFont val="Times New Roman"/>
        <family val="1"/>
        <charset val="204"/>
      </rPr>
      <t xml:space="preserve">
Измерение емкости конденсаторов</t>
    </r>
    <r>
      <rPr>
        <sz val="12"/>
        <rFont val="Arial"/>
        <family val="2"/>
        <charset val="204"/>
      </rPr>
      <t xml:space="preserve">	</t>
    </r>
    <r>
      <rPr>
        <sz val="12"/>
        <rFont val="Times New Roman"/>
        <family val="1"/>
        <charset val="204"/>
      </rPr>
      <t xml:space="preserve">
Измерение сопротивления</t>
    </r>
    <r>
      <rPr>
        <sz val="12"/>
        <rFont val="Arial"/>
        <family val="2"/>
        <charset val="204"/>
      </rPr>
      <t xml:space="preserve">	</t>
    </r>
    <r>
      <rPr>
        <sz val="12"/>
        <rFont val="Times New Roman"/>
        <family val="1"/>
        <charset val="204"/>
      </rPr>
      <t xml:space="preserve">
Измерение работоспособности диодов и транзисторов</t>
    </r>
    <r>
      <rPr>
        <sz val="12"/>
        <rFont val="Arial"/>
        <family val="2"/>
        <charset val="204"/>
      </rPr>
      <t xml:space="preserve">	</t>
    </r>
    <r>
      <rPr>
        <sz val="12"/>
        <rFont val="Times New Roman"/>
        <family val="1"/>
        <charset val="204"/>
      </rPr>
      <t xml:space="preserve">
Выявление повреждения проводки и соединения</t>
    </r>
  </si>
  <si>
    <t xml:space="preserve">Магнитный, металлический, 3 колбочки, 40см, </t>
  </si>
  <si>
    <t>Аккумуляторная дрель-шуруповерт</t>
  </si>
  <si>
    <t>Напряжение аккумулятора 18 В
Макс. диаметр сверления (дерево) 38 мм
Макс. диаметр сверления (металл) 13 мм
Емкость аккумулятора 3 А·ч
Количество аккумуляторов 2 шт.</t>
  </si>
  <si>
    <t xml:space="preserve">Прибор для проверки сопротивления изоляции </t>
  </si>
  <si>
    <t xml:space="preserve">Тестовое напряжение:
500 В: 3 МОм – 99.9 МОм ±(3%+5) 
500 В: 100 МОм - 2 ГОм ±(5%+5) 
1000 В: 5 МОм – 99.9 МОм ±(3%+5) </t>
  </si>
  <si>
    <t xml:space="preserve">шт ( на 2  рабочее место) </t>
  </si>
  <si>
    <t>Минимальное сечение кабеля 0.5 мм²
Максимальное сечение кабеля 6 мм²</t>
  </si>
  <si>
    <t>Минимальное сечение кабеля 1,5 мм²
Максимальное сечение кабеля 2,5 мм²</t>
  </si>
  <si>
    <t xml:space="preserve">Ножовка по металлу </t>
  </si>
  <si>
    <t>Длина полотна 300 мм
Материал полотна - биметалл</t>
  </si>
  <si>
    <t>Стусло</t>
  </si>
  <si>
    <r>
      <t>Шаг угла распила</t>
    </r>
    <r>
      <rPr>
        <sz val="12"/>
        <rFont val="Arial"/>
        <family val="2"/>
        <charset val="204"/>
      </rPr>
      <t xml:space="preserve">	</t>
    </r>
    <r>
      <rPr>
        <sz val="12"/>
        <rFont val="Times New Roman"/>
        <family val="1"/>
        <charset val="204"/>
      </rPr>
      <t xml:space="preserve"> 15°
Углы распила в вертикальной плоскости</t>
    </r>
    <r>
      <rPr>
        <sz val="12"/>
        <rFont val="Arial"/>
        <family val="2"/>
        <charset val="204"/>
      </rPr>
      <t xml:space="preserve">	</t>
    </r>
    <r>
      <rPr>
        <sz val="12"/>
        <rFont val="Times New Roman"/>
        <family val="1"/>
        <charset val="204"/>
      </rPr>
      <t>22.5°, 135°, 30°
Углы распила в горизонтальной плоскости</t>
    </r>
    <r>
      <rPr>
        <sz val="12"/>
        <rFont val="Arial"/>
        <family val="2"/>
        <charset val="204"/>
      </rPr>
      <t xml:space="preserve">	</t>
    </r>
    <r>
      <rPr>
        <sz val="12"/>
        <rFont val="Times New Roman"/>
        <family val="1"/>
        <charset val="204"/>
      </rPr>
      <t>45°, 90°, 36°
Ширина распила</t>
    </r>
    <r>
      <rPr>
        <sz val="12"/>
        <rFont val="Arial"/>
        <family val="2"/>
        <charset val="204"/>
      </rPr>
      <t xml:space="preserve">	</t>
    </r>
    <r>
      <rPr>
        <sz val="12"/>
        <rFont val="Times New Roman"/>
        <family val="1"/>
        <charset val="204"/>
      </rPr>
      <t>160 мм
Высота распила</t>
    </r>
    <r>
      <rPr>
        <sz val="12"/>
        <rFont val="Arial"/>
        <family val="2"/>
        <charset val="204"/>
      </rPr>
      <t xml:space="preserve">	</t>
    </r>
    <r>
      <rPr>
        <sz val="12"/>
        <rFont val="Times New Roman"/>
        <family val="1"/>
        <charset val="204"/>
      </rPr>
      <t>110 мм</t>
    </r>
  </si>
  <si>
    <r>
      <t>Длина ленты 10 м</t>
    </r>
    <r>
      <rPr>
        <sz val="12"/>
        <rFont val="Arial"/>
        <family val="2"/>
        <charset val="204"/>
      </rPr>
      <t xml:space="preserve">	</t>
    </r>
    <r>
      <rPr>
        <sz val="12"/>
        <rFont val="Times New Roman"/>
        <family val="1"/>
        <charset val="204"/>
      </rPr>
      <t xml:space="preserve">
Ширина ленты 25 мм</t>
    </r>
    <r>
      <rPr>
        <sz val="12"/>
        <rFont val="Arial"/>
        <family val="2"/>
        <charset val="204"/>
      </rPr>
      <t xml:space="preserve">	</t>
    </r>
    <r>
      <rPr>
        <sz val="12"/>
        <rFont val="Times New Roman"/>
        <family val="1"/>
        <charset val="204"/>
      </rPr>
      <t xml:space="preserve">
Прорезиненный корпус</t>
    </r>
    <r>
      <rPr>
        <sz val="12"/>
        <rFont val="Arial"/>
        <family val="2"/>
        <charset val="204"/>
      </rPr>
      <t xml:space="preserve">	</t>
    </r>
    <r>
      <rPr>
        <sz val="12"/>
        <rFont val="Times New Roman"/>
        <family val="1"/>
        <charset val="204"/>
      </rPr>
      <t xml:space="preserve">
С фиксатором</t>
    </r>
  </si>
  <si>
    <t xml:space="preserve">Нож универсальный </t>
  </si>
  <si>
    <t xml:space="preserve">Конструкция лезвия	 - фиксированное
Материал лезвия	 - сталь
Материал рукояти	 - прорезиненный пластик
Общая длина 190 мм	
Защитная накладка
 Ширина - 9мм	</t>
  </si>
  <si>
    <t xml:space="preserve">шт ( на 1  рабочее место) </t>
  </si>
  <si>
    <t>процессор не менее 2300 МГц видеокарта не менее 4Гб оперативная память не менее 16ГБ накопитель не менее 512 ГБ, предустановленная ОС</t>
  </si>
  <si>
    <t xml:space="preserve">Программируемые логические реле </t>
  </si>
  <si>
    <t>Питание 12-24В DC                                                                                      Дискретные входы 8                                                                       Универсальные входы  6х10бит                                                         Выходы 10                                                                                              Экран LCD 4х16                                                                                         Расширение  До 16 модулей
Стартовый набор программируемого логического реле  Включает модуль ЦПУ программируемого логического реле и кабель для программирования Напряжение питания 24В.</t>
  </si>
  <si>
    <t>Стол верстак</t>
  </si>
  <si>
    <t xml:space="preserve">
Столешница из металлического листа 2 мм,
нагрузка на верстак 300 кг,
</t>
  </si>
  <si>
    <t>тележка инструментальная</t>
  </si>
  <si>
    <r>
      <t>Цвет</t>
    </r>
    <r>
      <rPr>
        <sz val="12"/>
        <rFont val="Arial"/>
        <family val="2"/>
        <charset val="204"/>
      </rPr>
      <t xml:space="preserve">	</t>
    </r>
    <r>
      <rPr>
        <sz val="12"/>
        <rFont val="Times New Roman"/>
        <family val="1"/>
        <charset val="204"/>
      </rPr>
      <t xml:space="preserve"> Синий
Высота</t>
    </r>
    <r>
      <rPr>
        <sz val="12"/>
        <rFont val="Arial"/>
        <family val="2"/>
        <charset val="204"/>
      </rPr>
      <t xml:space="preserve">	</t>
    </r>
    <r>
      <rPr>
        <sz val="12"/>
        <rFont val="Times New Roman"/>
        <family val="1"/>
        <charset val="204"/>
      </rPr>
      <t xml:space="preserve"> не менее 800
Ширина</t>
    </r>
    <r>
      <rPr>
        <sz val="12"/>
        <rFont val="Arial"/>
        <family val="2"/>
        <charset val="204"/>
      </rPr>
      <t xml:space="preserve">	</t>
    </r>
    <r>
      <rPr>
        <sz val="12"/>
        <rFont val="Times New Roman"/>
        <family val="1"/>
        <charset val="204"/>
      </rPr>
      <t xml:space="preserve"> не менее 700
Глубина </t>
    </r>
    <r>
      <rPr>
        <sz val="12"/>
        <rFont val="Arial"/>
        <family val="2"/>
        <charset val="204"/>
      </rPr>
      <t xml:space="preserve">	</t>
    </r>
    <r>
      <rPr>
        <sz val="12"/>
        <rFont val="Times New Roman"/>
        <family val="1"/>
        <charset val="204"/>
      </rPr>
      <t>не менее 400
Ящики (кол-во) не менее</t>
    </r>
    <r>
      <rPr>
        <sz val="12"/>
        <rFont val="Arial"/>
        <family val="2"/>
        <charset val="204"/>
      </rPr>
      <t xml:space="preserve">	</t>
    </r>
    <r>
      <rPr>
        <sz val="12"/>
        <rFont val="Times New Roman"/>
        <family val="1"/>
        <charset val="204"/>
      </rPr>
      <t xml:space="preserve"> 3</t>
    </r>
  </si>
  <si>
    <t xml:space="preserve">шт ( на 2  рабочих места) </t>
  </si>
  <si>
    <t>Стремянка</t>
  </si>
  <si>
    <t>3 ступени,
высота площадки 0,6 м,
высота стремянки 1,3 м. конструкция: односторонняя
материал: нержавеющая сталь</t>
  </si>
  <si>
    <t>Размеры не менее 500х500х6 мм 
Материал - натуральный каучук с укрепляющими компонентами</t>
  </si>
  <si>
    <t xml:space="preserve">шт ( на 2  рабочих места)  </t>
  </si>
  <si>
    <t>Тиски с винтовым креплением</t>
  </si>
  <si>
    <r>
      <t>Материал</t>
    </r>
    <r>
      <rPr>
        <sz val="12"/>
        <rFont val="Arial"/>
        <family val="2"/>
        <charset val="204"/>
      </rPr>
      <t xml:space="preserve">	</t>
    </r>
    <r>
      <rPr>
        <sz val="12"/>
        <rFont val="Times New Roman"/>
        <family val="1"/>
        <charset val="204"/>
      </rPr>
      <t xml:space="preserve"> - чугун
Длина губок 63 мм</t>
    </r>
    <r>
      <rPr>
        <sz val="12"/>
        <rFont val="Arial"/>
        <family val="2"/>
        <charset val="204"/>
      </rPr>
      <t xml:space="preserve">	</t>
    </r>
    <r>
      <rPr>
        <sz val="12"/>
        <rFont val="Times New Roman"/>
        <family val="1"/>
        <charset val="204"/>
      </rPr>
      <t xml:space="preserve">
Ширина зажима 80 мм</t>
    </r>
    <r>
      <rPr>
        <sz val="12"/>
        <rFont val="Arial"/>
        <family val="2"/>
        <charset val="204"/>
      </rPr>
      <t xml:space="preserve">	</t>
    </r>
    <r>
      <rPr>
        <sz val="12"/>
        <rFont val="Times New Roman"/>
        <family val="1"/>
        <charset val="204"/>
      </rPr>
      <t xml:space="preserve">
Возможность замены губок</t>
    </r>
  </si>
  <si>
    <t>Стенд "Электромонтаж схем с программируемым логическим реле"</t>
  </si>
  <si>
    <t>Стенд в комплектации: 
1. Модуль «Электромонтаж схем с
программируемым логическим реле »:
габариты, не более 400x248x150 мм
2. Модуль питания:
габариты, не более 150x200x97 мм
3. Ноутбук:
диагональ - 15,6",
RAM - 4 ГБ,
2 ядра,
SSD - 128 Гб,
предустановленная ОС
4 Кабель для программирования:
USB кабель для загрузки/считывания
данных программируемого логического
реле</t>
  </si>
  <si>
    <t xml:space="preserve"> Оборудование</t>
  </si>
  <si>
    <t>Электролобзик</t>
  </si>
  <si>
    <t>Глубина пропила дерева 80 мм
Глубина пропила стали 8 мм
Напряжение аккумулятора 20 В
Частота движения пилки 1-2600 ходов/мин
Ход пилки 24 мм
Вес 2.1 кг
Функции маятниковый ход, плавный пуск, регулировка частоты хода, система стабилизации оборотов</t>
  </si>
  <si>
    <t xml:space="preserve">Реноватор </t>
  </si>
  <si>
    <t>Потребляемая мощность, в ваттах: 250
Min частота колебаний в минуту: 15000
Max частота колебаний в минуту: 21000
Регулировка частоты колебаний: Да</t>
  </si>
  <si>
    <t>Лазерный уровень</t>
  </si>
  <si>
    <r>
      <t xml:space="preserve">Тип выравнивания - </t>
    </r>
    <r>
      <rPr>
        <sz val="12"/>
        <rFont val="Arial"/>
        <family val="2"/>
        <charset val="204"/>
      </rPr>
      <t xml:space="preserve">	</t>
    </r>
    <r>
      <rPr>
        <sz val="12"/>
        <rFont val="Times New Roman"/>
        <family val="1"/>
        <charset val="204"/>
      </rPr>
      <t>автоматическое
Резьба под штатив</t>
    </r>
    <r>
      <rPr>
        <sz val="12"/>
        <rFont val="Arial"/>
        <family val="2"/>
        <charset val="204"/>
      </rPr>
      <t xml:space="preserve">	</t>
    </r>
    <r>
      <rPr>
        <sz val="12"/>
        <rFont val="Times New Roman"/>
        <family val="1"/>
        <charset val="204"/>
      </rPr>
      <t xml:space="preserve"> - 1/4 дюйм
Рабочий диапазон - </t>
    </r>
    <r>
      <rPr>
        <sz val="12"/>
        <rFont val="Arial"/>
        <family val="2"/>
        <charset val="204"/>
      </rPr>
      <t xml:space="preserve">	</t>
    </r>
    <r>
      <rPr>
        <sz val="12"/>
        <rFont val="Times New Roman"/>
        <family val="1"/>
        <charset val="204"/>
      </rPr>
      <t>20 м
Вес</t>
    </r>
    <r>
      <rPr>
        <sz val="12"/>
        <rFont val="Arial"/>
        <family val="2"/>
        <charset val="204"/>
      </rPr>
      <t xml:space="preserve">	</t>
    </r>
    <r>
      <rPr>
        <sz val="12"/>
        <rFont val="Times New Roman"/>
        <family val="1"/>
        <charset val="204"/>
      </rPr>
      <t xml:space="preserve"> - 0,4 кг
Проецирование лучей</t>
    </r>
    <r>
      <rPr>
        <sz val="12"/>
        <rFont val="Arial"/>
        <family val="2"/>
        <charset val="204"/>
      </rPr>
      <t xml:space="preserve">	</t>
    </r>
    <r>
      <rPr>
        <sz val="12"/>
        <rFont val="Times New Roman"/>
        <family val="1"/>
        <charset val="204"/>
      </rPr>
      <t xml:space="preserve"> - линейное
Цвет луча</t>
    </r>
    <r>
      <rPr>
        <sz val="12"/>
        <rFont val="Arial"/>
        <family val="2"/>
        <charset val="204"/>
      </rPr>
      <t xml:space="preserve">	</t>
    </r>
    <r>
      <rPr>
        <sz val="12"/>
        <rFont val="Times New Roman"/>
        <family val="1"/>
        <charset val="204"/>
      </rPr>
      <t xml:space="preserve"> - красный
Точность нивелирования</t>
    </r>
    <r>
      <rPr>
        <sz val="12"/>
        <rFont val="Arial"/>
        <family val="2"/>
        <charset val="204"/>
      </rPr>
      <t xml:space="preserve">	</t>
    </r>
    <r>
      <rPr>
        <sz val="12"/>
        <rFont val="Times New Roman"/>
        <family val="1"/>
        <charset val="204"/>
      </rPr>
      <t>±0,3 мм/м</t>
    </r>
  </si>
  <si>
    <t>Фен промышленный</t>
  </si>
  <si>
    <r>
      <t xml:space="preserve">Максимальная рабочая температура </t>
    </r>
    <r>
      <rPr>
        <sz val="12"/>
        <rFont val="Arial"/>
        <family val="2"/>
        <charset val="204"/>
      </rPr>
      <t xml:space="preserve">	</t>
    </r>
    <r>
      <rPr>
        <sz val="12"/>
        <rFont val="Times New Roman"/>
        <family val="1"/>
        <charset val="204"/>
      </rPr>
      <t>500 °C Насадки</t>
    </r>
    <r>
      <rPr>
        <sz val="12"/>
        <rFont val="Arial"/>
        <family val="2"/>
        <charset val="204"/>
      </rPr>
      <t xml:space="preserve">	</t>
    </r>
    <r>
      <rPr>
        <sz val="12"/>
        <rFont val="Times New Roman"/>
        <family val="1"/>
        <charset val="204"/>
      </rPr>
      <t>: широкая насадка, рефлекторное сопло, плоское сопло, редукционная насадка</t>
    </r>
  </si>
  <si>
    <t>Аккумуляторный. Напряжение12В; аккумулятор - Li-lon; бак-0,5л; ; Мощность всасывания - 44мбар; максимальная потребляемая мощность.-28Вт</t>
  </si>
  <si>
    <t xml:space="preserve">Стол компьютерный </t>
  </si>
  <si>
    <r>
      <t>Материал основания</t>
    </r>
    <r>
      <rPr>
        <sz val="12"/>
        <rFont val="Arial"/>
        <family val="2"/>
        <charset val="204"/>
      </rPr>
      <t xml:space="preserve">	</t>
    </r>
    <r>
      <rPr>
        <sz val="12"/>
        <rFont val="Times New Roman"/>
        <family val="1"/>
        <charset val="204"/>
      </rPr>
      <t xml:space="preserve"> - ЛДСП
Материал столешницы - </t>
    </r>
    <r>
      <rPr>
        <sz val="12"/>
        <rFont val="Arial"/>
        <family val="2"/>
        <charset val="204"/>
      </rPr>
      <t xml:space="preserve">	</t>
    </r>
    <r>
      <rPr>
        <sz val="12"/>
        <rFont val="Times New Roman"/>
        <family val="1"/>
        <charset val="204"/>
      </rPr>
      <t>ЛДСП
С регулировкой высоты</t>
    </r>
    <r>
      <rPr>
        <sz val="12"/>
        <rFont val="Arial"/>
        <family val="2"/>
        <charset val="204"/>
      </rPr>
      <t xml:space="preserve">	</t>
    </r>
    <r>
      <rPr>
        <sz val="12"/>
        <rFont val="Times New Roman"/>
        <family val="1"/>
        <charset val="204"/>
      </rPr>
      <t xml:space="preserve">
С отделением для системного блока</t>
    </r>
  </si>
  <si>
    <t xml:space="preserve">шт ( на 1  рабочих места)  </t>
  </si>
  <si>
    <r>
      <t xml:space="preserve">Подлокотники, колеса (ролики), газлифт, поясничный упор
Спинка из сетки, мягкое сиденье
Максимальная нагрузка </t>
    </r>
    <r>
      <rPr>
        <sz val="12"/>
        <rFont val="Arial"/>
        <family val="2"/>
        <charset val="204"/>
      </rPr>
      <t xml:space="preserve">	</t>
    </r>
    <r>
      <rPr>
        <sz val="12"/>
        <rFont val="Times New Roman"/>
        <family val="1"/>
        <charset val="204"/>
      </rPr>
      <t>до 120 кг
Регулировка</t>
    </r>
    <r>
      <rPr>
        <sz val="12"/>
        <rFont val="Arial"/>
        <family val="2"/>
        <charset val="204"/>
      </rPr>
      <t xml:space="preserve">	</t>
    </r>
    <r>
      <rPr>
        <sz val="12"/>
        <rFont val="Times New Roman"/>
        <family val="1"/>
        <charset val="204"/>
      </rPr>
      <t xml:space="preserve"> высоты сиденья
Материал крестовины - </t>
    </r>
    <r>
      <rPr>
        <sz val="12"/>
        <rFont val="Arial"/>
        <family val="2"/>
        <charset val="204"/>
      </rPr>
      <t xml:space="preserve">	</t>
    </r>
    <r>
      <rPr>
        <sz val="12"/>
        <rFont val="Times New Roman"/>
        <family val="1"/>
        <charset val="204"/>
      </rPr>
      <t>пластик</t>
    </r>
  </si>
  <si>
    <t xml:space="preserve">шт ( на 1  рабочих места) </t>
  </si>
  <si>
    <t>Процессор не менее 2300 МГц видеокарта не менее 4Гб оперативная память не менее 16ГБ накопитель не менее 512 ГБ, предустановленная ОС</t>
  </si>
  <si>
    <t>Технология печати
Лазерный  формат печати А4   
Тип печати  Цветная</t>
  </si>
  <si>
    <t>Материал основания ЛДСП
Материал столешницы ЛДСП
Отделение для системного блока 
Ящики для хранения</t>
  </si>
  <si>
    <t>Подлокотники, колеса (ролики), газлифт, поясничный упор
Спинка из сетки, мягкое сиденье
Максимальная нагрузка  до 120 кг
Регулировка  высоты сиденья
Материал крестовины -  пластик</t>
  </si>
  <si>
    <t>В состав комплекта аптечки входит: пакет перевязочный стерильный – 1 шт.; жгут резиновый кровоостанавливающий – 1 шт.; медицинские марлевые бинты стерильные (5х7; 5х10;7х14) – 5 шт.; медицинские марлевые бинты нестерильные (5х7;5х10;7х14) – 3 шт.; салфетки марлевые стерильные – 1 уп.</t>
  </si>
  <si>
    <t>Порошковый огнетушитель. Заряжен порошком и закачан газом (воздух, азот, углекислота) до давления 16 атм. Снабжён запорными устройствами</t>
  </si>
  <si>
    <t>Очки защитные прозрачные ударопрочный для защиты глаз от твердых частиц, брызг жидкостей</t>
  </si>
  <si>
    <t>Перчатки рабочие с ПВХ 50 гр. х/б (5 нитей 10 класс вязки) хозяйственные, трикотажные</t>
  </si>
  <si>
    <r>
      <t xml:space="preserve">Инфраструктурный лист для оснащения образовательно-производственного центра (кластера)
</t>
    </r>
    <r>
      <rPr>
        <b/>
        <i/>
        <sz val="16"/>
        <color theme="0"/>
        <rFont val="Times New Roman"/>
        <family val="1"/>
        <charset val="204"/>
      </rPr>
      <t>ДальМашЖД</t>
    </r>
  </si>
  <si>
    <r>
      <t xml:space="preserve">Субъект Российской Федерации: </t>
    </r>
    <r>
      <rPr>
        <sz val="12"/>
        <rFont val="Times New Roman"/>
        <family val="1"/>
        <charset val="204"/>
      </rPr>
      <t>Приморский край</t>
    </r>
  </si>
  <si>
    <r>
      <t>Базовая организация кластера:</t>
    </r>
    <r>
      <rPr>
        <b/>
        <sz val="11"/>
        <color rgb="FFFF0000"/>
        <rFont val="Times New Roman"/>
        <family val="1"/>
        <charset val="204"/>
      </rPr>
      <t xml:space="preserve"> </t>
    </r>
    <r>
      <rPr>
        <sz val="11"/>
        <rFont val="Times New Roman"/>
        <family val="1"/>
        <charset val="204"/>
      </rPr>
      <t>краевое государственное автономное профессиональное образовательное учреждение "Региональный железнодорожный колледж"</t>
    </r>
  </si>
  <si>
    <t>Адрес базовой образовательной организации:г. Уссурийск, ул. Тургенева,15</t>
  </si>
  <si>
    <t>4. Зона под вид работ Электромонтажная (26 рабочих мест)</t>
  </si>
  <si>
    <t>Площадь зоны: не менее 90,0 кв.м.</t>
  </si>
  <si>
    <t>Освещение: Допустимо верхнее искусственное освещение ( не менее 300 люкс)</t>
  </si>
  <si>
    <t>Электричество: наличие подключения к сети  по 220 Вольт, 380  Вольт, 6-12 Вольт, постоянный ток - 5 Вольт</t>
  </si>
  <si>
    <t>Покрытие пола: керамогранит  - 90,7 м2 на всю зону</t>
  </si>
  <si>
    <t>Типовой комплект учебного оборудования «Стенд для подготовки электромонтажников и электромонтеров»</t>
  </si>
  <si>
    <t>Габариты 1468х260х875 мм
Масса, не более 60 кг</t>
  </si>
  <si>
    <t>шт (на 2 раб.места)</t>
  </si>
  <si>
    <t>материал пластик; ДxШxВ 500x310x250; объем не более 38л</t>
  </si>
  <si>
    <t>Верстак слесарный</t>
  </si>
  <si>
    <t>габариты: 870х1000х700, допустимая нагрузка на рабочую поверхность до 500 кг</t>
  </si>
  <si>
    <t>Стул /скамейка ученический</t>
  </si>
  <si>
    <t>габариты (ДхШ): 390х490 мм, материал-фанера</t>
  </si>
  <si>
    <t>Мегаометр</t>
  </si>
  <si>
    <t>Испытательное напряжение: 50/100/250/500/1000 В (постоянное, фиксированные значения)
максимальное разрешение 50 кОм
Измерение сопротивления изоляции до 22 ГОм (± 1,5%)</t>
  </si>
  <si>
    <t>шт (на 5 раб.мест)</t>
  </si>
  <si>
    <t>ШхГхВ от 1400х600х750</t>
  </si>
  <si>
    <t>Кресло офисное</t>
  </si>
  <si>
    <t>габариты: 560х430х790-920; на вес от 100 кг</t>
  </si>
  <si>
    <t>Компьютер/моноблок/ноутбук</t>
  </si>
  <si>
    <t>CPU не менее 4 x 2.4GHz / 16 Gb DDR4 / 500Gb SSD M.2 / монитор 27'' Full HD</t>
  </si>
  <si>
    <t>MS, MS Office 2021</t>
  </si>
  <si>
    <t>лазерн./ ч/б печать / А4 / 1200x1200 dpi / ОЗУ 128Mb</t>
  </si>
  <si>
    <t xml:space="preserve">Шкаф для одежды </t>
  </si>
  <si>
    <t>двухстворчатый, ШхГхВ 1830х500х500</t>
  </si>
  <si>
    <t>Шкаф для хозяйственных принадлежностей</t>
  </si>
  <si>
    <t xml:space="preserve">Телевизор </t>
  </si>
  <si>
    <t>диагональ от 60´; поддержка Smart TV; встроенный Wi-Fi; операционная система Android TV; расширенная технология экрана QLED</t>
  </si>
  <si>
    <t>Магнитно-маркерная доска/флипчарт</t>
  </si>
  <si>
    <t>магнитно-маркерная доска настенная: эмалевое антибликовое покрытие, габариты от 1800х1000; флипчарт магнитно-маркерный: габариты 1000х700</t>
  </si>
  <si>
    <t xml:space="preserve">Шкаф металлический </t>
  </si>
  <si>
    <t>ВхШхГ 545x600x330мм, количество секций - 8</t>
  </si>
  <si>
    <t>комплект универсальный</t>
  </si>
  <si>
    <t xml:space="preserve"> ОП- 5 или аналог</t>
  </si>
  <si>
    <t>для обработки рук</t>
  </si>
  <si>
    <t>одноразовые</t>
  </si>
  <si>
    <t>Инфраструктурный лист для оснащения образовательно-производственного центра (кластера)
Машиностроение</t>
  </si>
  <si>
    <r>
      <t xml:space="preserve">Субъект Российской Федерации: </t>
    </r>
    <r>
      <rPr>
        <sz val="12"/>
        <rFont val="Times New Roman"/>
        <family val="1"/>
        <charset val="204"/>
      </rPr>
      <t>Республика Бурятия</t>
    </r>
  </si>
  <si>
    <r>
      <t>Базовая организация класте</t>
    </r>
    <r>
      <rPr>
        <b/>
        <sz val="11"/>
        <rFont val="Times New Roman"/>
        <family val="1"/>
        <charset val="204"/>
      </rPr>
      <t xml:space="preserve">ра: </t>
    </r>
    <r>
      <rPr>
        <sz val="11"/>
        <rFont val="Times New Roman"/>
        <family val="1"/>
        <charset val="204"/>
      </rPr>
      <t>ГБПОУ "Улан-Удэнский авиационный техникум"</t>
    </r>
  </si>
  <si>
    <r>
      <t>Адрес базовой образовательной организации:</t>
    </r>
    <r>
      <rPr>
        <b/>
        <sz val="11"/>
        <rFont val="Times New Roman"/>
        <family val="1"/>
        <charset val="204"/>
      </rPr>
      <t xml:space="preserve"> </t>
    </r>
    <r>
      <rPr>
        <sz val="11"/>
        <rFont val="Times New Roman"/>
        <family val="1"/>
        <charset val="204"/>
      </rPr>
      <t>г. Улан-Удэ, ул. Балдынова, 5</t>
    </r>
  </si>
  <si>
    <t>3. Зона под вид работ Монтаж электрооборудования летательных аппаратов" (9 рабочих мест)</t>
  </si>
  <si>
    <t>Площадь зоны: не менее 3 кв.м.</t>
  </si>
  <si>
    <t xml:space="preserve">Освещение: верхнее искусственное освещение ( не менее 450 люкс) </t>
  </si>
  <si>
    <t xml:space="preserve">Электричество: наличие подключения к сети с напряжением 220 В	</t>
  </si>
  <si>
    <t>Контур заземления для электропитания и сети слаботочных подключений (при необходимости): требуется</t>
  </si>
  <si>
    <t>Покрытие пола: линолеум  - 3 кв.м на всю зону</t>
  </si>
  <si>
    <t>Подведение/отведение ГХВС (при необходимости): не требуется</t>
  </si>
  <si>
    <t>не менее 2000х1000х400 мм, максимальная нагрузка на полку стеллажа не менее 50 кг</t>
  </si>
  <si>
    <t xml:space="preserve">Шкаф для одежды металлический </t>
  </si>
  <si>
    <t>четырехсекционный, не менее 1800х500х500</t>
  </si>
  <si>
    <t>не менее 1800х900х500, максимальная нагрузка на полку не менее 80 кг; с комплектом складских лотков</t>
  </si>
  <si>
    <t>Площадь зоны: не менее 36 кв.м. (не менее 3 кв.м на 1 обучающегося)</t>
  </si>
  <si>
    <t xml:space="preserve">Интернет: подключение ноутбуков к беспроводному интернету (с возможностью подключения к проводному интернету) 	</t>
  </si>
  <si>
    <t>Покрытие пола: линолеум 45,8 кв.м на всю зону</t>
  </si>
  <si>
    <t>Подведение/ отведение ГХВС (при необходимости): не требуется</t>
  </si>
  <si>
    <t>Стол электромонтажный</t>
  </si>
  <si>
    <t>размер рабочей поверхности стола - не менее 1200х600 мм; столешница: ДСП+спец.пленка; антистатическое исполнение</t>
  </si>
  <si>
    <t>Стол для раскладки и вязки жгутов</t>
  </si>
  <si>
    <r>
      <t>металлический, с комплектом держателей, креплений  и магнитных пластин для крепления держателей жгутов; максимальная нагрузка - не менее 70 кг; регулировка наклона - 0-80</t>
    </r>
    <r>
      <rPr>
        <sz val="11"/>
        <rFont val="Calibri"/>
        <family val="2"/>
        <charset val="204"/>
      </rPr>
      <t>°</t>
    </r>
    <r>
      <rPr>
        <sz val="11"/>
        <rFont val="Times New Roman"/>
        <family val="1"/>
        <charset val="204"/>
      </rPr>
      <t>; размер рабочей поверхности стола - не менее 1000х1200 мм</t>
    </r>
  </si>
  <si>
    <t xml:space="preserve">шт (на 2 раб.места) </t>
  </si>
  <si>
    <t>Стул электромонтажный</t>
  </si>
  <si>
    <t>антистатическое исполнение, негорючее термостойкое полиуретановое покрытие, регулировка высоты сидения</t>
  </si>
  <si>
    <t>Фильтровентиляционная установка</t>
  </si>
  <si>
    <t>560х535х840, на 2 рабочих места, передвижная конструкция, ток питающей сети: переменный, 50 Гц, 220 В, вытяжная система с разъемом для ПВУ, фильтры грубой и тонкой очистки, угольный фильтр</t>
  </si>
  <si>
    <t>Поворотно-вытяжное устройство</t>
  </si>
  <si>
    <t>R действия 1м, горизонтальное крепление, диаметр воздуховода 80 мм, масса: 4,8 кг</t>
  </si>
  <si>
    <t>Фланец для подключения установки к поворотно-вытяжному устройству</t>
  </si>
  <si>
    <t>d120х50, диаметр патрубка 76 мм, масса: 0,27 кг</t>
  </si>
  <si>
    <t>Лампа–лупа</t>
  </si>
  <si>
    <t>лампа совмещена с линзой 4-10 кратного увеличения с подсветкой</t>
  </si>
  <si>
    <t>220В, 90Вт, трехканальная (модули: фен-паяльник-оловоотсос); с комплетом жал к паяльной станции; цифровое табло показаний температуры жала паяльника</t>
  </si>
  <si>
    <t>Источник бесперебойного питания, 6 розеток</t>
  </si>
  <si>
    <t xml:space="preserve">Тип ИБП:  линейно-интерактивный
Полная мощность:  не менее 1000
Активная мощность:  не менее 900
Количество разъёмов с питанием от батареи: не менее 2, Количество разъёмов без питания от батареи: не менее 4, 
</t>
  </si>
  <si>
    <t>Антистатический настольный комплект</t>
  </si>
  <si>
    <t>Настольный ESD комплект: 2 кнопки, тканевый неаллергический ESD браслет OneTouch с регулируемой пряжкой и проводом 1,8 м, гарнитура заземления, коврик 60 на 90 см.</t>
  </si>
  <si>
    <t xml:space="preserve">Тиски настольные регулируемые электрические </t>
  </si>
  <si>
    <t>с присоской и вращением на 360 град.  для закрепления электросоединителей</t>
  </si>
  <si>
    <t xml:space="preserve">Постоянное напряжение (диапазоны измерений):  200mВ/2В/20м/200В (±0,5%), 600В (±0.8%)
Переменное напряжение (диапазоны измерений):  200В/600В (±1,2%)
Постоянный ток (диапазоны измерений):  2мА/20мА (±1.0%), 200мА (±1.5%), 10A (±3.0%)
Сопротивление (диапазоны измерений):  200Ом/2КОм/20КОм/200Ком (±0.8%), 2Мом (±1%)
3х разрядный дисплей Наличие
Тестирование диодов  Наличие
Прозвонка цепи Наличие
</t>
  </si>
  <si>
    <t>Щетка-сметка</t>
  </si>
  <si>
    <t>Расположение щетины не менее 3 рядов;
Длина не менее 300 мм;
Щетина из искусственного ворса,
Деревянная ручка</t>
  </si>
  <si>
    <t>Набор ключей-отверток торцевых</t>
  </si>
  <si>
    <t>размеры под ключ S=3; 4; 5; 5,5; 7; 8; 10; 12; 13; 14; 16; 18; материал ручки полипропилен/термоэластопласт</t>
  </si>
  <si>
    <t xml:space="preserve">к-т (на 1 раб.место) </t>
  </si>
  <si>
    <t>Набор стержневых отверток и ключей гаечных</t>
  </si>
  <si>
    <t>Ключи гаечные с размерами под ключ S=3; 4; 5; 5,5; 7; 8; 10; 12; 13; 14; 16; 18; отвертки стержневые шлицевые: SL4, SL5.5, SL6.5, SL8, SL9.5, SL6.5; отвертки стержневые крестовые: РН1, PH2, PH3; отвертки для точной механики: SL2, SL2.4, SL3, РН00, РН0, РН1, Т5, Т6, Т7, Т8, Т9, Т10, Т15, Т20; материал ручки полипропилен/термоэластопласт</t>
  </si>
  <si>
    <t xml:space="preserve">Штангенциркуль механический </t>
  </si>
  <si>
    <t>тип - ШЦ-1; верхняя граница - 125 мм; цена деления - 0,1 мм</t>
  </si>
  <si>
    <t>Резак со сменным лезвием</t>
  </si>
  <si>
    <t xml:space="preserve"> TP-01 5шт</t>
  </si>
  <si>
    <t xml:space="preserve">Инструмент для снятия изоляции </t>
  </si>
  <si>
    <t xml:space="preserve">типа  БФС, БИФ или БПДО  
Сечение проводов  0,2-2,5   мм2
Длина снимаемой изоляции Не менее 18   мм.
Рычажный механизм Наличие  
Центрирование провода в отверстии при снятии изоляции Наличие  </t>
  </si>
  <si>
    <t>Инструмент для снятия изоляции</t>
  </si>
  <si>
    <t>Регулировка глубины реза нет  
Функция резки наличие  
Min диаметр кабеля,  4  мм
Min сечение провода,  0,05  мм²
Max сечение провода,  10  мм²
Регулировка диаметра реза да  
Материал лезвия Нержавеющая сталь  
прижимные губки с шириной захвата  Не менее 12   мм
Регулятор длины снятия изоляции  Наличие  
Функция снятия оболочки с плоских проводов Наличие  
Функция опрессовки наконечников Наличие  
Интервал сечения провода при опрессовке наконечников 0.5-6.0  мм2</t>
  </si>
  <si>
    <t xml:space="preserve">Длина- не менее 130  мм
Материал губок - инструментальная сталь  
Рукоятки - двухкомпонентные противоскользящиее  
Форма губок прямая  
Наличие функции авторазжима 
</t>
  </si>
  <si>
    <t xml:space="preserve">Набор надфилей </t>
  </si>
  <si>
    <t xml:space="preserve">Тип напильник  
Количество в упаковке Не менее 5   шт.
Материал обработки по металлу  
Материал рабочей части сталь  
Длина рабочей части Не менее 200   мм
Наличие ручки есть  
Материал ручки прорезиненный пластик  
Частота насечки №2  </t>
  </si>
  <si>
    <t xml:space="preserve">Линейка металлическая </t>
  </si>
  <si>
    <t>длина - 300 мм</t>
  </si>
  <si>
    <t>Ножницы с длинными лезвиями</t>
  </si>
  <si>
    <t xml:space="preserve">Длина лезвия  не менее 42  мм
Покрытие ручек ПВХ  
Функциональность модели Для правшей и левшей  
Лезвие Хромированное, полированное  
</t>
  </si>
  <si>
    <t>Ножницы для резки провода</t>
  </si>
  <si>
    <t xml:space="preserve">Длина - не менее 140 мм
Разрезаемые кабели:  алюминий, медь
Резка цельнотянутых проводов  Не ниже 16 AWG (не менее 1,5 мм2)
Резка многожильных проводов  Не менее 12 AWG (не менее 2,5 мм2)
Зубчатые режущие кромки на задней кромке лезвия  Наличие
Зачистка проводов зубчатыми режущими кромками 19 и 23 AWG
</t>
  </si>
  <si>
    <t xml:space="preserve">Кусачки для резки провода </t>
  </si>
  <si>
    <t>Кусачки 10 AWG одножильного провода 
Разрезаемые кабели:  алюминий, медь
Резка цельнотянутых проводов  Не ниже 10 AWG (не менее 5,0 мм2)
Резка многожильных проводов  Не менее 12,7 мм)
Материал лезвия Закаленная сталь
Лезвия срезающего типа Наличие</t>
  </si>
  <si>
    <t>Полукруглогубцы c тонк. губками, изогнутыми под для формования жилы</t>
  </si>
  <si>
    <t xml:space="preserve">Узкие губки с тонким рифлением, изогнутые под углом  Не менее 40  °
Система боковой резки для медной проволоки и жестких стальных проводов с усилием: Не менее 160   кг/мм²
Съемная возвратная пружина Наличие  
Длина губок Не менее 60  мм
Материал ручек двухкомпонентные  
Стойкость материала к химическим веществам наличие  </t>
  </si>
  <si>
    <t>Набор щупов</t>
  </si>
  <si>
    <t xml:space="preserve">Щупы из закаленной пружинной стали плоской формы шириной  Не менее 10   мм
Соединение щупов Подвесное кольцо  
Количество щупов в наборе Не менее 20  Шт.
В набор из 20 шт входят щупы толщиной:
 0,1-0,2-0,3-0,4-0,5-0,6-0,7-0,8-0,9-1,0-1,1-1,2-1,3-1,4-1,5-1,6-1,7-1,8-1,9-2,0   мм
</t>
  </si>
  <si>
    <t xml:space="preserve">Кусачки со стрельчатой головкой </t>
  </si>
  <si>
    <t>Диаметр прутка для перекусывания 4.5  мм
Материал губок CrV  
Тип Диагональные  
Диэлектрическое покрытие Есть, до 1000  В
твёрдость  Не менее 60   HRC
Конструкция усиленная  
Губки прямые  
Длина Не менее 200  мм</t>
  </si>
  <si>
    <t>Торцевые кусачки</t>
  </si>
  <si>
    <t xml:space="preserve">отрезка мягкой проволокой диаметром сечения  от ⌀ 0,3 мм до ⌀ 1,0   мм
отрезка проволоки средней твердости сечением Не более ⌀ 0,7   мм
Твердость режущей кромки  не менее 58   HRC
Возвратная пружина Наличие  
Режущие кромки без фасок Наличие  
Длина инструмента составляет  Не более 130   мм
Соединение механизма прецизионный коробчатый шарнир  
Размер по оси соединения шарнира Не более 12   мм.
Длина режущей части губок Не более 17   мм
Режущая часть под углом Не менее 15   
Материал ручек Двухкомпонентные, изоляционные  
</t>
  </si>
  <si>
    <t>Круглогубцы для формирования жилы</t>
  </si>
  <si>
    <t xml:space="preserve">Размеры круглогубцев
E (мм): не более 8
L (длина) (мм): не более 160
C (мм): не более 22
B (мм): не более 11
E1 (мм): Не более 2
Возвратная пружина Наличие
Материал ручек Изоляционные
Твердость режущей кромки  не менее 58 
</t>
  </si>
  <si>
    <t>Разделитель для формирования жилы провода</t>
  </si>
  <si>
    <t xml:space="preserve">С вилкообразным наконечником с пазом  не более 1,5  мм.
Острие разделителя диаметром  Не более 0,6  мм.
Материал разделителя Металл   
Внешний вид:  хромированный полированный.  
Длина:  Не более 210   мм.
</t>
  </si>
  <si>
    <t xml:space="preserve">Клещи «Юниор» </t>
  </si>
  <si>
    <t xml:space="preserve">Кнопка регулировки раствора клещей Наличие  
Число ступеней регулировки Не менее 12  шт
Муфта и антиблокировочная защита Наличие  
Материал ручек Двухкомпонентные  
Длина губок  не менее 30   мм
Насечка на губках Наличие  
Максимальное расстояние между губками Не менее 35   мм
Длина клещей Не менее 250  мм
Возможность прочного захвата различного профиля изделий (круглого, квадратного и шестигранного) Наличие  
Наклонные захватные поверхности Наличие  </t>
  </si>
  <si>
    <t xml:space="preserve">Пинцет прямой </t>
  </si>
  <si>
    <t>L=150</t>
  </si>
  <si>
    <t>Держатель экстрактора</t>
  </si>
  <si>
    <t xml:space="preserve">Тип Подъемника:  Крюк с Пружиной, 
типа тяни-толкай
Длина:  Не менее 200
Покрытие хромированный
</t>
  </si>
  <si>
    <t>Пинцет с изогнутыми губками</t>
  </si>
  <si>
    <t>Для отвода излищек тепла при провелении пайки с изогнутыми губками (теплоотвод для пайки ЭРЭ)</t>
  </si>
  <si>
    <t>Пинцет</t>
  </si>
  <si>
    <t>Для отвода излищек тепла при провелении пайки с прямыми губками (теплоотвод для пайки ЭРЭ)</t>
  </si>
  <si>
    <t>Пинцет теплоотвод для пайки в клеммы соединителя</t>
  </si>
  <si>
    <t xml:space="preserve">Длина Не менее 145  мм
Вид инструмента С изогнутыми губками   
Угол губок Не менее 45  °
Тонкие губки с пазами Толщина губок 
не более 1  мм
Материал сталь  
Направляющий шип Наличие  
Изоляция ручек ПВХ Наличие  
</t>
  </si>
  <si>
    <t>Пинцет (теплоотвод для пайки ЭРЭ)</t>
  </si>
  <si>
    <t xml:space="preserve">Длина Не менее 145  мм
Вид инструмента С прямыми губками   
Тонкие губки с пазами Толщина губок 
не более 1  мм
Материал сталь  
Направляющий шип Наличие  
Изоляция ручек ПВХ Наличие  </t>
  </si>
  <si>
    <t xml:space="preserve">Стриппер </t>
  </si>
  <si>
    <t>Диаметр зачищаемого кабеля: от 3,2 до 6,8 мм
Сменные лезвия  Наличие 
Продольный и поперечный рез Наличие
Настройка глубины резания Наличие
45-162, 45-163, 45-164, 45-165</t>
  </si>
  <si>
    <t xml:space="preserve">Пресс для обжима проводов в контакты </t>
  </si>
  <si>
    <t xml:space="preserve">Соответствует требованиям нормативного документа ОСТ1 03868-77
используется для обжимки муфт сращивания, выполненных по требованиям нормативного документа ОСТ 1 12273-77
для обжимки муфт сращивания диаметром:  2мм с толщиной 
стенки 0,4мм;
3мм с толщиной 
стенки 0,5мм;
3мм с толщиной 
стенки 0,8мм;
</t>
  </si>
  <si>
    <t xml:space="preserve">Калибры для инструмента для обжима проводов в контакты </t>
  </si>
  <si>
    <t xml:space="preserve">совместимый с инструментом для обжима проводов в контакты </t>
  </si>
  <si>
    <t xml:space="preserve">Пресс-клещи для обжима </t>
  </si>
  <si>
    <t xml:space="preserve">Максимальное сечение обжимной жилы провода  Не менее 6  Мм2
Ход подвижной матрицы  Не менее 7  мм
Габариты Не менее 275х60х24  мм
обжатия наконечников на проводах сечением  0.2-6.0  мм
Тип наконечников соответствует  ГОСТ 1.12320-78  
</t>
  </si>
  <si>
    <t>Позиционер к пресс-клещам для обжима</t>
  </si>
  <si>
    <t xml:space="preserve">Диаметр контактов для обжима 1,0; 1,5; 2,0 мм
Сечение проводов От 0,20 до 4,00 мм²
Храповой механизм двойного действия Наличие
Защита от раскрытия до завершения цикла обжимки Наличие
Колесо регулировки инструмента Наличие
Регулируемые позиции  0,20; 0,35; 0,50; 0,75; 1,00; 1,50; 2,50; 4,00.
Калибры для обжимки Наличие 
</t>
  </si>
  <si>
    <r>
      <rPr>
        <sz val="11"/>
        <color rgb="FFFF0000"/>
        <rFont val="Times New Roman"/>
        <family val="1"/>
        <charset val="204"/>
      </rPr>
      <t>ИРОМ</t>
    </r>
    <r>
      <rPr>
        <sz val="11"/>
        <color theme="1"/>
        <rFont val="Times New Roman"/>
        <family val="1"/>
        <charset val="204"/>
      </rPr>
      <t xml:space="preserve"> 1, 2 с калибрами для заделки в муфты сращивания</t>
    </r>
  </si>
  <si>
    <t>Клещи универсальные для КР0,2-6 для заделки в наконечники</t>
  </si>
  <si>
    <t xml:space="preserve">Телескопическое зеркало </t>
  </si>
  <si>
    <t xml:space="preserve">Светодиодная подсветка Наличие
Телескопическая штанга Наличие 
Защита от вращения.  Наличие 
Тип зеркала Вогнутое
Кратность увеличения.  Не менее 5
Диаметр зеркала Не менее 55 
Длина ручки регулируется в диапазоне  310–750 
</t>
  </si>
  <si>
    <r>
      <t>Освещение:</t>
    </r>
    <r>
      <rPr>
        <sz val="11"/>
        <rFont val="Times New Roman"/>
        <family val="1"/>
        <charset val="204"/>
      </rPr>
      <t xml:space="preserve"> верхнее искусственное освещение не менее 450 люкс</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</si>
  <si>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</si>
  <si>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подключение к сети напряжением 220 В	</t>
  </si>
  <si>
    <r>
      <t>Контур заземления для элект</t>
    </r>
    <r>
      <rPr>
        <sz val="11"/>
        <rFont val="Times New Roman"/>
        <family val="1"/>
        <charset val="204"/>
      </rPr>
      <t>ропитания и сети слаботочных подключений (при необходимости): требуется</t>
    </r>
  </si>
  <si>
    <r>
      <t>Покрытие пол</t>
    </r>
    <r>
      <rPr>
        <sz val="11"/>
        <rFont val="Times New Roman"/>
        <family val="1"/>
        <charset val="204"/>
      </rPr>
      <t>а: линолеум  -</t>
    </r>
    <r>
      <rPr>
        <sz val="11"/>
        <color theme="1"/>
        <rFont val="Times New Roman"/>
        <family val="1"/>
        <charset val="204"/>
      </rPr>
      <t xml:space="preserve"> </t>
    </r>
    <r>
      <rPr>
        <sz val="11"/>
        <rFont val="Times New Roman"/>
        <family val="1"/>
        <charset val="204"/>
      </rPr>
      <t>4 кв.м на всю зону</t>
    </r>
  </si>
  <si>
    <r>
      <t>Подведение/ отведение ГХВС (при необходимос</t>
    </r>
    <r>
      <rPr>
        <sz val="11"/>
        <rFont val="Times New Roman"/>
        <family val="1"/>
        <charset val="204"/>
      </rPr>
      <t>ти): не требуется</t>
    </r>
  </si>
  <si>
    <r>
      <t>Подведение сжатого воздуха (при необходимост</t>
    </r>
    <r>
      <rPr>
        <sz val="11"/>
        <rFont val="Times New Roman"/>
        <family val="1"/>
        <charset val="204"/>
      </rPr>
      <t>и): не требуется</t>
    </r>
  </si>
  <si>
    <t>Материал ЛДСП
Ширина не менее 1500 мм, глубина не менее 700 мм, высота не менее 700 мм.
Количество ящиков не менее 2, 
Толщина столешницы 22 мм, толщина опор 16 мм
Кромка противоударная ПВХ 2 мм</t>
  </si>
  <si>
    <t>Кресло офисное на колесиках со спинкой и подлокотниками</t>
  </si>
  <si>
    <t>Пружинно-винтовой механизм качания спинки  Наличие
Регулировка высоты  газлифт
Эргономичная спинка  сетка
Ограничение по весу: 120 кг Не менее 120
Материал обивки: ткань ткань
Материал крестовины: металл
Диаметр штока колесных опор:  Не менее 11
Материал обивки:  ткань + сетка
Регулировка по высоте:  Наличие
Подлокотники:  Наличие</t>
  </si>
  <si>
    <t xml:space="preserve">Минимальный размер диагонали не менее 15,5
Разрешение экрана,  не менее 1920х1080
Вид накопителя:  SSD
Объем SSD, гигабайт:  не менее 512
Интерфейс накопителя SSD PCI-Express (NVMe)
Объем оперативной памяти,  не менее 16
Количество физических ядер процессора:  не менее 4
Количество потоков выполнения:  не менее 8
Тактовая частота процессора, мегагерц:  не менее 4900
Тип памяти, поддерживаемый процессором:  DDR4
Суммарный объем кэш памяти процессора, мегабайт:  не менее 8
Встроенный графический ускоритель:  наличие
Наличие сетевых интерфейсов:  IEEE 802.11a/b/g/n/ac, 10/100/1000 Ethernet, Bluetooth версии не ниже 5
Интерфейс HDMI:  наличие
Слот для установки карт SD, SDHC, SDXC:  наличие
</t>
  </si>
  <si>
    <t>ПО операционная система</t>
  </si>
  <si>
    <t xml:space="preserve">Требования к предустановленной операционной системе:
• графический пользовательский интерфейс на русском языке
• отсутствие лицензионных ограничений по сроку использования
• полная совместимость с используемым в образовательных процессах заказчиком программным обеспечением                                                                                              • Поддерживаемые архитектуры процессоров - x86-64, IA-32, ARM
</t>
  </si>
  <si>
    <t>ПО офисный пакет</t>
  </si>
  <si>
    <t>Особенности компонентов офисного пакета:
- текстовый редактор позволяет создавать и править отчеты, доклады, дипломные работы и другие документы, включая PDF-файлы;
-встроенный переводчик для смены языка текста прямо в документе, проверка правописания и обширная база готовых макетов;
- основная задача табличного редактора – автоматизированный подсчет каких-либо значений и группировка информации. 
- редактор презентаций позволяет создавать красочные слайд-шоу, наполненные текстом, анимацией, картинками в сопровождении видео- и аудиодорожек;
- для создания качественного дизайна раздаточных материалов, необязательно быть художником или обращаться в типографию;
- благодаря макетам, шаблонам, трафаретам и разнообразным фигурам – профессиональную маркетинговую продукцию, газеты, буклеты, визитки, баннеры и др. можно сконструировать на своем ПК в несколько кликов;
- удобный почтовый клиент располагает массой функции для грамотной организации входящих писем и защиты информации;
- живой блокнот станет персональным ассистентом, который напомнит о важных событиях, составит расписание и сохранит все пометки в надежном месте с быстрым доступом;
- приложение для работы с базами СУБД позволяет открывать и редактировать не только уже созданные проекты, но и создавать собственные базы и писать программы.</t>
  </si>
  <si>
    <t xml:space="preserve">Тип ИБП:  линейно-интерактивный
Полная мощность:  не менее 1000
Активная мощность:  не менее 900
Количество разъёмов с питанием от батареи: не менее 2, Количество разъёмов без питания от батареи: не менее 4
</t>
  </si>
  <si>
    <t>МФУ лазерный с картриджами (основных цветов) для МФУ</t>
  </si>
  <si>
    <t>A4, 20 стр / мин, 512Mb, цветное лазерное МФУ, факс, DADF, двустор. печать, USB 2.0, сетевой</t>
  </si>
  <si>
    <t>Профессиональный ЖК интерактивный дисплей (панель)</t>
  </si>
  <si>
    <t xml:space="preserve">Минимальный размер диагонали дисплея не менее 75 с HDMI кабелем не менее 10 м
Разрешение экрана:  не менее 3840×2160
Максимальная яркость:  не менее 450
Контрастность не ниже 4000:1
Время отклика матрицы не более 6
Углы обзора по горизонтали и вертикали не менее 178
Встроенный датчик освещенности наличие
Сенсорный экран:  наличие
Количество одновременно распознаваемых касаний:  не менее 20
Возможность распознавания касаний любым предметом:  наличие
</t>
  </si>
  <si>
    <t>Аптечка первой помощи производственная</t>
  </si>
  <si>
    <t>тип огнетушащего вещества
порошковый
индикатор давления
способ срабатывания
ручной
класс пожара
E, C, B, A
масса заряда 5 кг
масса огнетушителя 6.8 кг
длина струи 3 м</t>
  </si>
  <si>
    <t>Напольный кулер (раздатчик воды) c системой нагрева и обычным электронным охлаждением - хорошее решение для использования в доме или небольшом офисе.
Бак объемом не менее1.2 литр и мощностью не менее 500 Вт, нагревает до температуры 92-95 градусов более 5 литров в течении 1 часа
Охлаждение на основе эффекта Пельтье остужает на 12-14 градусов ниже комнатной температуры 1 литр за час;
Два краника типа "нажим кружкой";
Корпус из пластика;</t>
  </si>
  <si>
    <t xml:space="preserve">Выдает оптимальную дозу геля-антисептика для дезинфекции рук (1 мл). Может использоваться как для антисептика, так и для мыла. Объема заправки хватит примерно на 1000 доз. Работает от сети и на батарейках. </t>
  </si>
  <si>
    <t>Респираторы для защиты от свинцовых припоев</t>
  </si>
  <si>
    <t>Класс защиты респиратора FFP3
Размер Универсальный</t>
  </si>
  <si>
    <r>
      <t>Инфраструктурный лист для оснащения образовательно-производственного центра (кластера)
"</t>
    </r>
    <r>
      <rPr>
        <i/>
        <sz val="16"/>
        <color theme="0"/>
        <rFont val="Times New Roman"/>
        <family val="1"/>
        <charset val="204"/>
      </rPr>
      <t>Машиностроение"</t>
    </r>
  </si>
  <si>
    <r>
      <t xml:space="preserve">Субъект Российской Федерации: </t>
    </r>
    <r>
      <rPr>
        <sz val="12"/>
        <rFont val="Times New Roman"/>
        <family val="1"/>
        <charset val="204"/>
      </rPr>
      <t>Челябинская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</si>
  <si>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ГБПОУ "Миасский машиностроительный колледж"</t>
    </r>
  </si>
  <si>
    <r>
      <t xml:space="preserve">Адрес базовой образовательной организации:456318 Челябинская область, </t>
    </r>
    <r>
      <rPr>
        <b/>
        <sz val="11"/>
        <rFont val="Times New Roman"/>
        <family val="1"/>
        <charset val="204"/>
      </rPr>
      <t xml:space="preserve"> </t>
    </r>
    <r>
      <rPr>
        <sz val="11"/>
        <rFont val="Times New Roman"/>
        <family val="1"/>
        <charset val="204"/>
      </rPr>
      <t>г.Миасс, пр.Октября, д.1</t>
    </r>
  </si>
  <si>
    <r>
      <t xml:space="preserve">5. Зона под вид работ: </t>
    </r>
    <r>
      <rPr>
        <b/>
        <sz val="16"/>
        <rFont val="Times New Roman"/>
        <family val="1"/>
        <charset val="204"/>
      </rPr>
      <t>Электромонтаж</t>
    </r>
    <r>
      <rPr>
        <sz val="16"/>
        <rFont val="Times New Roman"/>
        <family val="1"/>
        <charset val="204"/>
      </rPr>
      <t xml:space="preserve"> (12 рабочих мест)</t>
    </r>
  </si>
  <si>
    <t>Площадь зоны: не менее 93,0 кв.м.</t>
  </si>
  <si>
    <t xml:space="preserve">Освещение: Допустимо верхнее искусственное освещение ( не менее 530 люкс) </t>
  </si>
  <si>
    <t xml:space="preserve">Электричество: есть подключения к сети  по (220 Вольт и 380 Вольт)	</t>
  </si>
  <si>
    <t>Покрытие пола: бетонное покрытие 93,0 м2 на всю зону</t>
  </si>
  <si>
    <t>Столешница ЛДСП, толщина 16 мм, размеры 1400 х 600 х750, кромка ПВХ, толщиной 0,5 мм</t>
  </si>
  <si>
    <t>Стул с регулировкой по высоте, с подлокотниками, мебельными роликами, спинка 520 х 440 мм, энергономичный рельеф, высота (без сиденья) 400-530 мм, размер сиденья 480 х 400 мм.</t>
  </si>
  <si>
    <t>Площадь зоны: не менее 24 кв.м.</t>
  </si>
  <si>
    <t>Покрытие пола: бетонное покрытие2 м2 на всю зону</t>
  </si>
  <si>
    <t>Комплект лабораторного оборудования. Набор для монтажа и наладки на электромонтажном столе схем управления трехфазным асинхронным двигателем с короткозамкнутым ротором</t>
  </si>
  <si>
    <t xml:space="preserve">асинхронный двигатель от 0,15кВт до 0,5кВт от 1500-2000об/мин. Мультиметр: измерение напряжения: до 1000 В;
измерение тока: переменного, постоянного, до 10 A;
измерение сопротивления: до 200 МОм;
измерение емкости: до 200 мкФ;
измерение частоты: до 20 МГц;
 Набор компонетов для электромонтажа схем управления трехфазным асинхронным двигателем с короткозамкнутым ротором </t>
  </si>
  <si>
    <t xml:space="preserve">шт (на 1 раб. место) </t>
  </si>
  <si>
    <r>
      <t>Площадь зоны: не менее _</t>
    </r>
    <r>
      <rPr>
        <u/>
        <sz val="11"/>
        <color theme="1"/>
        <rFont val="Times New Roman"/>
        <family val="1"/>
        <charset val="204"/>
      </rPr>
      <t>5</t>
    </r>
    <r>
      <rPr>
        <sz val="11"/>
        <color theme="1"/>
        <rFont val="Times New Roman"/>
        <family val="1"/>
        <charset val="204"/>
      </rPr>
      <t xml:space="preserve"> кв.м.</t>
    </r>
  </si>
  <si>
    <t xml:space="preserve">Компьютер </t>
  </si>
  <si>
    <t>процессор 8 ядер, частота от 2.9 ГГц, 32 ГБ DDR4, SSD 480 ГБ, 
видеокарта OpenGL-совместимая карта (OpenGL 4.5) 4 GB с предустановленной операционной системой, русскоязычная версия, х64</t>
  </si>
  <si>
    <t>Монитор 27"</t>
  </si>
  <si>
    <t>IPS, 1920x1080, 75Hz, 4 ms, 178°/178°</t>
  </si>
  <si>
    <t>Клавиатура</t>
  </si>
  <si>
    <t>USB</t>
  </si>
  <si>
    <t>Мышка</t>
  </si>
  <si>
    <t>USB, 1000 dpi</t>
  </si>
  <si>
    <t>A4, 4800x600 dpi, 38ppm, 512 МБ, дуплекс, USB, LAN</t>
  </si>
  <si>
    <t>DLP, 1280x800, 3600 лм</t>
  </si>
  <si>
    <t>Экран</t>
  </si>
  <si>
    <t>265.7х149.4 см 16:9, настенно-потолочный</t>
  </si>
  <si>
    <t>Столешница ЛДСП, толщина 16 мм, размеры 1400 х 600 х750, кромка ПВХ, толщиной 0,5 мм, навесная тумба на 3 ящика</t>
  </si>
  <si>
    <t>Компьютерное кресло</t>
  </si>
  <si>
    <t>Материал основания-металл, обивки-ткань, размеры сиденья 500 х 500 мм, расстояние между подлокотниками 420 мм, подлокотники- пластиковые, высота кресла со спинкой 91-104 мм, на колесиках</t>
  </si>
  <si>
    <t>Шкаф офисный для бумаг</t>
  </si>
  <si>
    <t>материал; ЛДСП, толщина 16 мм, ширина  430мм, длина  820 мм, высота 1850мм</t>
  </si>
  <si>
    <t>Доска поворотная передвижная</t>
  </si>
  <si>
    <t>цвет зеленый. Высота 90мм. Ширина 120мм</t>
  </si>
  <si>
    <t xml:space="preserve">Аптечка первой помощи универсальная </t>
  </si>
  <si>
    <t xml:space="preserve"> порошковый ОП-5 АВСЕ закачной переносной </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</si>
  <si>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машиностроительной отрасли Ярославской области «Машиностроение»
Машиностроение
</t>
    </r>
  </si>
  <si>
    <t>Субъект Российской Федерации: Ярославская область</t>
  </si>
  <si>
    <r>
      <t>Базовая организация кластера:</t>
    </r>
    <r>
      <rPr>
        <b/>
        <sz val="11"/>
        <color theme="1"/>
        <rFont val="Times New Roman"/>
        <family val="1"/>
        <charset val="204"/>
      </rPr>
      <t xml:space="preserve"> Государственное профессиональное образовательное учреждение Ярославской области "Ярославский автомеханический колледж"</t>
    </r>
  </si>
  <si>
    <t>Адрес базовой образовательной организации: г.Ярославль, ул.Кузнецова, д.4</t>
  </si>
  <si>
    <t>4. Зона под вид работ Электромонтаж (16 рабочих мест)</t>
  </si>
  <si>
    <t>Площадь зоны: не менее 238,4 кв.м.</t>
  </si>
  <si>
    <t xml:space="preserve">Интернет : Подключение  компьютеров к проводному интернету </t>
  </si>
  <si>
    <t xml:space="preserve">Электричество: 50 подключений к сети  по (220 Вольт и 380 Вольт)	</t>
  </si>
  <si>
    <t>Покрытие пола: керамогранит  - 238,4 м2 на всю зону</t>
  </si>
  <si>
    <t>Стол модульный мобильный трапециевидный</t>
  </si>
  <si>
    <t>Длина основания столешницы: 1280 мм.
Длина меньшего основания столешницы: 700 мм.
Глубина столешницы: 544 мм.
Длина боковых сторон: 600 мм.Цвет серый/ белый/бежевый</t>
  </si>
  <si>
    <t>Напольная перегородка</t>
  </si>
  <si>
    <t>Цвет серый/ белый/бежевый</t>
  </si>
  <si>
    <t>Флипчарт</t>
  </si>
  <si>
    <t>на треноге,  размеры: 100х70 см. 
Материал: металл, полимерное покрытие, пластик.
Цвет магнитно-маркерной поверхности: белый.
Цвет каркаса: серый.</t>
  </si>
  <si>
    <t>450х450 черная/серая  обивка</t>
  </si>
  <si>
    <t>Стеллаж книжный</t>
  </si>
  <si>
    <t>Не менее1120х390х1470 мм, 12 ячеек, ЛДСП, металл, пластик. Цвет  белый /серый/ бежевый</t>
  </si>
  <si>
    <t xml:space="preserve">Шкаф для документов </t>
  </si>
  <si>
    <t>800х420х1977, ЛДСП,стекло, металл, пластик. Цвет  белый /серый/ бежевый</t>
  </si>
  <si>
    <t>800х420х1977, ЛДСП, металл, пластик. Цвет  белый /серый/ бежевый</t>
  </si>
  <si>
    <t>Двухсторонняя поворотная передвижная магнитная доска маркерная</t>
  </si>
  <si>
    <t>Размер: не менее 170х100 см. Цвет - белый. Количество рабочих поверхностей: 2 – для маркера. Рабочая поверхность: оцинкованная сталь с антибликовым покрытием. Поворотная на колесиках.</t>
  </si>
  <si>
    <t>Рабочая кабинка</t>
  </si>
  <si>
    <t>Размеры: 1500х1500мм, жесткое крепление, толщина листов не менее 18мм, материал фанера</t>
  </si>
  <si>
    <t>Рабочая поверхность</t>
  </si>
  <si>
    <t xml:space="preserve">Стусло прецизионное </t>
  </si>
  <si>
    <t>600мм с наклоном полотна</t>
  </si>
  <si>
    <t>Фен технический (строительный)</t>
  </si>
  <si>
    <t>1600Вт , 2 режима:</t>
  </si>
  <si>
    <t>Верстак столярный деревянный</t>
  </si>
  <si>
    <t>(не менее) ширина 600 мм, длина1400 мм, высота 800 мм</t>
  </si>
  <si>
    <t xml:space="preserve">Тележка инструментальная </t>
  </si>
  <si>
    <t xml:space="preserve"> трехъярусная, открытая  , не менее 830х800х385, металл, синий/красный/серый</t>
  </si>
  <si>
    <t>Аккумуляторный ручной пылесос, Рабочее напряжение 1.2 В, Зарядка от сети 220 В, не менее 13Х31Х10, белый/синий /красный/черный/серый</t>
  </si>
  <si>
    <t>Стол офисный угловой</t>
  </si>
  <si>
    <t>1600х790х500; дерево/дсп; серое /бежевое покрытие</t>
  </si>
  <si>
    <t>480х480черная/серая  обивка</t>
  </si>
  <si>
    <t>Диагональ экрана не менее 15,6”, матрица IPS с разрешением не менее Full HD 1920x1080, ОЗУ не менее 8 Gb, объем SSD не менее 256Gb, процессор не менее 3,2 ГГц в турбо-режиме, не менее 4 ядер</t>
  </si>
  <si>
    <t>Манипулятор «мышь»</t>
  </si>
  <si>
    <t>Проводная, оптическая, подключение на шину USB</t>
  </si>
  <si>
    <t>Аудиоколонки</t>
  </si>
  <si>
    <t>Комплект из двух колонок, 2.0, не менее 8Вт,  подключение на шину USB</t>
  </si>
  <si>
    <t>ч/б / A4 / лазерный / 25 стр А4/мин / двусторонняя печать /односторонний податчик оригиналов</t>
  </si>
  <si>
    <t>Не менее 408х600х760, ДСП/ЛДСП, серое покрытие</t>
  </si>
  <si>
    <t>Набор необходимых медикаментов и предметов  медицинского назначения для оказания первой медицинской помощи</t>
  </si>
  <si>
    <t>Пожарный щит ЩП-Е (открытый)</t>
  </si>
  <si>
    <t>Конструкция в виде металлического щита навесного типа и необходима для хранения первичных средств пожаротушения на защищаемом объекте, цвет красный, тонколистовая сталь, 1250x1000x60 мм</t>
  </si>
  <si>
    <t>углекислотный, пенный</t>
  </si>
  <si>
    <t>Багор пожарный с деревянной ручкой</t>
  </si>
  <si>
    <t xml:space="preserve">Необходим для растаскивания горящих материалов, расчистки места пожара. Цвет красный, дерево/металл,  длина: 800 см, вес 2 кг </t>
  </si>
  <si>
    <t>Ножницы диэлектрические</t>
  </si>
  <si>
    <t>Общая длина  650 мм, длина рукоятки 150 мм, длина изолированной части 250 мм,  вес 1,5 кг.  Для обрезки электропроводов, не имеющих стального сердечника</t>
  </si>
  <si>
    <t>Перчатки диэлектрические бесшовные латексные</t>
  </si>
  <si>
    <t>Основное средство защиты, при работе с электроустановками. Материал латекс, длинна не менее 350 мм</t>
  </si>
  <si>
    <t>Боты диэлектрические</t>
  </si>
  <si>
    <t>Для защиты ног от удара электрическим током при выполнении работ с открытыми или закрытыми электроустановками любого напряжения, материал резина, высота не менее 160 мм</t>
  </si>
  <si>
    <t xml:space="preserve">Коврик диэлектрический </t>
  </si>
  <si>
    <t>Для защиты работника от поражения электрическим током, материал резина, 700х700х6, цвет черный</t>
  </si>
  <si>
    <t>Полотно противопожарное</t>
  </si>
  <si>
    <t xml:space="preserve">Для изоляции очага возгорания, размеры 1,5х2 м, материал - стеклоткань </t>
  </si>
  <si>
    <t>Лопата пожарная совковая</t>
  </si>
  <si>
    <t>Цвет красный, дерево/металл, длина 1450 мм, вес 2,5 кг</t>
  </si>
  <si>
    <t>Лопата пожарная штыковая</t>
  </si>
  <si>
    <t>Цвет красный, дерево/металл, длина 1500 мм, вес 2,5 кг</t>
  </si>
  <si>
    <t>Ведро пожарное конусное</t>
  </si>
  <si>
    <t>280 х 380 мм, вес 1.1 кг, объем 8л. Для доставки воды или песка к месту тушения пожара</t>
  </si>
  <si>
    <t xml:space="preserve">Ящик для песка </t>
  </si>
  <si>
    <t>металл, объем 0.1 м3</t>
  </si>
  <si>
    <r>
      <rPr>
        <sz val="24"/>
        <color theme="0"/>
        <rFont val="Times New Roman"/>
        <family val="1"/>
        <charset val="204"/>
      </rPr>
      <t xml:space="preserve">Инфраструктурный лист </t>
    </r>
    <r>
      <rPr>
        <sz val="18"/>
        <color theme="0"/>
        <rFont val="Times New Roman"/>
        <family val="1"/>
        <charset val="204"/>
      </rPr>
      <t xml:space="preserve">
образовательно-производственного центра (кластера)
"Подготовка кадров оборонно-промышленного комплекса Владимирской области"
отрасль - Машиностроение
Владимирская область
на базе федерального государственного бюджетного образовательного учреждения высшего образования 
"Ковроская государственная технологическая академия имени В.А. Дегтярева"
(Владимирская область, город Ковров, улица Маяковского, д. 19, строение 4)</t>
    </r>
  </si>
  <si>
    <t>Зона 2. Электромонтажный полигон ( 8 рабочих мест )</t>
  </si>
  <si>
    <t>Количество рабочих мест</t>
  </si>
  <si>
    <t xml:space="preserve">Интернет : Подключение  КП к проводному интернету	</t>
  </si>
  <si>
    <t xml:space="preserve">Электричество: 380 вольт, подключения к сети  по (220 Вольт и 380 Вольт)	</t>
  </si>
  <si>
    <t>Покрытие пола: ленолиум  - 60 м2 на всю зону</t>
  </si>
  <si>
    <t>Стол для электромонтажных работ</t>
  </si>
  <si>
    <t>Металлическая сборно-разборная конструкция, позволяющая удобно выполнять работу любому специалисту. Стол лабораторный оснащен лампой дневного света, установленную на кронштейн, регулируемый по высоте, сетевой фильтр на 5 розеток. Наличие защитного экрана с полками и без, с распашными дверцами с замком и внутренними полками</t>
  </si>
  <si>
    <t>шт (на 1 раб. мест)</t>
  </si>
  <si>
    <t>Корпус металлический</t>
  </si>
  <si>
    <t>ЩМП-2-0 (500х400х220)</t>
  </si>
  <si>
    <t xml:space="preserve">Корзина для мусора подходит для сбора бумаги и мелкого мусора. </t>
  </si>
  <si>
    <t>Коврик диэлектрический 750х750х6мм</t>
  </si>
  <si>
    <t xml:space="preserve">Веник с совком - набор для уборки небольших поверхностей. Веник идеально собирает крошки, шерсть, пыль, волосы. </t>
  </si>
  <si>
    <t>Поворотное стусло имеющей мелкие универсальные зубья для более чистого распила</t>
  </si>
  <si>
    <t>Стальная, 6 ступеней, 2 м</t>
  </si>
  <si>
    <t>Корпус изготавливается из единого листа высококачественной, холоднокатаной стали с толщиной материала образующего модуля 1 мм. Толщина материала верхней панели и основания - 1,2 мм. Изделие покрашено порошковой "слюдяной" эмалью. Колеса увеличенного диаметра на подшипниках качения.</t>
  </si>
  <si>
    <t>Сумка-пояс для инструментов имеет несколько многоярусных карманов, расположенных с одной  или с двух сторон. Такие сумки с отсеками справа или слева подходят для переноски нескольких видов креплений или оснастки, предполагают хранение инструмента, сотового телефона, всевозможных приспособлений. В многочисленные кармашки можно разложить, например, дюбели, шурупы, болты и сверла, если предстоит много работать дрелью. Модели скроены таким образом, чтобы при наклонах или быстром движении содержимое не выпало и не перемешалось.</t>
  </si>
  <si>
    <t>Стандартного вида используют для удержания деталей различной формы, начиная от плоских, заканчивая цилиндрическими, для перекусывания, изгибания проволоки и мягких прутков. Также подходят для обжима проводов и наконечников, способны частично заменить бокорезы, гаечные ключи и клещи</t>
  </si>
  <si>
    <t>Универсальный инструмент для разрезания металлических и пластмассовых изделий, работающим по принципу рычага. Они способны перерезать проволоку, электрический провод, силовой кабель, толщина которых составляет 5–7 мм.</t>
  </si>
  <si>
    <t>Универсальный инструмент для снятия изоляции, представляющий собой нож со специальным наружным лезвием-крюком и внутренним лезвием-эксцентриком, спрятанным в рукоятке изделия. Вращающееся лезвие позволяет осуществить оперечный и продольный разрез ПВХ-оболочки кабелей, а благодаря механизму регулирования можно выбрать оптимальную глубину надреза</t>
  </si>
  <si>
    <t>Нож для резки и зачистки кабеля</t>
  </si>
  <si>
    <t>Лезвие ножа сделано из качественной стали, а также оно обоюдоострое, что облегчает распускание изоляции в обе стороны — от себя и к себе. На его конце приварена небольшая пластинка, именуемая пяткой, позволяющая безопасно зачистить кабель, не повредив внутренней обмотки. Ее размер варьируется в зависимости от толщины провода — нож с широкой пяткой подойдет только под толстый многожильный кабель, а вот инструментом с маленькой можно снять изолирующий слой с любого провода</t>
  </si>
  <si>
    <t>Включает в себя весь набор самых необходимых отверток для работы в доме, а также ремонта электронной техники, набор адаптирован для ремонта электронных гаджетов, в частности телефонов, часов, планшетов и других самых необходимых устройств</t>
  </si>
  <si>
    <t>Амперметр, вольтметр, измеритель сопротивления заземления, индикатор напряжения</t>
  </si>
  <si>
    <t xml:space="preserve">Строительный уровень  1500 мм </t>
  </si>
  <si>
    <t>Молоток кованый с деревянной ручкой 800гр.</t>
  </si>
  <si>
    <t xml:space="preserve">Струбцина оснащена регулировочным болтом, который препятствует ее соскальзыванию со стальной балки. </t>
  </si>
  <si>
    <t xml:space="preserve">№ 1, 250мм, подвес </t>
  </si>
  <si>
    <t>По металлу с ручкой 250 мм №2</t>
  </si>
  <si>
    <t>Измерительная рулетка 10x25 мм с магнитным захватом</t>
  </si>
  <si>
    <t>Особостойкое спец. покрытие Н12Х1 никель/хром, 160 мм</t>
  </si>
  <si>
    <t>абор ключей комбинированных торцевых шарнирных удлиненных 8 (8-22) хром со сменными головками</t>
  </si>
  <si>
    <t xml:space="preserve">Налобный аккумуляторный светодиодный с гибкой COB понелью </t>
  </si>
  <si>
    <t>Угломер цифровой протативный</t>
  </si>
  <si>
    <t>Стриппер для обжима и снятия изоляции , кримпер клеммы пресс клещи обжимные для коннектора</t>
  </si>
  <si>
    <t xml:space="preserve">Предназначены для перекусывания проволоки при монтаже кабельных лотков (создания необходимого радиуса изгиба при повороте лотка, изменение ширины лотка, Т-образного соединения лотков </t>
  </si>
  <si>
    <t>Кисть малярная  из искусственной щетины</t>
  </si>
  <si>
    <t>Длина L-20 мм; ширина D-7,7 мм; диаметр проволоки d-0,7 мм</t>
  </si>
  <si>
    <t>Фен строительный с регулировкой температуры, технический</t>
  </si>
  <si>
    <t>Угольник 300 мм, разметка с двух сторон</t>
  </si>
  <si>
    <t>Пылесос хозяйственный, Мощность 1000 Вт, Объем бака/пылесборника 15 л</t>
  </si>
  <si>
    <t>Маркиратор ручной</t>
  </si>
  <si>
    <t>Освещение: Допустимо верхнее искусственное освещение ( не менее 400  люкс)</t>
  </si>
  <si>
    <t xml:space="preserve">Электричество: 220 вольт,  подключения к сети  по (220 Вольт и 380 Вольт)	</t>
  </si>
  <si>
    <t>Покрытие пола: ленолиум  - 3 м2 на всю зону</t>
  </si>
  <si>
    <t>Габариты: 1200х800х750 мм. Столешница ЛДСП 25 - 30 мм, кромка ПВХ, Металлокаркас профильная 
труба</t>
  </si>
  <si>
    <t>Стул ученический, лакированная фанера</t>
  </si>
  <si>
    <t>Персональный компьютер в сборе</t>
  </si>
  <si>
    <t>Системный блок ATX i5/ Башенный куллер/16GB DDR4/SSD1000 Gb/HDD1000Gb/Geforce GTX 6144Mb DDR6 , 
Монитор диагональ 31.5", Разрешение HD 4K UHD,  MVA LED 16:9 DVI HDMI 350cd 3840x2160 DisplayPort Ultra HD
Клавиатура USB
Мышь USB</t>
  </si>
  <si>
    <t>Среда разработки программ для цифровых микропроцессоров</t>
  </si>
  <si>
    <t>Лазерный черно-белая печать, A4, USB, RJ-45,  двухстороняя печать, сканер с автоподатчиком</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</si>
  <si>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</si>
  <si>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- 6,3 кг</t>
  </si>
  <si>
    <t>Кулер для воды наполный, верхняя установка бутыли, держатель для стаканов</t>
  </si>
  <si>
    <t>Диспенсер для антисептика или жидкого мыла механический, 350 мл, пластик</t>
  </si>
  <si>
    <t xml:space="preserve">Санитарно-гигиеническая 3х слойная </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</si>
  <si>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машиностроения</t>
    </r>
    <r>
      <rPr>
        <sz val="16"/>
        <color theme="0"/>
        <rFont val="Times New Roman"/>
        <family val="1"/>
        <charset val="204"/>
      </rPr>
      <t xml:space="preserve">  </t>
    </r>
    <r>
      <rPr>
        <i/>
        <sz val="16"/>
        <color theme="0"/>
        <rFont val="Times New Roman"/>
        <family val="1"/>
        <charset val="204"/>
      </rPr>
      <t>Вологодской области</t>
    </r>
  </si>
  <si>
    <r>
      <t xml:space="preserve">Субъект Российской Федерации: </t>
    </r>
    <r>
      <rPr>
        <i/>
        <sz val="12"/>
        <rFont val="Times New Roman"/>
        <family val="1"/>
        <charset val="204"/>
      </rPr>
      <t>Вологодская область</t>
    </r>
  </si>
  <si>
    <r>
      <t>Ядро кластера:</t>
    </r>
    <r>
      <rPr>
        <sz val="11"/>
        <rFont val="Times New Roman"/>
        <family val="1"/>
        <charset val="204"/>
      </rPr>
      <t xml:space="preserve"> </t>
    </r>
    <r>
      <rPr>
        <i/>
        <sz val="11"/>
        <rFont val="Times New Roman"/>
        <family val="1"/>
        <charset val="204"/>
      </rPr>
      <t>бюджетное профессиональное образовательное учреждение Вологодской области "Вологодский колледж права и технологии"</t>
    </r>
  </si>
  <si>
    <r>
      <t xml:space="preserve">Адрес ядра кластера: </t>
    </r>
    <r>
      <rPr>
        <i/>
        <sz val="11"/>
        <rFont val="Times New Roman"/>
        <family val="1"/>
        <charset val="204"/>
      </rPr>
      <t>Вологодская область, гор.Вологда, ул.Ильюшина, д.23</t>
    </r>
  </si>
  <si>
    <t>16. Зона под вид работ "Учебная электромонтажная лаборатория" (12  рабочих мест)</t>
  </si>
  <si>
    <t>13.01.10  «Электромонтер по ремонту и обслуживанию электрооборудования (по отраслям)»;13.02.11  «Техническая эксплуатация и обслуживание электрического и электромеханического оборудования» (по отраслям)</t>
  </si>
  <si>
    <t>Площадь зоны: не менее 57,2 кв.м.</t>
  </si>
  <si>
    <t xml:space="preserve">Освещение: Допустимо верхнее искусственное освещение ( не менее 200 люкс) </t>
  </si>
  <si>
    <t>Интернет : Подключение к проводному интернету (проводному и/или беспроводному)</t>
  </si>
  <si>
    <t>Электричество: Подключения к сети 220 и/или 380В (220 и/или 380)</t>
  </si>
  <si>
    <t>Покрытие пола: плитка -57,2 м2 на всю зону</t>
  </si>
  <si>
    <t>Высота рам (рама из катаного профиля П80, П100 толщина металла 1.5, 2 мм) до 12 м.
Глубина стеллажа не менее 600 не более 1600 мм.
Длина секции не менее 900 не более 3600 мм.
Шаг регулировки высоты яруса 50 мм.
Распределенная нагрузка на ярус – до 4500 кг.</t>
  </si>
  <si>
    <t>Верстак с тисками</t>
  </si>
  <si>
    <t>Тип верстака: Разборный, Тиски с характеристика (ширина губок 200мм, поворотное основание), высота стола, мм не менее 866. Максимальная нагрузка на стол, кг не менее 290. Длина рабочего стола, мм не менее 695. Ширина рабочего стола, мм не менее 1350</t>
  </si>
  <si>
    <t xml:space="preserve">Проектор </t>
  </si>
  <si>
    <t xml:space="preserve">Контрастность ≥ 20000:1
Максимальный формат изображения 16:9
Основное разрешение Full HD (1920х1080)   </t>
  </si>
  <si>
    <t>Обрудование IT</t>
  </si>
  <si>
    <t xml:space="preserve">Рабочая кабина </t>
  </si>
  <si>
    <t xml:space="preserve">Электростенд оснащенный для монтажа, кабель каналов, каналов прокладки   кабеля, кабель  -каналов,   шкаф  для  поиска  неисправностей.
</t>
  </si>
  <si>
    <t>Площадь зоны: не менее 42 кв.м.</t>
  </si>
  <si>
    <t>Покрытие пола: плитка-42 м2 на всю зону</t>
  </si>
  <si>
    <t xml:space="preserve"> Материал монолитный металлокаркас- нерегулируемый (, фанера гнутоклеенная не менее 9мм  Размер не менее  420*380*810, не более 500х400х835</t>
  </si>
  <si>
    <t>шт. (на 1 раб. место)</t>
  </si>
  <si>
    <t xml:space="preserve">Электромонтажный стол </t>
  </si>
  <si>
    <t xml:space="preserve">Типоразмер:
1500 мм
Глубина, мм:
690
Наличие экрана:
Без экрана
Максимальная нагрузка:
300 кг
Область применения:
Оборудование рабочего места для слесарных, монтажных, электромонтажных работ на производстве и в мастерской
Габаритные размеры без экрана (ВxШxГ):
не менее 90х90х1200. не более 95х95х1250  мм. Выполнение различных видов  электромонтажных работ </t>
  </si>
  <si>
    <t xml:space="preserve">Освещение: Допустимо верхнее исскуственное освещение ( не менее 200 люкс)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</si>
  <si>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</si>
  <si>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</si>
  <si>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-4  м2 на всю зону</t>
  </si>
  <si>
    <t xml:space="preserve">Стол преподавателя </t>
  </si>
  <si>
    <t>Габариты столешницы не менее 1450х810х740 ,  не более   1500 х 900х745 мм  Материал столешницы ДСП</t>
  </si>
  <si>
    <t>Со спинкой, на колесиках. Регулировка высоты -наличие,  максимальная  нагрузка не менее  120 кг</t>
  </si>
  <si>
    <r>
      <t>Процессор не менее 4 ядра, оперативная память не менее 8Гб, видеокарта дискретная, объем АЗУ не менее 2Гб, предустановленнная операционная система . Предустановленный комплект</t>
    </r>
    <r>
      <rPr>
        <sz val="14"/>
        <color rgb="FF000000"/>
        <rFont val="Times New Roman"/>
        <family val="1"/>
        <charset val="204"/>
      </rPr>
      <t> </t>
    </r>
    <r>
      <rPr>
        <sz val="11"/>
        <color rgb="FF000000"/>
        <rFont val="Times New Roman"/>
        <family val="1"/>
        <charset val="204"/>
      </rPr>
      <t xml:space="preserve">офисных программ . Клавиатура, мышь, монитор не ниже 24 дюйма. </t>
    </r>
  </si>
  <si>
    <t>Оборувание IT</t>
  </si>
  <si>
    <t>Универсальная первой помощи</t>
  </si>
  <si>
    <t>Инфраструктурный лист для оснащения образовательно-производственного центра (кластера) машиностроения "Восточный" в ГБУ КО ПОО "Гусевский политехнический техникум"</t>
  </si>
  <si>
    <r>
      <t xml:space="preserve">Субъект Российской Федерации: </t>
    </r>
    <r>
      <rPr>
        <sz val="12"/>
        <rFont val="Times New Roman"/>
        <family val="1"/>
        <charset val="204"/>
      </rPr>
      <t>Калининградская область</t>
    </r>
  </si>
  <si>
    <r>
      <t>Ядро кластера:</t>
    </r>
    <r>
      <rPr>
        <sz val="11"/>
        <rFont val="Times New Roman"/>
        <family val="1"/>
        <charset val="204"/>
      </rPr>
      <t xml:space="preserve"> Государственное бюджетное учреждение Калининградской области профессиональная образовательная организация "Гусевский политехнический техникум"</t>
    </r>
  </si>
  <si>
    <r>
      <t xml:space="preserve">Адрес ядра кластера: </t>
    </r>
    <r>
      <rPr>
        <sz val="11"/>
        <rFont val="Times New Roman"/>
        <family val="1"/>
        <charset val="204"/>
      </rPr>
      <t>Россия, Калининградская обл., Гусевский район, г. Гусев, ул. Ульяновых, дом №2/4</t>
    </r>
  </si>
  <si>
    <r>
      <t xml:space="preserve">4. Зона под вид работ: </t>
    </r>
    <r>
      <rPr>
        <i/>
        <sz val="16"/>
        <color theme="0"/>
        <rFont val="Times New Roman"/>
        <family val="1"/>
        <charset val="204"/>
      </rPr>
      <t>Электромонтаж  (15  рабочих мест)</t>
    </r>
  </si>
  <si>
    <t xml:space="preserve">  13.02.13 Эксплуатация и обслуживание электрического и электромеханического оборудования (по отраслям)</t>
  </si>
  <si>
    <t>Площадь зоны: Не менее 18 кв.м.</t>
  </si>
  <si>
    <t xml:space="preserve">Освещение: Допустимо верхнее общее освещение ( не менее 300 люкс) </t>
  </si>
  <si>
    <t>Интернет: Подключение к проводному интернету</t>
  </si>
  <si>
    <t>Электричество: Подключения к сети 220/380 В</t>
  </si>
  <si>
    <t>Контур заземления для электропитания и сети слаботочных подключений: Требуется</t>
  </si>
  <si>
    <t>Покрытие пола: Цемент  на всю зону</t>
  </si>
  <si>
    <t>Подведение/ отведение ГХВС: Не требуется</t>
  </si>
  <si>
    <t>Подведение сжатого воздуха: Требуется</t>
  </si>
  <si>
    <t>Размеры внешние, мм (ВхШхГ): не менее 1830x600x500. Вес, кг: не более  30 кг.  Тип замка: ключевой. Цвет: серый полуматовый. Количество секций: 4. Количество дверей: 4</t>
  </si>
  <si>
    <t xml:space="preserve">шт. </t>
  </si>
  <si>
    <t>Модуль "Поиск неисправностей"</t>
  </si>
  <si>
    <t>Стенд представляет собой напольный силовой распределительный щит; габариты: не более 700х400х1600 мм; рубильник, три шины АВС,шина PEN, не менее 8  отходящих линий с кабелями разного сечения,  24 предохранителя разного токового наминала</t>
  </si>
  <si>
    <t xml:space="preserve">В наличии </t>
  </si>
  <si>
    <t>Каркас стеллажей – сборные элементы стеллажей и рамы  из перфорированного металлического профиля.
Ярус стеллажа комплектуется 2-мя несущими балками (ригелями) и набором металлических полок.
Габариты: не более      1150х610х20702070 мм, 
Типы дверей - откатные.</t>
  </si>
  <si>
    <t>Площадь зоны: Не менее 100 кв.м.</t>
  </si>
  <si>
    <t>Металлический слесарный верстак. Размеры внешние, не менее мм   870x1600x700. Вес, кг не более  110.  Столешница - МДФ 24 мм + оц.лист 1,2 мм, Цвет-желательно серый. Тумб не менее 2</t>
  </si>
  <si>
    <t>Рабочее место электромонтажника</t>
  </si>
  <si>
    <t xml:space="preserve">Металлический навесной щит для сборки схем с комплектующими, ящик с ручным электроинструментом, инструментальная тележка, стремянка не менее 3 ступеней,  мусорный бак, коврик диэлектрический </t>
  </si>
  <si>
    <t>шт. (на 3 раб. места)</t>
  </si>
  <si>
    <t xml:space="preserve">Верстак слесарный </t>
  </si>
  <si>
    <t>Габариты:  не более 1050х1600х685
Столешница - фанера не менее 9 мм
Тиски слесарные откидные 
Цвет:серый   
Нагрузка на столешницу не менее 300 кг
Тумба одна с тремя ящиками</t>
  </si>
  <si>
    <t>Полукруглый, ЛДСП, с выдвижными ящиками; не менее 1350x750x860 мм ; Цвет -серый</t>
  </si>
  <si>
    <t>Каркас металлический чёрный, обивка ткань; жесткость средняя, размеры не менее 53Х57Х81см</t>
  </si>
  <si>
    <t>Стандартная комплектация на 30 человек</t>
  </si>
  <si>
    <t>охрана труда</t>
  </si>
  <si>
    <t>Углекислотный</t>
  </si>
  <si>
    <t>Диэлектрические бесшовные</t>
  </si>
  <si>
    <t>пара</t>
  </si>
  <si>
    <t xml:space="preserve">Спецодежда </t>
  </si>
  <si>
    <t>Костюм (куртка + брюки/комбинезон), размеры 42 - 56</t>
  </si>
  <si>
    <t>Мякгий корпус из эластичного материалла, регулируемая наголовная лента</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</si>
  <si>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t>
    </r>
    <r>
      <rPr>
        <i/>
        <sz val="16"/>
        <color theme="0"/>
        <rFont val="Times New Roman"/>
        <family val="1"/>
        <charset val="204"/>
      </rPr>
      <t xml:space="preserve">Кемеровская область - Кузбасс </t>
    </r>
    <r>
      <rPr>
        <sz val="16"/>
        <color theme="0"/>
        <rFont val="Times New Roman"/>
        <family val="1"/>
        <charset val="204"/>
      </rPr>
      <t xml:space="preserve"> </t>
    </r>
  </si>
  <si>
    <r>
      <t xml:space="preserve">Субъект Российской Федерации: </t>
    </r>
    <r>
      <rPr>
        <i/>
        <sz val="12"/>
        <rFont val="Times New Roman"/>
        <family val="1"/>
        <charset val="204"/>
      </rPr>
      <t>Кумеровская область - Кузбасс</t>
    </r>
  </si>
  <si>
    <r>
      <t>Ядро кластера:</t>
    </r>
    <r>
      <rPr>
        <sz val="11"/>
        <rFont val="Times New Roman"/>
        <family val="1"/>
        <charset val="204"/>
      </rPr>
      <t xml:space="preserve"> </t>
    </r>
    <r>
      <rPr>
        <i/>
        <sz val="11"/>
        <rFont val="Times New Roman"/>
        <family val="1"/>
        <charset val="204"/>
      </rPr>
      <t>Государственное профессиональное образовательное учреждение "Кузнецкий металлургический техникум" имени Бардина Ивана Павловича</t>
    </r>
  </si>
  <si>
    <r>
      <t xml:space="preserve">Адрес ядра кластера: </t>
    </r>
    <r>
      <rPr>
        <i/>
        <sz val="11"/>
        <rFont val="Times New Roman"/>
        <family val="1"/>
        <charset val="204"/>
      </rPr>
      <t>654079, Российская Федерация, Сибирский федеральный округ, Кемеровская область – Кузбасс, г. Новокузнецк, пр-д Коммунаров, 1, ул. Рудокопровая 2</t>
    </r>
  </si>
  <si>
    <r>
      <t xml:space="preserve">10. Зона под вид работ </t>
    </r>
    <r>
      <rPr>
        <i/>
        <sz val="16"/>
        <color theme="0"/>
        <rFont val="Times New Roman"/>
        <family val="1"/>
        <charset val="204"/>
      </rPr>
      <t xml:space="preserve">Электромонтажные работы </t>
    </r>
    <r>
      <rPr>
        <sz val="16"/>
        <color theme="0"/>
        <rFont val="Times New Roman"/>
        <family val="1"/>
        <charset val="204"/>
      </rPr>
      <t xml:space="preserve"> (5 рабочих мест)</t>
    </r>
  </si>
  <si>
    <t>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t>
  </si>
  <si>
    <t xml:space="preserve">Освещение: совмещённое,  освещение ( не менее 300 люкс) </t>
  </si>
  <si>
    <t>Электричество: Подключения к сети 380 В</t>
  </si>
  <si>
    <t>Покрытие пола: бетон на всю зону</t>
  </si>
  <si>
    <t>Шкаф металлический лоя инструментов, 2-х строчатый с полками.</t>
  </si>
  <si>
    <t xml:space="preserve">Интерактивный комплекс (с ОПС модулем) </t>
  </si>
  <si>
    <t>Размер диагонали 65 дюйм. Разрешение экрана по горизонтали пиксель ≥ 3000. Наличие встроенной акустической системы .</t>
  </si>
  <si>
    <r>
      <t>Камера видеонаблюдения, разрешение 1920х1080 пикселей. Угол обзора объектива ≥50</t>
    </r>
    <r>
      <rPr>
        <vertAlign val="superscript"/>
        <sz val="11"/>
        <rFont val="Symbol"/>
        <family val="1"/>
        <charset val="2"/>
      </rPr>
      <t>o</t>
    </r>
  </si>
  <si>
    <t>Площадь зоны: не менее 65 кв.м.</t>
  </si>
  <si>
    <t>Не менее: тип памяти DDR3; количество ядер 4 шт.; техпроцесс 14 нм; частота процессора 3200 МГц./ 8GDDR4/ SSD120Gb/ KBu/Mu/450W/CAR3PCB, 24" Монитор, ОС.</t>
  </si>
  <si>
    <t xml:space="preserve">Стол компьютерный на металлокаркасе с 
подставкой, ЛДСП </t>
  </si>
  <si>
    <t>Стул ученический нерегулируемый, гр. 6
Материал: пластик, плоскоовальная труба</t>
  </si>
  <si>
    <t>Количество тумб не менее 1 шт
Максимальная нагрузка на столешницу не менее 200 кг</t>
  </si>
  <si>
    <t xml:space="preserve"> Электромонтажная кабинка</t>
  </si>
  <si>
    <t>Выполнена из ДСП.
габариты:
высота 2400 мм,
ширина 1600 мм,
глубина 1200 мм</t>
  </si>
  <si>
    <t xml:space="preserve">Комплект измерительных инструментов </t>
  </si>
  <si>
    <t xml:space="preserve">Мультиметр универсальный, Мегаомметр </t>
  </si>
  <si>
    <t>Односторонняя, 2-х ступенчатая</t>
  </si>
  <si>
    <t>Трехярусная открытая 
Материал: металл;
Число отделений, шт: 3;
Длина, см: 75;
Ширина, см: 35.</t>
  </si>
  <si>
    <t xml:space="preserve">Ящик п/э, 400x300x180 мм сплошной с  ручкой </t>
  </si>
  <si>
    <t>Тип уборки сухая - Тип пылесборника - контейнер, мешок
Мощность 1000 Вт</t>
  </si>
  <si>
    <t>Максимальная рабочая температура 500 °C.
Регулировка температуры,
регулировка потока воздуха</t>
  </si>
  <si>
    <t>Напряжение аккумулятора
18 В
Количество аккумуляторов
2 шт.
Максимальный крутящий момент
42 Н·м
Макс. диаметр сверления (дерево)
36 мм</t>
  </si>
  <si>
    <t>Источник света - светодиоды
Тип питания - от батареек, собственный аккумулятор</t>
  </si>
  <si>
    <t>Ящик для инструмента</t>
  </si>
  <si>
    <t>Инструментальный ящик, 5 секций, 350x215x200 мм 408</t>
  </si>
  <si>
    <t>Комплект слесарных инструментов</t>
  </si>
  <si>
    <t>Уничерсальный набор инструментов, не менее 50 предметов</t>
  </si>
  <si>
    <t>Стол учительский угловой с тумбой 3 ящика. 1600х1600х760 
мм, ЛДСП 16 мм</t>
  </si>
  <si>
    <t>Кресло офисное, ткань</t>
  </si>
  <si>
    <t>Аптечка первой помощи универсальная</t>
  </si>
  <si>
    <t>Огнетушитель порошковый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</si>
  <si>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Машиностроение</t>
    </r>
    <r>
      <rPr>
        <sz val="16"/>
        <color theme="0"/>
        <rFont val="Times New Roman"/>
        <family val="1"/>
        <charset val="204"/>
      </rPr>
      <t xml:space="preserve">                            Кировская область</t>
    </r>
  </si>
  <si>
    <r>
      <t xml:space="preserve">Субъект Российской Федерации: </t>
    </r>
    <r>
      <rPr>
        <i/>
        <sz val="12"/>
        <rFont val="Times New Roman"/>
        <family val="1"/>
        <charset val="204"/>
      </rPr>
      <t>Кировская область</t>
    </r>
  </si>
  <si>
    <r>
      <t>Ядро класте</t>
    </r>
    <r>
      <rPr>
        <b/>
        <sz val="11"/>
        <rFont val="Times New Roman"/>
        <family val="1"/>
        <charset val="204"/>
      </rPr>
      <t>ра:</t>
    </r>
    <r>
      <rPr>
        <sz val="11"/>
        <rFont val="Times New Roman"/>
        <family val="1"/>
        <charset val="204"/>
      </rPr>
      <t xml:space="preserve"> </t>
    </r>
    <r>
      <rPr>
        <i/>
        <sz val="11"/>
        <rFont val="Times New Roman"/>
        <family val="1"/>
        <charset val="204"/>
      </rPr>
      <t>КОГПОАУ "Вятский электромашиностроительный техникум"</t>
    </r>
  </si>
  <si>
    <r>
      <rPr>
        <b/>
        <sz val="11"/>
        <rFont val="Times New Roman"/>
        <family val="1"/>
        <charset val="204"/>
      </rPr>
      <t xml:space="preserve">Адрес ядра кластера: </t>
    </r>
    <r>
      <rPr>
        <i/>
        <sz val="11"/>
        <rFont val="Times New Roman"/>
        <family val="1"/>
        <charset val="204"/>
      </rPr>
      <t>г. Киров, ул. Романа Ердякова, д. 24</t>
    </r>
  </si>
  <si>
    <t>5. Зона под вид работ Участок электромонтажных работ (12 рабочих мест)</t>
  </si>
  <si>
    <t>11.01.01.Монтажник радиоэлектронной аппаратуры и приборов</t>
  </si>
  <si>
    <t>Площадь зоны: не менее 100 кв.м.</t>
  </si>
  <si>
    <t xml:space="preserve">Освещение: Допустимо верхнее искусственное и естественное(вид освещения и источника) освещение ( не менее 500 люкс) </t>
  </si>
  <si>
    <t>Интернет : Подключение к беспроводному интернету (проводному и/или беспроводному)</t>
  </si>
  <si>
    <t>Электричество: Подключения к сети 380 В (220 и/или 380)</t>
  </si>
  <si>
    <t>Контур заземления для электропитания и сети слаботочных подключений : требуется(требуется или не требуется)</t>
  </si>
  <si>
    <t>Покрытие пола: наливной бетонный (вид покрытия) - 100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</si>
  <si>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</si>
  <si>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</si>
  <si>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Размеры 1200х820х500, столешница 16 мм, каркас металлический</t>
  </si>
  <si>
    <t>Каркас металлический, размеры 380х760х450</t>
  </si>
  <si>
    <t>Металл с усиленным угловым профилем, нагрузка на полку до 100 кг, размер 2000x1000x300</t>
  </si>
  <si>
    <t>Шкаф для инструмента</t>
  </si>
  <si>
    <t>Инструментальный шкаф 1900*900*500. Ригели из стали, ключевые замки, нагрузка на полку до 50 кг.</t>
  </si>
  <si>
    <t>Вытяжка централизованная</t>
  </si>
  <si>
    <t>Клапан предохранительный, 380В, фильтр</t>
  </si>
  <si>
    <t>Площадь зоны: не менее 7 кв.м.</t>
  </si>
  <si>
    <t>Покрытие пола: наливной бетонный (вид покрытия) - 7 м2 на всю зону</t>
  </si>
  <si>
    <t>Стол монтажный</t>
  </si>
  <si>
    <t>Стол ESD. Регулировка высоты столешницы. Габариты столешницы 1200*700 мм, перфорированный экран, блок розеток, тумба, освещение. Нагрузка на стол до 300 кг.</t>
  </si>
  <si>
    <t>Паяльная станция с термовоздушным феном
Рабочая температура фена: 100 °С - 500 °С
Рабочая температура паяльника: 100 °С - 500 °С
Мощность станции: 600 Вт</t>
  </si>
  <si>
    <t>Стул регулируемый</t>
  </si>
  <si>
    <t>Кресло на крестовине с регулирвокой высоты. Подлокотники, сетчатая спинка, максимальный вес оператора 150 кг.</t>
  </si>
  <si>
    <t>Площадь зоны: не менее 15 кв.м.</t>
  </si>
  <si>
    <t>Покрытие пола: наливной бетонный (вид покрытия) - 15 м2 на всю зону</t>
  </si>
  <si>
    <t>Экран диагональю 15,6"/ процессор 4-хядерный частотой 2,4 ГГц/ ОЗУ 8 Гбайт/разрешение экрана 1920x1080/SSD 250 Гб</t>
  </si>
  <si>
    <t>Стол преподавателя с тумбой</t>
  </si>
  <si>
    <t>Габаритные размеры: 115*60*75 см,  столешница, боковые панели, передний экран ДСП покрытие меламин, толщина 16 мм.</t>
  </si>
  <si>
    <t>Для размещения IT оборудования. Размеры 1200х820х500, столешница 16 мм, каркас металлический</t>
  </si>
  <si>
    <t>Кресло компьютерное</t>
  </si>
  <si>
    <t>МФУ 3 в 1</t>
  </si>
  <si>
    <t>Принтер/сканер/копир лазерный, скорость печати 22 стр/мин, автоподатчик документов, сетевое и беспроводное подсключение</t>
  </si>
  <si>
    <t>ТВ панель</t>
  </si>
  <si>
    <t>4K Ultra HD, 60 Гц, диагональ 65", Smart TV</t>
  </si>
  <si>
    <t>Аптечка для оказания первой медицинской помощи, согласно действующим нормативным актам</t>
  </si>
  <si>
    <t>Порошковый огнетушитель, масса заряда 8 кг</t>
  </si>
  <si>
    <t>220в, под бутыль 19 л. Для горячей и холодной воды</t>
  </si>
  <si>
    <t>Автономный, для мыла/дез средств</t>
  </si>
  <si>
    <t>Тканевая, трехслойная, размер 175х95</t>
  </si>
  <si>
    <t>Материал  пластик, прозрачные</t>
  </si>
  <si>
    <t>Диэлектрические перчатки, тонкие, до 1000В</t>
  </si>
  <si>
    <t>Инфраструктурный лист для оснащения образовательно-производственного центра (кластера) в отрасли  "Машиностроение"</t>
  </si>
  <si>
    <r>
      <t xml:space="preserve">Субъект Российской Федерации: </t>
    </r>
    <r>
      <rPr>
        <sz val="12"/>
        <rFont val="Times New Roman"/>
        <family val="1"/>
        <charset val="204"/>
      </rPr>
      <t>Московская область</t>
    </r>
  </si>
  <si>
    <r>
      <t>Ядро кластера:</t>
    </r>
    <r>
      <rPr>
        <sz val="11"/>
        <rFont val="Times New Roman"/>
        <family val="1"/>
        <charset val="204"/>
      </rPr>
      <t xml:space="preserve"> ГБПОУ МО "Орехово-Зуевский техникум"</t>
    </r>
  </si>
  <si>
    <t>Адрес ядра кластера: Московская область, г.о. Орехово-Зуево, г. Ликино-Дулево, ул. Центральная д.2</t>
  </si>
  <si>
    <t>7. Зона под вид работ "Электромонтаж и наладка систем промышленной автоматизации" (12 рабочих мест)</t>
  </si>
  <si>
    <t>13.01.10 Электромонтер по ремонту и обслуживанию электрооборудования (по отраслям)
13.02.06 Релейная защита и автоматизация электроэнергетических систем
13.02.11 Техническая эксплуатация и обслуживание электрического и электромеханического оборудования (по отраслям)
08.02.09 Монтаж, наладка и эксплуатация электрооборудования промышленных и гражданских зданий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t>
  </si>
  <si>
    <t>Площадь зоны: не менее 66 кв.м.</t>
  </si>
  <si>
    <t xml:space="preserve">Освещение: Верхние источники освещения и естественное освещение ( не менее 400 люкс) </t>
  </si>
  <si>
    <t>Интернет : Подключение к проводному интернету (с возможностью подключения беспроводного интернета)</t>
  </si>
  <si>
    <t>Электричество: Подключения к сети  380 В (с возможностью подключения 220 в)</t>
  </si>
  <si>
    <t>Покрытие пола: наливные полы 66 кв.м. на всю зону</t>
  </si>
  <si>
    <t>Комплект оборудования «Электромонтаж и наладка систем промышленной автоматизации»</t>
  </si>
  <si>
    <t>комплектация не менее
Шкаф управления
Шкаф со станцией распределенной периферии
Набор полевого оборудования 
Системы для настенной прокладки кабелей трех типов
Два асинхронных двигателя с короткозамкнутым ротором c маховиком для проверки работы схемы
Каркас для электромонтажных работ.
Набор расходных материалов.
Набор инструментов.
Ноутбук.</t>
  </si>
  <si>
    <t>Комплект оборудования «Модуль поиска неисправностей»</t>
  </si>
  <si>
    <t>Мощность потребления электрических аппаратов,
не более Вт 400
Напряжение управления коммутационных
устройств В 24
Напряжение питания элементов индикации и
управления В 24
Виды контактных групп цепей управления 1но+1нз, 2но+2нз,
3но, 4но, 2п</t>
  </si>
  <si>
    <t>Комплект оборудования «Электромонтаж и наладка поиск неисправности»</t>
  </si>
  <si>
    <t xml:space="preserve">Шкаф электромонтажный в сборе включающий в себя:
автоматический выключатель;
контактор с блоком доп. контактов;
электромеханическое промежуточное реле;
пускатель ручной кнопочный с блоком доп. контактов;
реле пуска «звезда-треугольник»;
реле задержки включения;
реле времени многофункциональное;
реле циклическое;
кулачковый переключатель;
элементы индикации и управления;
источник питания.
Комплект методических указаний к проведению лабораторных работ.
</t>
  </si>
  <si>
    <t>Комплект оборудования «Электрические машины»</t>
  </si>
  <si>
    <t>Комплектация не менее
1. Лабораторный стенд "Электрические машины".
2. Электромашинный агрегат с оптическим энкодером.
3. Трехфазный регулируемый автотрансформатор.
4. Лабораторный стол с двухуровневой рамой (2 шт.).
5. Сетевой фильтр (2 шт.).
6. Комплект соединительных проводов и кабелей.</t>
  </si>
  <si>
    <t>Верстак антистатический</t>
  </si>
  <si>
    <t xml:space="preserve">Столешница толщиной не менее 24 мм 
Тумба наличие, с не менее чем 5 выдвижными ящиками, запирающихся на единый замок 
Экран перфорированный наличие. </t>
  </si>
  <si>
    <t xml:space="preserve">Размеры (ВхШхГ) не менее 1470x1596x696
Двухтумбовый
</t>
  </si>
  <si>
    <t>Диагональ экрана не менее 55"
Разрешение экрана  4K UltraHD, 
в комплекте кабели VGА, НDМI, подставка</t>
  </si>
  <si>
    <t>Ящик с инструментом</t>
  </si>
  <si>
    <t>Комплектация:
Кабельный тестер
Цифровой мультиметр
Телефонный тестер
Длинногубцы
Диагональные кусачки 
Двухцветные плоскогубцы для боковой резки 
Крючок для пружин/проводов
Крючок для пружин/захват проводов
Ключ гаечный разводной
Отвертки в колличестве не менее 8 шт
Клещи для зачистки проводов прецизионные
Инструмент для разделки контактов KRONE с замком
Клещи для обжима витой пары 
Стриппер для зачистки кабелей универсальный
Инструмент для обжима коаксиальных разъемов
Рулетка не менее 3 м
Набор складных шестигранных ключей не менее 8 предметов
Зеркало для осмотра телескопическое (360град., 32мм, 178-505мм)
Универсальные ножницы
Чемодан для инструментов Deluxe с алюминиевой рамой</t>
  </si>
  <si>
    <t>Комплект инструмента для электромонтажных работ</t>
  </si>
  <si>
    <t>Количество в наборене менее 40 шт</t>
  </si>
  <si>
    <t>Электричество: Подключения к сети  220 В</t>
  </si>
  <si>
    <t>Покрытие пола: наливные полы 8 м2 на всю зону</t>
  </si>
  <si>
    <t>Ширина не менее 120 см, глубина не менее 60 см</t>
  </si>
  <si>
    <t xml:space="preserve">Материал металл, фанера
</t>
  </si>
  <si>
    <t>Покрытие пола: наливные полы  3 кв.м. на всю зону</t>
  </si>
  <si>
    <t xml:space="preserve">Персональный компьютер в сборе </t>
  </si>
  <si>
    <t>Процессор: не менее 4 ядер частота не менее 2500 МГц, 
Оперативная память: не менее 16 ГБ DDR4, 
Видеокарта: не менее 2048 мб
SSD не менее 240 ГБ
С установленной операционной системой
Клавиатура
Монитор 
Мышь</t>
  </si>
  <si>
    <t>ширина не менее 120 см, глубина не менее 60 см</t>
  </si>
  <si>
    <t>Нагрузка до 100 кг
Цвет Черный</t>
  </si>
  <si>
    <t>Сетевой фильтр</t>
  </si>
  <si>
    <t>Длина кабеля не менее 3 м, количество розеток не менее 5, наличие предохранителя</t>
  </si>
  <si>
    <t xml:space="preserve">МФУ цветной </t>
  </si>
  <si>
    <t>Технология печати  лазерная
Цветность печати  цветная
Формат  A4
Скорость черно-белой печати (стр / мин)  не менее 21 стр/мин 
Скорость цветной печати (стр / мин) не менее 21 стр/мин</t>
  </si>
  <si>
    <t>наличие перевязочных материалов</t>
  </si>
  <si>
    <t>Объем не менее 5 л</t>
  </si>
  <si>
    <t>Пластиковые, прозрачные</t>
  </si>
  <si>
    <t>Хлопковые</t>
  </si>
  <si>
    <t>Инфраструктурный лист для оснащения образовательно-производственного центра (кластера) в сфере металлургической  отрасли Иркутской области области на базе Государственного автономного профессионального образовательного учреждениия Иркутской области "Братский индустриально-металлургический техникум"</t>
  </si>
  <si>
    <t>Базовая организация кластера:</t>
  </si>
  <si>
    <t>Государственного автономного профессионального образовательного учреждениия Иркутской области "Братский индустриально-металлургический техникум"</t>
  </si>
  <si>
    <t>Адрес базовой образовательной организации:</t>
  </si>
  <si>
    <t>Иркутская область г. Братск, ул.Курчатова, 72</t>
  </si>
  <si>
    <t>Организации реального сектора экономики кластера:</t>
  </si>
  <si>
    <t>ПАО «РУСАЛ Братск»</t>
  </si>
  <si>
    <t>ООО «РУСАЛ Тайшет»</t>
  </si>
  <si>
    <t>ООО «Инжиниринг Строительство Обслуживание»</t>
  </si>
  <si>
    <t>Образовательные организации кластера:</t>
  </si>
  <si>
    <t>ГБПОУ «Тайшетский промышленно-технологический техникум»</t>
  </si>
  <si>
    <t>4. Зона под вид работ  «Электромонтажные работы» (Учебно-производственные мастерские, 2 этаж, помещение № 3 согласно плану застройки) Полигон № 4 «Электромонтажные работы»  (14 рабочих мест)</t>
  </si>
  <si>
    <t>Площадь зоны: 56,7 кв.м.</t>
  </si>
  <si>
    <t>Освещение: общее, равномерное в соответствии с действующими требованиями (ГОСТ и СНиП) к внутреннему освещению рабочих мест.</t>
  </si>
  <si>
    <t xml:space="preserve">Интернет : проводной и WI-FI подключение со скоростью обмена потоками данных 40 Мб/с. 	</t>
  </si>
  <si>
    <t>Электричество: общая электрическая сеть однофазного переменного напряжения величиной 220 Вольт. Электрическая трехфазная сеть переменного напряжения величиной 380 Вольт. Наличие защитного зануления. Наличие 6 электрических подключений на 220 Вольт мощностью каждого до 1 кВт. Наличие 14 подключений напряжением 380 Вольт мощностью каждого до 2 кВт.</t>
  </si>
  <si>
    <t>Покрытие пола: бетон.</t>
  </si>
  <si>
    <t>Система вентиляции естественная.</t>
  </si>
  <si>
    <t>Отопление центральное водяное.</t>
  </si>
  <si>
    <t>Доска меловая на металлокаркасе</t>
  </si>
  <si>
    <t>Доска трехстворчатая комбинированная 3000х1000 мм. Исполнение Магнитная. Пять пишущих плоскостей: цвет полотна – зеленый</t>
  </si>
  <si>
    <t>Роутер</t>
  </si>
  <si>
    <t xml:space="preserve">Роутер беспроводной, частота работы – 2.4 ГГц; Скорость LAN-портов – 150 Мбит/с; скорость Wi-Fi – 300 Мбит/с; беспроводные возможности 802.11n, защита беспроводного соединения - WEP, WPA, WPA2, WPA-PSK, WPA2-PSK </t>
  </si>
  <si>
    <t>Сейф-тележка для хранения и зарядки ноутбуков</t>
  </si>
  <si>
    <t>Количество ноутбуков, 16 шт 
Напряжение питания  220В\50Гц
Потребляемая мощность, 2200 Вт (максимум)</t>
  </si>
  <si>
    <t>Шкаф для раздевалки металлический, ВхШхГ, мм 1860х600х500 (рассчитан на двух человек)</t>
  </si>
  <si>
    <t xml:space="preserve">Комплект наглядных пособий </t>
  </si>
  <si>
    <t>Стенды с электромонтажным инструментом и приспособлениями</t>
  </si>
  <si>
    <t>Закрытый металлический стеллаж, Габаритные размеры, ВхШхГ: 2000x700x300, 10 полок</t>
  </si>
  <si>
    <t>Тумба для инструмента</t>
  </si>
  <si>
    <t>Тележка инструментальная: 7 секций (5 плоских и 2 глубоких) выдвижных ящика. Все ящики снабжены быстросъемными полозьями на роликах, полностью выдвигаются и легко вынимаются из тележки. Каждый ящик оборудован двумя индивидуальными фиксаторами, которые предотвращают произвольное открытие ящика во время передвижения тележки. Большая ручка способствует удобному перемещению во время работы. 4 поворотных колеса размером 5" снабжены тормозами. Специальные приспособления на боковой стенке позволяют размещать ключи с Т-образной рукояткой. Размеры собранной тележки: 687х459х1000 мм.</t>
  </si>
  <si>
    <t>Стол на металлокаркасе</t>
  </si>
  <si>
    <t>Стол 
Материал:  ЛДСтП, Размер (ШхГхВ): не менее 155x65x76 см</t>
  </si>
  <si>
    <t>С обивкой сиденья и спинки из экокожи, с   двумя подлокотниками.
Цвет обивки: черный. Допустимая статическая нагрузка не менее 120 кг. Материал: хромированный металл. Подлокотники из хромированного металла с накладками</t>
  </si>
  <si>
    <t>Электродвигатель постоянного тока 4ПБ80В1Г 0,55 кВт 2200 об 220/220В IM1041</t>
  </si>
  <si>
    <t>Мощность 0,55 кВт, номинальные обороты 2200 об/мин, номинальное напряжение 220В</t>
  </si>
  <si>
    <t>Выпрямитель</t>
  </si>
  <si>
    <t>Мощность 1кВт, входное напряжение 220 В, однофазный, выходное напряжение 24-220 В постоянного тока.</t>
  </si>
  <si>
    <t>Провод 1*2.5</t>
  </si>
  <si>
    <t>Одножильный провод сечение 2,5 мм², медные, гибкие, марка ПВЗ</t>
  </si>
  <si>
    <t>м</t>
  </si>
  <si>
    <t>Провод 1*1.5</t>
  </si>
  <si>
    <t>Одножильный провод сечение 1,5 мм², медные, гибкие, марка ПВЗ</t>
  </si>
  <si>
    <t>Гофра D 16 мм</t>
  </si>
  <si>
    <t>Труба гибкая гофрированная из самозатующего поливинилхлорида диаметром 16 мм</t>
  </si>
  <si>
    <t>Труба ПВХ D 16 мм</t>
  </si>
  <si>
    <t>Труба поливинилхлоридная диаметром 16 мм</t>
  </si>
  <si>
    <t>Клипсы под 16 мм</t>
  </si>
  <si>
    <t>Крепёж для труб диаметром 16 мм.</t>
  </si>
  <si>
    <t>Типовой комплект учебного оборудования «Электрические машины» исполнение стендовое компьютерное ЭМ-СК</t>
  </si>
  <si>
    <t>Комплект оборудования для выполнения лабораторных работ. Состоящий из:
Модули: питание стенда; питание; измеритель мощности; добавочные сопротивления №1; добавочные сопротивления №2; автотрансформатор; трехфазный трансформатор; преобразователь частоты; тиристорный преобразователь; измерительный; силовой.
Электромашинный агрегат (машина постоянного тока, универсальная машина переменного тока, датчик скорости).
Программно-аппаратный измерительный комплекс.
Лабораторный стол.
Тумбочка-подставка под агрегат.
Комплект силовых кабелей и соединительных проводов.
Техническое описание лабораторного стенда. 
Методические указания к проведению лабораторных работ.</t>
  </si>
  <si>
    <t>Учебный стенд «Дефектовка электродвигателей» ЭМ-ИДЭ</t>
  </si>
  <si>
    <t>Учебный стенд представляет собой настольный набор с верстаком, который позволяет получить навык в разборке и сборке электродвигателя, познакомиться и определить основные виды дефектации электродвигателя</t>
  </si>
  <si>
    <t>Учебный стенд для подготовки электромонтажников</t>
  </si>
  <si>
    <t>Настольное исполнение, монтажная панель, 220В.</t>
  </si>
  <si>
    <t>Учебный стенд "Умный дом" (автоматизация)</t>
  </si>
  <si>
    <t>Релейный актуатор:  8 каналов, 230 В АС 16 А на канал (макс.емкостная нагрузка 140 мкФ). Ручное управление выходами с помощью кнопок                                                                                                      Шторный актуатор:  4 канала, 230 В АС 16 А на канал (макс.емкостная нагрузка 140 мкФ). Ручное управление выходами с помощью кнопок                                                                                  Контроллер температуры:  1 канал. Различные алгоритмы регулирования (2 point, PI, PI PWM). Выбор режима работы (отпление/ кондиционирование)                                                                                 Модуль дискретных входов/выходов:  универсальных каналов входов/выходов LED. Выходной ток канала 0,3 А. Настройка полярности входов (NO или NC)                                                             Модуль дискретных входов/выходов:  6 универсальных каналов входов/выходов LED. Выходной ток канала 0,3 А. Настройка полярности входов (NO или NC)                                                                      Блок питания. Выходной ток 640 мА. Дополнительный выход 29 В DC. Защита от короткого замыкания и перегрузки                                                                                                          USB интерфейс: IC-USB-S.1. Интерфейс USB 2.0 type B. Гальваническая развязка USB.   Цифровой датчик температуры: TE-01, герметический корпус, точность измерения ±0,5° С (в диапазоне от -10° С до +70° С), тип чувствительности элемента DS18B20</t>
  </si>
  <si>
    <t>Электрический заточной станок</t>
  </si>
  <si>
    <r>
      <t xml:space="preserve">Станок для заточки универсальный  Uном = 220B/380В                                                                           </t>
    </r>
    <r>
      <rPr>
        <sz val="12"/>
        <color rgb="FFFF0000"/>
        <rFont val="Times New Roman"/>
        <family val="1"/>
        <charset val="204"/>
      </rPr>
      <t xml:space="preserve">   </t>
    </r>
    <r>
      <rPr>
        <sz val="12"/>
        <rFont val="Times New Roman"/>
        <family val="1"/>
        <charset val="204"/>
      </rPr>
      <t>Р=600 Вт</t>
    </r>
  </si>
  <si>
    <t xml:space="preserve">оборудование </t>
  </si>
  <si>
    <t>Вертикально-сверлильный станок</t>
  </si>
  <si>
    <t xml:space="preserve">Uном = 220B/380В, максимальный диаметр сверления35 мм                                                                            </t>
  </si>
  <si>
    <t>IP видеокамера</t>
  </si>
  <si>
    <t>4 Мп, 1/3” CMOS, ICR, WDR(120дБ), чувствительность 0.008лм, H.265+/H.265/MJPEG, встроенный микрофон, поддержка карты памяти Micro SD 256 ГБ, DC12V/PoE</t>
  </si>
  <si>
    <t>Верстак (стол промышленный),  с экраном и освещением
Габариты
Высота, до 1600 мм
Ширина, 1200 мм 
Глубина, 700 мм 
Комплектация: столешница, тумба, опора регулируемая, полка, экран, комплект освещения, электропанель</t>
  </si>
  <si>
    <t>Перфорированный лист</t>
  </si>
  <si>
    <t>Металлическая перфорированная панель Кружок, белый, размер 600*1200 мм</t>
  </si>
  <si>
    <t>Двигатель асинхронный с КЗ ротором 1,5 кВт, 1500 об/мин на лапах</t>
  </si>
  <si>
    <t>Электродвигатель асинхронный трехфазный с короткозамкнутым ротором для работы в  продолжительном режиме от сети переменного тока частотой 50Гц. Степень защиты IP55. Резьбовое отверстие в торце вала. Съемные лапы. Возможность перестановки лап относительно станины (клеммная коробка сбоку). Клеммная коробка из алюминия.</t>
  </si>
  <si>
    <t>Процессор  ≥  4 х 2.8 ГГц, DDR4 ≥ 16 ГБ, видеопамять ≥ 4 ГБ, M.2 PCIe  ≥ 512 ГБ NVM Express, диагональ ≥ 15.6", WI-FI, Bluetooth</t>
  </si>
  <si>
    <t xml:space="preserve">шт ( на 1 раб.места) </t>
  </si>
  <si>
    <t xml:space="preserve">Сетевой фильтр </t>
  </si>
  <si>
    <t>розетки - 5, USB - 2 шт, 10 А, 2300 Вт, кабель - 1.8 м</t>
  </si>
  <si>
    <t>Пакет офисных программ</t>
  </si>
  <si>
    <t>Офис. Лицензия на право бессрочного использования для образовательных учреждений.</t>
  </si>
  <si>
    <t>Операционная система для персонального компьютера и рабочих станций. Лицензия на право бессрочного использования для образовательных учреждений</t>
  </si>
  <si>
    <t>Антивирусная защита для рабочих станций, с центром управления: срок действия лицензии не менее 12 месяцев</t>
  </si>
  <si>
    <t>Мышь проводная</t>
  </si>
  <si>
    <t>800 dpi, светодиодный, USB Type-A, кнопки - 3</t>
  </si>
  <si>
    <t>Пускатели магнитные</t>
  </si>
  <si>
    <t>Uном = 220B/380В, Iном = 10А</t>
  </si>
  <si>
    <t>Кнопки зелёные</t>
  </si>
  <si>
    <t>Кнопка управления ток  коммутации до 3хА</t>
  </si>
  <si>
    <t>Кнопки красные</t>
  </si>
  <si>
    <t>Кнопка управления ток коммутации до 3хА</t>
  </si>
  <si>
    <t>Диапазон задержки времени на замыкание/размыкание не менее 10 сек.</t>
  </si>
  <si>
    <t>Промежуточные реле</t>
  </si>
  <si>
    <t>Номинальное напряжение 220В, количество контактов не менее 4х</t>
  </si>
  <si>
    <t>Кнопочный пост</t>
  </si>
  <si>
    <t>Кнопочный пост под 3 кнопки</t>
  </si>
  <si>
    <t>Концевые выключатели</t>
  </si>
  <si>
    <t xml:space="preserve"> Номинальное рабочее напряжение, 380(400) В, Номинальный ток,  5 А, Степень защиты, IP 65</t>
  </si>
  <si>
    <t>Лампы индикации зелёные</t>
  </si>
  <si>
    <t>Светодиодные лампы Uном = 220B</t>
  </si>
  <si>
    <t>Лампы индикации красные</t>
  </si>
  <si>
    <t>Выключатели  внешней установки одноклавишные</t>
  </si>
  <si>
    <t>Номинальное напряжение 220В, количество контактов не менее 3А</t>
  </si>
  <si>
    <t>Переключатели внешней установки одноклавишные</t>
  </si>
  <si>
    <t>Доп ряд для магнитных пускателей (множитель, в соответствии с моделью)</t>
  </si>
  <si>
    <t>Количество дополенительных контактов не менее 4-х, совместимость с местными пускателями</t>
  </si>
  <si>
    <t>Автоматический выключатель 1Р 16 А</t>
  </si>
  <si>
    <t>Однополюсный Iном = 16А</t>
  </si>
  <si>
    <t xml:space="preserve">Преобразователь частоты </t>
  </si>
  <si>
    <t>Преобразователь частоты напряжение 380В, 1,5 кВт</t>
  </si>
  <si>
    <t>Датчик движения</t>
  </si>
  <si>
    <t>Датчик движения накладной 180 градусов 1200 Вт цвет белый IP65. Накладной датчик движения с углом обзора 180˚ и максимальной пыле-влагозащитой IP65.</t>
  </si>
  <si>
    <t>Трансформатор 3 фазный 380/220 В</t>
  </si>
  <si>
    <t xml:space="preserve">Мощность 1,6 кВА понижает напряжение с 380 вольт до 220 с отводом на 12 вольт. Для работы во взрывобезопасной среде при температуре от -45°С до +40°С. </t>
  </si>
  <si>
    <t>Электрический счетчик 3хфазный</t>
  </si>
  <si>
    <t>Счетчик электроэнергии трехфазный многотарифный 5(100) класс точности 1.0/1.0 для учета активной и реактивной электроэнергии в трехфазных цепях и измерения других параметров.</t>
  </si>
  <si>
    <t>Электрический счетчик 1фазный</t>
  </si>
  <si>
    <t>Счетчик 1-фазный акт. энергии,многотарифный, прямого вкл. 5(80)А</t>
  </si>
  <si>
    <t>Автоматический выключатель 3Р 32 А</t>
  </si>
  <si>
    <t xml:space="preserve">Выключатель автоматический трехполюсный 32А предназначен для защиты распределительных и групповых цепей, имеющих различную нагрузку. </t>
  </si>
  <si>
    <t>Набор диэлектрического инструмента НИИ-08 (КВТ)</t>
  </si>
  <si>
    <t>Комплект диэлектрического инструмента, предназначенный для безопасной работы в электрошкафах (кофр). Напряжением до 1000 В.</t>
  </si>
  <si>
    <t>Кресло</t>
  </si>
  <si>
    <t>Регулируемое по высоте с обивкой сиденья и спинки из экокожи, с   двумя подлокотниками, на роликовых опорах.
Механизм регулировки по высоте – газлифт.  Цвет обивки: черный. Допустимая статическая нагрузка не менее 120 кг. Материал крестовины: хромированный металл. Подлокотники из хромированного металла с накладками</t>
  </si>
  <si>
    <t>Офисный стол с тумбой (левое исполнение)</t>
  </si>
  <si>
    <t xml:space="preserve">Наружные габариты стола в сборе не менее  1500х1200 мм, высота 750 мм. </t>
  </si>
  <si>
    <t>Персональный компьютер, включая клавиатуру и мышь</t>
  </si>
  <si>
    <t>Монитор Full HD (1920x1080), HDMI x1, IPS, диагональ  ≥ 27"
Процессор ≥ 8 x 3.2 ГГц, оперативная память DDR5 ≥ 32 ГБ, видеопамять ≥ 4 ГБ, M.2 PCIe ≥ 512 ГБ NVM Express, блок питания ≥ 650 Вт. Клавиатура проводная, мышь проводная, коврик для  мыши (полиэстер), колонки ≥ 18 Вт.</t>
  </si>
  <si>
    <t>Офис. Совместим с операционными системами включенных в Единый реестр ПО. Полностью соответствует требованиям для использования в госорганах и включен в Единый реестр ПО. Текстовый редактор: полная совместимость с форматами (.doc и .docx) и (.odt), а так же PDF, TXT, ODT, RTF, HTML, EPUB, FB2. Редактор электронных таблиц: полная совместимость с форматами (.xls и .xlsx) и (.ods), а так же работа с CSV и сохранение в PDF и HTML. Редактор презентаций: полная совместимость с форматами (.ppt и .pptx) и (.odp).  Лицензия на право бессрочного использования для образовательных учреждений</t>
  </si>
  <si>
    <t>МФУ лазерное, черно-белая печать, А4, качество печати- 1200 точек на дюйм, стандартная функция двухсторонней печати</t>
  </si>
  <si>
    <t>Возможность проводного подключения, наличие встроенного микрофона, 2 Мп, 1920 x 1080, USB 2.0</t>
  </si>
  <si>
    <t>Колонки</t>
  </si>
  <si>
    <t>Мощность - 28 Вт, питание - USB порт, тип проводного соединения – 3.5 Jack</t>
  </si>
  <si>
    <t>Аптечка для оказания первой помощи на производстве и в рабочих кабинетах</t>
  </si>
  <si>
    <t xml:space="preserve"> Очки герметичные с увеличенным панорамным обзором, стекло из прозрачного поликарбоната (РС) с двусторонним незапотевающим покрытием  , устойчивым к истиранию и царапанию.</t>
  </si>
  <si>
    <t>Куртка рабочая</t>
  </si>
  <si>
    <t>хб+полиэстер</t>
  </si>
  <si>
    <t>Средства защиты от поражения электрическим током. Материал изделия: Резина,  Высота 12 мм, Длина 360 мм, Ширина 145 мм</t>
  </si>
  <si>
    <t>для работ в электроустановках с напряжением свыше 1000 В</t>
  </si>
  <si>
    <t>Знаки безопасности</t>
  </si>
  <si>
    <t>Комплект знаков безопасности (Р01, W07, М01, М03, М08)</t>
  </si>
  <si>
    <t>Длина струи двуокиси углерода – до 3 м;
Продолжительность действия – 8 сек.</t>
  </si>
  <si>
    <t>Инфраструктурный лист для оснащения образовательно-производственного центра (кластера) в сфере металлургической отрасли Оренбургской области на базе Государственного автономного профессионального образовательного учреждения «Медногорский индустриальный колледж» г.Медногорска Оренбургской области</t>
  </si>
  <si>
    <t>Государственное автономное профессиональное образовательное учреждение «Медногорский индустриальный колледж» г.Медногорска Оренбургской области</t>
  </si>
  <si>
    <t>г.Медногорск, ул. Советская, 23.</t>
  </si>
  <si>
    <t>Общество с ограниченной ответственностью "Медногорский медно-серный комбинат"</t>
  </si>
  <si>
    <r>
      <t xml:space="preserve">8. Зона под вид работ к.22 лаборатория "Электромонтажа" </t>
    </r>
    <r>
      <rPr>
        <b/>
        <sz val="16"/>
        <color rgb="FFFF0000"/>
        <rFont val="Times New Roman"/>
        <family val="1"/>
        <charset val="204"/>
      </rPr>
      <t>(10 рабочих мест)</t>
    </r>
  </si>
  <si>
    <t>Площадь зоны: не менее 81,29 кв.м.</t>
  </si>
  <si>
    <t xml:space="preserve">Интернет : Подключение  ноутбуков к беспроводному интернету (с возможностью подключения к проводному интернету) </t>
  </si>
  <si>
    <t>Электричество: 12 подключений к сети по (220 Вольт и 380 Вольт)</t>
  </si>
  <si>
    <t>Контур заземления для электропитания и сети слаботочных подключений (при необходимости) :  требуется</t>
  </si>
  <si>
    <t>Покрытие пола: кафель  - 81,29 кв.м. на всю зону</t>
  </si>
  <si>
    <t>Подведение/ отведение ГХВС (при необходимости) :не  требуется</t>
  </si>
  <si>
    <t>Верстак  с набором инструментов</t>
  </si>
  <si>
    <t xml:space="preserve">Комплектация: 1. Верстак (Максимальная масса груза, распределенного по столешнице не менее 600 кг. С экраном. Однотумбовый с выдвижными 5 ящиками. Максимально допустимая масса хранимого груза на навесной усиленной полке экрана 41 кг. Размеры с учетом экрана (ВхШхГ) не менее 1485x1396x696 мм. Толщина столешницы, мм не менее 24. Толщина стальной накладки на столешницу, мм не менее 1,2. Перфорация экрана, мм 12х12. Шаг перфорации экрана, мм 38. Верстак окрашен в цвета проекта серый и оранжевый.) 2.Набор инструментов и материалов в комплекте </t>
  </si>
  <si>
    <t xml:space="preserve">Стул для мастерской </t>
  </si>
  <si>
    <t>Тип -  регулируемый. Минимальная высота: не более 460 мм. Максимальная высота: не менее 670 мм.Подъемный механизм: винтовая пара. Покрытие каркаса: полимерно-порошковое. Максимальная нагрузка: не менее 120кг</t>
  </si>
  <si>
    <t>Силовой распределительный шкаф</t>
  </si>
  <si>
    <t>Шкаф рассчитан на номинальные токи до 400 А и номинальное напряжение до 380 В трёхфазного переменного тока частотой 50 Гц и с защитой отходящих линий предохранителями ППНИ-33 (до 63 А),  ППНИ-33 (до 100 А), ППНИ-35 (до 250 А), ППНИ-37 (до 400 А). 
Корпус метал. ВхШхГ не менее 1700х800х400мм
Степень защиты корпуса IP 31 или IP 54.
Комплект плавких вставок различных номинальных токов, не менее 20 штук. Комплект для коммутации (шина медная, провод, наконечники, маркировка).</t>
  </si>
  <si>
    <t>Шкаф-сейф металлический для хранения инструмента</t>
  </si>
  <si>
    <t>Габаритные размеры шкафа (ВхШхГ): не менее1800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</si>
  <si>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Площадь зоны: не менее 77,29 кв.м.</t>
  </si>
  <si>
    <t>Покрытие пола: кафель  - 77,29 кв.м. на всю зону</t>
  </si>
  <si>
    <t xml:space="preserve">Комплект учебно-лабораторного оборудования "Электромонтаж и наладка систем освещения" </t>
  </si>
  <si>
    <t xml:space="preserve">Комплектация:                                                                                                                                                                                                                      1. Помещение для монтажа сборно-разборное (кабина)                                                                                                                                                                                   Параметры внутренней рабочей зоны
                   - толщина стенки, мм - не менее 18
                   - периметр, мм - не менее 1200х1600х1200
                   - угол, о - не менее 110;                                                                                                                                                                         Материал каркаса: стальная труба квадратного сечения не менее 25х25 мм, покрытая порошковой краской. Секции каркаса должны быть изготовлены из листа ОСБ толщиной не менее 18 мм. Масса, кг, не более - 150.                                                                                                                                      2. Шкаф распределительный навесной                                                                                                                                                                                3. Набор расходных материалов и электроустановочных изделий для электромонтажных работ.                                                                                                                                                                                                     4.Диэлектрический коврик (размер не менее 750*750 мм)                 5.Набор инструментов для рабочей кабинки(Пассатижи – 1 шт.   Бокорезы – 1 шт.    Длинногубцы - 1 шт. Ключ разводной 30 мм до 1000В - 1 шт. Съемник изоляции кабелей 8-28мм – 1 шт. Инструмент для снятия изоляции – 1 шт.  Набор отверток плоских и крестовых – 1 шт.    Мультиметр универсальный – 1 шт.  Струбцина - 2шт.                             Нож монтажный-1 шт.    Уровень тип 1 - 1шт.         Уровень тип2 -1шт.   Электролобзик с набором полотен -1шт.      Электромонтажный фен -1 шт.       Монтажная панель  - 1шт. Монтажный пояс-1шт.     кросс модуль-2шт;        Мегоомметр -  1шт.  Двухсторонняя стремянка - 1 шт        Пресс-клещи саморегулируюшиеся для втулочных наконечников - 1 шт. Перчатки   -1 шт.  Изолента - 1 уп. Оперативная диэлектрическая штанга - 1 шт. Рулетка измерительная - 1 шт. Сумка монтажника - 1 шт.)
</t>
  </si>
  <si>
    <t>Программируемое реле с блоком питания</t>
  </si>
  <si>
    <t>12 каналов дискретного ввода (6 из которых могут использоваться как аналоговый ввод 0..10 В DC), 6 каналов релейного вывода (до 10А на канал). Встроенный дисплей. Встроенные часы реального времени (RTC). Возможность запрограммировать до 1024 программных блоков. Напряжение питания 12-24 В DC. С возможностью подключения модулей расширения</t>
  </si>
  <si>
    <t>Шуруповерт</t>
  </si>
  <si>
    <t>Max крутящий момент : не менее 34 Нм    Тип аккумулятора: Li-Ion    Напряжение аккумулятора: не менее 12 В    Max диаметр сверления (металл): не менее 10 мм    Мах диаметр сверления (дерево): 18 мм. Набор сверл и бит для шуруповерта-1шт.</t>
  </si>
  <si>
    <t>Стусло прецизионное</t>
  </si>
  <si>
    <t xml:space="preserve">Вес нетто, кг       4,05.  Тип  стусло-пила (поворотное).  Назначение       по дереву, фанере, ДСП, МДФ  Ширина распила, мм       150.    Угол установки полотна:  45-135 град.  Размер пильного полотна:  550 мм      </t>
  </si>
  <si>
    <t>Макс. коммутационная мощность (подключ. нагрузка), Вт 1200
Способ монтажа Открытой установки
Мин. время задержки на отключение, с 10
Макс. дальность действия в сторону, м 6
Макс. дальность действия фронтально, м 6</t>
  </si>
  <si>
    <t>Прибор учета электроэнергии</t>
  </si>
  <si>
    <t>Количество фаз  1
Количество тарифов - однотарифный
Напряжение - 220 В
Номинальный (максимальный) ток - 5(60) A
Класс точности - 1
Тип отсчетного устройства - электромеханическое
Способ монтажа - DIN-рейка</t>
  </si>
  <si>
    <t>Ящик для материалов (пластиковый короб)</t>
  </si>
  <si>
    <t>Ширина: не менее 297 мм
Длина: не менее 396 мм
Высота: не менее 280 мм</t>
  </si>
  <si>
    <t xml:space="preserve">Конденсаторы </t>
  </si>
  <si>
    <t>Набор 20,30,50 мкФ, 450 В (клема+болт) по 30 каждой ёмкости</t>
  </si>
  <si>
    <t xml:space="preserve">Электродвигатель 
</t>
  </si>
  <si>
    <t>Асинхронный трехфазный электродвигатель не менее 5.5 кВт 1500 об/мин короткозамкнутый ротор, ГОСТ стандарта с привязкой мощности к габаритным размерам, защита - 1ExdellBT4. Предназначен для подключения к трехфазной сети переменного тока напряжением не ниже 380В</t>
  </si>
  <si>
    <t xml:space="preserve">16А, 30мА,  6кА, х-ка С. Количество силовых полюсов 1+N </t>
  </si>
  <si>
    <t xml:space="preserve">Реле времени с задержкой на включение </t>
  </si>
  <si>
    <t>Реле с регулировкой времени включения установка на DIN-рейку                 Номин. ток  8А                                                                                                  Номин. напряжение питания цепи управления Us AC 50 Гц - 230...230В
Номин. напряжение питания цепи управления Us AC 60 Гц - 230...230В
Номин. напряжение питания цепи управления Us постоян. тока DC - 24...24В</t>
  </si>
  <si>
    <t xml:space="preserve">Реле времени с задержкой на выключение </t>
  </si>
  <si>
    <t>Реле с регулировкой времени выключения установка на DIN-рейку              Номин. ток 8А                                                                                                    Количество выход. перекидных контактов с задержкой 2                               Номин. напряжение питания цепи управления Us AC 50 Гц  - 24...230В
Номин. напряжение питания цепи управления Us AC 60 Гц  - 24...230В
Номин. напряжение питания цепи управления Us постоян. тока DC - 24...230В</t>
  </si>
  <si>
    <t xml:space="preserve">Импульсное реле </t>
  </si>
  <si>
    <t xml:space="preserve">Напряжение, В - 220
Номинальный ток,А - 16
Способ монтажа - DIN-рейка
Номинальное напряжение управления, В - 230
Количество переключающих контактов - 1
</t>
  </si>
  <si>
    <t>Приставка контакторная</t>
  </si>
  <si>
    <t>Способ монтажа - монтажная плата
Количество НО контактов - не менее 2
Количество НЗ контактов - не менее 2
Степень защиты - IP20
Климатическое исполнение: УХЛ4
Напряжение, В: 220
Номинальное напряжение, В: 400</t>
  </si>
  <si>
    <t>Частотный преобразователь</t>
  </si>
  <si>
    <t>Количество цифров. входов не менее 4
Количество цифров. выходов не менее 1
Количество аналог. входов 1
Количество аналог. выходов 1
Количество HW-интерфейсов RS-485 - 1
Поддержка протокола MODBUS
Степень защиты (IP) IP21
Сетевое напряжение 195...265В
Количество выход. фаз - не менее 3
Количество вход. фаз - 1
Макс. частота на выходе - не менее 400Гц
Макс. выход при линейной нагрузке при номин. выход. напряжении 0,75кВт
Макс. выход при квадратичной нагрузке при номин. выход. напряжении 0,75кВт
Максимальное выходное напряжение 230В</t>
  </si>
  <si>
    <t>Проходной переключатель</t>
  </si>
  <si>
    <t>Проходной 2-хклавишный переключатель на 6 контактов                                                Номинальный ток,А 10                                                                                                       Степень защиты: IP20</t>
  </si>
  <si>
    <t>Механизм блокировки контактора</t>
  </si>
  <si>
    <t xml:space="preserve">Номинальный ток,А  9-32
Способ монтажа - монтажная плата
Степень защиты: IP20
Климатическое исполнение: УХЛ4
Напряжение, В: не менее 220
</t>
  </si>
  <si>
    <t xml:space="preserve">Инструментальная тележка трех ярусная открытая </t>
  </si>
  <si>
    <t>Размеры: не менее 800x800x450, не более 950x950x500; Количество полок: 3. С выдвижным ящиком на шариковых телескопических направляющих.</t>
  </si>
  <si>
    <t>Приложение для программирования логических реле</t>
  </si>
  <si>
    <t>Комплексное программное обеспечение предназначенное для программирования логических реле</t>
  </si>
  <si>
    <t>шт (на 5 рабочих мест)</t>
  </si>
  <si>
    <t>Прозрачный плексигласс, с вентиляцеий</t>
  </si>
  <si>
    <t>Для хозяйственных работ, размер 7-11, х/б</t>
  </si>
  <si>
    <t>Халат  х/б синий</t>
  </si>
  <si>
    <t>46-52 размер, х/б</t>
  </si>
  <si>
    <t>Набор медикаментов для оказания первой медицинской помощи</t>
  </si>
  <si>
    <t>Не менее 5 л, пенный</t>
  </si>
  <si>
    <t>Инфраструктурный лист для оснащения образовательно-производственного центра (кластера)
Металлургия</t>
  </si>
  <si>
    <t>Основная информация об образовательно-производственном центре (кластере): АО Чусовской металлургический завод, ГБПОУ Чусовской индустриальный техникум.</t>
  </si>
  <si>
    <r>
      <t xml:space="preserve">Субъект Российской Федерации: </t>
    </r>
    <r>
      <rPr>
        <sz val="12"/>
        <color indexed="8"/>
        <rFont val="Times New Roman"/>
        <family val="1"/>
        <charset val="204"/>
      </rPr>
      <t>ГБПОУ ЧИТ</t>
    </r>
  </si>
  <si>
    <r>
      <t>Базовая организация кластера:</t>
    </r>
    <r>
      <rPr>
        <sz val="11"/>
        <color indexed="10"/>
        <rFont val="Times New Roman"/>
        <family val="1"/>
        <charset val="204"/>
      </rPr>
      <t xml:space="preserve"> </t>
    </r>
    <r>
      <rPr>
        <sz val="11"/>
        <rFont val="Times New Roman"/>
        <family val="1"/>
        <charset val="204"/>
      </rPr>
      <t>ГБПОУ ЧИТ</t>
    </r>
  </si>
  <si>
    <t>Адрес базовой образовательной организации: г.Чусовой, ул. 50 лет ВЛКСМ д. 21</t>
  </si>
  <si>
    <t>2. Зона под вид работ Электромонтажные работы  (15 рабочих мест)</t>
  </si>
  <si>
    <r>
      <t>Площадь зоны: не менее 72</t>
    </r>
    <r>
      <rPr>
        <sz val="11"/>
        <color indexed="8"/>
        <rFont val="Times New Roman"/>
        <family val="1"/>
        <charset val="204"/>
      </rPr>
      <t xml:space="preserve"> кв.м.</t>
    </r>
  </si>
  <si>
    <r>
      <t>Электричество:</t>
    </r>
    <r>
      <rPr>
        <sz val="11"/>
        <color indexed="8"/>
        <rFont val="Times New Roman"/>
        <family val="1"/>
        <charset val="204"/>
      </rPr>
      <t xml:space="preserve">подключения к сети  по 220 Вольт 	</t>
    </r>
  </si>
  <si>
    <t>Покрытие пола: бетон -72 м2 на всю зону</t>
  </si>
  <si>
    <t>Ширина сиденья мм 455
Глубина сиденья мм 420
Ширина спинки  мм 455 
Высота спинки мм 264
Каркас -металл, материал спинки сидения - пластик                                                         Цвет : каркас - Белый, спинка исиденье - оранжевый</t>
  </si>
  <si>
    <t xml:space="preserve">Парта одноместная </t>
  </si>
  <si>
    <t xml:space="preserve">металлический каркас 
столешница - ЛДСП 22 мм
Размер стола -  600*500*760 мм   
</t>
  </si>
  <si>
    <t>Кабина Электромонтажная</t>
  </si>
  <si>
    <t xml:space="preserve">Габаритные размеры (ДхШхВ): </t>
  </si>
  <si>
    <t xml:space="preserve"> Типовой комплект учебного оборудования "Монтаж и наладка систем автоматики", исполнение ручное со шкафом управления.</t>
  </si>
  <si>
    <t xml:space="preserve">Габариты 500х400х250 мм (без двигателя) 
Масса, не более 25 кг
Состав:
1. Шкаф электромонтажный, включающий в себя: автоматический выключатель, интеллектуальное реле, контактор (3 шт.), электромагнитное реле (2 шт.), преобразователь частоты, элементы индикации и управления, комбинированный цифровой прибор (таймер, счетчик и тахомер).
2. Электромашинный агрегат (асинхронный короткозамкнутый двигатель с маховиком и индуктивным датчиком).
</t>
  </si>
  <si>
    <t xml:space="preserve">Типовой комплект учебного оборудования "Слесарь-монтажник КИПиА" </t>
  </si>
  <si>
    <t xml:space="preserve">Напряжение питания переменного тока - 220В
Частота питающего напряжения - 50Гц
Потребляемая мощность - не более 100Вт
Диапазон рабочих температур - +10...+35˚С
Влажность - до 80%
Габаритные размеры: 862х260х875мм (ДхШхВ)
Масса не более 70 кг.
</t>
  </si>
  <si>
    <t xml:space="preserve">Стенд Умный дом </t>
  </si>
  <si>
    <t xml:space="preserve">Потребляемая мощность, В·А, не более 300
Электропитание:
-  и от однофазной сети переменного тока
    с рабочим нулевым и защитным проводниками
    напряжением, В  220
- частота, Гц      50  
 Габаритные размеры, мм, не более
  - длина (по фронту)    910
  - ширина (ортогонально фронту) 850    
  - высота    1600
Масса, кг, не более 60
</t>
  </si>
  <si>
    <t>Комплект для обучения асинхронного двигателя «Комплект монтажа и наладки схем управления односкоростным асинхронным двигателем»</t>
  </si>
  <si>
    <t xml:space="preserve">Базовый модуль УМК-БК. Монтажная панель УМК-МП1. Электромашинный агрегат УМК-ЭА3.
Комплект монтажных схем. Методические указания к проведению лабораторных работ.
</t>
  </si>
  <si>
    <t>Комплект для обучения двухскоростного асинхронного двигателя  «Комплект монтажа и наладки схем управления двухскоростным асинхронным двигателем»</t>
  </si>
  <si>
    <t>Базовый модуль УМК-БК. Монтажная панель УМК-МП1.
Электромашинный агрегат УМК-ЭА3. Комплект монтажных схем.
Методические указания к проведению лабораторных работ.</t>
  </si>
  <si>
    <t>Стенд для обучения настройке частоты вращения асинхронного двигателя «Комплект монтажа и наладки схем регулирования скорости асинхронного двигателя»</t>
  </si>
  <si>
    <t xml:space="preserve">Базовый модуль УМК-БК. Монтажная панель УМК-МП3.
Электромашинный агрегат УМК-ЭА3. Преобразователь частоты УМК-ПЧ2
Методические указания к проведению лабораторных работ. Габариты (ШхВхГ) не более 650х500х220 мм Масса, не более 60 кг.
</t>
  </si>
  <si>
    <t>Стойка сушильная</t>
  </si>
  <si>
    <t>Внешние размеры (В х Ш х Г), мм 2177x960x610
Вес, кг106
Цвет Серый (RAL 7024) (RAL 7038)</t>
  </si>
  <si>
    <t xml:space="preserve">Размеры внешние, мм (ВхШхГ): 1850x600x500
Тип замка: ключевой 
Количество дверей:2 Количество секций:2
</t>
  </si>
  <si>
    <t xml:space="preserve">Размеры (ВхШхГ) 1355x1200x500 мм
Вес 77 кг
Наличие тумб однотумбовый
Наличие полок с одной полкой
Наличие экрана с экраном
Наличие ящиков 5 выдвижных ящиков
</t>
  </si>
  <si>
    <t>наличие</t>
  </si>
  <si>
    <t>Инструментальная тележка с набором инструмента</t>
  </si>
  <si>
    <t xml:space="preserve">Система хранения - полка Количество полок, шт - 3
Вес нетто, кг - 24 габариты без упаковки, мм - 800х383х855
Наличие поворотного механизма на колёсах
</t>
  </si>
  <si>
    <t>Размеры: 2500*1000*600 мм
Материал стоек: Металл толщиной 2 мм
Материал полок: Металл толщиной 0,7 мм
Максимальная нагрузка на ярус: 170 кг (равномерная)
Количество ярусов стеллажа: 4 шт</t>
  </si>
  <si>
    <t>Шкаф для охраны труда</t>
  </si>
  <si>
    <t xml:space="preserve">Размеры (ВхШхГ) 1850x500x500 мм
Тип одностворчатый
</t>
  </si>
  <si>
    <r>
      <t xml:space="preserve">Площадь зоны: не менее 72 </t>
    </r>
    <r>
      <rPr>
        <sz val="11"/>
        <color indexed="8"/>
        <rFont val="Times New Roman"/>
        <family val="1"/>
        <charset val="204"/>
      </rPr>
      <t>кв.м.</t>
    </r>
  </si>
  <si>
    <r>
      <t xml:space="preserve">Электричество: </t>
    </r>
    <r>
      <rPr>
        <sz val="11"/>
        <color indexed="8"/>
        <rFont val="Times New Roman"/>
        <family val="1"/>
        <charset val="204"/>
      </rPr>
      <t>подключения к сети  по 220 Вольт</t>
    </r>
  </si>
  <si>
    <t>Покрытие пола: бетон  - 72 м2 на всю зону</t>
  </si>
  <si>
    <t>Рабочая кабина "Электромонтаж"</t>
  </si>
  <si>
    <t xml:space="preserve">Габаритные размеры (внешние), мм, не более
- длина (по фронту)    2400±50      
- ширина (ортогонально фронту)    1250±50 
- высота    2450±50
</t>
  </si>
  <si>
    <t xml:space="preserve">шт ( на 3 раб.мест) </t>
  </si>
  <si>
    <t>Коврик диэлектрический 1000х1000 мм – специальная резиновая пластина, предназначенная для защиты человека от потенциальной возможности поражения электрическим током.</t>
  </si>
  <si>
    <t>Наличие</t>
  </si>
  <si>
    <r>
      <t xml:space="preserve">Электричество: </t>
    </r>
    <r>
      <rPr>
        <sz val="11"/>
        <color indexed="8"/>
        <rFont val="Times New Roman"/>
        <family val="1"/>
        <charset val="204"/>
      </rPr>
      <t xml:space="preserve">подключения к сети  по 220 Вольт </t>
    </r>
  </si>
  <si>
    <t>Покрытие пола: бетон  -72 м2 на всю зону</t>
  </si>
  <si>
    <t xml:space="preserve">Автоматизированное рабочее место </t>
  </si>
  <si>
    <t>Состав: Системный блок, Монитор, мышь, клавиатура, колонки            Объём оперативной памяти не менее 8 Гб, накопитель SSD ёмкостью не менее 240 Гб, материнская плата с поддержкой сокета LGA1700 и памяти DDR5, 2- ядерный процессор с базовой частотой не менее 2,8 ГГц.                                                                                                              Тип монитора ЖК Диагональ не менее 22 "
Макс. разрешение 1920x1080
Соотношение сторон 16:9
Тип матрицы экрана VA
Макс. частота обновления кадров 60 Гц</t>
  </si>
  <si>
    <t xml:space="preserve">Функции копирование, отправка изображения по e-mail,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 USB
</t>
  </si>
  <si>
    <t xml:space="preserve">Размер 75" дюймов Тип матрицы a-si TFT
Соотношение сторон 16:9 Подсветка LED
Разрешение 3840x2160 (4K) Частота кадров  60Гц
Время отклика (от серого к серому) 8 мс.
Яркость ЖК матрицы *1 400 кд/м²
Контрастность (статическая/динамическая) 1200:1/5000:1
Угол обзора 178°
</t>
  </si>
  <si>
    <t>Стол компьютерный однотумбовый</t>
  </si>
  <si>
    <t>Размеры 1400х600х760 Стол с шуфлядами выполнен из ламинированной ЛДСтП 16 мм, с меламиновым покрытием, кромка ПВХ 0,5 и 2 мм. ЛДСтП – ламинированная древесностружечная плита.</t>
  </si>
  <si>
    <t>Материал обивки — ткань/сетка.                                             Цвет обивки — серый/оранжевый.                                        Крестовина (пятилучие) — хромированный металл.                  Каркас-металл                                                                          Сиденье ширина — 470 мм.
Сиденье глубина — 490 мм.
Спинка ширина — 430 мм.
Спинка высота — 500 мм.</t>
  </si>
  <si>
    <t>Стандартная</t>
  </si>
  <si>
    <t>Напольный 19 л (холодная)</t>
  </si>
  <si>
    <t xml:space="preserve">Кожный антисептик </t>
  </si>
  <si>
    <t>Дезинфицирующее средство, кожный антисептик (1 л, дозатор)</t>
  </si>
  <si>
    <t>Отсутствие твердых частиц в фильтрующем слое; оболочка изделия должна состоять из нескольких слоев, между которыми устанавливается фильтрующая часть; презентабельный внешний вид и аккуратные швы; надежные средства фиксации, которые обеспечивают плотное прилегание маски к лицу пользователя.</t>
  </si>
  <si>
    <t>Требования к защитным очкам по ГОСТу: комфортное и плотное прилегание, маленький вес, свободное поле зрения, эргономичность, отсутствие конденсированной жидкости.</t>
  </si>
  <si>
    <t>Эргономичность, материал (нейтральный pH баланс, количество шестивалентного хрома и отсутсвие примесей, вызывающих аллергию), безвредность и комфорт (размер), практичность, проникновение и поглощение влаги.</t>
  </si>
  <si>
    <r>
      <t xml:space="preserve">Субъект Российской Федерации: </t>
    </r>
    <r>
      <rPr>
        <sz val="12"/>
        <rFont val="Times New Roman"/>
        <family val="1"/>
        <charset val="204"/>
      </rPr>
      <t>Ростовская область</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</si>
  <si>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Ростовской области "Таганрогский техникум мащиностроения и металлургии "Тагмет"</t>
    </r>
  </si>
  <si>
    <r>
      <t xml:space="preserve">Адрес базовой образовательной организации: </t>
    </r>
    <r>
      <rPr>
        <sz val="11"/>
        <rFont val="Times New Roman"/>
        <family val="1"/>
        <charset val="204"/>
      </rPr>
      <t>город Таганрог, ул. Бабушкина, 2 В</t>
    </r>
  </si>
  <si>
    <t>4. Зона под вид работ Электромонтаж  (20 рабочих мест) (3 этаж)</t>
  </si>
  <si>
    <t>15.02.11</t>
  </si>
  <si>
    <t>Площадь зоны: не менее 80 кв.м.</t>
  </si>
  <si>
    <t xml:space="preserve">Интернет : Подключение  к беспроводному интернету (с возможностью подключения к проводному интернету) 	</t>
  </si>
  <si>
    <t xml:space="preserve">Электричество: V 220 подключения к сети  по (220 Вольт и 380 Вольт)	</t>
  </si>
  <si>
    <t>Покрытие пола: линолеум  - 80 м2 на всю зону</t>
  </si>
  <si>
    <t>2200х1000х300 мм, количество ярусов 5</t>
  </si>
  <si>
    <t xml:space="preserve">Комплект  оборудования для выполнения электромонтажгых работ (рабочая поверхность участка 2500х1800 мм, жесткое крепление, переносная розетка  3Р+РЕ+N 16А : U=380В, с защитой от токов КЗ и перегрузки, 3Р, С25 (проводник не менее 2,5мм); верстак 6001400х800 мм) и комплектом электромонтажного инструмента </t>
  </si>
  <si>
    <t>верстак (600х1000х800 мм) и комплектом электромонтажного инструмента (Пассатижи; боковые кусачки; устройство для снятия изоляции 0,2-6мм; нож для резки и зачистки кабеля с ручкой, с фиксатором; набор отверток плоских, крестовых; мультиметр универсальный; фонарик налобный; клещи обжимные 0,5-6,0 мм2)</t>
  </si>
  <si>
    <t xml:space="preserve">Микропроцессорное устройство защиты </t>
  </si>
  <si>
    <t>Средства релейной защиты и автоматики
для реализации функций основной защиты, автоматики и сигнализации ошиновок напряжением 35 – 220 кВ, а также систем сборных шин (СШ) с фиксированным присоединением элементов. Габариты не более 400х400х350 мм, вес не более 20 кг</t>
  </si>
  <si>
    <t xml:space="preserve">Универсальный испытательный комплекс </t>
  </si>
  <si>
    <t>Оборудование для диагностики в ручном и автоматическом режиме и наладки любых систем защиты</t>
  </si>
  <si>
    <t>Частотно-регулируемый синхронный электропривод</t>
  </si>
  <si>
    <t>Габариты (650х850х450 мм), масса, не более 70 кг.
Модули: питания; измеритель мощности; добавочных сопротивлений; тиристорный преобразователь; преобразователь частоты; силовой. Электромашинный агрегат (машина постоянного тока, универсальная машина переменного тока, энкодер).</t>
  </si>
  <si>
    <t>Лаборатория</t>
  </si>
  <si>
    <t>Габариты 1520х2050х650 мм, вес не более 300 кг, Масса, не более 250 кг
Состав: 1. Модули: питания стенда; трехфазной сети (2 шт); короткозамыкателя; ввода-вывода; силового трансформатора (2 шт); выключателя короткозамыкателя; конденсаторной батареи; вводного выключателя (2 шт); линейного реактора; выключателя кабельной ЛЭП (2 шт); двигательной нагрузки; секционного выключателя; активной нагрузки (2 шт); 2. Электромашинный агрегат (асинхронный двигатель с маховиком).3. Персональный компьютер. 4. Лабораторная стойка.5. Компьютерный стол.
6. Комплект силовых кабелей и соединительных проводов.7. Программное обеспечение (компакт-диск).</t>
  </si>
  <si>
    <t>Освещение: Допустимо верхнее искусственное освещение (не менее 400 люкс)</t>
  </si>
  <si>
    <t>Стол ученический</t>
  </si>
  <si>
    <t>1200х900 мм</t>
  </si>
  <si>
    <t>шт (на 2 раб.мест)</t>
  </si>
  <si>
    <t>Каркас металлический, обивка тканевая, размеры 800х540х600 мм</t>
  </si>
  <si>
    <t>Системный блок</t>
  </si>
  <si>
    <t>Процессор не менее 4 потоков с максимальной частотой не менее 3.0ГГц, объем оперативной памяти не менее 8Гб, объем жесткого диска не менее 1Тб, видеомодуль с поддержкой DirectX12 не менее 1Гб видеопамяти, блок питания не менее 450 Вт</t>
  </si>
  <si>
    <t>Cенсорный 1920х1080, диагональ не менее 24"</t>
  </si>
  <si>
    <t xml:space="preserve">Блок бесперебойного питания </t>
  </si>
  <si>
    <t>Полная выходная мощность не менее 650 ВА, не менее 2 евророзетки</t>
  </si>
  <si>
    <t>шт (на 20 раб. мест)</t>
  </si>
  <si>
    <t>1500х600 мм</t>
  </si>
  <si>
    <t>Диагональ не менее 24"</t>
  </si>
  <si>
    <t>Компьютер</t>
  </si>
  <si>
    <t>Процессор не ниже i7, видеокарта не ниже 2GB, оперативная память не ниже 4гб, Клавиатура мышь в комплекте</t>
  </si>
  <si>
    <t>Размер: не менее 65 дюймов; Память, не менее ОЗУ: 8ГБ DDR4 / ПЗУ: 32ГБ</t>
  </si>
  <si>
    <t>СанПин 2.4.2 2821-10 РФ п.5.15</t>
  </si>
  <si>
    <t>ОП-2, ОП-5</t>
  </si>
  <si>
    <t>СанПин 3.3686-21 РФ</t>
  </si>
  <si>
    <t>17.5х9.5 см</t>
  </si>
  <si>
    <t>х/б</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</si>
  <si>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(Металлургия)</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</si>
  <si>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«Челябинский государственный промышленно-гуманитарный техникум им.А.В.Яковлева»</t>
    </r>
  </si>
  <si>
    <r>
      <t xml:space="preserve">Адрес базовой образовательной организации: </t>
    </r>
    <r>
      <rPr>
        <sz val="11"/>
        <rFont val="Times New Roman"/>
        <family val="1"/>
        <charset val="204"/>
      </rPr>
      <t>г.Челябинск, ул.Машиностроителей, д.31</t>
    </r>
  </si>
  <si>
    <r>
      <t xml:space="preserve">6. Зона под вид работ: </t>
    </r>
    <r>
      <rPr>
        <b/>
        <sz val="16"/>
        <rFont val="Times New Roman"/>
        <family val="1"/>
        <charset val="204"/>
      </rPr>
      <t>Электромонтажная (12 рабочих мест)</t>
    </r>
  </si>
  <si>
    <t>Площадь зоны: не менее 22кв.м.</t>
  </si>
  <si>
    <t xml:space="preserve">Электричество: 220 подключения к сети  по (220 Вольт и 380 Вольт)	</t>
  </si>
  <si>
    <t>Покрытие пола: Наливной  - 22м2 на всю зону</t>
  </si>
  <si>
    <t>Материал- Металл, Габаритные размеры(ШхГхВ) не менее 1000x500x2000 мм, Полки-не менее 4шт</t>
  </si>
  <si>
    <t xml:space="preserve">Шкаф инструментальный </t>
  </si>
  <si>
    <t>Материал- Металл, Габаритные размеры(ШхГхВ) не менее 1000x500x1800 мм, Полки- не менее 3шт</t>
  </si>
  <si>
    <t>Площадь зоны: не менее 120кв.м.</t>
  </si>
  <si>
    <t>Покрытие пола: Наливной  - 120м2 на всю зону</t>
  </si>
  <si>
    <t>Рабочая кабинка с номером</t>
  </si>
  <si>
    <t>Рабочая кабинка с полом и потолком (Размеры: 2400 мм - высота; 2400 мм - ширина, 1100 мм - глубина, материал:
Фанера 18 мм 2 класс)</t>
  </si>
  <si>
    <t>Мобильная графическая система</t>
  </si>
  <si>
    <t>Диагональ экрана- не  менее 17 "; Процессор:  Количество ядер- не менее 4, Тактовая частота- не менее 3,6ГГц, Максимальная тактовая частота- не менее 4,2ГГц; Оперативная память- не менее 16Gb; SSD- не менее 256GB; HDD- не менее 512Gb; Видеокарта: Объём видеопамяти- не менее 6Gb; ПО- Возможность установки на имеющийся компьютер заказчика; Система должна:
работать в графическом интерфейсе, иметь проигрыватель аудио и видео файлов;
включать централизованную службу поддержки и обновлений, включать браузер (веб-обозреватель) с поддержкой компонентов NET Framework и ActiveX;
выполнять поддержку сетевых протоколов TCP/IP;
иметь встроенный межсетевой экран;
выполнять поддержку файловой системы NTFS и FAT;
обеспечивать восстановление работоспособности при программно-техническом сбое;
поддерживаться производителем посредством «горячей линии» с бесплатными звонками на территории РФ;
быть совместимой с 32- и 64-битным программным обеспечением;
обеспечивать возможность интеграции в домен и ActiveDirectory;
обеспечивать возможность подключения к компьютеру через удаленный рабочий стол;
обеспечивать гибкую настройку защиты служб, файлов и каталогов на компьютере и в локальной сети;
быть совместимой с криптографическим программным обеспечением;
включать средства защиты данных, передаваемых по локальной сети и сети Интернет по IP-протоколу;
включать средства диагностики и устранения неисправностей;
обеспечивать совместимость с другими сетевыми компьютерами - общий доступ к сетевым ресурсам и сетевая печать;
включать средства преобразования сетевых адресов, адресации и разрешения имен для всех компьютеров в локальной сети;
иметь возможность переустановки с сохранением всех пользовательских папок и файлов.</t>
  </si>
  <si>
    <t>Программное обеспечение для проектирования</t>
  </si>
  <si>
    <t>Наличие: 1 Инструменты параметрического твердотельного, поверхностного и вариационного
прямого моделирования.
2 Инструменты для работы с исполнениями для деталей и сборочных единиц, с
последующим автоматическим получением документации (спецификация и чертежи)
3 Инструменты учета допуска для всех управляющих размеров в эскизах и операциях
построения, возможность пересчета 3 D-модели с учетом допуска.
4 Инструменты для работы с крупными сборками.
5 Инструменты моделирования деталей из листового материала — создания листового
тела, обечаек, сгибов, отверстий, жалюзи, буртиков, штамповок и вырезов в листовом
теле, замыкания углов, выполнения развёртки полученного листового тела.
6 Инструменты построение литейных форм — литейные уклоны, линии разъема, полости
по форме детали (в том числе с заданием усадки).
7 Инструменты создания пользовательских параметрических библиотек типовых
элементов.
8 Инструменты для разработки конструкторской и технологической документации:
чертежи (в том числе многолистовые), спецификации (в том числе групповые), схемы,
таблицы, многостраничные текстовые документы.
9 Инструменты для создания отчётов по составу изделия, в том числе по
пользовательским атрибутам.</t>
  </si>
  <si>
    <t>Габаритные размеры- не менее 855x1596x696мм</t>
  </si>
  <si>
    <t>7 ящиков, высота- не более 800 мм</t>
  </si>
  <si>
    <t>С крышкой, прозрачный, размер- не менее 600х400х300мм</t>
  </si>
  <si>
    <t>Габаритные размеры- 750х750х6мм</t>
  </si>
  <si>
    <t>Объем- не менее 60л</t>
  </si>
  <si>
    <t>Материал- пластик</t>
  </si>
  <si>
    <t>Количество ступеней - 3, Максимальная нагрузка - 150 кг, Материал- алюминий</t>
  </si>
  <si>
    <t>Количество секций- не менее 15</t>
  </si>
  <si>
    <t>Диэлектпическое покрытие, Длина- 180мм</t>
  </si>
  <si>
    <t>Диэлектпическое покрытие, Длина- 180мм, Материал губок- сталь 45</t>
  </si>
  <si>
    <t>Работа с проводами 0,2-6мм</t>
  </si>
  <si>
    <t>Нож для резки кабеля</t>
  </si>
  <si>
    <t>Наличие ПВХ ручки, наличие фиксатора</t>
  </si>
  <si>
    <t>Набор отверток плоских</t>
  </si>
  <si>
    <t>Диэлектрическая ручка,  Размер- 2,2; 2,5; 3,0; 3,2; 4,0; 5,0</t>
  </si>
  <si>
    <t>Набор отверток крестовых</t>
  </si>
  <si>
    <t>Диэлектрическая ручка,  Размер- 0, 1, 2, 3</t>
  </si>
  <si>
    <t>Тип отображения- цифровой, Измерения: Постоянное напряжение, В- 0.2, 2, 20, 200, 1000; Постоянный ток, А- 0.0002, 0.002, 0.02, 0.2, 20; Сопротивление, Мом- 0.0002, 0.002, 0.02, 2, 20, 200</t>
  </si>
  <si>
    <t>Тип- пузырьковый, Материал- алюминий, Погрешность- не более 0,5 мм/м, Длина- 400мм</t>
  </si>
  <si>
    <t>Тип- пузырьковый, Материал- алюминий, Погрешность- не более 0,5 мм/м, Длина- 1500мм</t>
  </si>
  <si>
    <t>Ключ разводной</t>
  </si>
  <si>
    <t>Длина- 250мм, Материал- сталь углеродистая, Толщина губок- не более 13мм</t>
  </si>
  <si>
    <t>Материал бойка- сталь, вес бойка- 300г, Материал рукояти- дерево, Общая длина-не менее 280 мм</t>
  </si>
  <si>
    <t>РН1 (х2), РН2 (х3), РНЗ (х2),  PZ(x2), PZ2(x3), РZЗ (х2), TORX Т10, Т15, Т20, Т25, Т27, Т30, Т40, НЗ, Н4, Н5, Н6, SL0.8x5.5, SL 1.0х5.5, SL1.2x6.5</t>
  </si>
  <si>
    <t>Набор сверл</t>
  </si>
  <si>
    <t>Тип- спиральный, Материал обработки- металл, Тип хвостовика- цилиндрический, Минимальный диаметр- 1мм, Максимальный диаметр- 10мм</t>
  </si>
  <si>
    <t>Сверло ступенчатое</t>
  </si>
  <si>
    <t>Диаметр- 4-32 мм, Хвостовик- шестигранный</t>
  </si>
  <si>
    <t>Глубина- 60мм, Максимальный размер- 300мм</t>
  </si>
  <si>
    <t>Класс-2, Длина- 200мм, Материал рукояти- дерево</t>
  </si>
  <si>
    <t>Длина- 5м, Ширина ленты- не менее 17мм, Материал корпуса-обрезиненный пластик</t>
  </si>
  <si>
    <t>Материал- сталь, Диэлектрические рукоятки, Размер- 160мм</t>
  </si>
  <si>
    <t>Электронный, 0-360°</t>
  </si>
  <si>
    <t>Напряжение- 18 Вольт, Тип аккумулятора- Li-Ion, Количество аккумуляторов- 2, Емкость АКБ- не менее 4.0Ач</t>
  </si>
  <si>
    <t>Длина большей стороны- не менее 350 мм, Длина меньшей стороны- не менее 150 мм</t>
  </si>
  <si>
    <t>Мощность- не менее 2000Вт, Наличие регулятора температуры, Минимальная рабочая температура- не менее 40°C, Максимальная рабочая температура- не более 800°C</t>
  </si>
  <si>
    <t>Тип- для изолированных наконечников, Диапазон  0,5-6,0 мм2</t>
  </si>
  <si>
    <t>Тип- для изолированных наконечников, Диапазон  1,5-2,5 мм2</t>
  </si>
  <si>
    <t xml:space="preserve">Пружина стальная для изгиба жестких труб </t>
  </si>
  <si>
    <t>Материал- сталь,Диаметр- 16мм, Длина- не менее 450мм</t>
  </si>
  <si>
    <t>Материал- сталь,Диаметр- 20мм, Длина- не менее 450мм</t>
  </si>
  <si>
    <t>Ширина распила- 150мм, Длина режущего полотна- 550мм, Высота распила- 100мм, Материал стусла- алюминий</t>
  </si>
  <si>
    <t>Площадь зоны: не менее 10кв.м.</t>
  </si>
  <si>
    <t>Покрытие пола: Наливной  - 10м2 на всю зону</t>
  </si>
  <si>
    <t>Компьютерный стол</t>
  </si>
  <si>
    <t>Материал- ЛДСП; Габаритные размеры(ШхГхВ) 1540х490х710мм, столеншница не тоньше 15 мм, с подставкой под системный блок рядом со столом</t>
  </si>
  <si>
    <t>Компьютерный стул</t>
  </si>
  <si>
    <t>Максимальная высота сиденья- не менее 510 мм, Минимальная высота сиденья- не более 390мм, Материал каркаса-пластик и металл, Материал обивки- полиуретан,Наличие подлокотников, Перемещение на колёсах</t>
  </si>
  <si>
    <t>Процессор: Сокет- LGA 1151, Количество ядер- не менее 4, Тактовая частота- не менее 3,6ГГц, Максимальная тактовая частота- не менее 4,2ГГц; Оперативная память- не менее 16Gb; SSD- не менее 256GB; HDD- не менее 512Gb; Видеокарта: Объём видеопамяти- не менее 6Gb, Эффективная частота памяти - не менее 8000МГц</t>
  </si>
  <si>
    <t>Диагональ- не менее 27", Максимальное разрешение- не менее 1920x1080, Максимальная частота обновления экрана- не менее 240Гц</t>
  </si>
  <si>
    <t>Тип подключения- USB</t>
  </si>
  <si>
    <t>Программное обеспечение для компьютера</t>
  </si>
  <si>
    <t>Возможность установки на имеющийся компьютер заказчика; Система должна:
работать в графическом интерфейсе, иметь проигрыватель аудио и видео файлов;
включать централизованную службу поддержки и обновлений, включать браузер (веб-обозреватель) с поддержкой компонентов NET Framework и ActiveX;
выполнять поддержку сетевых протоколов TCP/IP;
иметь встроенный межсетевой экран;
выполнять поддержку файловой системы NTFS и FAT;
обеспечивать восстановление работоспособности при программно-техническом сбое;
поддерживаться производителем посредством «горячей линии» с бесплатными звонками на территории РФ;
быть совместимой с 32- и 64-битным программным обеспечением;
обеспечивать возможность интеграции в домен и ActiveDirectory;
обеспечивать возможность подключения к компьютеру через удаленный рабочий стол;
обеспечивать гибкую настройку защиты служб, файлов и каталогов на компьютере и в локальной сети;
быть совместимой с криптографическим программным обеспечением;
включать средства защиты данных, передаваемых по локальной сети и сети Интернет по IP-протоколу;
включать средства диагностики и устранения неисправностей;
обеспечивать совместимость с другими сетевыми компьютерами - общий доступ к сетевым ресурсам и сетевая печать;
включать средства преобразования сетевых адресов, адресации и разрешения имен для всех компьютеров в локальной сети;
иметь возможность переустановки с сохранением всех пользовательских папок и файлов.</t>
  </si>
  <si>
    <t>Яркость- 4000 лм, Контрастность- 16000, Разрешение- 1920 x 1080, Тип матрицы- LCD, Количество матриц- 3, Соотношение сторон матрицы- 16:9</t>
  </si>
  <si>
    <t>Размер- не менее 2300х1900мм</t>
  </si>
  <si>
    <t>Формат- А4, Тип- лазерный</t>
  </si>
  <si>
    <t xml:space="preserve">интерактивная панель  </t>
  </si>
  <si>
    <t xml:space="preserve">Диагональ- не менее 86" </t>
  </si>
  <si>
    <t>Учебная графическая система</t>
  </si>
  <si>
    <t>В состав входит:
Компьютер -1 штука;
Монитор - 1 штука;
Мышь компьютерная - 1 штука;
Клавиатура - 1 штука;
Программное обеспечение для компьютера - 1 штука;
Проектор - 1 штука;
Экран для проектора - 1 штука;
МФУ - 1 штука;
Процессор: Количество ядер- не менее 4, Тактовая частота- не менее 3,6ГГц, Максимальная тактовая частота- не менее 4,2ГГц; Оперативная память- не менее 16Gb; SSD- не менее 256GB; HDD- не менее 512Gb; Видеокарта: Объём видеопамяти- не менее 6Gb, Эффективная частота памяти - не менее 8000МГц; Монитор: Диагональ- не менее 27", Максимальное разрешение- не менее 1920x1080, Максимальная частота обновления экрана- не менее 240Гц;  Мышь компьютерная: Тип подключения- USB; Клавиатура: Тип подключения- USB; Програмное обеспечение в комплекте поставки: Система должна:
работать в графическом интерфейсе, иметь проигрыватель аудио и видео файлов;
включать централизованную службу поддержки и обновлений, включать браузер (веб-обозреватель) с поддержкой компонентов NET Framework и ActiveX;
выполнять поддержку сетевых протоколов TCP/IP;
иметь встроенный межсетевой экран;
выполнять поддержку файловой системы NTFS и FAT;
обеспечивать восстановление работоспособности при программно-техническом сбое;
поддерживаться производителем посредством «горячей линии» с бесплатными звонками на территории РФ;
быть совместимой с 32- и 64-битным программным обеспечением;
обеспечивать возможность интеграции в домен и ActiveDirectory;
обеспечивать возможность подключения к компьютеру через удаленный рабочий стол;
обеспечивать гибкую настройку защиты служб, файлов и каталогов на компьютере и в локальной сети;
быть совместимой с криптографическим программным обеспечением;
включать средства защиты данных, передаваемых по локальной сети и сети Интернет по IP-протоколу;
включать средства диагностики и устранения неисправностей;
обеспечивать совместимость с другими сетевыми компьютерами - общий доступ к сетевым ресурсам и сетевая печать;
включать средства преобразования сетевых адресов, адресации и разрешения имен для всех компьютеров в локальной сети;
иметь возможность переустановки с сохранением всех пользовательских папок и файлов.  Проектор: Яркость- не менее 4000 лм, Контрастность- не менее 16000, Разрешение- 1920 x 1080, Тип матрицы- LCD, Количество матриц- 3, Соотношение сторон матрицы- 16:9; Экран для проектора: Размер- не менее 2300х1900мм; МФУ: Формат- А4, Тип- лазерный</t>
  </si>
  <si>
    <t>Тип корпуса- металл, Габаритные размеры- 380х300х160мм</t>
  </si>
  <si>
    <t>Тип- углекислотный, Масса огнетушителя без заряда- не более 5,5кг, Полезная вместимость корпуса- не менее 2,6л</t>
  </si>
  <si>
    <t>Материал линзы- поликарбонат, цвет линзы- прозрачный</t>
  </si>
  <si>
    <t xml:space="preserve">Инфраструктурный лист для оснащения образовательно-производственного центра (кластера) в отрасли металлургии  Красноярского края  </t>
  </si>
  <si>
    <r>
      <t xml:space="preserve">Субъект Российской Федерации: </t>
    </r>
    <r>
      <rPr>
        <sz val="12"/>
        <rFont val="Times New Roman"/>
        <family val="1"/>
        <charset val="204"/>
      </rPr>
      <t>Красноярский край</t>
    </r>
  </si>
  <si>
    <r>
      <t>Ядро кластера:</t>
    </r>
    <r>
      <rPr>
        <sz val="11"/>
        <rFont val="Times New Roman"/>
        <family val="1"/>
        <charset val="204"/>
      </rPr>
      <t xml:space="preserve"> краевое государственное бюджетное профессиональное образовательное учреждение "Красноярский индустриально-металлургический техникум"</t>
    </r>
  </si>
  <si>
    <r>
      <t xml:space="preserve">Адрес ядра кластера: </t>
    </r>
    <r>
      <rPr>
        <sz val="11"/>
        <rFont val="Times New Roman"/>
        <family val="1"/>
        <charset val="204"/>
      </rPr>
      <t>660073, Красноярский край, г. Красноярск, ул. Тельмана, д. 32</t>
    </r>
  </si>
  <si>
    <t>3. Зона под вид работ "Монтаж и наладка устройств электроснабжения и электрооборудования" (25 рабочих мест)</t>
  </si>
  <si>
    <t>Площадь зоны: не менее 12 кв.м.</t>
  </si>
  <si>
    <r>
      <t>Освещение:</t>
    </r>
    <r>
      <rPr>
        <sz val="10"/>
        <color rgb="FFFF0000"/>
        <rFont val="Times New Roman"/>
        <family val="1"/>
        <charset val="204"/>
      </rPr>
      <t xml:space="preserve"> </t>
    </r>
    <r>
      <rPr>
        <sz val="10"/>
        <rFont val="Times New Roman"/>
        <family val="1"/>
        <charset val="204"/>
      </rPr>
      <t xml:space="preserve">Допустимо верхнее и естественное освещение (не менее 500 люкс) </t>
    </r>
  </si>
  <si>
    <t>Интернет: не требуется</t>
  </si>
  <si>
    <r>
      <t xml:space="preserve">Контур заземления для электропитания и сети слаботочных подключений: </t>
    </r>
    <r>
      <rPr>
        <sz val="10"/>
        <rFont val="Times New Roman"/>
        <family val="1"/>
        <charset val="204"/>
      </rPr>
      <t>требуется</t>
    </r>
  </si>
  <si>
    <r>
      <t xml:space="preserve">Покрытие пола: </t>
    </r>
    <r>
      <rPr>
        <sz val="10"/>
        <rFont val="Times New Roman"/>
        <family val="1"/>
        <charset val="204"/>
      </rPr>
      <t>бетонное покрытие на всю зону</t>
    </r>
  </si>
  <si>
    <r>
      <t xml:space="preserve">Подведение/ отведение ГХВС: не </t>
    </r>
    <r>
      <rPr>
        <sz val="10"/>
        <rFont val="Times New Roman"/>
        <family val="1"/>
        <charset val="204"/>
      </rPr>
      <t>требуется</t>
    </r>
  </si>
  <si>
    <r>
      <t xml:space="preserve">Подведение сжатого воздуха: </t>
    </r>
    <r>
      <rPr>
        <sz val="10"/>
        <rFont val="Times New Roman"/>
        <family val="1"/>
        <charset val="204"/>
      </rPr>
      <t>не требуется</t>
    </r>
  </si>
  <si>
    <t>Доска</t>
  </si>
  <si>
    <t>магнитно-маркерная, трехэлементная, в сложенном виде не менее 100*100 см</t>
  </si>
  <si>
    <t>разрешение не менее 1280*800 мм, световой поток не менее 3500 Лм, срок службы лампы не менее 6000 часов</t>
  </si>
  <si>
    <t>металлический, не менее 3 полок, предельная нагрузка не менее 200 кг</t>
  </si>
  <si>
    <t>металлический, запираемый, не менее 3 полок</t>
  </si>
  <si>
    <t>Стол слесарный</t>
  </si>
  <si>
    <t>размер столешницы не менее 1200*500 мм</t>
  </si>
  <si>
    <t>Шкафчик для одежды</t>
  </si>
  <si>
    <t>металлический, не менее одной секции, вентиляционные отверстия</t>
  </si>
  <si>
    <t>шт (на 2 раб. место)</t>
  </si>
  <si>
    <t>Стул (промышленный)</t>
  </si>
  <si>
    <t>стальной каркас, спинка и сиденье из полиуретана, покраска стойким покрытием</t>
  </si>
  <si>
    <t>шт (на 1 раб. место)</t>
  </si>
  <si>
    <t>Монтажный стол</t>
  </si>
  <si>
    <t>включатель света, розетка «евро», столешница с пластиной из нержавеющей стали для заземления инструмента</t>
  </si>
  <si>
    <t>шт (на 2 раб. места)</t>
  </si>
  <si>
    <t>диапазон температур от не менее 150°С</t>
  </si>
  <si>
    <t>Интернет: подключение к проводному интернету</t>
  </si>
  <si>
    <r>
      <t xml:space="preserve">Контур заземления для электропитания и сети слаботочных подключений: не </t>
    </r>
    <r>
      <rPr>
        <sz val="10"/>
        <rFont val="Times New Roman"/>
        <family val="1"/>
        <charset val="204"/>
      </rPr>
      <t>требуется</t>
    </r>
  </si>
  <si>
    <t>с тумбой, размер столешницы не менее 1200*700 мм, материал основания ЛДСП/металл, материал столешницы ЛДСП</t>
  </si>
  <si>
    <t>регулировка высоты, крестовина и подлокотники металл и пластик, материал обивки: спинка – сетка или ткань, сиденье – ткань</t>
  </si>
  <si>
    <t>процессор с частотой не ниже 2-х ГГц, порт hdmi, usb порт, монитор диагональю не менее 22 дюймов, клавиатура, мышь</t>
  </si>
  <si>
    <t>черно-белая печать, сканирование, копирование</t>
  </si>
  <si>
    <t>ширина не менее 85 см, глубина не менее 55 см, высота не менее 200 см</t>
  </si>
  <si>
    <t>дезинфицирующее средство, гигиенические салфетки, фиксирующий пластырь, пластыри-пластинки разных размеров, стерильные самоклеящиеся повязки на рану разных размеров, стерильные марлевые бинты, эластичные фиксирующие бинты, ножницы</t>
  </si>
  <si>
    <t xml:space="preserve">Комбинезон </t>
  </si>
  <si>
    <t>брезентовый, штаны и куртка</t>
  </si>
  <si>
    <t>Инфраструктурный лист для оснащения образовательно-производственного центра (кластера) в отрасли Металлургия</t>
  </si>
  <si>
    <t>Основная информация об образовательно-производственном центре (кластере): «Кольский горно-металлургический»</t>
  </si>
  <si>
    <r>
      <t xml:space="preserve">Субъект Российской Федерации: </t>
    </r>
    <r>
      <rPr>
        <sz val="12"/>
        <rFont val="Times New Roman"/>
        <family val="1"/>
        <charset val="204"/>
      </rPr>
      <t>Мурманская область</t>
    </r>
  </si>
  <si>
    <r>
      <t xml:space="preserve">Базовая организация кластера: </t>
    </r>
    <r>
      <rPr>
        <sz val="12"/>
        <rFont val="Times New Roman"/>
        <family val="1"/>
        <charset val="204"/>
      </rPr>
      <t>Государственное автономное профессиональное образовательное учреждение Мурманской области "Мончегорский политехнический колледж"</t>
    </r>
  </si>
  <si>
    <r>
      <t xml:space="preserve">Адрес базовой образовательной организации:  Мурманская область, </t>
    </r>
    <r>
      <rPr>
        <sz val="12"/>
        <rFont val="Times New Roman"/>
        <family val="1"/>
        <charset val="204"/>
      </rPr>
      <t xml:space="preserve">г. Мончегорск ул. 3-я Нагорная, д.42 </t>
    </r>
  </si>
  <si>
    <t>7. Зона под вид работ:  Электромонтажный участок  (14 рабочих мест)</t>
  </si>
  <si>
    <t xml:space="preserve">Код и наименование профессиии или специальности согласно ФГОС СПО </t>
  </si>
  <si>
    <t>Площадь зоны: не менее 40 кв.м.</t>
  </si>
  <si>
    <t xml:space="preserve">Освещение: допустимо верхнее искусственное освещение (не менее 300 люкс) </t>
  </si>
  <si>
    <t xml:space="preserve">Интернет : подключение  ноутбука к беспроводному интернету (с возможностью подключения к проводному интернету) 	</t>
  </si>
  <si>
    <t>Электричество: не менее 6 подключений к сети  220 Вольт</t>
  </si>
  <si>
    <t>Контур заземления для электропитания и сети слаботочных подключений (при необходимости): не требуется</t>
  </si>
  <si>
    <t>Покрытие пола: керамическая плитка - 40 кв.м. на всю зону</t>
  </si>
  <si>
    <t>Набор «Эксплуатация и наладка схем управления электродвигателями»</t>
  </si>
  <si>
    <t xml:space="preserve">
Состав комплекта:
 выключатель автоматический ВА47-29 2Р 2А – не менее 1 шт.;
выключатель автоматический ВА47-29 2Р 5А – не менее 1 шт.;
электродвигатель с присоединительной панелью – не менее 1 шт.;
 конденсатор 10мкФ – не менее 1 шт.;
 реверсивный магнитный пускатель 400В – не менее 1 шт.;
 кнопочный пост управления на три позиции – не менее 1 шт.;
электротепловое реле –не менее 1 шт.;
однофазный частотный преобразователь – не менее 1 шт.
</t>
  </si>
  <si>
    <t>2.</t>
  </si>
  <si>
    <t xml:space="preserve">Набор «Электрические цепи в быту и на производстве» </t>
  </si>
  <si>
    <t xml:space="preserve">
Состав комплекта:
счетчик электрической энергии однофазный – не менее 1 шт.;
 автоматический выключатель ВА47-29 2Р 8А – не менее 1 шт.;
выключатель дифференциальный ВД1-63 2Р 16А 30мА – не менее 2 шт.;
 выключатель дифференциальный ВД1-63 2Р 16А 100мА – не менее 1 шт.;
 выключатель автоматический ВА47-29 2Р 2А – не менее 2 шт.;
 выключатель автоматический ВА47-29 1Р 2А – не менее 4 шт.;
трансформатор напряжения понижающий – не менее 1 шт.;
 колодка клеммная ТВ1504 – не менее 2 шт.;
 колодка клеммная ТВ1506 – не менее 1 шт.;
 колодка клеммная ТВ1512 – не менее 1 шт.;
 патрон для лампы Е27 настенный – не менее 4 шт.;
 лампа накаливания 220В 40Вт Е27 – не менее 4 шт.;
 выключатель одноклавишный для открытой установки – не менее 2шт.;
 выключатель двухклавишный для открытой установки –не менее 1 шт.;
переключатель проходной для открытой установки –не менее 2 шт.;
 розетка для открытой установки с заземляющим контактом –не менее 1 шт.;
 светильник с люминесцентной лампой –не менее  1 шт.;
 звонок электрический – не менее 1 шт.;
 кнопка звонковая –не менее  1 шт.</t>
  </si>
  <si>
    <t xml:space="preserve">3. </t>
  </si>
  <si>
    <t xml:space="preserve">Станок сверлильный настольный </t>
  </si>
  <si>
    <t xml:space="preserve">Материал обработки - металл, 
мощность двигателя не менее 450 Вт,
напряжение питания от 220В,
частота вращения шпинделя не менее 100 об/мин,
Ход пиноли не менее 40мм,
напряжение сети не менее 220В,
диапазон скоростей от 200 об/мин
</t>
  </si>
  <si>
    <t>4.</t>
  </si>
  <si>
    <t>Модуль-подставка под станок</t>
  </si>
  <si>
    <t>Модуль-подставка под станок,
конструкция сварная -да,
порошково-полимерное покрытие-да,
каркас профильная труба - да,
столешница покрыта стальным листом толщиной не менее - 1мм,
Размеры не менее 650*680*400 мм</t>
  </si>
  <si>
    <t>5.</t>
  </si>
  <si>
    <t>Электрический настольный заточной станок</t>
  </si>
  <si>
    <t xml:space="preserve">Тип электродвигателя: асинхронный
Передача:прямая
Напряжение:220 В
Частота вращения шлиф. круга:2950 об/мин
Регулировка оборотов:нет
Диаметр диска:200 мм
</t>
  </si>
  <si>
    <t>6.</t>
  </si>
  <si>
    <t>Электромонтажный квартирный щит</t>
  </si>
  <si>
    <t xml:space="preserve">Состав:
Фанера 18 мм, 1500х1500
Труба ПВХ жесткая д20 (по 2 метра)
Крепление д20
Поворот труба ПВХ 90гр, д20
Коробка универсальная
Розетка с з/к 220В, внутр.уст. 16А
Переключатель двухклавишный (проходной) 
Распределительная коробка
Датчик движения
Патрон настенный 
Лампа накаливания
</t>
  </si>
  <si>
    <t>7.</t>
  </si>
  <si>
    <t xml:space="preserve">Габариты: (ВхШхГ, мм) не менее 1800х1050х600
Внутреннее наполнение: количество полок -не менее 6, количество ящиков - не менее 6
</t>
  </si>
  <si>
    <t>8.</t>
  </si>
  <si>
    <t>Габариты: (ВхШхГ, мм) не менее 1800х1000х600
Внутреннее наполнение: количество полок - не менее 6</t>
  </si>
  <si>
    <t>9.</t>
  </si>
  <si>
    <t>Видеокамера</t>
  </si>
  <si>
    <t>IP или USB, Разрешение не менее 1280х720 пкс, сжатие MP4, широкоугольный объектив, охват всей площадки</t>
  </si>
  <si>
    <t>Площадь зоны: не менее 55 кв.м.</t>
  </si>
  <si>
    <t>Электричество: по 2 подключения к сети  по 220 Вольт и по 1 подключению к сети по 380 Вольт на каждый рабочий стол</t>
  </si>
  <si>
    <t>Покрытие пола: керамическая плитка - 50 кв.м. на всю зону</t>
  </si>
  <si>
    <t>Размеры (ВхШхГ) не менее 1980x1493x743 мм, ширина не более 1500мм
Наличие тумб однотумбовый
Наличие экрана с двойным экраном и подсветкой</t>
  </si>
  <si>
    <t>Щит с монтажной панелью</t>
  </si>
  <si>
    <t xml:space="preserve">Вид установки:настенный
Материал рамы:сталь
Материал дверцы:сталь
Материал корпуса:сталь
Габариты без упаковки:не менее 500х400х220 мм
Модельный ряд:ЩМП
УХЛ3 IP31 PRO </t>
  </si>
  <si>
    <t>3.</t>
  </si>
  <si>
    <t>Асинхронный двигатель переменного тока</t>
  </si>
  <si>
    <t>Модель или исполнение:
Асинхронный двигатель переменного тока. Габариты: высота: не менее 210
мм, ширина: не менее 150 мм, глубина: не менее 250 мм. Мощность: 0,25 -– 0,55 кВт.                                            Номинальное рабочее напряжение: 220/380 В</t>
  </si>
  <si>
    <t xml:space="preserve">Шуруповерт аккумуляторный 
</t>
  </si>
  <si>
    <t xml:space="preserve">Тип: аккумуляторный. Тип двигателя: щеточный
Наличие удара: есть, Тип удара : осевой, Ленточные
(магазинные): нет, Наличие реверса: да, Наличие
подсветки: нет, Тормоз двигателя: есть, Тип патрона :
быстрозажимной, Крепление патрона: 1/2,
Блокировка шпинделя: да, Размер зажимаемой
оснастки:  1.5-13 мм, Min размер оснастки:1.5 мм
Мах размер оснастки: 13 мм, Max крутящий момент:
42 Нм, Жестк. вращ. Момент: 42 Нм, Мягк.вращ.
момент: 27 Нм
</t>
  </si>
  <si>
    <t xml:space="preserve">Переносная розетка
</t>
  </si>
  <si>
    <t xml:space="preserve">ТИП: 3Р+РЕ+N 16А                                                                                                   
  U=380В, с защитой от токов КЗ и перегрузки, 3Р, С25
(проводник не менее 2,5мм2) </t>
  </si>
  <si>
    <t>Сплошной ящик материалов с ручками: (пластиковый) не менее 400x300x230 мм</t>
  </si>
  <si>
    <t xml:space="preserve">Передвижная тележка </t>
  </si>
  <si>
    <t>Количество полок: не менее  3 шт
Габариты: не более 700х350х760 мм</t>
  </si>
  <si>
    <t xml:space="preserve">8. </t>
  </si>
  <si>
    <t>Ящик инструментальный</t>
  </si>
  <si>
    <t>Габариты (пластиковый): не более 685x500х500 мм</t>
  </si>
  <si>
    <t>Пила с поворотным стуслом</t>
  </si>
  <si>
    <t>Ширина распила:не менее 137 мм
Угол распила в вертикальной плоскости:15/22.5/30/36/45/90 град
Количество режущих полотен:1
Длина режущего полотна:не менее 550 мм</t>
  </si>
  <si>
    <t>10.</t>
  </si>
  <si>
    <t>Табурет промышленный</t>
  </si>
  <si>
    <t>Размеры: Габаритная высота не менее 500 - 620 Ширина не менее 395 Глубина не менее 395
Подъемный узел - газлифт (ход - не менее 120 мм);
Материал сиденья:выполнено из пенополиуретана толщиной не менее 40 мм и диаметром не менее 360 мм.</t>
  </si>
  <si>
    <t xml:space="preserve">Электричество: не менее 3 подключений к сети 220 Вольт </t>
  </si>
  <si>
    <t>Покрытие пола: керамическая плитка - 7 кв.м. на всю зону</t>
  </si>
  <si>
    <t xml:space="preserve">Количество ядер - не менее 2шт,
Частота процессора не менее 900МГц,
Оперативная память не менее 16 Гб,
Объем накопителя не менее 500Гб,
Возможность подключения к локальной сети,
Монитор диагональ не менее 17"
</t>
  </si>
  <si>
    <t>МФУ лазерное</t>
  </si>
  <si>
    <t>Цветность печати: черно-белая
Максимальный формат: A4
Максимальное разрешение черно-белой печати: не менее 1200x1200 dpi
Скорость черно-белой печати (стр / мин): не менее 35 стр/мин (А4)
Тип сканера: планшетный/протяжный
Оптическое разрешение сканера: не менее 600x600 dpi
Скорость сканирования: не менее 40 стр/мин
Максимальный формат бумаги (сканер): A4 (216x297)</t>
  </si>
  <si>
    <t>Доска интерактивная</t>
  </si>
  <si>
    <t xml:space="preserve">Характеристики рабочей поверхности
Диагональ (дюйм): не менее 78"
Рабочая диагональ (дюйм): не менее 74,9"
Разрешение:не менее 32768х32768
</t>
  </si>
  <si>
    <t>Тумба под МФУ</t>
  </si>
  <si>
    <t>Размеры (ШхГхВ) не менее 500х400х550. Вид товара - прямой. Материал ЛДСП.  Цвет товара по согласованию.</t>
  </si>
  <si>
    <t>Размеры (ШхГхВ) не менее 1420х700х750. Вид товара - прямой. Материал столешницы ЛДСП. Толщина столешницы не менее 25 мм. Цвет товара по согласованию.</t>
  </si>
  <si>
    <t>Офисный стул</t>
  </si>
  <si>
    <t>Кресло офисное, грузоподъемностью – до 180 кг. Сиденье регулируется по высоте в диапазоне от 50 до 60 см при помощи рычага, расположенного под сиденьем.</t>
  </si>
  <si>
    <t>Аптечка первой помощи для оснащения промышленных предприятий (производственная). Основное наполнение: перевязочные материалы для оказания первой медицинской помощи при получении травмы. Изготовлена в соответствии с ТУ 9398-037-10973749-2008. Аптечка упакована в футляр-чемоданчик из полистирола размером 30,5×26,5×10 см.</t>
  </si>
  <si>
    <t xml:space="preserve">Огнетушитель ОП-5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 В. </t>
  </si>
  <si>
    <t>Рециркулятор бактерицидный для обеззараживания воздуха</t>
  </si>
  <si>
    <t xml:space="preserve">Корпус металлический, покрыт порошковой краской. Питание от сети переменного тока напряжением 220 В, частота 50 ГЦ. Корректированный уровень звуковой мощности не более  45 дБ. Средний срок службы ламп - 9000 часов.
 </t>
  </si>
  <si>
    <t>Инфраструктурный лист для оснащения образовательно-производственного центра (кластера)
  "Агрокластер"</t>
  </si>
  <si>
    <t xml:space="preserve">Основная информация об образовательно-производственном центре (кластере): </t>
  </si>
  <si>
    <t>Субъект Российской Федерации: Московская область</t>
  </si>
  <si>
    <t>Базовая организация кластера: Государственное бюджетное профессиональное образовательное учреждение Московской области "Коломенский аграрный колледж имени Н.Т. Козлова"</t>
  </si>
  <si>
    <t>Адрес базовой образовательной организации: Московская область город Коломна улица Малинское шоссе дом 36</t>
  </si>
  <si>
    <t>3. Зона под вид работ Производственная площадка Электрификация и автоматизация  - 25 рабочих мест</t>
  </si>
  <si>
    <t>Требования к обеспечению зоны (коммуникации, площадь, сети, количество рабочих мест и др.):</t>
  </si>
  <si>
    <t>Площадь зоны: не менее 56,9 кв.м.</t>
  </si>
  <si>
    <t xml:space="preserve">Освещение: Допустимо верхнее искусственное освещение (не менее 500 люкс) - Светильник светодиодный </t>
  </si>
  <si>
    <t>Интернет: Подключение ноутбуков к беспроводному интернету (с возможностью подключения к проводному интернету)</t>
  </si>
  <si>
    <t>Электричество: подключения к сети по 220 Вольт: 56 розеток и 380 Вольт: 6 розеток</t>
  </si>
  <si>
    <t>Покрытие пола: плиточное - 56,9 м2 на всю зону</t>
  </si>
  <si>
    <t>Наименование</t>
  </si>
  <si>
    <t>Комплексное рабочее место для электромонтажных работ</t>
  </si>
  <si>
    <t xml:space="preserve">Комплектация:
Щит метталический навесной на 24 модуля
Пресс-клещи
Пресс-клещи для обжима штыревых втулочных наконечников
Кримпер многофункциональный
Пресс гидравлический ручной с механизмом
Мини-бокорезы
Ножницы для резки проводов с функцией зачистки
Автоматический торцевой многофункциональный стриппер
Мультифункциональный стриппер с бесконтактным детектором напряжения
Инструмент для снятия оболочки кабеля
Нож электрика диэлектрический с малой «пяткой»
Высокотемпературный фен
Инструмент для заделки витой пары с ножом
Ключ для электрошкафов
Профессиональный набор диэлектрического инструмента
Набор диэлектрического инструмента с присоединительным квадратом 1/2’
Набор гаечных комбинированных трещоточных ключей
Заклепочник ручной рычажный
Измеритель сопротивления заземления цифровой
Токоизмерительные клещи
Набор элетроинструмента
Мобильный верстак
Стремянка
Контроллер для средних систем автоматизации
Микро программируемый логический контроллер
Универсальный промышленный контроллер </t>
  </si>
  <si>
    <t>шт (на 13 рабочих мест)</t>
  </si>
  <si>
    <t>Стенд "Трехфазный синхронный явнополюсной генератор"</t>
  </si>
  <si>
    <t>Электропитание от трехфазной сети переменного тока
не менее 380 В
Частота не менее 50 Гц
Комплектация:
Электромашинный агрегат (с машиной переменного тока, с трехфазным синхронным явнополюсным генератором и преобразователем углового перемещения
Трехфазный источник питания
Источник питания двигателя постоянного тока
Однофазный источник питания
Блок мультиметров</t>
  </si>
  <si>
    <t>Стенд "Основы электромонтажа электрических аппаратов"</t>
  </si>
  <si>
    <t>Электропитание от трехфазной сети переменного тока
не менее 380 В
Частота не менее 50 Гц
Комплектация:
Асинхронный двигатель
Трехфазный источник питания
Однофазный источник питания
Блок мультиметров</t>
  </si>
  <si>
    <t>Стенд "Средства автоматизации и управления"</t>
  </si>
  <si>
    <t>Электропитание от трехфазной сети переменного тока
не менее 220 В
Частота не менее 50 Гц
Комплектация:
Однофазный источник питания
Блок световой сигнализации
Зуммер
Блок программируемого контроллера
Датчик освещения
Блок мультиметров
Набор датчиков температуры</t>
  </si>
  <si>
    <t xml:space="preserve">Электропитание от однофазной сети переменного тока
не менее 24 В
Частота не менее 50 Гц
Щит электромонтажный </t>
  </si>
  <si>
    <t>Инфракрасная паяльная станция</t>
  </si>
  <si>
    <t>Состав комплекта 
основной модуль паяльной станции 
держатель для термофена 
термофен 
паяльник 
держатель для паяльника 
губка для очистки жала 
насадка для термофена 
держатель для припоя</t>
  </si>
  <si>
    <t>шт (на 7 рабочих мест)</t>
  </si>
  <si>
    <t>Напольная поворотная стойка</t>
  </si>
  <si>
    <t>Комплектация: 12 стальных касетниц (по 8 лотков)
Допустимая нагрузка 500 кг</t>
  </si>
  <si>
    <t>шт (на 25 рабочих мест)</t>
  </si>
  <si>
    <t xml:space="preserve">Стол </t>
  </si>
  <si>
    <t>Прямоугольный 
Двухместный</t>
  </si>
  <si>
    <t>шт (на 5 рабочих места)</t>
  </si>
  <si>
    <t>Поворотный механизм
Регулировка по высоте
Материал обивки сетчатый акрил</t>
  </si>
  <si>
    <t>Электричество: подключения к сети по 220 Вольт: 8 розеток</t>
  </si>
  <si>
    <t>Покрытие пола: плиточное - 5 м2 на всю зону</t>
  </si>
  <si>
    <t>Вентеляция: приточная</t>
  </si>
  <si>
    <t>Подведение/ отведение ГХВС (при необходимости): требуется</t>
  </si>
  <si>
    <t>Прямоугольный
Двухместный</t>
  </si>
  <si>
    <t xml:space="preserve">Поворотный механизм
Регулировка по высоте
Материал обивки сетчатый акрил
</t>
  </si>
  <si>
    <t>Модуль вывода графической информации</t>
  </si>
  <si>
    <t>Модуль вычислительного комплекса для вывода графической информации
Лазерный;
Монохромный;
Подключение:  USB;
Формат печати A4
Сканер/копир</t>
  </si>
  <si>
    <t>Мультимедийный комплекс</t>
  </si>
  <si>
    <t>Сетевое устройство 
Кол-во ядер процессора не менее 2 не более 4 шт.
Частота процессора не менее 860 не более 900 МГц</t>
  </si>
  <si>
    <t>Вычислительный комплекс:
Оперативная память не менее 8 ГБ;
Количество ядер: не менее 4
Частота процессора: не менее 2,4 ГГц
SSD не менее 512 ГБ 
Диагональ не менее 15,6 дюймов;
Операционная система</t>
  </si>
  <si>
    <t>Координатные устройства ввода информации с эргономической подложкой
Тип сенсора: Оптический;
Разрешение: не менее 1000 dpi не более 1500 dpi;
Интерфейс: USB
Эргономическая подложка</t>
  </si>
  <si>
    <t>Система воспроизведения информации
Формат экрана 16:9;
Технология сенсора: IR;
Диагональ не менее 86 дюймов не более 87;
Разрешение не менее 4К не более 8К</t>
  </si>
  <si>
    <t>Объем: 5 л 
Перезаряжаемый: да 
Тип: порошковый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</si>
  <si>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сельское хозяйство</t>
    </r>
    <r>
      <rPr>
        <sz val="16"/>
        <color theme="0"/>
        <rFont val="Times New Roman"/>
        <family val="1"/>
        <charset val="204"/>
      </rPr>
      <t xml:space="preserve">  </t>
    </r>
    <r>
      <rPr>
        <i/>
        <sz val="16"/>
        <color theme="0"/>
        <rFont val="Times New Roman"/>
        <family val="1"/>
        <charset val="204"/>
      </rPr>
      <t xml:space="preserve">Арктический рыбопромышленный </t>
    </r>
    <r>
      <rPr>
        <sz val="16"/>
        <color theme="0"/>
        <rFont val="Times New Roman"/>
        <family val="1"/>
        <charset val="204"/>
      </rPr>
      <t xml:space="preserve"> </t>
    </r>
  </si>
  <si>
    <r>
      <t xml:space="preserve">Субъект Российской Федерации: </t>
    </r>
    <r>
      <rPr>
        <i/>
        <sz val="12"/>
        <rFont val="Times New Roman"/>
        <family val="1"/>
        <charset val="204"/>
      </rPr>
      <t>Мурманская область</t>
    </r>
  </si>
  <si>
    <r>
      <t>Ядро кластера:</t>
    </r>
    <r>
      <rPr>
        <sz val="11"/>
        <rFont val="Times New Roman"/>
        <family val="1"/>
        <charset val="204"/>
      </rPr>
      <t xml:space="preserve"> федеральное государственное автономное образовательное учреждение высшего образования «Мурманский арктический университет»</t>
    </r>
  </si>
  <si>
    <r>
      <t xml:space="preserve">Адрес ядра кластера: </t>
    </r>
    <r>
      <rPr>
        <i/>
        <sz val="11"/>
        <rFont val="Times New Roman"/>
        <family val="1"/>
        <charset val="204"/>
      </rPr>
      <t>г. Мурманск, ул. Шмидта, 19</t>
    </r>
  </si>
  <si>
    <r>
      <t>10. Зона под вид работ</t>
    </r>
    <r>
      <rPr>
        <i/>
        <sz val="16"/>
        <color theme="0"/>
        <rFont val="Times New Roman"/>
        <family val="1"/>
        <charset val="204"/>
      </rPr>
      <t xml:space="preserve"> судового электромонтажа и автоматики</t>
    </r>
    <r>
      <rPr>
        <sz val="16"/>
        <color theme="0"/>
        <rFont val="Times New Roman"/>
        <family val="1"/>
        <charset val="204"/>
      </rPr>
      <t xml:space="preserve"> (5 рабочих мест)</t>
    </r>
  </si>
  <si>
    <t>Покрытие пола: линолеум - 10 м2 на всю зону</t>
  </si>
  <si>
    <t>Мультимедиа проектор (в комплекте)</t>
  </si>
  <si>
    <t>Проекционная технология DLP, световой поток,  лм не менее 3700, контрастность не менее 28000:1, потолочное крепление и HDMI кабель в комплекте, размер проекции по диагонали, м  от 0.82 до 7.61</t>
  </si>
  <si>
    <t xml:space="preserve">Экран для проектора </t>
  </si>
  <si>
    <t>Экран настенный для проектора 120", формат 4:3, диагональ экрана, см не менее 248, матовый белый, монтаж настенный /потолочный</t>
  </si>
  <si>
    <t>Стол на металлокаркасе из тонкостенных стальных труб, материал столешницы ЛДСП, габариты (ДхШ): 1200х500 мм,  высота 760-820 мм</t>
  </si>
  <si>
    <t>Стул ученический усиленный, регулируемый № 5-7, на металлокаркасе из тонкостенного стального профиля квадратного сечения, фанеры толщиной 9мм</t>
  </si>
  <si>
    <t>Шкаф-стеллаж</t>
  </si>
  <si>
    <t>Шкаф-стеллаж размером ШхГхВ мм 800х400х2000, изготовлен из ЛДСП 22 мм, две двери, две стеклянные двери, четыре полки, регулируемые опоры, металлические ручки.</t>
  </si>
  <si>
    <t>Площадь зоны: не менее 79 кв.м.</t>
  </si>
  <si>
    <t>Электричество: Подключения к сети 220 В /380 В</t>
  </si>
  <si>
    <t>Покрытие пола: линолеум - 79 м2 на всю зону</t>
  </si>
  <si>
    <t>Рабочее место по электромонтажу (рабочая кабина обучающегося)</t>
  </si>
  <si>
    <t>Материал ДСП, толщина стенки, не менее 18 мм, внешняя сторона окрашена,  угол боковых стен 90°, габаритные размеры (внешние), мм, длина (по фронту)  2400, ширина (ортогонально фронту) 1250, высота:  2450</t>
  </si>
  <si>
    <t xml:space="preserve">шт. ( на 1 раб.место) </t>
  </si>
  <si>
    <t>Учебный стенд (модуль) «Электромонтаж и наладка шкафов управления»</t>
  </si>
  <si>
    <t xml:space="preserve">Настольное исполнение. Сменные функциональные блоки и компоненты:
- асинхронный двигатель  – 1 шт.
- шкаф управления асинхронным двигателем – 1 шт.
- набор аксессуаров для комплекта УАДК1-П-Р – 1 шт. </t>
  </si>
  <si>
    <t>Учебный стенд (модуль) «Программирование реле»</t>
  </si>
  <si>
    <t>Модуль, выполненный в виде коробки с лицевой панелью и кожухом на ножках, на которой смонтированы: модульный встраиваемый пластиковый корпус, в котором установлены дифференциальный автоматический выключатель, блок питания 220/24 В и программируемое логическое реле типа ONI; кнопки управления; переключатели на два положения; сигнальные лампы</t>
  </si>
  <si>
    <t>Табурет промышленный, винтовой</t>
  </si>
  <si>
    <t>Табурет винтовой, стальной каркас с винтовой опорой, оснащен специальным кольцом-подставкой для ног, регулируемым по высоте. Сиденье с изменяющейся высотой от 530 до 670 мм.</t>
  </si>
  <si>
    <t>Верстак слесарный с тумбой</t>
  </si>
  <si>
    <t>Верстак со столешницей 1400х700 мм, полкой, тумбой с дверцей и перфорированным экраном 1400 мм. Габариты верстака ВхШхГ 1355 x 1400 x 700 мм</t>
  </si>
  <si>
    <t>Набор рабочих инструментов по электромонтажу</t>
  </si>
  <si>
    <t>Рулетка (длина 2м., ширина 12.5мм), комбинированные пассатижи 150 мм; бокорезы диагональные 150 мм, нож с выдвижным лезвием; отвертки шлицевые: 2шт.; отвертки крестообразные: 2 шт.</t>
  </si>
  <si>
    <t>Набор измерительных приборов по электромонтажу</t>
  </si>
  <si>
    <t>Мультиметр цифровой, токоизмерительные клещи</t>
  </si>
  <si>
    <t>Компьютер (в комплекте)</t>
  </si>
  <si>
    <t>Компьютер персональный, процессор 6-ти ядерный/16GB 3200MHz/512GB SSD/UHD 630/noOS/500W/mATX,  монитор 23,8''/1920x1080 (Full HD)/75Гц/250/3000:1, клавиатура+мышь, проводной, 104 кл, 1000DPI, 1.8м, черный</t>
  </si>
  <si>
    <t>Лазерный монохромный принтер, копир, сканер, Ethernet (RJ-45), USB, А4, разрешение ч/б печати,  dpi не менее 600, максимальная скорость монохромной печати, стр./мин.   не менее 24</t>
  </si>
  <si>
    <t>Офисный стол, однотумбовый</t>
  </si>
  <si>
    <t xml:space="preserve">Стол из ЛДСП 20 мм, с кромкой ПВХ 1 мм, размеры (ШГВ, мм) 1300х600х750, тумба с ящиками </t>
  </si>
  <si>
    <t>Ограничение по весу  не менее 120 кг, экокожа, металл, размеры (ВГШ, мм) 635, 420, 1015</t>
  </si>
  <si>
    <t>Аптечка первой помощи универсальная (пластиковый футляр)</t>
  </si>
  <si>
    <t>Огнетушитель порошковый ОП-8(з) (АВСЕ, 4А 144В СЕ)</t>
  </si>
  <si>
    <t xml:space="preserve">Напольный кулер для бутилированной воды с охлаждением и нагревом, размеры (ШхГхВ) 310х310х950мм </t>
  </si>
  <si>
    <t>Антисептик кожный спиртовой</t>
  </si>
  <si>
    <t xml:space="preserve">Пластиковая корзина с перфорацией, 18 л </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</si>
  <si>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Новомосковский образовательно-производственный кластер химической отрасли Тульской области</t>
    </r>
  </si>
  <si>
    <r>
      <t xml:space="preserve">Субъект Российской Федерации: </t>
    </r>
    <r>
      <rPr>
        <sz val="12"/>
        <rFont val="Times New Roman"/>
        <family val="1"/>
        <charset val="204"/>
      </rPr>
      <t>Тульская область</t>
    </r>
  </si>
  <si>
    <r>
      <t xml:space="preserve">Базовая организация кластера: </t>
    </r>
    <r>
      <rPr>
        <sz val="11"/>
        <rFont val="Times New Roman"/>
        <family val="1"/>
        <charset val="204"/>
      </rPr>
      <t>государственное профессиональное образовательное учреждение Тульской области  "Новомосковский политехнический колледж"</t>
    </r>
  </si>
  <si>
    <r>
      <t xml:space="preserve">Адрес базовой образовательной организации: </t>
    </r>
    <r>
      <rPr>
        <sz val="11"/>
        <rFont val="Times New Roman"/>
        <family val="1"/>
        <charset val="204"/>
      </rPr>
      <t>Новомосковск, ул. Калинина, д.24</t>
    </r>
  </si>
  <si>
    <t>5. Электромонтажная лаборатория (24 рабочих места)</t>
  </si>
  <si>
    <t>Площадь зоны: не менее 104,2 кв.м.</t>
  </si>
  <si>
    <t xml:space="preserve">Электричество: 220/380 подключения к сети  по (220 Вольт и 380 Вольт)	</t>
  </si>
  <si>
    <t>Покрытие пола: плитка керамогранит  - 68 м2 на всю зону</t>
  </si>
  <si>
    <t>Стенд  Настольное исполнение Ручное управление. "Электромонтаж"</t>
  </si>
  <si>
    <t xml:space="preserve">
 Мультиметр М832
 Асинхронный двигатель
 Набор компонентов для электромонтажа схем управления трехфазным асинхронным двигателем с короткозамкнутым ротором; монтаж системы видеонаблюдения, пожарной охраны, электромонтаж
</t>
  </si>
  <si>
    <t>длина 120 см, резина</t>
  </si>
  <si>
    <t>Стенд Комплект монтажа и наладки схем управления односкоростным асинхронным двигателем 1,1 кВт, исполнение шкаф электромонтажный, ручное, КМиН-СУАД-2-ШР</t>
  </si>
  <si>
    <t xml:space="preserve">Габариты (ШхВхГ) не более 650х500х220 мм
Масса, не более 50 кг.
Состав: 
Базовый модуль УМК-БК.
Монтажная панель УМК-МП1.
Электромашинный агрегат УМК-ЭА3.
</t>
  </si>
  <si>
    <t>Стенд Комплект монтажа и наладки схем управления двухскоростным асинхронным двигателем, исполнение шкаф электромонтажный, ручное, КМиН-СУАД-3-ШР</t>
  </si>
  <si>
    <t xml:space="preserve">Габариты (ШхВхГ) не более 650х500х220 мм 
Масса, не более 50 кг. 
Состав
Базовый модуль УМК-БК. 
Монтажная панель УМК-МП2. 
Электромашинный агрегат УМК-ЭА2. 
Комплект монтажных схем. 
</t>
  </si>
  <si>
    <t>Стенд Комплект монтажа и наладки схем плавного пуска асинхронного двигателя 1,1 кВт, исполнение шкафное ручное, КМиН-СУАД-6-ШР</t>
  </si>
  <si>
    <t>Габариты (ШхВхГ) не более 650х500х220 мм
Масса, не более 60 кг.
Состав: 
Базовый модуль УМК-БК.
Монтажная панель УМК-МП3.
Электромашинный агрегат УМК-ЭА3.
Устройство плавного пуска УМК-ПП1</t>
  </si>
  <si>
    <t>Стенд Комплект монтажа и наладки схем регулирования скорости асинхронного двигателя 1,1 кВт, исполнение шкаф электромонтажный, ручное, КМиН-СУАД-5-ШР</t>
  </si>
  <si>
    <t>Габариты (ШхВхГ) не более 650х500х220 мм
Масса, не более 60 кг.
Состав: 
Базовый модуль УМК-БК.
Монтажная панель УМК-МП3.
Электромашинный агрегат УМК-ЭА3.
 Преобразователь частоты УМК-ПЧ2</t>
  </si>
  <si>
    <t>Стенд Демонстрационный комплект монтажа и наладки схем регулирования скорости асинхронного двигателя, исполнение шкаф электромонтажный, ручное, ДКМиН-СУАД-ПЧ-ШР</t>
  </si>
  <si>
    <t>Габариты (ШхВхГ) не более 650х500х220 мм
Масса, не более 40 кг.
Состав: Шкаф с элементами системы управления</t>
  </si>
  <si>
    <t>Бестумбовый верстак  СВ-0Т.00.00.10</t>
  </si>
  <si>
    <t>Материал металл, размер 120*60*75, нагрузка на столешницу: 1000 кг</t>
  </si>
  <si>
    <t>Потребляемая мощность  50 Вт
Выходное напряжение  24В, переменный ток
Температурный диапазон  200 - 480°С</t>
  </si>
  <si>
    <t xml:space="preserve">шт ( на 5 раб.мест) </t>
  </si>
  <si>
    <t>ростовая гр.6, каркас метал, материал сиденья фанера</t>
  </si>
  <si>
    <t>габориты 120*50*75, каркас метал, ростовая гр. 6</t>
  </si>
  <si>
    <t>размер 91д., тип: маркерная</t>
  </si>
  <si>
    <t xml:space="preserve">Электричество: 220 подключения к сети  по (220 Вольт)	</t>
  </si>
  <si>
    <t>Покрытие пола: керамогранит  - 3 м2 на всю зону</t>
  </si>
  <si>
    <t>Диагональ 17, процессор 4*2500, ОЗУ 6 Гб., HDD 1000 Гб.</t>
  </si>
  <si>
    <t>длина 120 см, материал ДВП</t>
  </si>
  <si>
    <t>каркас метал, обивка экокожа</t>
  </si>
  <si>
    <t>Жгут, бинт, антисептик</t>
  </si>
  <si>
    <t>материал пластик</t>
  </si>
  <si>
    <t>защитные, облевные</t>
  </si>
  <si>
    <t xml:space="preserve">Инфраструктурный лист для оснащения образовательно-производственного центра (кластера) в химической отрасли  Нижегородской области  </t>
  </si>
  <si>
    <r>
      <t xml:space="preserve">Основная информация </t>
    </r>
    <r>
      <rPr>
        <b/>
        <sz val="14"/>
        <rFont val="Times New Roman"/>
        <family val="1"/>
        <charset val="204"/>
      </rPr>
      <t>об образовательно-производственном центре (кластере):</t>
    </r>
    <r>
      <rPr>
        <b/>
        <sz val="14"/>
        <color theme="1"/>
        <rFont val="Times New Roman"/>
        <family val="1"/>
        <charset val="204"/>
      </rPr>
      <t xml:space="preserve"> </t>
    </r>
  </si>
  <si>
    <r>
      <t xml:space="preserve">Субъект Российской Федерации: </t>
    </r>
    <r>
      <rPr>
        <i/>
        <sz val="14"/>
        <rFont val="Times New Roman"/>
        <family val="1"/>
        <charset val="204"/>
      </rPr>
      <t>Нижегородская область</t>
    </r>
  </si>
  <si>
    <r>
      <t>Ядро кластера:</t>
    </r>
    <r>
      <rPr>
        <sz val="14"/>
        <color rgb="FFFF0000"/>
        <rFont val="Times New Roman"/>
        <family val="1"/>
        <charset val="204"/>
      </rPr>
      <t xml:space="preserve"> </t>
    </r>
    <r>
      <rPr>
        <i/>
        <sz val="14"/>
        <rFont val="Times New Roman"/>
        <family val="1"/>
        <charset val="204"/>
      </rPr>
      <t>Государственное бюджетное профессиональное образовательное учреждение "Дзержинский химичческий техникум им. Красной Армии"</t>
    </r>
  </si>
  <si>
    <r>
      <t xml:space="preserve">Адрес ядра кластера: </t>
    </r>
    <r>
      <rPr>
        <i/>
        <sz val="14"/>
        <rFont val="Times New Roman"/>
        <family val="1"/>
        <charset val="204"/>
      </rPr>
      <t>Нижегородская область, город Дзержинск, пр. Дзержинского, д. 34</t>
    </r>
  </si>
  <si>
    <t>7. Зона по видам работ: Участок электромонтажных работ (6 рабочих мест)</t>
  </si>
  <si>
    <r>
      <t>Площадь зоны: 108,5</t>
    </r>
    <r>
      <rPr>
        <sz val="12"/>
        <rFont val="Times New Roman"/>
        <family val="1"/>
        <charset val="204"/>
      </rPr>
      <t xml:space="preserve"> </t>
    </r>
    <r>
      <rPr>
        <sz val="12"/>
        <color theme="1"/>
        <rFont val="Times New Roman"/>
        <family val="1"/>
        <charset val="204"/>
      </rPr>
      <t>кв.м.</t>
    </r>
  </si>
  <si>
    <t xml:space="preserve">Освещение: На рабочих столах – 300-500 люкс (не менее 300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</si>
  <si>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</si>
  <si>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220 Вт и 380 Вт </t>
  </si>
  <si>
    <t>Покрытие пола: бетон/наливной пол 108,5 кв.м. на всю зону</t>
  </si>
  <si>
    <t xml:space="preserve">Типовой комплект учебного оборудования «Электромонтаж и наладка систем промавтоматики – поиск неисправностей» </t>
  </si>
  <si>
    <t>Состав:  Шкаф управления №1;  Шкаф управления №2; Комплект соединительных и питающих кабелей; ПО</t>
  </si>
  <si>
    <t>Верстак ВП-2/1.2 с экраном</t>
  </si>
  <si>
    <t>Рабочая кабинка или рабочая поверхность</t>
  </si>
  <si>
    <t xml:space="preserve">Материал стен: фанера, толщина не менее 20мм., на жестком основании, размер: высота 2500мм,  от 2500х2500мм, жесткое крепление, толщина листов не менее 18мм, материал фанера, ДСП </t>
  </si>
  <si>
    <t>ШРС, напольный, сталь, номинальный ток, 400 А, степень защиты, 1600х700х320 мм</t>
  </si>
  <si>
    <t xml:space="preserve">Стеллаж </t>
  </si>
  <si>
    <t>Стеллаж металлический 4 полки, 75х30х180 см</t>
  </si>
  <si>
    <t>Щит этажный без слаботочного отсека</t>
  </si>
  <si>
    <t>Этажный щит без слаботочного отсека (1000x650x160)</t>
  </si>
  <si>
    <t>Шина на DIN-рейку в корпусе (кросс-модуль)</t>
  </si>
  <si>
    <t>Рейка DIN стандартная, 35/7,5 мм, 1000мм</t>
  </si>
  <si>
    <t>металл</t>
  </si>
  <si>
    <t>Шина соединительная</t>
  </si>
  <si>
    <t>Шина соединительная YNS21-1-063-22-12,медь</t>
  </si>
  <si>
    <t>Прибор учета ЭЭ</t>
  </si>
  <si>
    <t>1-фазный, прямого включения, 230В,60А, на Дин-рейку</t>
  </si>
  <si>
    <t>Переключатель кулачковый</t>
  </si>
  <si>
    <t xml:space="preserve">25А «откл-вкл» 3Р/400В </t>
  </si>
  <si>
    <t>Реле</t>
  </si>
  <si>
    <t xml:space="preserve">10А 24В АС </t>
  </si>
  <si>
    <t xml:space="preserve">9А 24В/АС3 1НО </t>
  </si>
  <si>
    <t>Промежуточное реле</t>
  </si>
  <si>
    <t xml:space="preserve">3 конт 8А. 24В АС/DC </t>
  </si>
  <si>
    <t>Реле пуска звезда-треугольник</t>
  </si>
  <si>
    <t xml:space="preserve">12-230B AC/DC </t>
  </si>
  <si>
    <t>Реле циклическое</t>
  </si>
  <si>
    <t xml:space="preserve">1 конт. 12-240В АС/DC </t>
  </si>
  <si>
    <t>Реле задержки включения</t>
  </si>
  <si>
    <t>Устройство плавного пуска</t>
  </si>
  <si>
    <t>Тип силовой; Способ установки монтажная плата; Степень защиты 20 IP; Номинальный ток 44 А; Род тока переменный (AC); Номинальное рабочее напряжение 380 В; Количество полюсов 3; Количество фаз 3; Материал корпуса пластик/металл; Климатическое исполнение УХЛ3; Кнопки управления пуск, стоп/сброс, больше, меньше, подтверждение, вход в меню; Число и исполнение доп. контактов 1NC+2NO</t>
  </si>
  <si>
    <t>Тип силовой; Мах частота на выходе 600 Гц; Мощность
0.4 кВт; Напряжение 220(230) В; Номинальный ток
2.3 А; Степень защиты IP20; Материал изделия пластик;
Мах сечение подключаемого кабеля 2.5 мм²; Интерфейс RS-485</t>
  </si>
  <si>
    <t xml:space="preserve">1000х650х285мм </t>
  </si>
  <si>
    <t>Ящик с понижающим трансформатором</t>
  </si>
  <si>
    <t>входное напряжение 220В, выходное напряжение 24В</t>
  </si>
  <si>
    <t xml:space="preserve">Программируемое логическое реле </t>
  </si>
  <si>
    <t>12 каналов дискретного ввода, 6 каналов релейного вывода. Напряжение питания 12-24В/230В, язык программирования FBD</t>
  </si>
  <si>
    <t>Блок питания для логического реле 24 В</t>
  </si>
  <si>
    <t>230/12-24В</t>
  </si>
  <si>
    <t>Количество рабочих мест: 6</t>
  </si>
  <si>
    <r>
      <t>Площадь зоны: 10,5</t>
    </r>
    <r>
      <rPr>
        <sz val="12"/>
        <rFont val="Times New Roman"/>
        <family val="1"/>
        <charset val="204"/>
      </rPr>
      <t xml:space="preserve"> </t>
    </r>
    <r>
      <rPr>
        <sz val="12"/>
        <color theme="1"/>
        <rFont val="Times New Roman"/>
        <family val="1"/>
        <charset val="204"/>
      </rPr>
      <t>кв.м. на одного учащегося</t>
    </r>
  </si>
  <si>
    <t>Высота: 870 мм, Длина: 820 мм, Ширина: 450 мм, 3 полки</t>
  </si>
  <si>
    <t xml:space="preserve"> шт (на 1 раб. место)</t>
  </si>
  <si>
    <t>690х300х300 мм</t>
  </si>
  <si>
    <t>комбинированные 180мм, диэлектрические, до 1000В</t>
  </si>
  <si>
    <t>180 мм, диэлектрические, до 1000В</t>
  </si>
  <si>
    <t>Устройство для снятия изоляции 0,2-6мм</t>
  </si>
  <si>
    <t>Max сечение провода 6 мм²
Min сечение провода 0.2 мм²
Чехлы-рукоятки двухкомпонентные</t>
  </si>
  <si>
    <t>Набор отверток крестовых PH и шлицевых SL</t>
  </si>
  <si>
    <t>Длина	 300 мм</t>
  </si>
  <si>
    <t>Длина	 200 мм</t>
  </si>
  <si>
    <t>Длина:160 мм Диэлектрическое покрытие:есть; Длина губок:45 мм</t>
  </si>
  <si>
    <t>Материал рукояти:2-х компонентный Диэлектрическое покрытие:есть; Тип наконечника:внутренний (торцевой) шестигранник Форма ручки: Прямая; Длина стержня:125 мм</t>
  </si>
  <si>
    <t>Пресс-клещи для обжима наконечников</t>
  </si>
  <si>
    <t>Портативный</t>
  </si>
  <si>
    <t>Щуп силиконовый большой к мультиметрам</t>
  </si>
  <si>
    <t>Максимальная сила тока:20 А ; Максимальное напряжение:1000 В; Форма щупа: пика Длина провода:830 мм; Материал изоляции:ПВХ</t>
  </si>
  <si>
    <t xml:space="preserve">Стол  </t>
  </si>
  <si>
    <t>1200х600х750 мм</t>
  </si>
  <si>
    <t xml:space="preserve"> шт (на 2 раб. места)</t>
  </si>
  <si>
    <r>
      <t>Площадь зоны: 10</t>
    </r>
    <r>
      <rPr>
        <sz val="12"/>
        <rFont val="Times New Roman"/>
        <family val="1"/>
        <charset val="204"/>
      </rPr>
      <t xml:space="preserve"> </t>
    </r>
    <r>
      <rPr>
        <sz val="12"/>
        <color theme="1"/>
        <rFont val="Times New Roman"/>
        <family val="1"/>
        <charset val="204"/>
      </rPr>
      <t>кв.м.</t>
    </r>
  </si>
  <si>
    <t>Контур заземления для электропитания и сети слаботочных подключений (при необходимости):  требуется</t>
  </si>
  <si>
    <t>Покрытие пола: бетон/наливной пол -108,5 м2 на всю зону</t>
  </si>
  <si>
    <t>Экран: 15.6 "; 1920х1080; IPS; Процессор не менее 3,2 ГГц, не менее 4 ядра; Оперативная память DDR4 не менее 8 ГБ; Свободное место на SSD не менее 1024 ГБ; HDD; Дискретная видеокарта с объемом оперативной памяти GDDR6 не менее 4 ГБ, частота видеопроцессора не менее 1500 МГц</t>
  </si>
  <si>
    <t>лазерное, A4, ч/б печать 1200x600 dpi</t>
  </si>
  <si>
    <t xml:space="preserve">не менее 65 дюймов, разрешение 3840х2160 (UHD), соотношение сторон 16:9; Аудиосистема: 2 динамика по 10 ватт; Встроенный компьютер: Процессор 2.4-4.4 ГГц; Оперативная память 8GB; SSD 120GB; </t>
  </si>
  <si>
    <t xml:space="preserve">Стул офисный </t>
  </si>
  <si>
    <t>Доска меловая</t>
  </si>
  <si>
    <t>Доска меловая магнитная, 900х1200 мм</t>
  </si>
  <si>
    <t xml:space="preserve">Аптечка первой помощи производственная </t>
  </si>
  <si>
    <t xml:space="preserve">Порошковый огнетушитель с массой заряда 5,25 кг российского производства. Применяется для тушения очагов классов: В - горючие жидкости, С - горючие газы, Е - электроустановки до 10 кВ. Требования не менее, чем по приказу Федерального агентства по техническому регулированию и метрологии от 24 августа 2021 г. № 794-ст, в части ГОСТ Р 51057 Техника пожарная. Огнетушители переносные. </t>
  </si>
  <si>
    <t>Диэлектрические перчатки</t>
  </si>
  <si>
    <t>Латекс, толщина 1 мм, класс защиты тип 1</t>
  </si>
  <si>
    <t>Не менее 500х500мм</t>
  </si>
  <si>
    <t>Перчатки с полиуретановым покрытием</t>
  </si>
  <si>
    <t>Куртка, штаны или комбинезон</t>
  </si>
  <si>
    <t>Тип очков - открытые, материал линзы - поликарбонат, материал оправы - пластик.</t>
  </si>
  <si>
    <t>Основная информация об образовательно-производственном центре (кластере): Химическая отрасль</t>
  </si>
  <si>
    <t>Базовая организация кластера: ОГА ПОУ "Новгородский химико-индустриальный технкум"</t>
  </si>
  <si>
    <t>Адрес базовой образовательной организации: г. Великий Новгород, ул. Кочетова, д.28</t>
  </si>
  <si>
    <t>9. Зона под вид работ Лаборатория электромонтажа (10 рабочих мест)</t>
  </si>
  <si>
    <t>13.02.12 Электрические станции, сети, их релейная защита и автоматизация                                                                                                              13.01.10 Электромонтер по ремонту и обслуживанию электрооборудования (по отраслям)</t>
  </si>
  <si>
    <t>Площадь зоны: не менее 137,8 кв.м.</t>
  </si>
  <si>
    <t xml:space="preserve">Освещение: Допустимо верхнее искусственное освещение ( не менее 500 люкс) </t>
  </si>
  <si>
    <t>Электричество: _ подключений к сети  по 220 Вольт и 380 Вольт</t>
  </si>
  <si>
    <t>Покрытие пола: плитка  - 137,8 м2 на всю зону</t>
  </si>
  <si>
    <t>Рельсовый комплект комбинированный</t>
  </si>
  <si>
    <t xml:space="preserve">Рельсовый комплект с двумя досками и интерактивной панелью - настенный программно-аппаратный комплекс диагональю 75”, UHD, 20 касаний, в комплекте с раздвижной доской не менее 1200х3500 мм - 2 стационарные + 2 подвижные поверхности
</t>
  </si>
  <si>
    <t>Шкаф закрытый      Габаритные размеры не менее (длина, высота, глубина):
800 х 1925 х 350/400, ЛДСП</t>
  </si>
  <si>
    <t>Тележка для ноутбуков</t>
  </si>
  <si>
    <t>Для хранения ноутбуков. Корпус металлический, на колесиках. Вместимость не менее 15шт.</t>
  </si>
  <si>
    <t>Количество рабочих мест.</t>
  </si>
  <si>
    <t>Освещение: Допустимо верхнее искусственное освещение ( не менее 500 люкс)</t>
  </si>
  <si>
    <t>Рабочее место</t>
  </si>
  <si>
    <t xml:space="preserve">Ширина фронтального проема мм  не менее 2400 
Ширина внутренней стенки мм  не менее1600
Глубина  мм  не менее 1200
Высота мм  не менее 2400
Угол поворота между фронтальной и боковыми плоскостями градус  не менее110
Шкаф распределительный навесной шт. 1 
Материал  металл 
Способ монтажа  навесной 
Степень защиты   не ниже IP54
Количество рядов шт.  не менее 4
Количество модулей DIN шт.  не менее 96
Освещение рабочего места в каждой кабине  светодиодный светильник 
Защитное покрытие пола в каждой кабине  из диэлектрического материала 
Подведение рабочего напряжение к рабочему месту участника в каждой кабине В 220 
</t>
  </si>
  <si>
    <t>Тип - слесарный,
Столешница покрыта стальным листом,
Толщина металла не менее 0,7мм.
Крепежные болты в комплекте,
Ширина не менее 600мм,
Глубина не менее 400мм.
Высота не менее 600мм.</t>
  </si>
  <si>
    <t>Набор ящиков</t>
  </si>
  <si>
    <t>Назначение - для инструментов,
Количество ящиков в наборе не менее 3шт,
Ударопрочный корпус - да.
Габаритные размеры не менее 353х239х332мм</t>
  </si>
  <si>
    <t>Корзина для мусора, высота не менее 300мм, емкость не менее 7л.</t>
  </si>
  <si>
    <t>Коврик диэлектрический размеры не менее 350ммх350мм, материал - резина.</t>
  </si>
  <si>
    <t>Набор для уборки</t>
  </si>
  <si>
    <t>Набор для уборки, в комплекте веник и совок, материал - пластик/металл</t>
  </si>
  <si>
    <t>Стусло поворотное
Длина режущего полотна не менее 350мм,
материал режущего полотна - металл или сплав.</t>
  </si>
  <si>
    <t xml:space="preserve">Стремянка, материал -нержавеющая сталь, рабочая высота не менее 100см. </t>
  </si>
  <si>
    <t xml:space="preserve">Тележка инструментальная  </t>
  </si>
  <si>
    <t>Тележка инструментальная,
количество ящиков не менее 4шт,
на колесиках -да,
размеры В*Ш*Г, не менее 600мм*400мм*320мм</t>
  </si>
  <si>
    <t>Пояс для ручного инструмента, 
число отсеков не менее 8
длина не менее 240мм,
ширина не менее 350мм,
высота не менее 30мм</t>
  </si>
  <si>
    <t>Пассатижи комбинированные,
длина не менее 160мм,
прямая с полукругом и режущей кромкой</t>
  </si>
  <si>
    <t>Боковые кусачки, тип диагональные/боковые,
Длина не менее 160мм, рукоятки двухкомпонентные.</t>
  </si>
  <si>
    <t>Инструмент для снятия изоляции. Тип механический /ручной. Диапазон проводов для зачистки: AWG24 - AWG10 (0.2- 6 мм2)</t>
  </si>
  <si>
    <t>Монтерский нож</t>
  </si>
  <si>
    <t>Монтерский нож или кабельный нож, для электротехнических работ с переменными токами напряжением до 1000 В и с постоянными токами напряжением до 1500 В.</t>
  </si>
  <si>
    <t>Набор диэлектрических отверток, длина стержня не менее 70мм, форма ручки прямая, количество в наборе не менее 2 шт.</t>
  </si>
  <si>
    <t xml:space="preserve">Мультиметр, тип отображения- цифровой,
Количество измерений в секунду не менее 2,5.
Режим - прозвонка - да,
Индикация разряда батареи - да,
Индикация перегрузки -да,
 Функция True RMS. Напряжение DC не менее 1000V. </t>
  </si>
  <si>
    <t>Уровень электронный. Магнитный -да, материал алюминий, Количество глазков уровня не менее 2шт. Точность измерения 0.2 °</t>
  </si>
  <si>
    <t>Молоток с фиберглассовой ручкой или деревянной. Материал - сталь, вес бойка не менее 200г</t>
  </si>
  <si>
    <t>Струбцина, вид быстрозажимная, максимальное усилие 750Н, ширина зажима не менее 250, материал рамы сталь.</t>
  </si>
  <si>
    <t>Длина рабочая не менее 180 мм,
Материал рукоятки двухкомпонентная.</t>
  </si>
  <si>
    <t>Двухкомпонентная рукоятка.
Рабочая длина не менее 180мм</t>
  </si>
  <si>
    <t>Рулетка, длина не менее 3м,
корпус пластик, материал ленты - сталь.</t>
  </si>
  <si>
    <t>Тип круглогубцы, рукоятки двухкомпонентные, диэлектрические 1000В,
Материал губок- сталь.</t>
  </si>
  <si>
    <t>Торцевой ключ со сменными головками</t>
  </si>
  <si>
    <t xml:space="preserve">Торцевой ключ и сменные головки.
Удлинитель трещотки не менее 100мм,
Тип головок 6-гранные,
Количество в наборе не менее 10шт.
</t>
  </si>
  <si>
    <t>Фонарь</t>
  </si>
  <si>
    <t>Фонарик налобный, защита от влаги, емкость аккумулятора не менее 0,5 А*ч, световой поток не менее 100Лм.</t>
  </si>
  <si>
    <t xml:space="preserve">Угломер электронный.
Измерение угла -да,
Максимальный угол не менее 180 гр.
Материал - металл или пластик.
</t>
  </si>
  <si>
    <t>Гайковерт</t>
  </si>
  <si>
    <t>В комплекте с набором головок.
Напряжение аккумулятора не менее 14В, Аккумулятор в комплекте,
Емкость аккумулятора не менее 2 А*ч,
Наличие реверса.</t>
  </si>
  <si>
    <t>Клещи</t>
  </si>
  <si>
    <t>Храповой механизм 4-16 мм2.
Подходят для работы с втулочными наконечниками.</t>
  </si>
  <si>
    <t>Кусачки</t>
  </si>
  <si>
    <t>кусачки арматурные/болторез, Длина не менее 500мм, материал Сталь</t>
  </si>
  <si>
    <t>Кисть</t>
  </si>
  <si>
    <t>Кисть малярная, ширина не менее 80мм, длина кисти не менее 150мм, материал рукоятки -дерево.</t>
  </si>
  <si>
    <t>Пружина</t>
  </si>
  <si>
    <t>Пружина, Тип:сжатия, вид: цилиндрическая, число витков не менее 3шт.</t>
  </si>
  <si>
    <t>Технический фен, мощность не менее 1600 Вт, регулировка температуры ступенчатая, насадки в наборе не менее 2шт., минимальная температура 350 гр.</t>
  </si>
  <si>
    <t>Угольник</t>
  </si>
  <si>
    <t>Угольник металлический, длина большей стороны 600мм, длина меньшей стороны 400мм.</t>
  </si>
  <si>
    <t>Пылесос строительный, мощность не менее 1000Вт, объем бака не менее 10л. Длина шланга не менее 1,2м</t>
  </si>
  <si>
    <t xml:space="preserve">Маркировочное устройство, ручная/автоматическая режимы. Питание -аккумулятор. </t>
  </si>
  <si>
    <t xml:space="preserve">Стол ученический на 2 рабочих места.  Габаритные размеры (ШхГхВ): 1600х700х780 мм. Материал изготовления столешницы - ЛДСП не менее 25 мм. Тип каркаса -  металлоконструкция. </t>
  </si>
  <si>
    <t xml:space="preserve">Материал: пластик, металл Подлокотники: без подлокотников. Максимальная нагрузка: до 100 кг Габаритные размеры не менее (длина, высота сидения, глубина): 460 x 460 x 505       </t>
  </si>
  <si>
    <t xml:space="preserve">Количество ядер не менее 2шт,
тактовая частота процессора не менее 700МГц,
оперативная память не менее 4Гб,
объем накопителя не менее 240Гб,
диагональ экрана не менее 15,6"
</t>
  </si>
  <si>
    <t>Программное обеспечение для изучения конструкции и составных частей вакуумного выключателя</t>
  </si>
  <si>
    <t>3D-атлас представляет собой приложение для платформы Windows. В приложении предусмотрена возможность вращения, приближения и перемещения модели оборудования перед собой. Навигация по технологическим узлам должна быть интуитивно понятна и удобна, как по самой 3D-модели, так и в отдельном меню или глобальном списке деталей</t>
  </si>
  <si>
    <t>Программное обеспечение для изучения конструкции и составных частей трансформатора</t>
  </si>
  <si>
    <t>Программное обеспечение ONI PLR Studio</t>
  </si>
  <si>
    <t>Программное обеспечение ONI PLR Studio предназначено для разработки и отладки прикладных программ для логических реле ONI PLR-S и программируемых логических контроллеров ONI PLR-M с использованием языка функциональных блок-схем FBD</t>
  </si>
  <si>
    <t xml:space="preserve">Электричество: ___ подключения к сети  по (220 Вольт и 380 Вольт)	</t>
  </si>
  <si>
    <t xml:space="preserve">Габаритные размеры (ШхГхВ): не менее 1400х600х750 мм. Материал изготовления столешницы - ЛДСП толщиной не менее 25 мм. Тип каркаса - ЛДСП не менее 16 мм. </t>
  </si>
  <si>
    <t>Документ камера</t>
  </si>
  <si>
    <t>Устройство захвата изображения. Тип - настольная. 
Площадь захвата не менее 290х190мм,
Разрешение камеры не менее 1200*600 ppi.
Фокусировка автоматическая -да.</t>
  </si>
  <si>
    <t>Многофункциональное устройство</t>
  </si>
  <si>
    <t xml:space="preserve">Тип печати - лазерный
Цветность печати черно-белая
Максимальный формат A4, 1200x1200 dpi
Количество страниц в месяц не менее 1000 стр/мес.
</t>
  </si>
  <si>
    <t>Материал обивки - ткань/сетка. Подлокотники - пластиковые., Крестовина, колёсики</t>
  </si>
  <si>
    <t>Металлический шкаф</t>
  </si>
  <si>
    <t>Корпус металлический, для хранения оснастки и инструментов</t>
  </si>
  <si>
    <t>Аптечка универсальная для оказания первой неотложной помощи в экстренной ситуации. Аптечка содержит обезболивающие средства, дезинфицирующие вещества и перевязочные материалы. Упакована в пластиковый футляр в форме чемодана с защелкивающимися клипсами 1.</t>
  </si>
  <si>
    <t>ОП-5</t>
  </si>
  <si>
    <t>Изолирующие закрытые очки с высокой степенью защитных свойств, с панорамным защитным стеклом из поликарбоната. Предназначены для защиты глаз спереди, сверху, снизу и с боков от механических воздействий, абразива, УФ-излучения, брызг и капель биологических жидкостей, спреев, защиты от брызг и искр расплавленного металла. Защитное стекло устойчиво к химическим веществам, растворам кислот и щелочей, УФ-излучению, дезинфицирующим средствам</t>
  </si>
  <si>
    <t>Класс вязки - 10-ый, состав: хлопок 70%, ПЭ 30%, размер: 10-й (длинна 22-23 см), вес: 43-48 грамм, 116 текс</t>
  </si>
  <si>
    <t>Инфраструктурный лист для оснащения образовательно-производственного центра (кластера) в химической отрасли Республика Татарстан</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</si>
  <si>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</si>
  <si>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«Колледж нефтехимии и нефтепереработки имени Н.В. Лемаева»</t>
    </r>
  </si>
  <si>
    <r>
      <t xml:space="preserve">Адрес ядра кластера: </t>
    </r>
    <r>
      <rPr>
        <i/>
        <sz val="11"/>
        <rFont val="Times New Roman"/>
        <family val="1"/>
        <charset val="204"/>
      </rPr>
      <t>423570, Республика Татарстан,Химиков пр., 47/35, г. Нижнекамск</t>
    </r>
  </si>
  <si>
    <t>17. Зона по видам работ  Полигон электромонтажных работ (25 рабочих мест)</t>
  </si>
  <si>
    <t>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электрического и электромеханического оборудования</t>
  </si>
  <si>
    <t>Площадь зоны: не менее 150,4 кв.м.</t>
  </si>
  <si>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rFont val="Times New Roman"/>
        <family val="1"/>
        <charset val="204"/>
      </rPr>
      <t xml:space="preserve">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</si>
  <si>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</si>
  <si>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t xml:space="preserve">Электричество: Подключения к сети  220/380В В </t>
  </si>
  <si>
    <r>
      <t>Контур заземления для электропитания и сети слаботочных подключений :</t>
    </r>
    <r>
      <rPr>
        <sz val="11"/>
        <rFont val="Times New Roman"/>
        <family val="1"/>
        <charset val="204"/>
      </rPr>
      <t xml:space="preserve"> требуется </t>
    </r>
  </si>
  <si>
    <r>
      <t>Покрытие пола:  бетонное  - 150,4 кв.м.покрытие</t>
    </r>
    <r>
      <rPr>
        <sz val="11"/>
        <color rgb="FFFF0000"/>
        <rFont val="Times New Roman"/>
        <family val="1"/>
        <charset val="204"/>
      </rPr>
      <t xml:space="preserve"> </t>
    </r>
    <r>
      <rPr>
        <sz val="11"/>
        <color theme="1"/>
        <rFont val="Times New Roman"/>
        <family val="1"/>
        <charset val="204"/>
      </rPr>
      <t xml:space="preserve"> на всю зону</t>
    </r>
  </si>
  <si>
    <r>
      <t>Подведение/ отведение ГХВС:</t>
    </r>
    <r>
      <rPr>
        <sz val="11"/>
        <rFont val="Times New Roman"/>
        <family val="1"/>
        <charset val="204"/>
      </rPr>
      <t>не требуется</t>
    </r>
  </si>
  <si>
    <t>Телевизор</t>
  </si>
  <si>
    <t xml:space="preserve"> 4K UltraHD 65"(165 см), 3840x2160, Wi-Fi, 60 Гц, Google TV, HDMI х 3, USB х 1 ш</t>
  </si>
  <si>
    <t>Стойка для телевизора</t>
  </si>
  <si>
    <t xml:space="preserve"> с кронштейном 40"-65", мобильная</t>
  </si>
  <si>
    <t>Размеры (ДлинахШиринахВысота): 900х650х760 мм.
Материалы: ламинированная древесностружечная плита 22 мм, сталь с полиэфирной порошковой краской, пластик</t>
  </si>
  <si>
    <r>
      <t>Размеры: </t>
    </r>
    <r>
      <rPr>
        <sz val="12"/>
        <color theme="1"/>
        <rFont val="Times New Roman"/>
        <family val="1"/>
        <charset val="204"/>
      </rPr>
      <t>ДхШхВ 480х560х800 мм, ДхШ сиденья 430х470 мм, h спинки 390 мм</t>
    </r>
    <r>
      <rPr>
        <b/>
        <sz val="12"/>
        <color theme="1"/>
        <rFont val="Times New Roman"/>
        <family val="1"/>
        <charset val="204"/>
      </rPr>
      <t xml:space="preserve">, </t>
    </r>
    <r>
      <rPr>
        <sz val="12"/>
        <color theme="1"/>
        <rFont val="Times New Roman"/>
        <family val="1"/>
        <charset val="204"/>
      </rPr>
      <t xml:space="preserve">Металлические опоры </t>
    </r>
  </si>
  <si>
    <t>Рабочая кабинка  для проведения работ по электромонтажу</t>
  </si>
  <si>
    <t>Фанера толщина 12 мм,  сторона А-1200х2500мм, сторонв Б- 1600х2500мм, сторона В- 1200х2500мм, Г - площадь- 2262000 мм2</t>
  </si>
  <si>
    <t xml:space="preserve">Розетка стационарная внутренняя   </t>
  </si>
  <si>
    <t xml:space="preserve">3Р+РЕ+N, 380 В </t>
  </si>
  <si>
    <t xml:space="preserve">Вилка переносная </t>
  </si>
  <si>
    <t xml:space="preserve">Вилка переносная 015 3Р+РЕ+N, 380 В </t>
  </si>
  <si>
    <t>Щит силовой</t>
  </si>
  <si>
    <t xml:space="preserve">Щит с монтажной панелью </t>
  </si>
  <si>
    <t>Молоток слесарный  800 г, фибергласовая рукоятка</t>
  </si>
  <si>
    <t>Угломер электронный  2210.001500</t>
  </si>
  <si>
    <t xml:space="preserve">Клещи обжимные КО-05Е 0,5-6,0мм2 </t>
  </si>
  <si>
    <t>Кисть малярная (для уборки стружки)</t>
  </si>
  <si>
    <t>Кисть  плоская "Basic" нат. щетина 2" (50мм),</t>
  </si>
  <si>
    <t>Пружина внутренняя для изгиба металлопластиковых труб  d16 мм</t>
  </si>
  <si>
    <t>Строительный фен, 2000 Вт</t>
  </si>
  <si>
    <t>Беспроводной пылесос для дома, ручной пылесос, мощность 120 Вт</t>
  </si>
  <si>
    <t>Пассатижи  диэлектрические73/6/3/6 160 мм</t>
  </si>
  <si>
    <t>Бокорезы длиэлектрические 160 мм</t>
  </si>
  <si>
    <t xml:space="preserve">Отвертка </t>
  </si>
  <si>
    <t>Длина стержня 100 мм, Общая длина, 252 мм
Материал рукояти, 2-х компонентный Диэлектрическое покрытие есть
Намагниченный наконечник да
Для точных работ нет
Форма ручки Прямая, Материал стержня CrV
Размер шлица 4, Гибкая нет</t>
  </si>
  <si>
    <t xml:space="preserve">Набор диэлектрического инструмента  </t>
  </si>
  <si>
    <t>отвертка: шлиц 3 х 75
отвертка: шлиц 4 х 100
отвертка: шлиц 5.5 х 125
отвертка: шлиц 6.5 х 150
отвертка: PH 0 х 75
отвертка: PH 1 х 100
отвертка: PH 2 х 100
отвертка-индикатор
Для работы под напряжением до 1000 В</t>
  </si>
  <si>
    <t>Длина стержня 125 мм
Общая длина 235 мм
Материал рукояти 2-х компонентный
Диэлектрическое покрытие есть
Намагниченный наконечник да
Для точных работ нет
Форма ручки Прямая
Материал стержня CrV
Размер шлица 5.5
Гибкая нет</t>
  </si>
  <si>
    <t>Длина стержня 150 мм
Общая длина 260 мм
Материал рукояти 2-х компонентный
Диэлектрическое покрытие есть
Намагниченный наконечник да
Для точных работ нет
Форма ручки Прямая
Материал стержня CrV
Размер шлица 6.5
Гибкая нет</t>
  </si>
  <si>
    <t>Размер шлица PH0
Длина стержня 75 мм
Диаметр стержня 3 мм
Материал стержня CrV
Форма ручки Прямая
Ударная нет
Общая длина 190 мм
Материал рукояти 2-х компонентный
Диэлектрическое покрытие есть
Намагниченный наконечник да
Для точных работ нет
Гибкая нет</t>
  </si>
  <si>
    <t>Размер шлица PH1
Длина стержня 100 мм
Диаметр стержня 5 мм
Материал стержня CrV
Форма ручки Прямая
Ударная нет
Общая длина 210 мм
Материал рукояти 2-х компонентный
Диэлектрическое покрытие нет
Намагниченный наконечник да
Для точных работ нет
Гибкая нет</t>
  </si>
  <si>
    <t>Размер шлица  PH2
Длина стержня 100 мм
Диаметр стержня 6 мм
Материал стержня CrV
Форма ручки Прямая
Ударная нет
Общая длина 201 мм
Материал рукояти 2-х компонентный
Диэлектрическое покрытие есть
Намагниченный наконечник да
Для точных работ нет
Гибкая нет</t>
  </si>
  <si>
    <t>Отвертка индикаторная</t>
  </si>
  <si>
    <t>Напряжение 70-250В
Переменное напряжение, контактный метод 70-250В
Переменное напряжение, бесконтактный метод 70-250В
Способ измерения контактный, бесконтактный Длина стержня 150 мм</t>
  </si>
  <si>
    <t>Мягкий пенал для инструментов</t>
  </si>
  <si>
    <t>Назначение для ручного инструмента
Форм-фактор сумка, Длина, мм: 305
Ширина, мм: 170
Высота, мм: 40</t>
  </si>
  <si>
    <t xml:space="preserve">Мультиметр </t>
  </si>
  <si>
    <t xml:space="preserve">Принтер для печати наклеек Puty PT-100E ручной {PT100E} кириллица/латиница </t>
  </si>
  <si>
    <t>5 розеток, 10А / 2200 Вт</t>
  </si>
  <si>
    <t>Щит распределительный</t>
  </si>
  <si>
    <t xml:space="preserve"> Навесной, пластик,                                             Размеры ( Высота x Глубина x Ширина)
535х102х290 мм                
Число рядов DIN реек 3 шт.
Степень защиты от пыли и влаги IP 41
Комплектующие: дверца, клеммы, корпус, рейка, шина,  Прозрачная дверца
 </t>
  </si>
  <si>
    <t xml:space="preserve">Программируемое реле </t>
  </si>
  <si>
    <t>Програмируемое реле, 12входов 6 выходов, 24 В</t>
  </si>
  <si>
    <t>Блок питания</t>
  </si>
  <si>
    <t>Блок питания  для реле 24/220В</t>
  </si>
  <si>
    <t xml:space="preserve">Контактор </t>
  </si>
  <si>
    <t xml:space="preserve">Контактор 25А 230В/АС3 1НО </t>
  </si>
  <si>
    <t>Размер экрана: 15.6,
Процессор: 6 x 2700 МГц, , L2 – 1,25 МБ, L3 - 12 МБ, 2 х DDR4-3200 МГц, TDP 65 Вт , 
ОЗУ: 16 ГБ, DDR4, 3200 МГц, 
Накопитель: SSD 512 ГБ,                                         с установленной операционной системой и комплектом ПО</t>
  </si>
  <si>
    <t>Стенд для изучения принципов поиска неисправностей</t>
  </si>
  <si>
    <t>Электропитание: ~24 В
Габаритные размеры, не более:
длина 850 мм,
ширина 350 мм,
высота 1250 мм;</t>
  </si>
  <si>
    <t>Прибор многофункциональный для проведения измерений</t>
  </si>
  <si>
    <t>Мегаомметр Е6‐31:Испытательное напряжение (max), В — 2500
Сопротивление (max) — 300 Гом</t>
  </si>
  <si>
    <t xml:space="preserve">Ящик для инструмента </t>
  </si>
  <si>
    <t xml:space="preserve">Назначение - для ручного инструмента
Форм-фактор - ящик (кейс)
С лотками - да
Высота - 160 мм
Ширина - 175 мм
Длина - 320 мм
Размер - 12 дюйм
Материал - пластик
Габариты без упаковки - 320х175х160 мм
</t>
  </si>
  <si>
    <t xml:space="preserve">Электродвигатель 3-фазный  </t>
  </si>
  <si>
    <t>Двигатель асинхронный, 0,12кВт, 1500 об/мин</t>
  </si>
  <si>
    <t>стремянка односторонняя , 3 ступени</t>
  </si>
  <si>
    <t>коврик резиновый размер 1000х700 мм</t>
  </si>
  <si>
    <t>Размеры ВхШхГ: 870х1200х700 мм
Столешница: МДФ 24мм + сталь 1,2 мм,  металлической поверхностью
Материал корпуса: сталь 1,2</t>
  </si>
  <si>
    <t>5 ящиков, 468x800x775мм</t>
  </si>
  <si>
    <t xml:space="preserve">Электричество: Подключения к сети  220 В </t>
  </si>
  <si>
    <r>
      <t xml:space="preserve">Покрытие пола:  бетонное покрытие </t>
    </r>
    <r>
      <rPr>
        <sz val="11"/>
        <color rgb="FFFF0000"/>
        <rFont val="Times New Roman"/>
        <family val="1"/>
        <charset val="204"/>
      </rPr>
      <t xml:space="preserve"> </t>
    </r>
    <r>
      <rPr>
        <sz val="11"/>
        <color theme="1"/>
        <rFont val="Times New Roman"/>
        <family val="1"/>
        <charset val="204"/>
      </rPr>
      <t xml:space="preserve"> на всю зону</t>
    </r>
  </si>
  <si>
    <t xml:space="preserve">Мышь </t>
  </si>
  <si>
    <t>Тип мыши оптическая светодиодная Количество кнопок мыши 3 шт Режимы работы датчика мыши 1000 dpi</t>
  </si>
  <si>
    <t>Беспроводной интерфейс WiFi Поддержка AirPrint Поддержка Mopria Интерфейс USB 2.0 Интерфейс Ethernet (RJ-45)</t>
  </si>
  <si>
    <t xml:space="preserve">Офисное кресло </t>
  </si>
  <si>
    <t>Вес пользователя до:100 кг, высота сиденья (мм):400-600, высота кресла (мм): 990 -1130, Подлокотники: да, поясничный упор: да, синхромеханизм: нет, спинка кресла: средняя</t>
  </si>
  <si>
    <t>Угловой, с тумбой. Размер стола (Ширина х Глубина х Высота, мм)  - 1780х675х750
Размер тумбы (Ширина х Гллубина х Высота, мм) - 1500х400х550</t>
  </si>
  <si>
    <t>Универсальная с наполнением</t>
  </si>
  <si>
    <t xml:space="preserve">Огнетушитель углекислотный </t>
  </si>
  <si>
    <r>
      <t xml:space="preserve">Инфраструктурный лист для оснащения образовательно-производственного центра (кластера)                                                          </t>
    </r>
    <r>
      <rPr>
        <sz val="16"/>
        <color rgb="FFFF0000"/>
        <rFont val="Times New Roman"/>
        <family val="1"/>
        <charset val="204"/>
      </rPr>
      <t xml:space="preserve">"ПрофГОРизонты" </t>
    </r>
    <r>
      <rPr>
        <sz val="16"/>
        <color theme="0"/>
        <rFont val="Times New Roman"/>
        <family val="1"/>
        <charset val="204"/>
      </rPr>
      <t xml:space="preserve">                                                    </t>
    </r>
  </si>
  <si>
    <r>
      <rPr>
        <b/>
        <sz val="11"/>
        <color theme="1"/>
        <rFont val="Times New Roman"/>
        <family val="1"/>
        <charset val="204"/>
      </rPr>
      <t>Субъект Российской Федерации</t>
    </r>
    <r>
      <rPr>
        <sz val="11"/>
        <color theme="1"/>
        <rFont val="Times New Roman"/>
        <family val="1"/>
        <charset val="204"/>
      </rPr>
      <t>:</t>
    </r>
    <r>
      <rPr>
        <b/>
        <sz val="11"/>
        <color theme="1"/>
        <rFont val="Times New Roman"/>
        <family val="1"/>
        <charset val="204"/>
      </rPr>
      <t xml:space="preserve"> </t>
    </r>
    <r>
      <rPr>
        <sz val="11"/>
        <color theme="1"/>
        <rFont val="Times New Roman"/>
        <family val="1"/>
        <charset val="204"/>
      </rPr>
      <t>Кемеровская область-Кузбасс</t>
    </r>
  </si>
  <si>
    <r>
      <rPr>
        <b/>
        <sz val="11"/>
        <color theme="1"/>
        <rFont val="Times New Roman"/>
        <family val="1"/>
        <charset val="204"/>
      </rPr>
      <t>Базовая организация кластера:</t>
    </r>
    <r>
      <rPr>
        <sz val="11"/>
        <color theme="1"/>
        <rFont val="Times New Roman"/>
        <family val="1"/>
        <charset val="204"/>
      </rPr>
      <t xml:space="preserve"> Государственное профессиональное образовательно учреждение "Киселевский горный техникум"</t>
    </r>
  </si>
  <si>
    <r>
      <rPr>
        <b/>
        <sz val="11"/>
        <color theme="1"/>
        <rFont val="Times New Roman"/>
        <family val="1"/>
        <charset val="204"/>
      </rPr>
      <t>Адрес базовой образовательной организации:</t>
    </r>
    <r>
      <rPr>
        <sz val="11"/>
        <color theme="1"/>
        <rFont val="Times New Roman"/>
        <family val="1"/>
        <charset val="204"/>
      </rPr>
      <t xml:space="preserve"> город Киселевск, улица Маяковского, дом 13а.</t>
    </r>
  </si>
  <si>
    <t>7. Зона под вид работ Электромонтаж, монтаж и наладка электрооборудования  (10 рабочих мест)</t>
  </si>
  <si>
    <t>Площадь зоны: не менее 84,4 кв.м.</t>
  </si>
  <si>
    <t>Электричество:  подключения к сети  по (220 Вольт)</t>
  </si>
  <si>
    <r>
      <t>Покрытие пола: линолиум</t>
    </r>
    <r>
      <rPr>
        <i/>
        <sz val="16"/>
        <color theme="1"/>
        <rFont val="Times New Roman"/>
        <family val="1"/>
        <charset val="204"/>
      </rPr>
      <t xml:space="preserve"> </t>
    </r>
    <r>
      <rPr>
        <sz val="11"/>
        <color theme="1"/>
        <rFont val="Times New Roman"/>
        <family val="1"/>
        <charset val="204"/>
      </rPr>
      <t>- 84,4 м2 на всю зону</t>
    </r>
  </si>
  <si>
    <t>Ширина 120см, глубина 45см, высота 195см</t>
  </si>
  <si>
    <t>Камера для видеонаблюдения</t>
  </si>
  <si>
    <t>Разрешение: 1920x1080 / Объектив 2.8 мм / Питание 12В (DC), PoE IEEE 802.3af</t>
  </si>
  <si>
    <t>Стенд "Поиск неисправностей электромонтажа" ВРУ1-21-10Аухл4</t>
  </si>
  <si>
    <t>Размеры  1400*600*2000 мм</t>
  </si>
  <si>
    <t>Оборудоване</t>
  </si>
  <si>
    <t>Шкаф для хранения СИЗ</t>
  </si>
  <si>
    <t>Материал корпуса ЛДСП, двухсекционный с двумя отсеками, каждый закрывается индивидуально: 800 мм х 450 мм х 1900 мм</t>
  </si>
  <si>
    <t>Телевизор с напольной стойкой</t>
  </si>
  <si>
    <t>диогональ не менее 86 дюймов</t>
  </si>
  <si>
    <t>Интернет : Подключение  к проводному интернету</t>
  </si>
  <si>
    <t>Электричество:  подключения к сети  по (220/ 380 Вольт)</t>
  </si>
  <si>
    <t>Покрытие пола: линолиум - 84,4 м2 на всю зону</t>
  </si>
  <si>
    <t>Электромонтажная кабина с комплектом инструмента электромонтажника и минимальным монтажным ком-плектом (кабель, провод, аксессуары)</t>
  </si>
  <si>
    <t xml:space="preserve">Разеры 1500*2400*2400 мм, материал ламинированная фанера толщина 10 мм. </t>
  </si>
  <si>
    <t>Набор "Монтаж и наладка электрических цепей управления и автоматики. Схемы управления промышленным оборудованием"</t>
  </si>
  <si>
    <t xml:space="preserve">Щит электромонтажный, электросчетчик, автоматические выключатели, кабель канал, электроустановочные утройства. </t>
  </si>
  <si>
    <t xml:space="preserve">Стол лабораторный </t>
  </si>
  <si>
    <t>Рабочая поверхность: Керамогранит 
Длина, мм: 1500
Глубина, мм: 800
Высота, мм: 900(1500)</t>
  </si>
  <si>
    <t>Высота, мм 825
Ширина, мм 2000
Глубина, мм 700
Вес, кг 100
Ширина столешницы, мм 2000
Глубина столешницы, мм 700
Количество тумб-1
Наличие освещения-Да</t>
  </si>
  <si>
    <t>Тип стремянки-односторонняя
Количество ступеней-5
Материал-алюминий
Рабочая высота-1.72 м
Высота площадки-1.03 м
Максимальная Нагрузка-150 кг</t>
  </si>
  <si>
    <t>Ящик для инструментов</t>
  </si>
  <si>
    <t>Размеры 71,3x29,4x32,3 см, матерал полипропилен</t>
  </si>
  <si>
    <t xml:space="preserve">Набор инструментов электрослесаря </t>
  </si>
  <si>
    <t>изолированные пассатижи,
изолированные бокорезы усиленные,
изолированные длинногубцы 
отвертка: шлиц
отвертка: филипс 
отвертка-индикатор
Стриппер 
Нож монтерский изолированный 
Клещи переставные диэлектрические
Мультиметр 
Прочная сумка большим количеством отделений и наплечным ремнем</t>
  </si>
  <si>
    <t>Фонарь шахтовый</t>
  </si>
  <si>
    <r>
      <rPr>
        <sz val="10"/>
        <color theme="1"/>
        <rFont val="Times New Roman"/>
        <family val="1"/>
        <charset val="204"/>
      </rPr>
      <t>Степень защиты от внешних воздействий IP54; Источник света: рабочий, Вт аварийный, Вт 1 - LED -1 шт. 0,2 - LED - 2 шт.; средняя освещенность на расстоянии 1 м от рабочего источника света, лк 2000; продолжительность непрерывной работы, ч 10; Средний срок службы источника света, ч 30 000; Номинальная емкость аккумуляторной батареи, А*ч  2,9; Номинальное напряжение батареи, В 3,7; Срок службы батареи, циклов 500; Масса светильника, г 190; Габаритные размеры фары, мм 78x65x71.                                                 Устройство зарядное   ЗУ-СГГ 3ПБ.616.002; Паспорт
3ПБ.616.002 ПС;Держатель эластичный 5ПБ.100.124; Ремень 5ПБ.818.029;Трубка 8ПБ.770.264.</t>
    </r>
    <r>
      <rPr>
        <sz val="11"/>
        <color theme="1"/>
        <rFont val="Times New Roman"/>
        <family val="1"/>
        <charset val="204"/>
      </rPr>
      <t xml:space="preserve">
</t>
    </r>
  </si>
  <si>
    <t xml:space="preserve">Стусло-пила </t>
  </si>
  <si>
    <t>Угловое, поворотное, металлическое с алюминиевым основанием, применяется для пиления заготовок и древесины и пластика под заданным углом в горизонтальной и вертикальной плоскостях. При смене полотна возможно использование с заготовками из стали, цветных металлов (алюминий, медь и т. д.).        Профессиональное - изготовлено на прецизионном оборудовании из материалов с оптимальной конструкционной прочностью и жесткостью. Повышенная точность распила, повышенный ресурс.
 На рабочей поверхности нанесена шкала в сантиметрах и дюймах для измерения длины отрезаемой заготовки. Шкала в градусах. 
Полотно ножовки из высококачественной инструментальной стали. Зубья остро заточены и подвергнуты многоуровневой импульсной закалке для достижения минимальной шероховатости обрабатываемых поверхностей
Механизм натяжения имеет жесткую фиксацю полотна. 
Корпус  из алюминиевого сплава, рамка ножовки  из холоднокатаной стали и имеет прямоугольное сечение. Ручка ножовки имеет резиновую накладку. Размер: 560 мм.</t>
  </si>
  <si>
    <t xml:space="preserve">Ручной пылесос </t>
  </si>
  <si>
    <t xml:space="preserve">Для сбора сухого мусора и негорючих жидкостей. </t>
  </si>
  <si>
    <t xml:space="preserve">Технические характеристики не менее:            .Быстрозажимной патрон. 
Двухскоростной редуктор. Наличие реверса.
Встроенная подсветка. Тип -аккумуляторный.
Тип двигателя  - бесщеточный. Наличие реверса. 
Наличие подсветки. Тормоз двигателя. Тип патрона 
быстрозажимной. Блокировка шпинделя. Число скоростей 2. Напряжение аккумулятора 
18 В. Емкость аккумулятора  2 А*ч.
Устройство аккумулятора 
слайдер. Количество аккумуляторов в комплекте
Зарядное устройство в комплекте. Вес нетто 
1.1 кг. Число ступеней крутящего момента
15+1.                      </t>
  </si>
  <si>
    <t xml:space="preserve">Мощность 700 Вт. Минимальная температура нагрева
200 °С. Максимальная температура нагрева
500 °С. Шаг регулировки температуры 1 °С
Время разогрева 0.1 мин. </t>
  </si>
  <si>
    <t>Строительный фен</t>
  </si>
  <si>
    <t xml:space="preserve">Технические характеристики не менее:Размер 257x85x206 мм. Вес 0.71 кг. Двойная защитная изоляция. Мощность 2000 Вт. Поток воздуха 200-550 л/мин. Электронная регулировка оборотов. Размеры
257x85x206 мм. Cетевой шнур 2 м. Количество насадок 7. Тип двигателя Щеточный. Температура воздуха 50 - 650 Cº. Класс защиты II. Рабочая температура 50 / 650°.
</t>
  </si>
  <si>
    <t>Тиски с винтовым креплением ТСС-80</t>
  </si>
  <si>
    <t xml:space="preserve">Ширина губок 80 мм, размеры 255*135*120 мм, </t>
  </si>
  <si>
    <t>Табурет лабораторный</t>
  </si>
  <si>
    <t>Каркас хромированный, мягкое сиденье, газлифт 390*390*600(660)</t>
  </si>
  <si>
    <t>Мусорный бак</t>
  </si>
  <si>
    <t>объем не менее 30 л</t>
  </si>
  <si>
    <t>Покрытие пола: плитка - 84,4 м2 на всю зону</t>
  </si>
  <si>
    <t xml:space="preserve">Столешница не тоньше 25 мм, материал столешницы  ЛДСП, размеры длина не менее 800 мм, ширина не менее 600 мм </t>
  </si>
  <si>
    <t>Обивка сиденья- ткань,  наличие спинки, максимальная нагрузка не менее 100 кг, размеры сидения (ШхГ) не менее 475х470 мм</t>
  </si>
  <si>
    <t>Заряжен порошком и закачан газом до давления 16 атм. Предназначен для тушения пожаров класса А, В, С или В, С , а также электроустановок под напряжением до 1000 В</t>
  </si>
  <si>
    <t xml:space="preserve">Для оказания первой помощи в соответствии с приказом Министерства здравоохранения Российской Федерации от 08.10.2020 г. № 1080н
</t>
  </si>
  <si>
    <t>Открытые, материал полкарбонат, цвет линз прозрачный.</t>
  </si>
  <si>
    <t>х/б 13 класс вязки, пряжа стандарт №20/1 текс-200, облив латексом.</t>
  </si>
  <si>
    <t>Сумка -пояс монтажника</t>
  </si>
  <si>
    <t>2 секции, материал полэстр 1680 D Оксфорд, размер 230*190 мм, масса 0,8 кг.</t>
  </si>
  <si>
    <t>Коврик диэлектрический 1000х1000х6 мм, с протоколом осмотра</t>
  </si>
  <si>
    <t xml:space="preserve">Специальная одежда </t>
  </si>
  <si>
    <t>Куртка, брюки. Материал 35 % хлопок+65 %полиэфир, плотность 240г/кв.м</t>
  </si>
  <si>
    <r>
      <t xml:space="preserve">Инфраструктурный лист для оснащения образовательно-производственного центра
</t>
    </r>
    <r>
      <rPr>
        <b/>
        <i/>
        <sz val="16"/>
        <color theme="0"/>
        <rFont val="Times New Roman"/>
        <family val="1"/>
        <charset val="204"/>
      </rPr>
      <t>"Ковдорский"</t>
    </r>
  </si>
  <si>
    <r>
      <t xml:space="preserve">Субъект Российской Федерации: </t>
    </r>
    <r>
      <rPr>
        <sz val="12"/>
        <color theme="1"/>
        <rFont val="Times New Roman"/>
        <family val="1"/>
        <charset val="204"/>
      </rPr>
      <t>Мурманская область</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</si>
  <si>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Мурманской области "Ковдорксий политехнический колледж"</t>
    </r>
  </si>
  <si>
    <r>
      <t xml:space="preserve">Адрес базовой образовательной организации: </t>
    </r>
    <r>
      <rPr>
        <sz val="11"/>
        <color theme="1"/>
        <rFont val="Times New Roman"/>
        <family val="1"/>
        <charset val="204"/>
      </rPr>
      <t>г. Ковдор, ул. Комсомольская, д. 14</t>
    </r>
  </si>
  <si>
    <t>5. Зона под вид работ Электромонтаж (5 рабочих мест)</t>
  </si>
  <si>
    <t xml:space="preserve">Освещение: Допустимо верхнее искусственное освещение (не менее 300 люкс) </t>
  </si>
  <si>
    <t>Покрытие пола: кварц-винил  - 20 м2 на всю зону</t>
  </si>
  <si>
    <t>Размеры (ШхГхВ) 1400х700х750. Вид товара - прямой. Материал столешницы ЛДСП. Толщина столешницы не менее 25 мм. Цвет товара по согласованию.</t>
  </si>
  <si>
    <t>Материал каркаса: пластик. Цвет каркаса: черный. Профиль каркаса: прямоугольный. Материал сидения и спинки: пластик или мягкая ткань. Цвет сидения и спинки по согласованию. Высота до сидения, мм: не менее 430. Высота, мм: не менее 780. Глубина, мм: не менее 430. Ширина, мм: не менее 500.</t>
  </si>
  <si>
    <t>Шкаф инструментальный 1800x1000x500 мм для хранения оснастки, приспособлений и инструмента на рабочих местах в мастерских. Шкаф изготовлен из листовой стали и обеспечивает надежное запирание дверей ригельной системой. Нагрузка на ящики и планшеты PRF составляет не более 20 кг. Нагрузка на полку – не более 100 кг. Суммарная нагрузка на шкаф не более 400 кг. Шкаф оснащен замком «Евролок». Окраска элементов корпуса осуществляется порошковой полимерной краской. 8 отделений.</t>
  </si>
  <si>
    <t xml:space="preserve">Стеллаж металлический </t>
  </si>
  <si>
    <t>Стеллаж металлический, размеры 2500x1060x500 мм. Полки: метал. перф. 5 шт.</t>
  </si>
  <si>
    <t>Омметр</t>
  </si>
  <si>
    <t xml:space="preserve">Измерение сопротивления зазаемлени. Измерение напряжения помех. Диапазон напряжения помех 0-200 В. Диапазон сопротивления заземления, МОм 0-0.004. Автоматическое отключение. Индикация разряда батареи. Подсветка дисплея. Индикация перегрузки. Возможность фиксации показаний. Комплектация кейс/чемодан
</t>
  </si>
  <si>
    <t>Внесен в госреестр. Сопротивление, МОм 0-1000000. Разрядность 999. Постоянное напряжение, В 30-600. Переменное напряжение, В 30-600. Индикация разряда батареи. Автоматическое отключение. Подсветка дисплея. Индикация перегрузки. Частота измерений, изм/сек 10</t>
  </si>
  <si>
    <t>Набор инструментов для электромонтажа</t>
  </si>
  <si>
    <t xml:space="preserve">Бокс для хранения компонентов и комплектующих; 1PK-054S Плоскогубцы (135 мм); 1PK-055S Длинногубцы с загнутыми губками (130 мм); 1PK-051 Пассатижи (210 мм); PN-086N Пассатижи с регулируемой головкой (154 мм); 1PK-067 Кусачки-бокорезы (165 мм); 1PK-705 Диагональные кусачки; 1PK-706 Длинногубцы; 1PK-709 Длинногубцы (150 мм); 1PK-125T Пинцет с заостренным кончиком; 1PK-T406 Прямые щипцы 6"; 1PK-317N Пружинный крючок; 1PK-500B-2 Набор дрелей с адаптером; 1PK-606A Набор антистатических центрирующих инструментов (3 шт.); 1PK-H026 Разводной ключ 6"; 9H002A Набор шестигранных ключей складного типа (7 шт.); HW-609B Набор из 10 гаечных ключей; 19400-M5/9408 Отвертка 5 мм; 19400-M6/9409 Отвертка 6 мм; 89401A Отвертка 3,2x75 мм; 89401B Отвертка #0x75 мм; 89402A Отвертка 5,0x75 мм; 89402B Отвертка #1x75 мм; 89407A Отвертка 6,0x100 мм; 89407B Отвертка #2x100 мм; 89414B Отвертка #2x157 мм; 8PK-2061 Набор отверток для электроники (6 шт.);
8PK-227 Набор отверток и сокетов (40 шт.); PK-3001D Стриппер; 8PK-313B Кримпер; SI-130B-20 Паяльник; DP-366P Оловоотсос; 9S002A/B/C Вспомогательные инструменты для пайки (3 шт.); 8PK-031B Оплетка для выпайки; 8PK-154 Щетка; 8PK-605A Набор надфилей (5 шт.); 908-609A Инструмент для извлечения микросхем; 9FL-005 Мини-фонарик; 9H003 Держатель зубцов; PD-2606 Молоток с гвоздодером; 9IT Изолента; 9S001 Припой (63%, олово); 9S004 Теплоотвод; AS-611 Антистатический ремешок; DK-2040 Рулетка (3 м); 1PK-390 Контрольное зеркало; 9PK-1990EN-P; Чемодан 461x331x156 мм. </t>
  </si>
  <si>
    <r>
      <t>Электродвигатель</t>
    </r>
    <r>
      <rPr>
        <sz val="11"/>
        <color rgb="FFFF0000"/>
        <rFont val="Times New Roman"/>
        <family val="1"/>
      </rPr>
      <t xml:space="preserve">  </t>
    </r>
  </si>
  <si>
    <t>Электродвигатель 3-х фазный, от 0,15кВт до 0,5кВт от 1500-2000об/мин</t>
  </si>
  <si>
    <t>Планшет</t>
  </si>
  <si>
    <t>11-дюймовый экран, оснащен мощным процессором, экран с высокой частотой обновления не менее 120 Гц. Аккумулятор емкостью не менее 8000 мА ч</t>
  </si>
  <si>
    <t>1x100 Мбит/с, 2500 Мбит/с, 1000 Мбит/с, Wi-Fi 802.11 2.4 ГГц, 5 ГГц, 3550 Мбит/с, PoE</t>
  </si>
  <si>
    <t>Диапазоны измерения сопротивления контура заземления 1- 999 мОм, 1,00-9,99 Ом, 10,0 - 99,9 Ом, 100 - 999 Ом, 1кОм - 9,99 кОм. Максимальный тестовый ток 250мА / 128Гц, Погрешность 3%. Фильтрация помехи до 24В. Измерение напряжения (амплитудное значение) 300В. Рабочая температура От -15°С до +55°С. Питание аккумулятор Ni-MH 6 В или 5 элементов типа АА
Габаритные размеры 120х250х80 мм.</t>
  </si>
  <si>
    <t>Измеритель сопротивления петли "фаза-нуль","фаза-фаза"</t>
  </si>
  <si>
    <t>Измерение напряжения переменного токаДиапазон измерения действующего значения напряжения, В
от 10,0 до 450,0Рабочий диапазон частот, Гц от 45 до 65. Измерение активного, реактивного и полного сопротивлений петли «фаза-нуль», «фаза-фаза». Диапазоны измерений активного, реактивного и полного сопротивлений петли «фаза-нуль», «фаза-фаза», Омот 0,01 до 9,99от 10,0 до 99,9от 100 до 200
Диапазоны измерений полного сопротивления петли «фаза-нуль», «фаза-фаза», Ом от 0,01 до 9,99
 от 10,0 до 99,9 от 100 до 300Рабочий диапазон напряжений, В от 180 до 45. Вычисление прогнозируемого тока короткого замыкания. Диапазон вычислений прогнозируемого тока короткого замыкания цепи «фаза-ноль», кАот 0 до 22 кА. Диапазон вычислений прогнозируемого тока короткого замыкания цепи «фаза-фаза», кАот 0 до 38 кА. Измерение электрического сопротивления постоянному току (металлосвязь). Пределы измерения сопротивления, Омот 0,01 до 999Ток в измерительной цепи для сопротивлений не более 10 Ом, мА не менее 200.</t>
  </si>
  <si>
    <t xml:space="preserve"> Пункт распределительный</t>
  </si>
  <si>
    <t>Ном. ток вводного автомата, А 160. Кол-во отходящих линий (однофазных) 3. Кол-во отходящих линий (трехфазных) 2. Степень защиты IP31. Габариты 900х400.</t>
  </si>
  <si>
    <t>Система видеонаблюдения</t>
  </si>
  <si>
    <t>Камера видеонаблюдения (2,8) белый - 6 штук. Коммутатор количество LAN-портов 9, Базовая скорость передачи данных 10/100 Мбит/с, Количество WAN-портов 2, Тип управления коммутатора неуправляемый, Особенности поддержка PoE, Сетевые стандарты IEEE 802.3af, IEEE 802.3at, IEEE 802.3u, IEEE 802.3x. Регистратор.</t>
  </si>
  <si>
    <t>Шкафы распределительный силовой</t>
  </si>
  <si>
    <t>Для приёма и распределения электрической энергии. Рассчитан на номинальные токи до 400 А и номинальное напряжение до 380 В трехфазного переменного тока частотой 50 Гц с защитой отходящих линий предохранителями от перегрузок и токов короткого замыкания. Ввод и вывод проводов и кабелей предусмотрен как снизу, так и сверху шкафа. Оцинковка шкафов выдерживает без повреждения действующее значение тока короткого замыкания до 10 кА. 8хПН2-60, 1600х500х300 1Р20.</t>
  </si>
  <si>
    <t>Площадь зоны: не менее 57 кв.м.</t>
  </si>
  <si>
    <t xml:space="preserve">Освещение: не менее 400 люкс) </t>
  </si>
  <si>
    <t>Электричество: 1 х U=380/220В, P= 1,0 кВт, с защитой от КЗ, перегрузки, утечки</t>
  </si>
  <si>
    <t>Покрытие пола: кварц-винил  - 57 м2 на всю зону</t>
  </si>
  <si>
    <r>
      <t>Размеры: 1200х1600х1200х2500</t>
    </r>
    <r>
      <rPr>
        <sz val="11"/>
        <color theme="1"/>
        <rFont val="Times New Roman"/>
        <family val="1"/>
        <charset val="204"/>
      </rPr>
      <t>, толщина листов не менее 18мм, материал фанера, ДСП и т.п.</t>
    </r>
  </si>
  <si>
    <t>Переносная розетка 3Р+РЕ+N, 16А, U=380В, с защитой от токов КЗ и перегрузки, 3Р, С25 (проводник не менее 2,5мм2)</t>
  </si>
  <si>
    <t>Розетка</t>
  </si>
  <si>
    <t>Розетка 2-х местная, с зазем/конт, 16А, U=220В, с защитой от токов КЗ, перегрузки, утечки АВДТ, С16, 30мА (проводник 2,5мм2)</t>
  </si>
  <si>
    <t>ширина 600 мм, длина от 1400 мм, высота 800-900 мм</t>
  </si>
  <si>
    <t>Пластиковый короб от  400x300х500мм</t>
  </si>
  <si>
    <t>от 20 литров</t>
  </si>
  <si>
    <t>Прецизионное стусло, пила - 550мм, 2 прижимные струбцины. Назначение по дереву, пластику. Ширина распила, мм 137. Угол распила в вертикальной плоскости, град 15/22.5/30/36/45/90. Количество режущих полотен 1. Длина режущего полотна, мм 550.</t>
  </si>
  <si>
    <t>Стремянка 3 ступени с шириной 130 мм. Нагрузка до 225 кг. Высота площадки, м 0,59. Кол-во ступеней по одной стороне, шт 3. Материал алюминий. Max рабочая нагрузка, кг 150 к. Тип лестницы стремянка. Общая длина, м 1,25. Широкие ступени.</t>
  </si>
  <si>
    <t>Инструментальная тележка ABC 3 полки 865х820х450 мм. Оснащена колесами для простоты перемещения. Все полки покрыты резиновыми ковриками. Максимальная нагрузка на полку - 50 кг. Система хранения полка. Количество полок, шт 3.</t>
  </si>
  <si>
    <t xml:space="preserve">Тип сумка. Количество секций, шт 14. Материал       нейлон
</t>
  </si>
  <si>
    <t>Длина, мм 200. Форма губок прямая. Работа с медными и алюминиевыми многожильными  кабелями диаметром до 13 мм и площадью сечения до 25 мм², твердой проволокой диаметром до 2.5 мм и проволокой средней твердости диаметром до 3.8 мм. Использование инструмента для электротехнических работ с переменными токами напряжением до 1000 В и с постоянными токами  напряжением до 1500 В</t>
  </si>
  <si>
    <t>Твердость резцов составляет 62 HRC. Изолированные двухкомпонентные чехлы. Длина, мм 160. Диэлектрическое покрытие.</t>
  </si>
  <si>
    <t>Max сечение провода, мм² 6. Min сечение провода, мм² 0,2. Чехлы-рукоятки пластик</t>
  </si>
  <si>
    <t>Кабельный нож плюс снятие изоляции провода 0,2-6 мм, с ручкой, с фиксатором</t>
  </si>
  <si>
    <t xml:space="preserve">Тип наконечника Torx (T, Tx)/PH/SL/PZ. Материал рукояти 3-х компонентный. Диэлектрическое покрытие. Общая длина, мм 220. Длина стержня, мм 100. Форма ручки Прямая. Количество в наборе не менее 13 шт.. Тип шлица Torx10-15-20-25, PZ1-2, PH1-2, SL2.5-3-4-5.5
</t>
  </si>
  <si>
    <t>Тип отображения цифровой. Элементы питания крона(6LR61;6F22;6KR61). Количество и напряжение элементов питания 1х9B. Постоянное напряжение, В 0.2, 2, 20, 200, 1000. Постоянный ток, А 0.002, 0.02, 0.2, 20. Сопротивление, МОм 0.0002, 0.002, 0.02, 2, 200. Режим «прозвонка». Диод-тест. Индикация разряда батареи. Индикация перегрузки. Индикация полярности. Возможность фиксации показаний.</t>
  </si>
  <si>
    <t>Длина, мм 400. Количество глазков, шт 3. Тип корпуса коробчатый.</t>
  </si>
  <si>
    <t>Длина, мм 1500. Количество глазков, шт 3. Количество рукояток, шт 2. Тип корпуса коробчатый. Подвесной. Наличие магнита. Противоударный.</t>
  </si>
  <si>
    <t xml:space="preserve">Вес нетто, кг 0,96. Вес бойка, г 800. Материал бойка углеродистая сталь. Материал рукояти ясень. Общая длина, мм 350. Кованый </t>
  </si>
  <si>
    <t>Струбцина пистолетного типа, 600 x 80 мм, распор 160-750 мм</t>
  </si>
  <si>
    <t>Ящик для инструментов 600x305x295мм +лоток + органайзер + 2 съемных органайзера</t>
  </si>
  <si>
    <t>Рулетка 3 м, Ширина ленты, мм 19. Материал ленты металл. Цвет ленты желтый.</t>
  </si>
  <si>
    <t>Длина, мм 160. Диэлектрическое покрытие</t>
  </si>
  <si>
    <t>Набор торцевых головок 1/4"&amp;3/8"&amp;1/2" с принадлежностями, ложемент, 103 предмета</t>
  </si>
  <si>
    <t xml:space="preserve">Тип аккумулятора Li-Pol. Материал корпуса пластик. Емкость, А*ч 2. Защита от влаги. Защита от удара. Источник света светодиод. Количество режимов работы 9. Встроенный аккумулятор. Световой поток, Лм 600 </t>
  </si>
  <si>
    <t>Электронный угломер. Корпус прибора выполненный из анодированного алюминия. Длина угломера 30 см. Измеренные значения и режимы вычислений отображаются на ЖК дисплей. Точность - ±0.3°</t>
  </si>
  <si>
    <t>3 режима работы, включая режим сверления с ударом; Двухскоростной редуктор; Функция реверса; Быстрозажимной патрон - для простой смены оснастки; 2 аккумулятора; Электронная регулировка оборотов; Чемодан - для хранения.</t>
  </si>
  <si>
    <t>0,5-6,0 мм2. Набор в кейсе, пресс-клещи, 5 матриц.</t>
  </si>
  <si>
    <t xml:space="preserve">Диаметр прутка, мм 19. Материал губок CrV. Рукоятки-чехлы пластиковые
</t>
  </si>
  <si>
    <t>Пружина стальная для изгиба жестких ПВХ труб д.16мм</t>
  </si>
  <si>
    <t>Диаметр трубы, мм16          Материал обработки       металл.</t>
  </si>
  <si>
    <t xml:space="preserve">Мощность, Вт 1800. Тип двигателя щеточный. Регулировка температуры. Наличие плавной регулировки. Длина кабеля, м 2,5
</t>
  </si>
  <si>
    <t xml:space="preserve">Металлический угольник 300 мм. Измерительная часть инструмента изготовлена из нержавеющей стали толщиной 1,5 мм. Основание выполнено из ударопрочного полимера. Ширина полотна: 40 мм.
</t>
  </si>
  <si>
    <t xml:space="preserve">Тип пылесборника контейнер. Тип питания аккумулятор. Ручной.
</t>
  </si>
  <si>
    <t>Принтер: способ печати термопечать, разрешение печати 180 dpi, скорость печати 20 мм/сек. Количество стилей 10. Устройство в пластиковом кейсе. Количество шрифтов 1. Количество символов 200. Адаптер питания в комплекте. Тип батареи 6 x AAA. Настольные. Количество строк 1. Максимальная ширина ленты 3,5 / 6 / 9 / 12 мм.</t>
  </si>
  <si>
    <t>Шкаф металлический с монтажной платой</t>
  </si>
  <si>
    <t>Шкаф металлический с монтажной платой ЩМП-2-0 36 УХЛ3, 500х400х220. Размер монтажной панели 430х340, количество вводов 3шт, D=31мм (снизу), IP31</t>
  </si>
  <si>
    <t>Реле логическое</t>
  </si>
  <si>
    <t>Модуль ЦПУ программируемого логического реле ONI с возможностью расширения количества каналов ввода-вывода и коммуникаций. С интегрированным экраном, 14 дискретными входами, 10 релейными выходами, 1хRS485. Предназначен для управления автоматизированным оборудованием. Напряжение питания 220В AC.</t>
  </si>
  <si>
    <t>Ширина 95 мм. Модульный. Высота 90 мм Глубина 58 мм. С дисплеем. Количество цифров входов 12. Количество цифров выходов 6. Тип питающего напряжения Переменный (AC).
Объем памяти 8,192 кБайт. Количество HW-интерфейсов RS-232. Поддержка протокола MODBUS. Возможность монтажа на рейку. Кепление на стену. Количество релейных выходов 6. Напряжение питания 50 Гц перемен тока-AC 110...230 В.</t>
  </si>
  <si>
    <t>Монтажная панель перфорированная</t>
  </si>
  <si>
    <t>Высота - 600мм. Зширина - 400 мм. Защитное покрытие поверхности (оцинковонная). Материал - сталь.</t>
  </si>
  <si>
    <t>Реноватор аккумуляторный</t>
  </si>
  <si>
    <t>Тип двигателя щеточный. Электр. регулировка оборотов. Тип соединения OIS. Количество насадок в наборе 9 шт. Емкость аккумулятора 1.3 А*ч. Напряжение 12 В. Упаковка кейс/чемодан.  Частота колебаний 10000-34000 кол/мин. Угол колебаний 3 град.Поддержание постоянных оборотов под нагрузкой. Тип аккумулятора Li-lon. Количество аккумуляторов в комплекте 1.</t>
  </si>
  <si>
    <t>Преобразователь частоты</t>
  </si>
  <si>
    <t>Преобразователь частоты A400 380В, 3Ф 1,5 kW 4А серии ONI. Тип охлаждения: Вентилятор (встроенный). Количество фаз: 3. Тип управления: Векторное управ в разомкнутом контуре.
Частота сети: 50/60 Гц. Сетевое напряжение: 380. Выход. мощность при номин. выход. напряжении: 1.5. Количество выход фаз: 3. Макс частота на выходе Гц: 600. Выход мощность при номин выход напряжении кВт: 1,5. Количество вход фаз: 3. Выход напряжение В: 0...400. Выходная частота Гц: 0...400. Выходной ток HD-реж постоянной нагрузки А: 4.2. Диапазон раб вход напряжения В: 380...420. Макс мощность двигателя HD-реж пост нагрузки кВт: 1,5. Макс мощность двигателя HD-реж пост нагрузки лс: 2. Несущая частота кГц: 0...12. Сетевое напряжение В: 400. Макс сечение входящего кабеля мм²: 4. Класс защиты от поражения электрическим то: I. Климатическое исполнение: УХЛ3.1. Номин импульсное выдерживаемое напряжение кВ: 4.</t>
  </si>
  <si>
    <t>Мощность 48 Вт. Диапазон температур 160–520 °С. Точность 10 °С. Точная регулировка температуры нагрева жала (с шагом 10°С). ЖК-дисплей. Высококачественный нагревательный элемент для быстрого достижения необходимой температуры жала. Медное сменное жало со специальным покрытием. Антистатическая защита. Легкая и эргономичная двухкомпонентная рукоятка.Подставка для паяльника в комплекте. Коврик для чистки жала. Кнопка включения/выключения питания. Тип нагревателя керамический.</t>
  </si>
  <si>
    <t>Счётчик электрической энергии</t>
  </si>
  <si>
    <t>Расширенный рабочий диапазон напряжений, В (0,8…1,15) Uном. Установленный диапазон рабочих напряжений, В (0,9…1,1) Uном. Габаритные размеры 100 x 82 x 65 мм. Передаточное число, имп./кВт·ч 1600 имп./кВт/ч. Межповерочный интервал 16 лет. Класс точности при измерении активной энергии 1 по ГОСТ 31819.21. Стартовый ток при измерении активной энергии
20 мА. Номинальное напряжение, В 230. Архив данных в энергонезависимой памяти
2976 часов, 124 дня, 42 месяца. Средняя наработка до отказа не менее 300000 часов. Частота сети, Гц 50±2,5. Базовый и максимальный ток. 5/60 A. Степень защиты IP51. Предельный рабочий диапазон напряжений (0...1,15) Uном. Полная мощность, потребляемая цепью тока, при номинальном напряжении и частоте 0,3 В·А. Масса прибора 0,5 кг. Тип индикатора механический индикатор
Защита информации пломба, гарантийная наклейка.</t>
  </si>
  <si>
    <t>Электродвигатель асинхронный</t>
  </si>
  <si>
    <t>3Ф 220/380В, 90Вт,  0,53/0,31А, 2760об/мин. АИР50А2 на лапах. Исполнение 1М1081.</t>
  </si>
  <si>
    <t>3Ф 380В 1,1кВт 2,2A Uупр 110-220В ONI. Защита от короткого замыкания. Защита от длительной перегрузки. Защитка от перегрузок класса 10А, 10, 20 и 30. Дисбаланс фазных токов. Защита от неправильного чередования фаз. Защита от обрыва фаз. Защита от потери напряжения. SCR защита от перегрева</t>
  </si>
  <si>
    <t xml:space="preserve">Интернет : Подключение  ноутбука к беспроводному интернету (с возможностью подключения к проводному интернету) 	</t>
  </si>
  <si>
    <t>Покрытие пола: кварц-винил  - 4 м2 на всю зону</t>
  </si>
  <si>
    <t>Ноутбук с процессором. Диагональ экрана в дюймах  17.3 " Разрешение экрана не менее 1920х1080. Частота обновления 144 Гц. Светодиодная подсветка экрана. Поверхность экрана  матовая. Тип матрицы IPS. Встроенный процессор. Количество ядер процессора  4-ядерный. Процессор, частота  3.1 ГГц (4.4 ГГц, в режиме Turbo). Оперативная память не менее 16 ГБ, DDR4, 3200 МГц. Тип графического процессора  дискретный. Графический процессор для ноутбуков - 4096 Мб. Объем SSD 512 ГБ. Поддержка технологии Wi-Fi  Да, 802.11 a/b/g/n/ac/ax.  Поддержка технологии Bluetooth v5.0. Кабельная сеть(RJ-45)  10/100/1000 (Gigabit Ethernet) Мбит/с. Порты USB 3.0. Порты USB 3.1 (Type-C) 1. Разъем HDMI  1. Операционная система в комлпектации. Веб-камера  встроенная. Встроенный микрофон  есть. Разъем наушники/микрофон  комбинированный разъем. Акустическая система стереодинамики. Цвет клавиатуры ноутбука  черный. Цифровой блок клавиатуры. Подсветка клавиш клавиатуры. Количество ячеек батареи  4 cell. Тип батареи  Li-Ion. Энергоемкость батареи  57 Wh. Цветовое решение - черный.</t>
  </si>
  <si>
    <t>МФУ лазерное. Технология печати лазерная. Цветность печати черно-белая. Максимальный формат A4. Автоматическая двусторонняя печать. Максимальное разрешение черно-белой печати 1200x1200 dpi. Скорость черно-белой печати (стр/мин) не менее 35 стр/мин (А4). Максимальный месячный объем печати 20000. Оптическое разрешение сканера 600x600 dpi, 300x300 dpi, 200x100 dpi, 200x200 dpi, 400x400 dpi. Скорость сканирования 40 стр/мин. Максимальный формат бумаги (сканер) A4 (297х210). Устройство автоподачи. Тип устройства автоподачи одностороннее. Емкость устройства автоподачи 50. Сканирование с отправкой по электронной почте (SMTP), сканирование с отправкой на FTP (FTP через SSL), сканирование с отправкой по протоколу SMBv3, TWAIN-сканирование (USB, сетевое), WSD(WIA)-сканирование (USB, сетевое), сканирование на USB-носитель. Максимальное разрешение копира 600x600 dpi. Скорость копирования 35 стр/мин. Изменение масштаба
25-400 %. Шаг масштабирования 1 %. Максимальное количество копий за цикл 999. Емкость подачи 350. Емкость выходного лотка 150. Поддерживаемая плотность носителей 60 - 220 г/м2. Количество картриджей 1 шт. Оперативная память не менее 512 МБ. Частота процессора 800 МГц. Интерфейсы Ethernet, USB. Поддержка карт памяти SDHC, SD. Мобильные технологии печати ThinPrint. Поддержка языков управления PCL 6, PostScript 3, PCL 5e, XPS, прямая печать файлов PDF. Совместитмость с различными ОС. Отображение информации 5-строчный жидкокристаллический дисплей.</t>
  </si>
  <si>
    <t>Кресло офисное в обивке из ткани, грузоподъемностью – до 180 кг. Подлокотники. Сиденье регулируется по высоте в диапазоне от 50 до 60 см при помощи рычага, расположенного под сиденьем.</t>
  </si>
  <si>
    <t>Интерактивная LED панель со стойкой</t>
  </si>
  <si>
    <t xml:space="preserve">Диагональ 65″. Технология касания ИК. Толщина защитного стекла 4 мм. Тип подсветки LED. Яркость не менее 400 Кд. Контрастность 5000:1. Соотношение сторон 16:9. Разрешение не менее 3840*2160 (60 Гц) 4K UHD. Динамики 20 Вт х 2. OPS-слот. HDMI-вход 3 (2.0). HDMI-выход (коммутатор). Разрешение HDMI-выхода 3840х2160. DP-вход 1 (1.2). SPDIF 1. USB Type C 2 (1 с PD 65 Вт). USB A на передней панели 1 (3.0). USB A сзади 3 x 3.0 (2 x Public, 1 x Embedded). USB B 4 x 3.0 (1 — спереди, 3 — сзади). Mic 1. Audio Out 1. WiFi. Bluetooth 5.0. Встроенный процессор с операционной системой. Встроенные FullHD-камеры Опция (4К). Public USB. Поверхность стекла антибактериальная, антибликовая.Тип стилусов Пассивный. Кол-во стилусов 2. Кол-во точек касания 20. Распознавание палец, маркер, кулак, ручка, карандаш. Жесты в ОС. Процессор Android. Видеокарта не менее 4 Гб. ПЗУне менее 64 Гб. Трансляция на экран без проводов. Трансляция панели на 200 устройств и более. Удаленное управление. Встроенный файл-менеджер. Встроенный браузер. Доступ к сетевым дискам и облачным хранилищам. Встроенный редактор документов. Возможность установки Android-приложений (встроенный магазин, APK, удаленно). </t>
  </si>
  <si>
    <t>Электронный комплекс</t>
  </si>
  <si>
    <t>Комплект электронных плакатов по электромонтажу, включающий виды электромонтажа, наиболее часто применяемых в горнодобывающей отрасли, примеры оформления технологических процессов электромнтажа.</t>
  </si>
  <si>
    <t>Тип: коллективная. Наполнение: ТУ 9398-058-10973749-2008. Форма выпуска: металлический шкаф.</t>
  </si>
  <si>
    <t>Огнетушитель углекислотный ОУ-2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t>
  </si>
  <si>
    <t>Огнетушитель ОП-2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1000В. Идеально подойдет для защиты автомобиля от возгорания.</t>
  </si>
  <si>
    <t>Тип установки: напольный. Холодная/горячая вода. Рекомендуемое количество пользователей: 10. Тип охлаждения: электронный. Подача воды с нагревом: да. Подача воды с охлаждением: да. Количество кранов подачи воды: 2.</t>
  </si>
  <si>
    <t>Тип товара: дозатор. Объем: 1.5 л. Для антисептиков, дезинфицирующих средств. Наливной диспенсер. Тип распыления: спрей. Тип средства: жидкое средство. Количество режимов дозирования: 1</t>
  </si>
  <si>
    <t>Тип: открытые. Материал линзы: поликарбонат. Цвет линзы: прозрачный. Защита от царапин. Защита от запотевания.</t>
  </si>
  <si>
    <t>Тип товара: перчатки. Размер перчаток: универсальный. Материал основы: хлопчатобумажный. Материал покрытия: ПВХ. Рисунок нанесения: точка.</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</si>
  <si>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ГАПОУ "ОИК"</t>
    </r>
  </si>
  <si>
    <t>Субъект Российской Федерации:Оренбургская область</t>
  </si>
  <si>
    <r>
      <t xml:space="preserve">Базовая организация кластера: </t>
    </r>
    <r>
      <rPr>
        <sz val="11"/>
        <rFont val="Times New Roman"/>
        <family val="1"/>
        <charset val="204"/>
      </rPr>
      <t>ГАПОУ "ОИК"</t>
    </r>
  </si>
  <si>
    <r>
      <t xml:space="preserve">Адрес базовой образовательной организации: </t>
    </r>
    <r>
      <rPr>
        <sz val="11"/>
        <rFont val="Times New Roman"/>
        <family val="1"/>
        <charset val="204"/>
      </rPr>
      <t>г. Гай, ул. Молодежная, д. 10</t>
    </r>
  </si>
  <si>
    <t>1. Зона под вид работ  "Электромонтажные работы" (13 рабочих мест)</t>
  </si>
  <si>
    <t xml:space="preserve">Электричество: 220 Вольт и 380 Вольт подключения к сети  </t>
  </si>
  <si>
    <t>Покрытие пола: наливной пол  - 50 м2 на всю зону</t>
  </si>
  <si>
    <t>Стенд для подготовки электромонтажников и электромонтеров с низковольтным управлением</t>
  </si>
  <si>
    <t>Оборудование должно представлять собой каркасную конструкцию настольного типа (стенд), на которой должны располагаться функциональные блоки (модули), оснащенные электрооборудованием, а также монтажная панель. Монтажная панель должна быть предназначена для размещения на ней электроустановочных изделий.
- напряжение питания переменного тока 220 В;                
- частота питающего напряжения 50 Гц;                               
- потребляемая мощность не более 80 Вт;                     
- масса не более 60 кг;
- габариты не менее 1568х360х975 мм.
Модули должны быть представлены в следующем составе:
- питание и кнопка аварийного отключения – не менее 1 шт.;
- однофазное питание – не менее 2 шт.;
- 220 В – не менее 2 шт.;
- мультиметр – не менее 2 шт.
Условия эксплуатации оборудования:
- диапазон рабочих температур от  +5° С до  +30° С;
- относительная влажность воздуха от 45 до 80% при температуре окружающего воздуха +25° С;
- атмосферное давление от 630 до 800 мм. рт. ст.
Также в составе стенда должно быть представлено следующее: 
- лабораторный источник писания – не менее 2 шт.;
- комплект соединительных кабелей – не менее1 шт.;
- набор электроустановочных изделий – не менее 2 шт.
Состав:
- модуль "Электрический ток";
- модуль "Переменный ток";
- модуль "Аккумулятор";
- модуль "Взаимоиндукция";
- модуль "Выпрямители";
- модуль "Действующее и среднее значение синусоидального тока";
- модуль "Электростатика" – 1 часть;
- модуль "Электростатика" – 2 часть;
- модуль "Электрические заряды. Закон Кулона";
- модуль "Законы Кирхгофа";
- модуль "Заряд, разряд и схемы соединения конденсаторов";
- модуль "Кислотный аккумулятор";
- модуль "Конденсаторы";
- модуль "Магнитоэлектрический прибор";
- модуль "Машина постоянного тока";
- модуль "Получение симметричной трехфазной системы (ЭДС)";
- модуль "Постоянные магниты и электромагниты";
- модуль "Работа и мощность электрического тока";
- модуль "Резонанс напряжений";
- модуль "Резонанс токов";
- модуль "Реостаты и потенциометры";
- модуль "Самоиндукция" - 1 часть;
- модуль "Самоиндукция" - 2 часть;
- модуль "Синусоидальная ЭДС";
- модуль "Соединение обмотки генератора и приемников энергии звездой";
- модуль "Соединение обмотки генератора и приемников энергии треугольником";
- модуль "Соединение сопротивлений";
- модуль "Трансформатор силовой трехфазный";
- модуль "Электродвижущая сила и напряжение";
- модуль "Электромагнитная индукция" - 1 часть;
- модуль "Электромагнитная индукция" - 2 часть;
- модуль "Требования к персоналу. Группы по электробезопасности электротехнического (электротехнологического) персонала и условия их присвоения";
- модуль "Классификация персонала: электротехнический: оперативный, ремонтный, оперативно-ремонтный, административно-технический; не электротехнический; электротехнологический".</t>
  </si>
  <si>
    <t>1. Шкафы рассчитаны на номинальные токи до 400 А и номинальное напряжение до 380 В трёхфазного переменного тока частотой 50 Гц и с защитой отходящих линий предохранителями ППН-2-60 (до 63 А), ПН-2-100 (до 100 А), ПН-2-250 (до 250 А), ПН-2-400 (до 400 А). 
2. Выдерживаемый ударный ток: 
- при ном. токе шкафа 250 А не менее 10 кА;
- при ном. токе шкафа 400 А не менее 25 кА.
3. Степень защиты корпуса IP 31 или IP 54.
4. Комплект плавких вставок различных номинальных токов, не менее 20 штук</t>
  </si>
  <si>
    <t>Стол ученический тип 1</t>
  </si>
  <si>
    <t xml:space="preserve">Стол 2-х местный на металлокаркасе. Габаритные размеры (ШхГхВ) не менее 1200х500х700. Столешница цвет серый. Толщина столешницы не менее 22 мм. </t>
  </si>
  <si>
    <t>Стул ученический регулируемый, гр роста 5-7, металлический каркас, цвет каркаса серый, сиденье пластик, спинка пластик.</t>
  </si>
  <si>
    <t>Диапазон измерения сопротивления: 1 кОм - 10000 МОм
Погрешность измерения, %: 1,5 - 2,5
Испытательное напряжение, В: 100, 500, 1000
Вид индикации: цифровой
Напряжение питающей сети однофазного переменного тока, В / Частота, Гц: 220 / 50
Потребляемая мощность, ВА: 15
Питание от батареи, В: 12
Габаритные размеры, мм: 200х170х150</t>
  </si>
  <si>
    <t>Миллиомметр</t>
  </si>
  <si>
    <t>Диапазон сопротивления: 1 мкОм-5 МОм
Максимальный тестовый ток: 1 А
Виды дополнительных измерений: опция - температура
Вид питания: сетевое питание
Интерфейс: RS-232, USB, GPIB
Режим измерения «сухой контакт» на | соответствие стандарту MIL-STD-1344. Различные типы испытательного | сигнала DC +, DC-, импульсный, ШИМ, Zero. Функции компарирования и допускового контроля со звуковой индикацией. Измерение в абсолютных и относительных единицах. Измерение температуры с помощью внешней термопары. 4-х проводная схема измерения с термокомпенсацией.</t>
  </si>
  <si>
    <t>Сетевой удлинитель</t>
  </si>
  <si>
    <t>розеток не менее 5 шт, длна кабеля не менее 3 м.</t>
  </si>
  <si>
    <t>Покрытие пола: наливной пол  - 100 м2 на всю зону</t>
  </si>
  <si>
    <t>Электромонтажная кабинка</t>
  </si>
  <si>
    <t xml:space="preserve">металлический профиль для сборнки каркаса размером:  глубина, не менее – 1100 мм; 
высота, не менее – 2000 мм;  ширина - не менее 1200мм
фанера, шлифованная с двух сторон, толщиной 15 мм.
 Масса, кг, не более 150;
</t>
  </si>
  <si>
    <t>Сварной металлический корпус со съемной монтажной панелью. ВхШхГ: 650х500х220, Вес 13,6 кг. Ввод кабеля снизу, толщина металла 1мм,</t>
  </si>
  <si>
    <t>Пассатижи – 1 шт. 
Бокорезы – 1 шт. 
Круглогубцы - 1шт.
Съемник изоляции кабелей 8-28мм – 1 шт. 
Инструмент для снятия изоляции – 1 шт. 
Набор отверток плоских – 1 шт. 
Набор отверток крест – 1 шт. 
Мультиметр универсальный – 1 шт.
Нож для резки и зачистки кабеля с ручкой, с фиксатором - 1 шт.</t>
  </si>
  <si>
    <t>12 каналов дискретного ввода (6 из которых могут использоваться как аналоговый ввод 0..10 В DC), 6 каналов релейного вывода (до 10А на канал). Встроенный дисплей. Встроенные часы реального времени (RTC). Возможность запрограммировать до 1024 программных блоков. Напряжение питания 12-24 В DC. С возможностью подключения модулей расширения
Наличие дисплея: Да,ПИД-регуляторы: Да,Поддержка протокола MODBUS: Да  Точность измерения электрического поля, не менее 1 М/в,  Возможность определения скрытых электро-элементов: наличие, Измерения электромагнитного поля: наличие</t>
  </si>
  <si>
    <t>Верстак тип 1</t>
  </si>
  <si>
    <t>Максимальная масса груза, распределенного по столешнице не менее 600 кг. С экраном. Однотумбовый с выдвижными 5 ящиками.  Максимальная масса груза, равномерно распределенного по поверхности экрана не менее 21 кг. Размеры с учетом экрана (ВхШхГ) не менее 1470x1196x696 мм. Толщина столешницы, мм не менее 24. Толщина стальной накладки на столешницу, мм не менее 1,2. Перфорация экрана, мм 12х12. Шаг перфорации экрана, мм 38. Верстак окрашен в цвета проекта серый и синий.</t>
  </si>
  <si>
    <t>Max крутящий момент : 60 Нм    Тип аккумулятора: Li-Ion    Напряжение аккумулятора: 18 В    Max диаметр сверления (металл): 13 мм    Мах диаметр сверления (дерево): 54 мм</t>
  </si>
  <si>
    <t>Вес нетто, кг       3,74,          Тип        стусло-пила (поворотное)  ,        Назначение       по дереву, пластику, фанере, ламинату,        Ширина распила, мм       137,       Угол распила в вертикальной плоскости, град       15/22.5/30/36/45/90    ,     Количество режущих полотен       1         Длина режущего полотна, мм: 500; Материал режущего полотна инструментальная сталь SK5</t>
  </si>
  <si>
    <t>Макс. коммутационная мощность (подключ. нагрузка), Вт 1200
Способ монтажа Открытой установки
Мин. время задержки на отключение, с 6
Макс. дальность действия в сторону, м 6
Макс. дальность действия фронтально, м 6</t>
  </si>
  <si>
    <t>Ширина: не менее 300 мм
Длина: не менее 400 мм
Высота: не менее 300 мм</t>
  </si>
  <si>
    <t xml:space="preserve">Насос одновинтовой </t>
  </si>
  <si>
    <t>Горизонтальный двухсекционный электронасосный агрегат  1В-20/10-16/10 или аналоги, с э/д. 5,5 кВт с одновинтовым насосом предназначен для перекачивания загрязненной воды и гидросмесей с объемной концентрацией до 50%. Максимальный размер частиц, допустимый в перекачиваемой жидкости - 5мм.
Материалы проточной части :
- корпус - алюминиевый сплав;
- обойма - резина;
- винт - сталь;
- карданный вал - сталь;
Уплотнение вала - сальниковое.
Агрегат укомплектовать взрывобезопасным двигателем мощностью 5,5кВт.</t>
  </si>
  <si>
    <t xml:space="preserve">шт ( на 3 раб.места) </t>
  </si>
  <si>
    <t>Пускатель рудничный ПРН</t>
  </si>
  <si>
    <t>номинальное напряжение силовой цепи и частота переменного тока в сети – 380/660В, 50 Гц. Номинальное напряжение цепи управления и частота переменного тока в сети – 36В, 50 Гц.</t>
  </si>
  <si>
    <t xml:space="preserve">Софстартер </t>
  </si>
  <si>
    <t>Номин. раб. напряжение Ue 208 В
Номинальный рабочий ток Ie при 40 18 А
Номин. мощность трехфазного двигателя в номин. режиме при 230 В 4 кВт
Номин. мощность трехфазного двигателя в номин. режиме при 400 В 7.5 кВт
Номин. напряжение питания цепи управления Us AC 50 Гц 100 В
Номин. напряжение питания цепи управления Us постоян. тока DC Да В
Тип напряжения управления Переменный ток (AC)
Комплексная защита двигателя от перегрузки Да
Номин. мощность трехфазного двигателя, схема треугольник, при 230 В Да кВт
Номин. мощность трехфазного двигателя, схема треугольник, при 400 В 5.5 кВт
Допустимая температура окружающей среды без ухудшения параметров 40 °C</t>
  </si>
  <si>
    <t xml:space="preserve">Корпус металлический </t>
  </si>
  <si>
    <t>Кол-во рядов не менее 2; размеры не менее 450*300*130 мм; DIN-рейка - наличие; Толщина металла не менее 0,8 мм.</t>
  </si>
  <si>
    <t>Модуль ЦПУ программируемого логического реле. Интегрировано 12 каналов дискретного ввода (6 из которых могут использоваться как аналоговый ввод 0..10 В DC), 6 каналов релейного вывода (до 10А на канал). Встроенный дисплей. Встроенные часы реального времени (RTC). Возможность запрограммировать до 1024 программных блоков. Напряжение питания 12-24 В DC. С возможностью подключения модулей расширения.</t>
  </si>
  <si>
    <t xml:space="preserve">Кнопочный пост </t>
  </si>
  <si>
    <t>Тип толкателя Кнопка,  Количество НО контактов- не менее 2,  Количество НЗ контактов не менее2,  Количество переключающих контактов не менее2,  Степень защитыне менее IP54,  Номинальный ток, А 10.</t>
  </si>
  <si>
    <t>Ноутбук тип 1</t>
  </si>
  <si>
    <t>Экран не менее 15.6" с мамксимальным разрешением не менее Full HD (1920x1080), частота процессора не менее 2.1 ГГц, количество ядер процессора не менее 6 шт, оперативная память не менее 8 ГБ, SSD не менее 512 ГБ,  мышь, 64 разрядная операционная система или эквивалент,  пакет офисных программ для работы с документами и создания презентаций, предустановленное ПО для программирования логических реле, предустановленное ПО для для программирования микроконтроллеров</t>
  </si>
  <si>
    <t>Верстак тип 3</t>
  </si>
  <si>
    <t>Максимальная масса груза, распределенного по столешнице не менее 600 кг. С экраном. Однотумбовый с выдвижными 5 ящиками. Максимальная масса груза, равномерно распределенного по поверхности экрана не менее 21 кг.  Размеры с учетом экрана (ВхШхГ) не менее1470x1396x696 мм. Толщина столешницы, мм не менее 24. Толщина стальной накладки на столешницу, мм не менее 1,2. Перфорация экрана, мм 12х12. Шаг перфорации экрана, мм 38. Верстак окрашен в цвета проекта серый и синий.</t>
  </si>
  <si>
    <t>Пассатижи – 1 шт. 
Бокорезы – 1 шт. 
Круглогубцы - 1шт.
Съемник изоляции кабелей 8-28мм – 1 шт. 
Инструмент для снятия изоляции – 1 шт. 
Набор отверток плоских – 1 шт. 
Набор отверток крест – 1 шт. 
Мультиметр универсальный – 1 шт.
Набор ключей  Торцевые головки № 8-24
Набор  ключей  Рожковые гаечные № 6-24
Набор ключей  Шестигранные № 5-14
Ключ  трубный   № 1-3 
Ключ разводной 0-250мм
Нож для резки и зачистки кабеля с ручкой, с фиксатором - 1 шт.</t>
  </si>
  <si>
    <t xml:space="preserve">шт ( на 3 раб.место) </t>
  </si>
  <si>
    <t xml:space="preserve">Гидравлический пресс для опресовки гильз </t>
  </si>
  <si>
    <t>Ручной, размер  гильз 6-120мм2</t>
  </si>
  <si>
    <t xml:space="preserve">Щит с монтажной панелью  </t>
  </si>
  <si>
    <t>размеры не более 400х400х250мм
Материал изделия: Металл
Степень защиты: IP54</t>
  </si>
  <si>
    <t>Кол-во рядов: 2
Ширина по количеству модульных расстояний: 24
Тип крышки: Закрытого типа (закрывающаяся)
Комплектация:
Корпус металлический - не менее 1 шт.
Монтажная рама -не менее  1 шт.
Оперативная панель и пластиковые элементы -не менее  1 шт.
Суппорт (без шин N и PE) -не менее  2 шт.
Сальник d21 -не менее  5 шт.
Комплект для навески корпуса.
Способ монтажа: Навесной
Степень защиты: IP54
размеры не более 460х350х140 мм
Материал корпуса: Сталь</t>
  </si>
  <si>
    <t xml:space="preserve">Разъем штепсельный шахтный </t>
  </si>
  <si>
    <t xml:space="preserve"> Количество жил кабеля, соединяемых разъемом, шт.:  
* силовых - 3
* управления (одна из которых заземляющая) - 2
Диаметр подсоединяемого кабеля, мм:  
* максимальный - 29
* минимальный - 18
Сечение подсоединяемых жил к зажимам, мм²:  
* максимальный - 12
* минимальный - 1,5
Номинальное напряжение, В:  
* силовые цепи - 660
* цепи управления - 36
Номинальный ток силовой цепи, А  25
Габаритные размеры, мм, не более:  350х150
Мacca, кг, не более  4,5</t>
  </si>
  <si>
    <t>Датчик контроля схода ленты</t>
  </si>
  <si>
    <t xml:space="preserve">Уровень и вид взрывозащиты по ГОСТ Р МЭК 60079-11-2010   РO Ex ia I X 
Коммутируемый переменный ток, до 30 В А не более   0,25
Коммутируемый постоянный ток, до 30 В А, не более   0,5
Число циклов включения отключения при активной нагрузке   0,15х10`6
Рабочий ход привода, мм, не более   60
Габариты, мм   140x80x360
По степени защиты оболочки по ГОСТ 14254-96 (МЭК 529-89)   IР54  </t>
  </si>
  <si>
    <t xml:space="preserve">Электричество: 220 Вольт  подключения к сети  </t>
  </si>
  <si>
    <t>Покрытие пола: наливной пол  - 5м2 на всю зону</t>
  </si>
  <si>
    <t xml:space="preserve">Стол с подкатной тумбой </t>
  </si>
  <si>
    <t xml:space="preserve">Стол учителя прямой на металлокаркасе. Размеры ШхГхВ, мм: не менее 1500*605*750. Столешница - "Серый"ЛДСП, не менее 22 мм.  Подкатная тумба - Материал столешницы и боковин ЛДСП цвет Серый. Материал фасада: ЛДСП не менее 16 мм. Пластиковые, колёсные опоры. </t>
  </si>
  <si>
    <t>Кресло преподавателя</t>
  </si>
  <si>
    <t>Кресло на колесах с  подлокотниками, регулируемое по высоте, газовый патрон, не монолитное, максимальная нагрузка не менее 140 кг, цвет сиденья и спинки черный.</t>
  </si>
  <si>
    <t>Автоматизированное рабочее место тип 1</t>
  </si>
  <si>
    <t>АРМ в сборе (Процессор 2.5 ГГц/4.4 ГГц, 18Мб, ядер 6, потоков 12 /RAM 2x8GB/SSD 512GB/HDD 1TB / монитор 23" 1920x1080/ операционная система х64/ пакет офисных программ для работы с документами и создания презентаций/ предустановленное ПО для программирования микроконтроллеров/ предустановленное ПО для 3D-моделирования/ предустановленное ПО для программирования логических реле/ клавиатура с по HelpDesk/ мышь)</t>
  </si>
  <si>
    <t>Черно-белое МФУ, лазерное, A4, 38стр/мин, 512Mb, LCD, USB2.0, сетевой, WiFi, двухсторонняя печать, ADF, доп картридж в комплекте</t>
  </si>
  <si>
    <t>DLP, 1024x768, 3D, 10000:1, 3500 лм, потолочный кронштейн, кабель HDMI 15м</t>
  </si>
  <si>
    <t>Интерактивная доска</t>
  </si>
  <si>
    <t>Интерактивная доска с диагональю 78,8" , оптическая технология, максимальное разрешение сенсора 32768 х 32768 пикселей, USB, 20 касаний, пассивный лоток, возможность писать обычными сухостираемыми маркерами.</t>
  </si>
  <si>
    <t xml:space="preserve">Аптечка в составе, не менее:
Маска медицинская нестерильная одноразовая - 20 шт.
Перчатки медицинские нестерильные, размером не менее М - 4 пары
Устройство для проведения искусственного дыхания "Рот-Устройство-Рот" - 2 шт.
Жгут кровоостанавливающий для остановки артериального кровотечения - 2 шт.
Бинт марлевый медицинский размером не менее 5 м х 10 см - 8 шт.
Бинт марлевый медицинский размером не менее 7 м х 14 см - 8 шт.
Салфетки марлевые медицинские стерильные размером не менее 16 х 14 см № 10 - 4 уп.
Лейкопластырь фиксирующий рулонный размером не менее 2 х 500 см - 2 шт.
Лейкопластырь бактерицидный размером не менее 1,9 х 7,2 см - 20 шт.
Лейкопластырь бактерицидный размером не менее 4 х 10 см - 4 шт.
Покрывало спасательное изотермическое размером не менее 160 х 210 см - 4 шт.
Ножницы для разрезания повязок - 2 шт.
</t>
  </si>
  <si>
    <t>Класс пожара АВСЕ
Тип  порошковый
Масса заряда порошка, кг не менее 4±0.2
Рабочее давление, МПа 1.4±0.2
Длина струи, м не менее 3
Продолжительность подачи ОТВ, с. не менее 10
Тип марка используемого порошка Указать
Комплектность Шланг с раструбом, паспорт
Подставка под огнетушитель: в наличии</t>
  </si>
  <si>
    <t>Защитные очки тип 1</t>
  </si>
  <si>
    <t xml:space="preserve">Тип: открытые
Материал линзы: поликарбонат
Цвет линзы: затемненный
</t>
  </si>
  <si>
    <t>Размер 750*750 мм</t>
  </si>
  <si>
    <t>Диэлектрические перчатки, бесшовные, латексные, срок поверки 12 мес. Предназначены для защиты от поражения постоянным и переменным электрическим током промышленной частоты напряжения до 1000 В как основное средство защиты, свыше 1000 В - как дополнительное. Защищают от электрического тока, электростатических зарядов и полей, электрических и электромагнитных полей</t>
  </si>
  <si>
    <t xml:space="preserve">пара </t>
  </si>
  <si>
    <t>Маски медицинские одноразовые</t>
  </si>
  <si>
    <t>Перчатки х/б с ПВХ</t>
  </si>
  <si>
    <t>Ящик для песка</t>
  </si>
  <si>
    <t>Халат х/б синий</t>
  </si>
  <si>
    <t>Кожный антисептик</t>
  </si>
  <si>
    <t>Комбинезон</t>
  </si>
  <si>
    <t>Специальная одежда</t>
  </si>
  <si>
    <t xml:space="preserve">Процессор не менее 4 ядра, оперативная память не менее 8Гб, видеокарта дискретная, объем АЗУ не менее 2Гб, предустановленнная операционная система . Предустановленный комплект офисных программ . Клавиатура, мышь, монитор не ниже 24 дюйма. </t>
  </si>
  <si>
    <t>Мобильная стойка</t>
  </si>
  <si>
    <t>АРМ преподавателя</t>
  </si>
  <si>
    <t>МФУ + запасной картридж к нему</t>
  </si>
  <si>
    <t>Лицензионное ПО</t>
  </si>
  <si>
    <t>МФУ цветной</t>
  </si>
  <si>
    <t>Автоматизированное рабочее место</t>
  </si>
  <si>
    <t>интерактивная панель</t>
  </si>
  <si>
    <t xml:space="preserve">Мощность 60 Вт
Входное напряжение	220 В, 50 Гц
Температурный диапазон	80 °С - 450 °С
Регулировка температуры	</t>
  </si>
  <si>
    <t>Длина  120 мм
Тип реза	диагональный
Назначение	для металла, для пластика</t>
  </si>
  <si>
    <t>Общие характеристики
Дисплей ЖК-дисплей
Питание батарея 6F22 9V
Габариты 142,8 х 71,5 х 34,6 мм                                                       Проверка диода есть
Проверка транзисторов(hFE) есть
Звуковая прозвонка электрических цепей есть
Измерение силы постоянного тока	
Измерение силы переменного тока	
Измерение постоянного напряжения	
Измерение переменного напряжения	
Измерение емкости конденсаторов	
Измерение сопротивления	
Измерение работоспособности диодов и транзисторов	
Выявление повреждения проводки и соединения</t>
  </si>
  <si>
    <t>Шаг угла распила	 15°
Углы распила в вертикальной плоскости	22.5°, 135°, 30°
Углы распила в горизонтальной плоскости	45°, 90°, 36°
Ширина распила	160 мм
Высота распила	110 мм</t>
  </si>
  <si>
    <t>Длина ленты 10 м	
Ширина ленты 25 мм	
Прорезиненный корпус	
С фиксатором</t>
  </si>
  <si>
    <t>Цвет	 Синий
Высота	 не менее 800
Ширина	 не менее 700
Глубина 	не менее 400
Ящики (кол-во) не менее	 3</t>
  </si>
  <si>
    <t>Материал	 - чугун
Длина губок 63 мм	
Ширина зажима 80 мм	
Возможность замены губок</t>
  </si>
  <si>
    <t>Тип выравнивания - 	автоматическое
Резьба под штатив	 - 1/4 дюйм
Рабочий диапазон - 	20 м
Вес	 - 0,4 кг
Проецирование лучей	 - линейное
Цвет луча	 - красный
Точность нивелирования	±0,3 мм/м</t>
  </si>
  <si>
    <t>Максимальная рабочая температура 	500 °C Насадки	: широкая насадка, рефлекторное сопло, плоское сопло, редукционная насадка</t>
  </si>
  <si>
    <t>Материал основания	 - ЛДСП
Материал столешницы - 	ЛДСП
С регулировкой высоты	
С отделением для системного блока</t>
  </si>
  <si>
    <t>Подлокотники, колеса (ролики), газлифт, поясничный упор
Спинка из сетки, мягкое сиденье
Максимальная нагрузка 	до 120 кг
Регулировка	 высоты сиденья
Материал крестовины - 	пластик</t>
  </si>
  <si>
    <t>металлический, с комплектом держателей, креплений  и магнитных пластин для крепления держателей жгутов; максимальная нагрузка - не менее 70 кг; регулировка наклона - 0-80°; размер рабочей поверхности стола - не менее 1000х1200 мм</t>
  </si>
  <si>
    <t>Размеры: 1200х1600х1200х2500, толщина листов не менее 18мм, материал фанера, ДСП и т.п.</t>
  </si>
  <si>
    <r>
      <t xml:space="preserve">Электропитание: не более 30 В;
Габаритные размеры, не более:
длина 850 мм,
ширина 350 мм,
высота 1250 мм;
Шкаф электромонтажный для моделирования и поиска неисправностей позволяет искать типы неисправностей: </t>
    </r>
    <r>
      <rPr>
        <sz val="12"/>
        <rFont val="Times New Roman"/>
        <family val="1"/>
        <charset val="204"/>
      </rPr>
      <t>перепутаны провода, обрыв цепи, короткое замыкание (эквипотенциальное);</t>
    </r>
    <r>
      <rPr>
        <sz val="12"/>
        <color theme="1"/>
        <rFont val="Times New Roman"/>
        <family val="1"/>
        <charset val="204"/>
      </rPr>
      <t xml:space="preserve">
Число моделируемых неисправностей: не менее 10.</t>
    </r>
  </si>
  <si>
    <t xml:space="preserve">Степень защиты от внешних воздействий IP54; Источник света: рабочий, Вт аварийный, Вт 1 - LED -1 шт. 0,2 - LED - 2 шт.; средняя освещенность на расстоянии 1 м от рабочего источника света, лк 2000; продолжительность непрерывной работы, ч 10; Средний срок службы источника света, ч 30 000; Номинальная емкость аккумуляторной батареи, А*ч  2,9; Номинальное напряжение батареи, В 3,7; Срок службы батареи, циклов 500; Масса светильника, г 190; Габаритные размеры фары, мм 78x65x71.                                                 Устройство зарядное   ЗУ-СГГ 3ПБ.616.002; Паспорт
3ПБ.616.002 ПС;Держатель эластичный 5ПБ.100.124; Ремень 5ПБ.818.029;Трубка 8ПБ.770.264.
</t>
  </si>
  <si>
    <t>Рабочая поверхность с номером.</t>
  </si>
  <si>
    <t>Тележка-хранилище с системой подзарядки и маршрутизатором</t>
  </si>
  <si>
    <t>Указатель низкого напряжения</t>
  </si>
  <si>
    <t>Токовые клещи цифровые</t>
  </si>
  <si>
    <t>Виртуальный тренажер для отработки навыков электромонтажа.</t>
  </si>
  <si>
    <t>Ножницы по металлу</t>
  </si>
  <si>
    <t>Слесарное зубило по металлу</t>
  </si>
  <si>
    <t>Кернер</t>
  </si>
  <si>
    <t>Набор ступенчатых сверл по металлу с метчиками 6 предметов.</t>
  </si>
  <si>
    <t>Набор метчиков и плашек</t>
  </si>
  <si>
    <t>Набор торцевых изолированных головок</t>
  </si>
  <si>
    <t>Шкаф для спец.одежды</t>
  </si>
  <si>
    <t>Коврик</t>
  </si>
  <si>
    <t>Пылесос</t>
  </si>
  <si>
    <t>Лабораторный стенд</t>
  </si>
  <si>
    <t>Штанга</t>
  </si>
  <si>
    <t>Контейнер для мусора на колесах</t>
  </si>
  <si>
    <t>Ручной полукруглый напильник</t>
  </si>
  <si>
    <t>Ручной круглый напильник</t>
  </si>
  <si>
    <t>Кабельный нож для снятия изоляции</t>
  </si>
  <si>
    <t>Разводной ключ</t>
  </si>
  <si>
    <t>Индикатор напряжения AC/DC с LED и ЖК-дисплеем</t>
  </si>
  <si>
    <t>Универсальный фаскосниматель</t>
  </si>
  <si>
    <t>Ручной обжимной пресс</t>
  </si>
  <si>
    <t>Ножницы для резки гофрошлангов и металлопластиковых труб</t>
  </si>
  <si>
    <t>Аккумуляторная дрель-шуруповёрт</t>
  </si>
  <si>
    <t>Аккумуляторный пылесос</t>
  </si>
  <si>
    <t>Рабочая кабинка с номером.</t>
  </si>
  <si>
    <t>Тулбокс</t>
  </si>
  <si>
    <t>Стенд «Электромонтаж»</t>
  </si>
  <si>
    <t>Прибор для проверки сопротивления изоляции</t>
  </si>
  <si>
    <t>Нож универсальный</t>
  </si>
  <si>
    <t>Программируемые логические реле</t>
  </si>
  <si>
    <t>Реноватор</t>
  </si>
  <si>
    <t>Тиски настольные регулируемые электрические</t>
  </si>
  <si>
    <t>Штангенциркуль механический</t>
  </si>
  <si>
    <t>Набор надфилей</t>
  </si>
  <si>
    <t>Линейка металлическая</t>
  </si>
  <si>
    <t>Кусачки для резки провода</t>
  </si>
  <si>
    <t>Кусачки со стрельчатой головкой</t>
  </si>
  <si>
    <t>Клещи «Юниор»</t>
  </si>
  <si>
    <t>Пинцет прямой</t>
  </si>
  <si>
    <t>Стриппер</t>
  </si>
  <si>
    <t>Пресс для обжима проводов в контакты</t>
  </si>
  <si>
    <t>Калибры для инструмента для обжима проводов в контакты</t>
  </si>
  <si>
    <t>Пресс-клещи для обжима</t>
  </si>
  <si>
    <t>ИРОМ 1, 2 с калибрами для заделки в муфты сращивания</t>
  </si>
  <si>
    <t>Телескопическое зеркало</t>
  </si>
  <si>
    <t>Электромонтажный стол</t>
  </si>
  <si>
    <t>Комплект измерительных инструментов</t>
  </si>
  <si>
    <t>Выключатели внешней установки одноклавишные</t>
  </si>
  <si>
    <t>Комплект учебно-лабораторного оборудования "Электромонтаж и наладка систем освещения"</t>
  </si>
  <si>
    <t>Конденсаторы</t>
  </si>
  <si>
    <t>Реле времени с задержкой на включение</t>
  </si>
  <si>
    <t>Реле времени с задержкой на выключение</t>
  </si>
  <si>
    <t>Блок бесперебойного питания</t>
  </si>
  <si>
    <t>Пружина стальная для изгиба жестких труб</t>
  </si>
  <si>
    <t>Стенд Настольное исполнение Ручное управление. "Электромонтаж"</t>
  </si>
  <si>
    <t>Бестумбовый верстак СВ-0Т.00.00.10</t>
  </si>
  <si>
    <t>Рабочая кабинка для проведения работ по электромонтажу</t>
  </si>
  <si>
    <t>Розетка стационарная внутренняя</t>
  </si>
  <si>
    <t>Отвертка</t>
  </si>
  <si>
    <t>Набор диэлектрического инструмента</t>
  </si>
  <si>
    <t>Программируемое реле</t>
  </si>
  <si>
    <t>Электродвигатель 3-фазный</t>
  </si>
  <si>
    <t>Стол лабораторный</t>
  </si>
  <si>
    <t>Набор инструментов электрослесаря</t>
  </si>
  <si>
    <t>Стусло-пила</t>
  </si>
  <si>
    <t>Ручной пылесос</t>
  </si>
  <si>
    <t>Насос одновинтовой</t>
  </si>
  <si>
    <t>Софстартер</t>
  </si>
  <si>
    <t>Гидравлический пресс для опресовки гильз</t>
  </si>
  <si>
    <t>Разъем штепсельный шахтный</t>
  </si>
  <si>
    <t>Предназначен для отработки навыков поиска неисправностей в сложных системах управления и распределения  размеры 
Стенд включает в себя:
1.	корпус металлический ЩМП-6-0 36 – 1 шт.;
2.	выключатель автоматический ВА47-29 3Р 16А – 1 шт.;
3.	выключатель автоматический ВА47-29 1Р 6А – 2 шт.;
4.	выключатель автоматический ВА47-29 3Р 6А – 2 шт.;
5.	светосигнальный индикатор 24В красный  – 6 шт.;
6.	светосигнальный индикатор 24В желтый – 3 шт.;
7.	светосигнальный индикатор 24В зеленый – 4 шт.;
8.	светосигнальный индикатор 24В синий – 3 шт.;
9.	аварийно-дополнительный контакт – 1 шт.;
10.	зажим наборный ЗНИ-4мм2 серый – 55 шт.;
11.	зажим наборный ЗНИ-4мм2 синий – 1 шт.;
12.	зажим наборный ЗНИ-4мм2 РЕ – 5 шт.;
13.	разъем для реле промежуточное – 12 шт.;
14.	реле промежуточные модульной серии – 12 шт.;
15.	электротепловое реле – 2 шт.
16.	магнитный пускатель 24В – 8 шт.;
17.	кабель канал перфорированный 60×40 – 1 шт.;
18.	контакт состояния автоматического выключателя: включен-выключен – 2 шт.;
19.	контакт сигнализации положения механизма взвода автоматического выключателя – 2 шт.;
20.	пневматическая приставка выдержки времени – 1 шт.;
21.	пускатель 660В – 1 шт.;
22.	дополнительные контакты 2з+2р – 6 шт.;
23.	переключатель кулачковый – 1 шт.;
24.	шина на DIN-рейку в корпусе  – 1 шт.:
25.	контактный блок 1з – 1 шт.;
26.	кнопка «Грибок» аварийная с фиксацией поворотная красная – 1 шт.;
27.	розетка  2Р+РЕ 16А 220В – 1 шт.;
28.	вилка стационарная 2Р+РЕ 16A 220В – 1 шт.;
29.	кнопка «Пуск» 230В – 6 шт.;
30.	кнопка «Стоп» 230 В – 3 шт.;
31.	провод НВх0,75 – 10 м.;
32.	провод ПВС 5х1,5 – 10 м.;
33.	кабель ВВГнг(А) 3х2.5 – 10 м.;
34.	провод ШВВП2х1,5 – 10 м.;
35.	провод ШВВП3х1,5 – 10 м.;
36.	провод ПВ3х2,5 ж/з – 10 м.;
37.	DIN-рейка 125см. – 1 шт.</t>
  </si>
  <si>
    <t>Камера видеонаблюдения, разрешение 1920х1080 пикселей. Угол обзора объектива ≥50o</t>
  </si>
  <si>
    <t xml:space="preserve">Размеры: ДхШхВ 480х560х800 мм, ДхШ сиденья 430х470 мм, h спинки 390 мм, Металлические опоры </t>
  </si>
  <si>
    <t>Шкаф для спецодежды</t>
  </si>
  <si>
    <t>Болторез гидравлический</t>
  </si>
  <si>
    <t>Гидравлическая система с выносным прессом для пробивки отверстий в стальных листах</t>
  </si>
  <si>
    <t>Автоматизированный лабораторный комплекс "Механические передачи"</t>
  </si>
  <si>
    <t>Комплект учебно-лабораторного оборудования "Вибрационная диагностика дисбаланса"</t>
  </si>
  <si>
    <t>Стенд "Электромонтаж и наладка"</t>
  </si>
  <si>
    <t>Учебный комплект</t>
  </si>
  <si>
    <t>Комплект электромонтажного инструмента</t>
  </si>
  <si>
    <t>Напольный дымоуловитель</t>
  </si>
  <si>
    <t>Пресс-клещи гидравлические</t>
  </si>
  <si>
    <t>Стенд учебный лабораторный</t>
  </si>
  <si>
    <t>Магнитный пускатель</t>
  </si>
  <si>
    <t>Реле напряжения и тока</t>
  </si>
  <si>
    <t>Лазерный нивелир</t>
  </si>
  <si>
    <t>Лабораторный стенд «Программируемый логический контроллер ОВЕН».</t>
  </si>
  <si>
    <t>Шкаф для одежды металлический</t>
  </si>
  <si>
    <t>Интерактивный комплекс (с ОПС модулем)</t>
  </si>
  <si>
    <t>Комплект наглядных пособий</t>
  </si>
  <si>
    <t>Стул для мастерской</t>
  </si>
  <si>
    <t>Парта одноместная</t>
  </si>
  <si>
    <t>Типовой комплект учебного оборудования "Монтаж и наладка систем автоматики", исполнение ручное со шкафом управления.</t>
  </si>
  <si>
    <t>Типовой комплект учебного оборудования "Слесарь-монтажник КИПиА"</t>
  </si>
  <si>
    <t>Микропроцессорное устройство защиты</t>
  </si>
  <si>
    <t>Универсальный испытательный комплекс</t>
  </si>
  <si>
    <t>Набор «Электрические цепи в быту и на производстве»</t>
  </si>
  <si>
    <t>Типовой комплект учебного оборудования «Электромонтаж и наладка систем промавтоматики – поиск неисправностей»</t>
  </si>
  <si>
    <t>Программируемое логическое реле</t>
  </si>
  <si>
    <t>Пункт распределительный</t>
  </si>
  <si>
    <t>Кабина электромонтажная</t>
  </si>
  <si>
    <t>Доска информационная</t>
  </si>
  <si>
    <t>, трехэлементная, в сложенном виде не менее 100*100 см</t>
  </si>
  <si>
    <t>Базовая часть</t>
  </si>
  <si>
    <t>Шкаф для хранения средств индивидуальной защиты</t>
  </si>
  <si>
    <t>Виртуальный лабораторный стенд «Элегазовый выключатель»</t>
  </si>
  <si>
    <t>Станок вертикально-сверлильный</t>
  </si>
  <si>
    <t>Тумба инструментальная</t>
  </si>
  <si>
    <t>Выключатель автоматический  дифференциального тока</t>
  </si>
  <si>
    <t>Таймер электронный астрономический</t>
  </si>
  <si>
    <t>Станок заточной</t>
  </si>
  <si>
    <t>Реле импульсное</t>
  </si>
  <si>
    <t>Аппарат сварочный инверторный</t>
  </si>
  <si>
    <t>Учебный комплект монтажа и наладки схем управления односкоростным асинхронным двигателем</t>
  </si>
  <si>
    <t>Учебный комплект монтажа и наладки схем управления двухскоростным асинхронным двигателем</t>
  </si>
  <si>
    <t>Комплект лабораторного оборудования «Распределительные сети систем электроснабжения»</t>
  </si>
  <si>
    <t>Комплект учебного оборудования «Модуль поиска неисправностей»</t>
  </si>
  <si>
    <t>Комплект учебного оборудования «Электрические машины»</t>
  </si>
  <si>
    <t>Комплект учебного оборудования «Электромонтаж и наладка поиск неисправности»</t>
  </si>
  <si>
    <t>Комплект учебного оборудования  «Передача и качество электрической энергии в системах электроснабжения»</t>
  </si>
  <si>
    <t>Корпус металлический для сборки электрощитов</t>
  </si>
  <si>
    <t>Корпус пластиковый для сборки электрощитов</t>
  </si>
  <si>
    <t>Модульный учебный лабораторный стенд "Монтаж и наладка электрооборудования в жилых и офисных помещениях"</t>
  </si>
  <si>
    <t>Модульный учебный лабораторный стенд "Монтаж и наладка электрооборудования предприятий и гражданских сооружений"</t>
  </si>
  <si>
    <t>Модульный учебный лабораторный стенд "Трехфазный асинхронный двигатель с имитатором неисправностей"</t>
  </si>
  <si>
    <t>Модульный учебный лабораторный стенд "Электромонтаж и наладка шкафов управления"</t>
  </si>
  <si>
    <t>Модульный учебный лабораторный стенд «Программируемое реле Овен»</t>
  </si>
  <si>
    <t xml:space="preserve"> Комплект учебно-лабораторного оборудования «Контрольные испытания электрооборудования»</t>
  </si>
  <si>
    <t>Модульный учебный лабораторный стенд «Технологии открытого и скрытого электромонтажа»</t>
  </si>
  <si>
    <t>Модульный учебный лабораторный стенд «Электромонтаж и наладка шкафов управления»</t>
  </si>
  <si>
    <t>Контейнер мусорный</t>
  </si>
  <si>
    <t>Шина нулевая в корпусе</t>
  </si>
  <si>
    <t>Доска пробковая</t>
  </si>
  <si>
    <t>Программно-аппаратный комлекс</t>
  </si>
  <si>
    <t>Выключатель проходной</t>
  </si>
  <si>
    <t>Лампа сигнальная</t>
  </si>
  <si>
    <t xml:space="preserve"> Шкаф распределительный силовой</t>
  </si>
  <si>
    <t>Станок токарный</t>
  </si>
  <si>
    <t>Стенд "Поиск неисправностей электромонтажа"</t>
  </si>
  <si>
    <t>Стенд "Умный дом"</t>
  </si>
  <si>
    <t>Пылесос строительный</t>
  </si>
  <si>
    <t>Фен строительный</t>
  </si>
  <si>
    <t>Клещи токовые</t>
  </si>
  <si>
    <t>Типовой комплект учебного оборудования "Устройство общепромышленных редукторов"</t>
  </si>
  <si>
    <t>Машина углошлифовальная</t>
  </si>
  <si>
    <t xml:space="preserve">Учебный стенд «Дефектовка электродвигателей» </t>
  </si>
  <si>
    <t>Учебный стенд «Изучение способов сушки 3-х фазных асинхронных электродвигателей»</t>
  </si>
  <si>
    <t>Учебный шкаф (Комплектное распределительное устройство)</t>
  </si>
  <si>
    <t>Фотореле</t>
  </si>
  <si>
    <t>Станок заточной электрический</t>
  </si>
  <si>
    <t>Стремянка двухсторонняя электроизоляционная</t>
  </si>
  <si>
    <t>Щит электромонтажный квартирный</t>
  </si>
  <si>
    <t>Комплект учебного оборудования «Электромонтаж и наладка систем промышленной автоматизации»</t>
  </si>
  <si>
    <t>Стенд учебный «Распределение давлений в гидродинамическом подшипнике»</t>
  </si>
  <si>
    <t>Шкаф распределительный силовой</t>
  </si>
  <si>
    <t>Стул офисный на колесах</t>
  </si>
  <si>
    <t>Лист перфорированный</t>
  </si>
  <si>
    <t>Стол рабочий</t>
  </si>
  <si>
    <t>Стол рабочий электромонтажника</t>
  </si>
  <si>
    <t>Дополнительный ряд для магнитных пускателей (множитель, в соответствии с моделью)</t>
  </si>
  <si>
    <t>Стол электромонтажника</t>
  </si>
  <si>
    <t>Стул промышленный</t>
  </si>
  <si>
    <t>Система трехмерного проектирования</t>
  </si>
  <si>
    <t>Виртуальный тренажер для отработки навыков электромонтажа</t>
  </si>
  <si>
    <t>Программное обеспечение для разработки и отладки прикладных программ для логических реле</t>
  </si>
  <si>
    <t xml:space="preserve">Дрель-шуруповерт аккумуляторная </t>
  </si>
  <si>
    <t>Лобзик аккумуляторный</t>
  </si>
  <si>
    <t>Комплект настольный антистатический</t>
  </si>
  <si>
    <t>Двигатель переменного тока асинхронный</t>
  </si>
  <si>
    <t>Линия воздушная</t>
  </si>
  <si>
    <t>Выключатель внешней установки одноклавишный</t>
  </si>
  <si>
    <t>Пресс для опресовки гильз гидравлический</t>
  </si>
  <si>
    <t>Дополнительный набор электроустановочных изделий и электрических аппаратов по направлению программирование реле</t>
  </si>
  <si>
    <t>Дополнительный набор электроустановочных изделий и электрических аппаратов по направлению технология электромонтажных работ</t>
  </si>
  <si>
    <t>Дополнительный набор электроустановочных изделий и электрических аппаратов по напрвлению электрические цепи в быту и на производстве</t>
  </si>
  <si>
    <t>Дополнительный ряд для магнитных пускателей</t>
  </si>
  <si>
    <t>Индикатор напряжения AC/DC</t>
  </si>
  <si>
    <t>Станция паяльная инфракрасная</t>
  </si>
  <si>
    <t>Инструмент обжимной для муфт сращивания</t>
  </si>
  <si>
    <t>Каркасная металлоконструкция для крепления электромонтажных щитов</t>
  </si>
  <si>
    <t>Пресс-клещи</t>
  </si>
  <si>
    <t>Комплект учебно-лабораторного оборудования по направлению электромонтаж и наладка систем освещения</t>
  </si>
  <si>
    <t>Конденсатор</t>
  </si>
  <si>
    <t>Контейнер для мусора</t>
  </si>
  <si>
    <t>Лабораторный комплекс по направлению электромонтаж и наладка систем управления</t>
  </si>
  <si>
    <t>Лабораторный стенд по напрвлению электротехника, основы электроники, электрические машины, электропривод</t>
  </si>
  <si>
    <t>Браслет магнитный</t>
  </si>
  <si>
    <t>Устройство маркировочное</t>
  </si>
  <si>
    <t xml:space="preserve">Транспортир-угломер электронный многофункциональный </t>
  </si>
  <si>
    <t>Нож монтерский</t>
  </si>
  <si>
    <t>Пенал для инструментов мягкий</t>
  </si>
  <si>
    <t>Набор электроустановочных изделий и электрических аппаратов для монтажа и наладки электрических цепей управления и автоматики промышленного оборудования</t>
  </si>
  <si>
    <t>Набор лектроустановочных изделий и электрических аппаратов для электромонтажных работ</t>
  </si>
  <si>
    <t>Струбцина пистолетная</t>
  </si>
  <si>
    <t>Устройство поворотно-вытяжное</t>
  </si>
  <si>
    <t>Полукруглогубцы c тонкими губками</t>
  </si>
  <si>
    <t>Напильник полукруглый</t>
  </si>
  <si>
    <t>Реле программируемое</t>
  </si>
  <si>
    <t>Реле промежуточное</t>
  </si>
  <si>
    <t>Пускатель магнитный</t>
  </si>
  <si>
    <t>Пускатель рудничный</t>
  </si>
  <si>
    <t>Зубило слесарное</t>
  </si>
  <si>
    <t>Инструмент слесарно-электромонтажный</t>
  </si>
  <si>
    <t>Молоток слесарный</t>
  </si>
  <si>
    <t>Уровень спиртовой</t>
  </si>
  <si>
    <t>Кусачки торцевые</t>
  </si>
  <si>
    <t>Фаскосниматель универсальный</t>
  </si>
  <si>
    <t>Шуруповерт сетевой</t>
  </si>
  <si>
    <t>Электрический счетчик трехфазный</t>
  </si>
  <si>
    <t>Электрический счетчик однофазный</t>
  </si>
  <si>
    <t>Пожарный щит</t>
  </si>
  <si>
    <t>Указатель "Напряжение"</t>
  </si>
  <si>
    <t>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11.01.01 Монтажник радиоэлектронной аппаратуры и приборов
13.01.10 Электромонтер по ремонту и обслуживанию электрооборудования (по отраслям)
13.02.01 Тепловые электрические станции
13.02.02 Теплоснабжение и теплотехническое оборудование
13.02.07 Электроснабжение (по отраслям)
13.02.12 Электрические станции, сети, их релейная защита и автоматизация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15.01.37 Слесарь-наладчик контрольно-измерительных приборов и автоматики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19.02.11 Технология продуктов питания из растительного сырья
21.01.08 Машинист на открытых горных работах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
24.02.01 Производство летательных аппаратов
26.02.06 Эксплуатация судового электрооборудования и средств автоматики
35.01.15 Мастер по ремонту и обслуживанию электрооборудования в сельском хозяйстве
35.01.26 Мастер растениеводства
35.01.27 Мастер сельскохозяйственного производства
35.02.05 Агрономия
35.02.08 Электротехнические системы в агропромышленном комплексе (АПК)</t>
  </si>
  <si>
    <t>Учебный стенд «Программирование реле»</t>
  </si>
  <si>
    <t>Учебный стенд «Электромонтаж и наладка шкафов управления»</t>
  </si>
  <si>
    <t>Комплект учебно-лабораторного оборудования «Контрольные испытания электрооборудования»</t>
  </si>
  <si>
    <t>Автоматизированный лабораторный комплекс «Механические передачи»</t>
  </si>
  <si>
    <t>Комплект учебно-лабораторного оборудования «Вибрационная диагностика дисбаланса»</t>
  </si>
  <si>
    <t>Комплект учебно-лабораторного оборудования «Поиск неисправностей электромонтажа»</t>
  </si>
  <si>
    <t>Лабораторный комплекс «Детали машин — муфты предохранительные»</t>
  </si>
  <si>
    <t>Лабораторный комплекс «Детали машин — передачи цепные»</t>
  </si>
  <si>
    <t>Лабораторный комплекс «Детали машин - резонанс валов»</t>
  </si>
  <si>
    <t>Лабораторный комплекс «Детали машин - соединения с натягом»</t>
  </si>
  <si>
    <t>Лабораторный комплекс «Исследование механических соединений»</t>
  </si>
  <si>
    <t>Лабораторный комплекс «Исследования винтовой кинематической пары»</t>
  </si>
  <si>
    <t>Лабораторный комплекс «Рабочие процессы механических передач»</t>
  </si>
  <si>
    <t>Лабораторный стенд «Электротехника, электроника, электрические машины, электропривод.</t>
  </si>
  <si>
    <t>Модуль «Поиск неисправностей»</t>
  </si>
  <si>
    <t>Модульный учебный лабораторный стенд «Монтаж и наладка электрооборудования в жилых и офисных помещениях»</t>
  </si>
  <si>
    <t>Модульный учебный лабораторный стенд «Монтаж и наладка электрооборудования предприятий и гражданских сооружений»</t>
  </si>
  <si>
    <t>Модульный учебный лабораторный стенд «Трехфазный асинхронный двигатель с имитатором неисправностей»</t>
  </si>
  <si>
    <t>Стенд «Основы электромонтажа электрических аппаратов»</t>
  </si>
  <si>
    <t>Стенд «Поиск неисправностей»</t>
  </si>
  <si>
    <t>Стенд «Средства автоматизации и управления»</t>
  </si>
  <si>
    <t>Стенд «Трехфазный синхронный явнополюсной генератор»</t>
  </si>
  <si>
    <t>Стенд «Умный дом»</t>
  </si>
  <si>
    <t>Стенд «Электромонтаж и наладка»</t>
  </si>
  <si>
    <t>Стенд «Электромонтаж схем с программируемым логическим реле»</t>
  </si>
  <si>
    <t>Стенд модуль «Поиск неисправностей»</t>
  </si>
  <si>
    <t>Типовой комплект учебного оборудования «Монтаж и наладка систем автоматики», исполнение ручное со шкафом управления.</t>
  </si>
  <si>
    <t>Типовой комплект учебного оборудования «Слесарь-монтажник КИПиА»</t>
  </si>
  <si>
    <t>Типовой комплект учебного оборудования «Устройство общепромышленных редукторов»</t>
  </si>
  <si>
    <t>Учебный стенд «Умный дом» (автоматизация)</t>
  </si>
  <si>
    <t>Учебный стенд «Дефектовка электродвигателей»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</si>
</sst>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b/>
      <sz val="11"/>
      <color rgb="FF3F3F3F"/>
      <name val="Calibri"/>
      <family val="2"/>
      <charset val="204"/>
      <scheme val="minor"/>
    </font>
    <font>
      <b/>
      <sz val="11"/>
      <color theme="1"/>
      <name val="Calibri"/>
      <family val="2"/>
      <charset val="204"/>
      <scheme val="minor"/>
    </font>
    <font>
      <sz val="11"/>
      <color theme="0"/>
      <name val="Calibri"/>
      <family val="2"/>
      <charset val="204"/>
      <scheme val="minor"/>
    </font>
    <font>
      <u/>
      <sz val="11"/>
      <color theme="10"/>
      <name val="Calibri"/>
      <family val="2"/>
      <charset val="204"/>
      <scheme val="minor"/>
    </font>
    <font>
      <sz val="11"/>
      <color theme="0"/>
      <name val="Times New Roman"/>
      <family val="1"/>
      <charset val="204"/>
    </font>
    <font>
      <sz val="11"/>
      <name val="Calibri"/>
      <family val="2"/>
      <charset val="204"/>
      <scheme val="minor"/>
    </font>
    <font>
      <b/>
      <sz val="11"/>
      <color rgb="FFFF0000"/>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
      <sz val="10"/>
      <name val="Times New Roman"/>
      <family val="1"/>
      <charset val="204"/>
    </font>
    <font>
      <sz val="16"/>
      <color theme="0"/>
      <name val="Times New Roman"/>
      <family val="1"/>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sz val="16"/>
      <name val="Times New Roman"/>
      <family val="1"/>
    </font>
    <font>
      <sz val="11"/>
      <name val="Times New Roman"/>
      <family val="1"/>
    </font>
    <font>
      <sz val="10.5"/>
      <color theme="1"/>
      <name val="Times New Roman"/>
      <family val="1"/>
    </font>
    <font>
      <i/>
      <sz val="16"/>
      <color theme="0"/>
      <name val="Times New Roman"/>
      <family val="1"/>
      <charset val="204"/>
    </font>
    <font>
      <i/>
      <sz val="12"/>
      <name val="Times New Roman"/>
      <family val="1"/>
      <charset val="204"/>
    </font>
    <font>
      <i/>
      <sz val="11"/>
      <name val="Times New Roman"/>
      <family val="1"/>
      <charset val="204"/>
    </font>
    <font>
      <sz val="16"/>
      <name val="Times New Roman"/>
      <family val="1"/>
      <charset val="204"/>
    </font>
    <font>
      <i/>
      <sz val="14"/>
      <color theme="0"/>
      <name val="Times New Roman"/>
      <family val="1"/>
      <charset val="204"/>
    </font>
    <font>
      <sz val="10"/>
      <color theme="1"/>
      <name val="Times New Roman"/>
      <family val="1"/>
      <charset val="204"/>
    </font>
    <font>
      <i/>
      <sz val="16"/>
      <color rgb="FFFF0000"/>
      <name val="Times New Roman"/>
      <family val="1"/>
      <charset val="204"/>
    </font>
    <font>
      <sz val="10"/>
      <color rgb="FF21201F"/>
      <name val="Times New Roman"/>
      <family val="1"/>
      <charset val="204"/>
    </font>
    <font>
      <u/>
      <sz val="11"/>
      <name val="Times New Roman"/>
      <family val="1"/>
      <charset val="204"/>
    </font>
    <font>
      <i/>
      <sz val="11"/>
      <color theme="1"/>
      <name val="Calibri"/>
      <family val="2"/>
      <charset val="204"/>
      <scheme val="minor"/>
    </font>
    <font>
      <i/>
      <sz val="11"/>
      <color theme="1"/>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color rgb="FFFF0000"/>
      <name val="Times New Roman"/>
      <family val="1"/>
      <charset val="204"/>
    </font>
    <font>
      <i/>
      <sz val="10"/>
      <name val="Times New Roman"/>
      <family val="1"/>
      <charset val="204"/>
    </font>
    <font>
      <sz val="10"/>
      <color rgb="FF3F3F3F"/>
      <name val="Times New Roman"/>
      <family val="1"/>
      <charset val="204"/>
    </font>
    <font>
      <u/>
      <sz val="10"/>
      <name val="Times New Roman"/>
      <family val="1"/>
      <charset val="204"/>
    </font>
    <font>
      <sz val="12"/>
      <color theme="0"/>
      <name val="Times New Roman"/>
      <family val="1"/>
      <charset val="204"/>
    </font>
    <font>
      <i/>
      <sz val="12"/>
      <color rgb="FFFF0000"/>
      <name val="Times New Roman"/>
      <family val="1"/>
      <charset val="204"/>
    </font>
    <font>
      <i/>
      <sz val="12"/>
      <color theme="0"/>
      <name val="Times New Roman"/>
      <family val="1"/>
      <charset val="204"/>
    </font>
    <font>
      <i/>
      <sz val="14"/>
      <name val="Times New Roman"/>
      <family val="1"/>
      <charset val="204"/>
    </font>
    <font>
      <u/>
      <sz val="11"/>
      <color theme="1"/>
      <name val="Times New Roman"/>
      <family val="1"/>
      <charset val="204"/>
    </font>
    <font>
      <sz val="10"/>
      <color theme="1"/>
      <name val="Times New Roman"/>
      <family val="1"/>
    </font>
    <font>
      <sz val="16"/>
      <color theme="1"/>
      <name val="Times New Roman"/>
      <family val="1"/>
      <charset val="204"/>
    </font>
    <font>
      <sz val="16"/>
      <color theme="1"/>
      <name val="Times New Roman"/>
      <family val="1"/>
    </font>
    <font>
      <sz val="16"/>
      <color rgb="FFFFFFFF"/>
      <name val="Times New Roman"/>
      <family val="1"/>
      <charset val="204"/>
    </font>
    <font>
      <sz val="12"/>
      <color indexed="8"/>
      <name val="Times New Roman"/>
      <family val="1"/>
      <charset val="204"/>
    </font>
    <font>
      <b/>
      <sz val="12"/>
      <color indexed="8"/>
      <name val="Times New Roman"/>
      <family val="1"/>
      <charset val="204"/>
    </font>
    <font>
      <sz val="12"/>
      <name val="Arial"/>
      <family val="2"/>
      <charset val="204"/>
    </font>
    <font>
      <b/>
      <i/>
      <sz val="16"/>
      <color theme="0"/>
      <name val="Times New Roman"/>
      <family val="1"/>
      <charset val="204"/>
    </font>
    <font>
      <sz val="10"/>
      <color rgb="FF000000"/>
      <name val="Times New Roman"/>
      <family val="1"/>
      <charset val="204"/>
    </font>
    <font>
      <sz val="11"/>
      <name val="Calibri"/>
      <family val="2"/>
      <charset val="204"/>
    </font>
    <font>
      <b/>
      <sz val="16"/>
      <name val="Times New Roman"/>
      <family val="1"/>
      <charset val="204"/>
    </font>
    <font>
      <sz val="11"/>
      <color rgb="FF202020"/>
      <name val="Times New Roman"/>
      <family val="1"/>
      <charset val="204"/>
    </font>
    <font>
      <sz val="24"/>
      <color theme="0"/>
      <name val="Times New Roman"/>
      <family val="1"/>
      <charset val="204"/>
    </font>
    <font>
      <sz val="18"/>
      <color theme="0"/>
      <name val="Times New Roman"/>
      <family val="1"/>
      <charset val="204"/>
    </font>
    <font>
      <sz val="14"/>
      <color rgb="FF000000"/>
      <name val="Times New Roman"/>
      <family val="1"/>
      <charset val="204"/>
    </font>
    <font>
      <vertAlign val="superscript"/>
      <sz val="11"/>
      <name val="Symbol"/>
      <family val="1"/>
      <charset val="2"/>
    </font>
    <font>
      <sz val="11"/>
      <color rgb="FF333333"/>
      <name val="Times New Roman"/>
      <family val="1"/>
      <charset val="204"/>
    </font>
    <font>
      <sz val="11"/>
      <color rgb="FF222222"/>
      <name val="Times New Roman"/>
      <family val="1"/>
      <charset val="204"/>
    </font>
    <font>
      <sz val="14"/>
      <color theme="1"/>
      <name val="Times New Roman"/>
      <family val="1"/>
      <charset val="204"/>
    </font>
    <font>
      <sz val="11"/>
      <color indexed="10"/>
      <name val="Times New Roman"/>
      <family val="1"/>
      <charset val="204"/>
    </font>
    <font>
      <sz val="11"/>
      <color indexed="8"/>
      <name val="Times New Roman"/>
      <family val="1"/>
      <charset val="204"/>
    </font>
    <font>
      <sz val="10"/>
      <color theme="0"/>
      <name val="Times New Roman"/>
      <family val="1"/>
      <charset val="204"/>
    </font>
    <font>
      <sz val="12"/>
      <color rgb="FFFFFFFF"/>
      <name val="Times New Roman"/>
      <family val="1"/>
      <charset val="204"/>
    </font>
    <font>
      <sz val="14"/>
      <color rgb="FFFF0000"/>
      <name val="Times New Roman"/>
      <family val="1"/>
      <charset val="204"/>
    </font>
    <font>
      <sz val="12"/>
      <color rgb="FF1C2126"/>
      <name val="Times New Roman"/>
      <family val="1"/>
      <charset val="204"/>
    </font>
    <font>
      <sz val="12"/>
      <color rgb="FF333333"/>
      <name val="Times New Roman"/>
      <family val="1"/>
      <charset val="204"/>
    </font>
    <font>
      <sz val="11"/>
      <color rgb="FF000000"/>
      <name val="Times New Roman"/>
      <family val="1"/>
    </font>
    <font>
      <sz val="11"/>
      <color rgb="FF000000"/>
      <name val="Times New Roman"/>
      <family val="1"/>
      <charset val="1"/>
    </font>
    <font>
      <sz val="12"/>
      <color rgb="FF2C2D2E"/>
      <name val="Times New Roman"/>
      <family val="1"/>
      <charset val="204"/>
    </font>
    <font>
      <sz val="11"/>
      <color rgb="FF2C2D2E"/>
      <name val="Times New Roman"/>
      <family val="1"/>
      <charset val="204"/>
    </font>
    <font>
      <sz val="11"/>
      <color rgb="FF21201F"/>
      <name val="Times New Roman"/>
      <family val="1"/>
      <charset val="204"/>
    </font>
    <font>
      <sz val="16"/>
      <color rgb="FFFF0000"/>
      <name val="Times New Roman"/>
      <family val="1"/>
      <charset val="204"/>
    </font>
    <font>
      <i/>
      <sz val="16"/>
      <color theme="1"/>
      <name val="Times New Roman"/>
      <family val="1"/>
      <charset val="204"/>
    </font>
    <font>
      <sz val="11"/>
      <color rgb="FFFF0000"/>
      <name val="Times New Roman"/>
      <family val="1"/>
    </font>
    <font>
      <sz val="11"/>
      <color rgb="FF2B2B2B"/>
      <name val="Times New Roman"/>
      <family val="1"/>
      <charset val="204"/>
    </font>
    <font>
      <sz val="12"/>
      <color rgb="FF21201F"/>
      <name val="Times New Roman"/>
      <family val="1"/>
      <charset val="204"/>
    </font>
    <font>
      <sz val="12"/>
      <color rgb="FF202020"/>
      <name val="Times New Roman"/>
      <family val="1"/>
      <charset val="204"/>
    </font>
    <font>
      <sz val="12"/>
      <color rgb="FF222222"/>
      <name val="Times New Roman"/>
      <family val="1"/>
      <charset val="204"/>
    </font>
    <font>
      <sz val="12"/>
      <color rgb="FF3F3F3F"/>
      <name val="Times New Roman"/>
      <family val="1"/>
      <charset val="204"/>
    </font>
    <font>
      <sz val="12"/>
      <color rgb="FF2B2B2B"/>
      <name val="Times New Roman"/>
      <family val="1"/>
      <charset val="204"/>
    </font>
    <font>
      <b/>
      <sz val="10"/>
      <color theme="0"/>
      <name val="Times New Roman"/>
      <family val="1"/>
      <charset val="204"/>
    </font>
  </fonts>
  <fills count="8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rgb="FFF2F2F2"/>
      </patternFill>
    </fill>
    <fill>
      <patternFill patternType="solid">
        <fgColor theme="9" tint="0.79992065187536243"/>
        <bgColor indexed="64"/>
      </patternFill>
    </fill>
    <fill>
      <patternFill patternType="solid">
        <fgColor theme="9"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89013336588644"/>
        <bgColor indexed="64"/>
      </patternFill>
    </fill>
    <fill>
      <patternFill patternType="solid">
        <fgColor theme="8" tint="0.79992065187536243"/>
        <bgColor indexed="64"/>
      </patternFill>
    </fill>
    <fill>
      <patternFill patternType="solid">
        <fgColor theme="7" tint="0.79989013336588644"/>
        <bgColor indexed="64"/>
      </patternFill>
    </fill>
    <fill>
      <patternFill patternType="solid">
        <fgColor theme="7" tint="0.799920651875362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39988402966399123"/>
        <bgColor indexed="64"/>
      </patternFill>
    </fill>
    <fill>
      <patternFill patternType="solid">
        <fgColor theme="5" tint="0.39988402966399123"/>
        <bgColor indexed="64"/>
      </patternFill>
    </fill>
    <fill>
      <patternFill patternType="solid">
        <fgColor theme="7" tint="0.39988402966399123"/>
        <bgColor indexed="64"/>
      </patternFill>
    </fill>
    <fill>
      <patternFill patternType="solid">
        <fgColor theme="4" tint="0.3998840296639912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89013336588644"/>
        <bgColor indexed="64"/>
      </patternFill>
    </fill>
    <fill>
      <patternFill patternType="solid">
        <fgColor theme="3" tint="0.79989013336588644"/>
        <bgColor indexed="64"/>
      </patternFill>
    </fill>
    <fill>
      <patternFill patternType="solid">
        <fgColor theme="6" tint="0.79989013336588644"/>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2" tint="-0.749992370372631"/>
        <bgColor indexed="65"/>
      </patternFill>
    </fill>
    <fill>
      <patternFill patternType="solid">
        <fgColor theme="0"/>
      </patternFill>
    </fill>
    <fill>
      <patternFill patternType="solid">
        <fgColor rgb="FFFFC000"/>
      </patternFill>
    </fill>
    <fill>
      <patternFill patternType="solid">
        <fgColor theme="2" tint="-0.249977111117893"/>
        <bgColor indexed="65"/>
      </patternFill>
    </fill>
    <fill>
      <patternFill patternType="solid">
        <fgColor theme="0"/>
        <bgColor rgb="FFFFFFFF"/>
      </patternFill>
    </fill>
    <fill>
      <patternFill patternType="solid">
        <fgColor theme="0"/>
        <bgColor rgb="FFFFFFCC"/>
      </patternFill>
    </fill>
    <fill>
      <patternFill patternType="solid">
        <fgColor theme="3"/>
        <bgColor indexed="64"/>
      </patternFill>
    </fill>
    <fill>
      <patternFill patternType="solid">
        <fgColor theme="0" tint="-0.249977111117893"/>
        <bgColor rgb="FF333399"/>
      </patternFill>
    </fill>
    <fill>
      <patternFill patternType="solid">
        <fgColor rgb="FFAEABAB"/>
        <bgColor rgb="FFAEABAB"/>
      </patternFill>
    </fill>
    <fill>
      <patternFill patternType="solid">
        <fgColor theme="0" tint="-4.9989318521683403E-2"/>
        <bgColor indexed="64"/>
      </patternFill>
    </fill>
    <fill>
      <patternFill patternType="solid">
        <fgColor rgb="FFFFC000"/>
        <bgColor indexed="64"/>
      </patternFill>
    </fill>
    <fill>
      <patternFill patternType="solid">
        <fgColor rgb="FF3A3838"/>
        <bgColor rgb="FF3A3838"/>
      </patternFill>
    </fill>
    <fill>
      <patternFill patternType="solid">
        <fgColor rgb="FFFFC000"/>
        <bgColor rgb="FFFFC000"/>
      </patternFill>
    </fill>
    <fill>
      <patternFill patternType="solid">
        <fgColor rgb="FF92D050"/>
        <bgColor rgb="FF000000"/>
      </patternFill>
    </fill>
    <fill>
      <patternFill patternType="solid">
        <fgColor theme="4"/>
        <bgColor rgb="FFFF0000"/>
      </patternFill>
    </fill>
    <fill>
      <patternFill patternType="solid">
        <fgColor theme="4"/>
        <bgColor indexed="64"/>
      </patternFill>
    </fill>
    <fill>
      <patternFill patternType="solid">
        <fgColor theme="4"/>
        <bgColor rgb="FFFFFF00"/>
      </patternFill>
    </fill>
    <fill>
      <patternFill patternType="solid">
        <fgColor theme="4"/>
        <bgColor rgb="FF2F5496"/>
      </patternFill>
    </fill>
    <fill>
      <patternFill patternType="solid">
        <fgColor theme="4" tint="-0.249977111117893"/>
        <bgColor theme="4" tint="-0.249977111117893"/>
      </patternFill>
    </fill>
    <fill>
      <patternFill patternType="solid">
        <fgColor theme="2" tint="-0.249977111117893"/>
        <bgColor theme="2" tint="-0.249977111117893"/>
      </patternFill>
    </fill>
    <fill>
      <patternFill patternType="solid">
        <fgColor indexed="65"/>
      </patternFill>
    </fill>
    <fill>
      <patternFill patternType="solid">
        <fgColor theme="2" tint="-0.749992370372631"/>
        <bgColor theme="2" tint="-0.749992370372631"/>
      </patternFill>
    </fill>
    <fill>
      <patternFill patternType="solid">
        <fgColor rgb="FF92D050"/>
        <bgColor rgb="FFFFC000"/>
      </patternFill>
    </fill>
    <fill>
      <patternFill patternType="solid">
        <fgColor theme="0"/>
        <bgColor rgb="FF6AA84F"/>
      </patternFill>
    </fill>
    <fill>
      <patternFill patternType="solid">
        <fgColor rgb="FF999999"/>
        <bgColor rgb="FF999999"/>
      </patternFill>
    </fill>
    <fill>
      <patternFill patternType="solid">
        <fgColor rgb="FFFFC000"/>
        <bgColor rgb="FFFF9900"/>
      </patternFill>
    </fill>
    <fill>
      <patternFill patternType="solid">
        <fgColor theme="9"/>
        <bgColor indexed="64"/>
      </patternFill>
    </fill>
    <fill>
      <patternFill patternType="solid">
        <fgColor theme="8" tint="-0.249977111117893"/>
        <bgColor indexed="64"/>
      </patternFill>
    </fill>
    <fill>
      <patternFill patternType="solid">
        <fgColor theme="0"/>
        <bgColor rgb="FFD9EAD3"/>
      </patternFill>
    </fill>
    <fill>
      <patternFill patternType="solid">
        <fgColor theme="4" tint="-0.249977111117893"/>
        <bgColor rgb="FF2F5496"/>
      </patternFill>
    </fill>
    <fill>
      <patternFill patternType="solid">
        <fgColor theme="0"/>
        <bgColor indexed="9"/>
      </patternFill>
    </fill>
    <fill>
      <patternFill patternType="solid">
        <fgColor theme="3" tint="-0.249977111117893"/>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bgColor rgb="FFF1C232"/>
      </patternFill>
    </fill>
    <fill>
      <patternFill patternType="solid">
        <fgColor theme="0"/>
        <bgColor rgb="FF00B0F0"/>
      </patternFill>
    </fill>
  </fills>
  <borders count="1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rgb="FF000000"/>
      </right>
      <top style="thin">
        <color rgb="FF000000"/>
      </top>
      <bottom style="thin">
        <color rgb="FF000000"/>
      </bottom>
      <diagonal/>
    </border>
    <border>
      <left/>
      <right style="thin">
        <color rgb="FF3F3F3F"/>
      </right>
      <top style="thin">
        <color rgb="FF3F3F3F"/>
      </top>
      <bottom style="thin">
        <color rgb="FF3F3F3F"/>
      </bottom>
      <diagonal/>
    </border>
    <border>
      <left/>
      <right style="thin">
        <color rgb="FF3F3F3F"/>
      </right>
      <top style="thin">
        <color rgb="FF3F3F3F"/>
      </top>
      <bottom/>
      <diagonal/>
    </border>
    <border>
      <left style="thin">
        <color rgb="FF000000"/>
      </left>
      <right style="thin">
        <color rgb="FF000000"/>
      </right>
      <top style="thin">
        <color rgb="FF000000"/>
      </top>
      <bottom style="thin">
        <color indexed="64"/>
      </bottom>
      <diagonal/>
    </border>
    <border>
      <left style="thin">
        <color indexed="64"/>
      </left>
      <right style="thin">
        <color rgb="FF3F3F3F"/>
      </right>
      <top style="thin">
        <color rgb="FF000000"/>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rgb="FF000000"/>
      </left>
      <right/>
      <top style="thin">
        <color rgb="FF000000"/>
      </top>
      <bottom/>
      <diagonal/>
    </border>
    <border>
      <left style="thin">
        <color rgb="FF3F3F3F"/>
      </left>
      <right style="thin">
        <color rgb="FF3F3F3F"/>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top/>
      <bottom style="medium">
        <color rgb="FF000000"/>
      </bottom>
      <diagonal/>
    </border>
    <border>
      <left style="thin">
        <color rgb="FF000000"/>
      </left>
      <right/>
      <top style="medium">
        <color rgb="FF000000"/>
      </top>
      <bottom style="thin">
        <color rgb="FF000000"/>
      </bottom>
      <diagonal/>
    </border>
    <border>
      <left style="thin">
        <color indexed="64"/>
      </left>
      <right style="thin">
        <color indexed="64"/>
      </right>
      <top style="medium">
        <color rgb="FF000000"/>
      </top>
      <bottom style="thin">
        <color indexed="64"/>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indexed="64"/>
      </left>
      <right/>
      <top style="medium">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s>
  <cellStyleXfs count="14">
    <xf numFmtId="0" fontId="0" fillId="0" borderId="0"/>
    <xf numFmtId="0" fontId="5" fillId="0" borderId="0"/>
    <xf numFmtId="0" fontId="6" fillId="0" borderId="0"/>
    <xf numFmtId="0" fontId="7" fillId="0" borderId="0"/>
    <xf numFmtId="0" fontId="8" fillId="0" borderId="0"/>
    <xf numFmtId="0" fontId="29" fillId="11" borderId="19" applyNumberFormat="0" applyAlignment="0" applyProtection="0"/>
    <xf numFmtId="0" fontId="32" fillId="0" borderId="0" applyNumberFormat="0" applyFill="0" applyBorder="0" applyAlignment="0" applyProtection="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220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6"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0" fillId="12" borderId="8" xfId="0" applyFill="1" applyBorder="1" applyAlignment="1">
      <alignment horizontal="center" vertical="center"/>
    </xf>
    <xf numFmtId="0" fontId="28" fillId="13" borderId="8" xfId="0" applyFont="1" applyFill="1" applyBorder="1" applyAlignment="1">
      <alignment vertical="center" wrapText="1"/>
    </xf>
    <xf numFmtId="0" fontId="0" fillId="13" borderId="3" xfId="0" applyFill="1" applyBorder="1" applyAlignment="1">
      <alignment horizontal="left" vertical="center" wrapText="1"/>
    </xf>
    <xf numFmtId="0" fontId="28" fillId="0" borderId="8" xfId="0" applyFont="1" applyBorder="1" applyAlignment="1">
      <alignment horizontal="left" vertical="center" wrapText="1"/>
    </xf>
    <xf numFmtId="0" fontId="0" fillId="14" borderId="8" xfId="0" applyFill="1" applyBorder="1" applyAlignment="1">
      <alignment horizontal="center" vertical="center"/>
    </xf>
    <xf numFmtId="0" fontId="28" fillId="15" borderId="8" xfId="0" applyFont="1" applyFill="1" applyBorder="1" applyAlignment="1">
      <alignment vertical="center" wrapText="1"/>
    </xf>
    <xf numFmtId="0" fontId="0" fillId="15" borderId="8" xfId="0" applyFill="1" applyBorder="1" applyAlignment="1">
      <alignment horizontal="left" vertical="center" wrapText="1"/>
    </xf>
    <xf numFmtId="0" fontId="0" fillId="16" borderId="8" xfId="0" applyFill="1" applyBorder="1" applyAlignment="1">
      <alignment horizontal="center" vertical="center"/>
    </xf>
    <xf numFmtId="0" fontId="12" fillId="16" borderId="1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0" fillId="17" borderId="8" xfId="0" applyFill="1" applyBorder="1" applyAlignment="1">
      <alignment horizontal="center" vertical="center"/>
    </xf>
    <xf numFmtId="0" fontId="12" fillId="17" borderId="21" xfId="0" applyFont="1" applyFill="1" applyBorder="1" applyAlignment="1">
      <alignment horizontal="left" vertical="center" wrapText="1"/>
    </xf>
    <xf numFmtId="0" fontId="12" fillId="17" borderId="8" xfId="0" applyFont="1" applyFill="1" applyBorder="1" applyAlignment="1">
      <alignment vertical="center" wrapText="1"/>
    </xf>
    <xf numFmtId="0" fontId="28" fillId="17" borderId="8" xfId="0" applyFont="1" applyFill="1" applyBorder="1" applyAlignment="1">
      <alignment horizontal="left" vertical="center" wrapText="1"/>
    </xf>
    <xf numFmtId="0" fontId="0" fillId="18" borderId="8" xfId="0" applyFill="1" applyBorder="1" applyAlignment="1">
      <alignment horizontal="center" vertical="center"/>
    </xf>
    <xf numFmtId="0" fontId="12" fillId="18" borderId="10"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8" fillId="18" borderId="8" xfId="0" applyFont="1" applyFill="1" applyBorder="1" applyAlignment="1">
      <alignment horizontal="left" vertical="center" wrapText="1"/>
    </xf>
    <xf numFmtId="0" fontId="28" fillId="19" borderId="8" xfId="0" applyFont="1" applyFill="1" applyBorder="1" applyAlignment="1">
      <alignment horizontal="center" vertical="center" wrapText="1"/>
    </xf>
    <xf numFmtId="0" fontId="0" fillId="20" borderId="8" xfId="0" applyFill="1" applyBorder="1" applyAlignment="1">
      <alignment horizontal="center" vertical="center"/>
    </xf>
    <xf numFmtId="0" fontId="12" fillId="21" borderId="21" xfId="0" applyFont="1" applyFill="1" applyBorder="1" applyAlignment="1">
      <alignment horizontal="left" vertical="center" wrapText="1"/>
    </xf>
    <xf numFmtId="0" fontId="12" fillId="21" borderId="8" xfId="0" applyFont="1" applyFill="1" applyBorder="1" applyAlignment="1">
      <alignment horizontal="left" vertical="center" wrapText="1"/>
    </xf>
    <xf numFmtId="0" fontId="0" fillId="21" borderId="10" xfId="0" applyFill="1" applyBorder="1" applyAlignment="1">
      <alignment vertical="center" wrapText="1"/>
    </xf>
    <xf numFmtId="0" fontId="0" fillId="22" borderId="8" xfId="0" applyFill="1" applyBorder="1" applyAlignment="1">
      <alignment horizontal="center" vertical="center"/>
    </xf>
    <xf numFmtId="0" fontId="12" fillId="23" borderId="21" xfId="0" applyFont="1" applyFill="1" applyBorder="1" applyAlignment="1">
      <alignment horizontal="left" vertical="center" wrapText="1"/>
    </xf>
    <xf numFmtId="0" fontId="12" fillId="23" borderId="8" xfId="0" applyFont="1" applyFill="1" applyBorder="1" applyAlignment="1">
      <alignment vertical="center" wrapText="1"/>
    </xf>
    <xf numFmtId="0" fontId="0" fillId="23" borderId="11" xfId="0" applyFill="1" applyBorder="1" applyAlignment="1">
      <alignment vertical="center" wrapText="1"/>
    </xf>
    <xf numFmtId="0" fontId="0" fillId="19" borderId="8" xfId="0" applyFill="1" applyBorder="1" applyAlignment="1">
      <alignment horizontal="center" vertical="center" wrapText="1"/>
    </xf>
    <xf numFmtId="0" fontId="0" fillId="24" borderId="8" xfId="0" applyFill="1" applyBorder="1" applyAlignment="1">
      <alignment horizontal="center" vertical="center"/>
    </xf>
    <xf numFmtId="0" fontId="12" fillId="24" borderId="8" xfId="0" applyFont="1" applyFill="1" applyBorder="1" applyAlignment="1">
      <alignment horizontal="left" vertical="center" wrapText="1"/>
    </xf>
    <xf numFmtId="49" fontId="0" fillId="24" borderId="8" xfId="0" applyNumberFormat="1" applyFill="1" applyBorder="1" applyAlignment="1">
      <alignment vertical="center" wrapText="1"/>
    </xf>
    <xf numFmtId="0" fontId="0" fillId="25" borderId="8" xfId="0" applyFill="1" applyBorder="1" applyAlignment="1">
      <alignment horizontal="center" vertical="center"/>
    </xf>
    <xf numFmtId="0" fontId="12" fillId="25" borderId="8" xfId="0" applyFont="1" applyFill="1" applyBorder="1" applyAlignment="1">
      <alignment vertical="center" wrapText="1"/>
    </xf>
    <xf numFmtId="49" fontId="0" fillId="25" borderId="8" xfId="0" applyNumberFormat="1" applyFill="1" applyBorder="1" applyAlignment="1">
      <alignment vertical="center" wrapText="1"/>
    </xf>
    <xf numFmtId="0" fontId="28" fillId="0" borderId="10" xfId="0" applyFont="1" applyBorder="1" applyAlignment="1">
      <alignment horizontal="left" vertical="center" wrapText="1"/>
    </xf>
    <xf numFmtId="0" fontId="0" fillId="26" borderId="8" xfId="0" applyFill="1" applyBorder="1" applyAlignment="1">
      <alignment horizontal="center" vertical="center" wrapText="1"/>
    </xf>
    <xf numFmtId="0" fontId="0" fillId="22" borderId="8" xfId="0" applyFill="1" applyBorder="1" applyAlignment="1">
      <alignment horizontal="left" vertical="center" wrapText="1"/>
    </xf>
    <xf numFmtId="0" fontId="12" fillId="22" borderId="8" xfId="0" applyFont="1" applyFill="1" applyBorder="1" applyAlignment="1">
      <alignment horizontal="left" vertical="center" wrapText="1"/>
    </xf>
    <xf numFmtId="49" fontId="0" fillId="22" borderId="8" xfId="0" applyNumberFormat="1" applyFill="1" applyBorder="1" applyAlignment="1">
      <alignment horizontal="left" vertical="center" wrapText="1"/>
    </xf>
    <xf numFmtId="0" fontId="0" fillId="27" borderId="8" xfId="0" applyFill="1" applyBorder="1" applyAlignment="1">
      <alignment horizontal="center" vertical="center"/>
    </xf>
    <xf numFmtId="0" fontId="28" fillId="20" borderId="8" xfId="0" applyFont="1" applyFill="1" applyBorder="1" applyAlignment="1">
      <alignment horizontal="left" vertical="center" wrapText="1"/>
    </xf>
    <xf numFmtId="0" fontId="28" fillId="20" borderId="8" xfId="0" applyFont="1" applyFill="1" applyBorder="1" applyAlignment="1">
      <alignment vertical="center" wrapText="1"/>
    </xf>
    <xf numFmtId="49" fontId="0" fillId="20" borderId="8" xfId="0" applyNumberFormat="1" applyFill="1" applyBorder="1" applyAlignment="1">
      <alignment vertical="center" wrapText="1"/>
    </xf>
    <xf numFmtId="0" fontId="28" fillId="22" borderId="8" xfId="0" applyFont="1" applyFill="1" applyBorder="1" applyAlignment="1">
      <alignment horizontal="left" vertical="center" wrapText="1"/>
    </xf>
    <xf numFmtId="0" fontId="28" fillId="22" borderId="8" xfId="0" applyFont="1" applyFill="1" applyBorder="1" applyAlignment="1">
      <alignment vertical="center" wrapText="1"/>
    </xf>
    <xf numFmtId="49" fontId="0" fillId="22" borderId="8" xfId="0" applyNumberFormat="1" applyFill="1" applyBorder="1" applyAlignment="1">
      <alignment vertical="center" wrapText="1"/>
    </xf>
    <xf numFmtId="0" fontId="0" fillId="15" borderId="8" xfId="0" applyFill="1" applyBorder="1" applyAlignment="1">
      <alignment horizontal="center" vertical="center"/>
    </xf>
    <xf numFmtId="0" fontId="28" fillId="15" borderId="8" xfId="0" applyFont="1" applyFill="1" applyBorder="1" applyAlignment="1">
      <alignment horizontal="left" vertical="center" wrapText="1"/>
    </xf>
    <xf numFmtId="49" fontId="0" fillId="15" borderId="8" xfId="0" applyNumberFormat="1" applyFill="1" applyBorder="1" applyAlignment="1">
      <alignment vertical="center" wrapText="1"/>
    </xf>
    <xf numFmtId="0" fontId="28" fillId="25" borderId="8" xfId="0" applyFont="1" applyFill="1" applyBorder="1" applyAlignment="1">
      <alignment horizontal="left" vertical="center" wrapText="1"/>
    </xf>
    <xf numFmtId="0" fontId="28" fillId="25" borderId="8" xfId="0" applyFont="1" applyFill="1" applyBorder="1" applyAlignment="1">
      <alignment vertical="center" wrapText="1"/>
    </xf>
    <xf numFmtId="0" fontId="0" fillId="0" borderId="8" xfId="0" applyBorder="1" applyAlignment="1">
      <alignment horizontal="center" vertical="center"/>
    </xf>
    <xf numFmtId="0" fontId="28" fillId="0" borderId="8" xfId="0" applyFont="1" applyBorder="1" applyAlignment="1">
      <alignment vertical="center" wrapText="1"/>
    </xf>
    <xf numFmtId="49" fontId="28" fillId="28" borderId="8" xfId="0" applyNumberFormat="1" applyFont="1" applyFill="1" applyBorder="1" applyAlignment="1">
      <alignment vertical="center" wrapText="1"/>
    </xf>
    <xf numFmtId="0" fontId="0" fillId="29" borderId="8" xfId="0" applyFill="1" applyBorder="1" applyAlignment="1">
      <alignment horizontal="center" vertical="center"/>
    </xf>
    <xf numFmtId="0" fontId="28" fillId="29" borderId="8" xfId="0" applyFont="1" applyFill="1" applyBorder="1" applyAlignment="1">
      <alignment horizontal="left" vertical="center" wrapText="1"/>
    </xf>
    <xf numFmtId="0" fontId="28" fillId="29" borderId="8" xfId="0" applyFont="1" applyFill="1" applyBorder="1" applyAlignment="1">
      <alignment vertical="center" wrapText="1"/>
    </xf>
    <xf numFmtId="49" fontId="0" fillId="29" borderId="8" xfId="0" applyNumberFormat="1" applyFill="1" applyBorder="1" applyAlignment="1">
      <alignment vertical="center" wrapText="1"/>
    </xf>
    <xf numFmtId="0" fontId="0" fillId="30" borderId="8" xfId="0" applyFill="1" applyBorder="1" applyAlignment="1">
      <alignment horizontal="center" vertical="center"/>
    </xf>
    <xf numFmtId="0" fontId="28" fillId="30" borderId="8" xfId="0" applyFont="1" applyFill="1" applyBorder="1" applyAlignment="1">
      <alignment horizontal="left" vertical="center" wrapText="1"/>
    </xf>
    <xf numFmtId="0" fontId="28" fillId="30" borderId="8" xfId="0" applyFont="1" applyFill="1" applyBorder="1" applyAlignment="1">
      <alignment vertical="center" wrapText="1"/>
    </xf>
    <xf numFmtId="49" fontId="0" fillId="30" borderId="8" xfId="0" applyNumberFormat="1" applyFill="1" applyBorder="1" applyAlignment="1">
      <alignment vertical="center" wrapText="1"/>
    </xf>
    <xf numFmtId="0" fontId="0" fillId="31" borderId="8" xfId="0" applyFill="1" applyBorder="1" applyAlignment="1">
      <alignment horizontal="center" vertical="center"/>
    </xf>
    <xf numFmtId="0" fontId="0" fillId="31" borderId="8" xfId="0" applyFill="1" applyBorder="1" applyAlignment="1">
      <alignment horizontal="left" vertical="center" wrapText="1"/>
    </xf>
    <xf numFmtId="0" fontId="12" fillId="31" borderId="8" xfId="0" applyFont="1" applyFill="1" applyBorder="1" applyAlignment="1">
      <alignment vertical="center" wrapText="1"/>
    </xf>
    <xf numFmtId="49" fontId="28" fillId="31" borderId="8" xfId="0" applyNumberFormat="1" applyFont="1" applyFill="1" applyBorder="1" applyAlignment="1">
      <alignment vertical="center" wrapText="1"/>
    </xf>
    <xf numFmtId="0" fontId="0" fillId="32" borderId="8" xfId="0" applyFill="1" applyBorder="1" applyAlignment="1">
      <alignment horizontal="center" vertical="center"/>
    </xf>
    <xf numFmtId="0" fontId="12" fillId="32" borderId="21" xfId="0" applyFont="1" applyFill="1" applyBorder="1" applyAlignment="1">
      <alignment horizontal="left" vertical="center" wrapText="1"/>
    </xf>
    <xf numFmtId="0" fontId="12" fillId="32" borderId="8" xfId="0" applyFont="1" applyFill="1" applyBorder="1" applyAlignment="1">
      <alignment horizontal="left" vertical="center" wrapText="1"/>
    </xf>
    <xf numFmtId="49" fontId="28" fillId="32" borderId="9" xfId="0" applyNumberFormat="1" applyFont="1" applyFill="1" applyBorder="1" applyAlignment="1">
      <alignment vertical="center" wrapText="1"/>
    </xf>
    <xf numFmtId="0" fontId="31" fillId="33" borderId="8" xfId="0" applyFont="1" applyFill="1" applyBorder="1" applyAlignment="1">
      <alignment horizontal="center" vertical="center"/>
    </xf>
    <xf numFmtId="0" fontId="33" fillId="33" borderId="10" xfId="0" applyFont="1" applyFill="1" applyBorder="1" applyAlignment="1">
      <alignment horizontal="left" vertical="center" wrapText="1"/>
    </xf>
    <xf numFmtId="0" fontId="33" fillId="33" borderId="8" xfId="0" applyFont="1" applyFill="1" applyBorder="1" applyAlignment="1">
      <alignment vertical="center" wrapText="1"/>
    </xf>
    <xf numFmtId="49" fontId="31" fillId="33" borderId="8" xfId="0" applyNumberFormat="1" applyFont="1" applyFill="1" applyBorder="1" applyAlignment="1">
      <alignment vertical="center" wrapText="1"/>
    </xf>
    <xf numFmtId="0" fontId="31" fillId="34" borderId="8" xfId="0" applyFont="1" applyFill="1" applyBorder="1" applyAlignment="1">
      <alignment horizontal="center" vertical="center"/>
    </xf>
    <xf numFmtId="0" fontId="33" fillId="34" borderId="10" xfId="0" applyFont="1" applyFill="1" applyBorder="1" applyAlignment="1">
      <alignment horizontal="left" vertical="center" wrapText="1"/>
    </xf>
    <xf numFmtId="0" fontId="33" fillId="34" borderId="8" xfId="0" applyFont="1" applyFill="1" applyBorder="1" applyAlignment="1">
      <alignment horizontal="left" vertical="center" wrapText="1"/>
    </xf>
    <xf numFmtId="49" fontId="31" fillId="34" borderId="8" xfId="0" applyNumberFormat="1" applyFont="1" applyFill="1" applyBorder="1" applyAlignment="1">
      <alignment vertical="center" wrapText="1"/>
    </xf>
    <xf numFmtId="0" fontId="31" fillId="4" borderId="8" xfId="0" applyFont="1" applyFill="1" applyBorder="1" applyAlignment="1">
      <alignment horizontal="center" vertical="center"/>
    </xf>
    <xf numFmtId="0" fontId="33" fillId="4" borderId="21" xfId="0" applyFont="1" applyFill="1" applyBorder="1" applyAlignment="1">
      <alignment horizontal="left" vertical="center" wrapText="1"/>
    </xf>
    <xf numFmtId="0" fontId="33" fillId="4" borderId="8" xfId="0" applyFont="1" applyFill="1" applyBorder="1" applyAlignment="1">
      <alignment horizontal="left" vertical="center" wrapText="1"/>
    </xf>
    <xf numFmtId="49" fontId="31" fillId="4" borderId="8" xfId="0" applyNumberFormat="1" applyFont="1" applyFill="1" applyBorder="1" applyAlignment="1">
      <alignment vertical="center" wrapText="1"/>
    </xf>
    <xf numFmtId="0" fontId="34" fillId="35" borderId="8" xfId="0" applyFont="1" applyFill="1" applyBorder="1" applyAlignment="1">
      <alignment horizontal="center" vertical="center"/>
    </xf>
    <xf numFmtId="0" fontId="12" fillId="35" borderId="21" xfId="0" applyFont="1" applyFill="1" applyBorder="1" applyAlignment="1">
      <alignment horizontal="left" vertical="center" wrapText="1"/>
    </xf>
    <xf numFmtId="0" fontId="12" fillId="35" borderId="8" xfId="0" applyFont="1" applyFill="1" applyBorder="1" applyAlignment="1">
      <alignment horizontal="left" vertical="center" wrapText="1"/>
    </xf>
    <xf numFmtId="49" fontId="28" fillId="35" borderId="8" xfId="0" applyNumberFormat="1" applyFont="1" applyFill="1" applyBorder="1" applyAlignment="1">
      <alignment horizontal="left" vertical="center" wrapText="1"/>
    </xf>
    <xf numFmtId="0" fontId="28" fillId="36" borderId="8" xfId="0" applyFont="1" applyFill="1" applyBorder="1" applyAlignment="1">
      <alignment horizontal="center" vertical="center" wrapText="1"/>
    </xf>
    <xf numFmtId="0" fontId="0" fillId="13" borderId="8" xfId="0" applyFill="1" applyBorder="1" applyAlignment="1">
      <alignment horizontal="center" vertical="center"/>
    </xf>
    <xf numFmtId="0" fontId="28" fillId="13" borderId="8" xfId="0" applyFont="1" applyFill="1" applyBorder="1" applyAlignment="1">
      <alignment horizontal="left" vertical="center" wrapText="1"/>
    </xf>
    <xf numFmtId="0" fontId="0" fillId="13" borderId="10" xfId="0" applyFill="1" applyBorder="1" applyAlignment="1">
      <alignment horizontal="left" vertical="center" wrapText="1"/>
    </xf>
    <xf numFmtId="0" fontId="0" fillId="0" borderId="8" xfId="0" applyBorder="1" applyAlignment="1">
      <alignment horizontal="left" vertical="center" wrapText="1"/>
    </xf>
    <xf numFmtId="0" fontId="0" fillId="22" borderId="10" xfId="0" applyFill="1" applyBorder="1" applyAlignment="1">
      <alignment horizontal="left" vertical="center" wrapText="1"/>
    </xf>
    <xf numFmtId="0" fontId="0" fillId="15" borderId="10" xfId="0" applyFill="1" applyBorder="1" applyAlignment="1">
      <alignment horizontal="left" vertical="center" wrapText="1"/>
    </xf>
    <xf numFmtId="0" fontId="0" fillId="37" borderId="8" xfId="0" applyFill="1" applyBorder="1" applyAlignment="1">
      <alignment horizontal="center" vertical="center"/>
    </xf>
    <xf numFmtId="0" fontId="28" fillId="37" borderId="8" xfId="0" applyFont="1" applyFill="1" applyBorder="1" applyAlignment="1">
      <alignment vertical="center" wrapText="1"/>
    </xf>
    <xf numFmtId="0" fontId="28" fillId="37" borderId="8" xfId="0" applyFont="1" applyFill="1" applyBorder="1" applyAlignment="1">
      <alignment horizontal="left" vertical="center" wrapText="1"/>
    </xf>
    <xf numFmtId="0" fontId="0" fillId="37" borderId="10" xfId="0" applyFill="1" applyBorder="1" applyAlignment="1">
      <alignment horizontal="left" vertical="center" wrapText="1"/>
    </xf>
    <xf numFmtId="0" fontId="0" fillId="38" borderId="8" xfId="0" applyFill="1" applyBorder="1" applyAlignment="1">
      <alignment horizontal="center" vertical="center"/>
    </xf>
    <xf numFmtId="0" fontId="28" fillId="38" borderId="8" xfId="0" applyFont="1" applyFill="1" applyBorder="1" applyAlignment="1">
      <alignment vertical="center" wrapText="1"/>
    </xf>
    <xf numFmtId="0" fontId="28" fillId="38" borderId="8" xfId="0" applyFont="1" applyFill="1" applyBorder="1" applyAlignment="1">
      <alignment horizontal="left" vertical="center" wrapText="1"/>
    </xf>
    <xf numFmtId="0" fontId="0" fillId="38" borderId="10" xfId="0" applyFill="1" applyBorder="1" applyAlignment="1">
      <alignment horizontal="left" vertical="center" wrapText="1"/>
    </xf>
    <xf numFmtId="0" fontId="0" fillId="39" borderId="8" xfId="0" applyFill="1" applyBorder="1" applyAlignment="1">
      <alignment horizontal="center" vertical="center"/>
    </xf>
    <xf numFmtId="0" fontId="12" fillId="39" borderId="21" xfId="0" applyFont="1" applyFill="1" applyBorder="1" applyAlignment="1">
      <alignment horizontal="left" vertical="center" wrapText="1"/>
    </xf>
    <xf numFmtId="0" fontId="4" fillId="39" borderId="8" xfId="0" applyFont="1" applyFill="1" applyBorder="1" applyAlignment="1">
      <alignment vertical="center" wrapText="1"/>
    </xf>
    <xf numFmtId="0" fontId="28" fillId="39" borderId="10" xfId="0" applyFont="1" applyFill="1" applyBorder="1" applyAlignment="1">
      <alignment horizontal="left" vertical="center" wrapText="1"/>
    </xf>
    <xf numFmtId="0" fontId="12" fillId="24" borderId="21" xfId="0" applyFont="1" applyFill="1" applyBorder="1" applyAlignment="1">
      <alignment horizontal="left" vertical="center" wrapText="1"/>
    </xf>
    <xf numFmtId="0" fontId="28" fillId="24" borderId="10" xfId="0" applyFont="1" applyFill="1" applyBorder="1" applyAlignment="1">
      <alignment horizontal="left" vertical="center" wrapText="1"/>
    </xf>
    <xf numFmtId="0" fontId="28" fillId="26" borderId="8" xfId="0" applyFont="1" applyFill="1" applyBorder="1" applyAlignment="1">
      <alignment horizontal="center" vertical="center" wrapText="1"/>
    </xf>
    <xf numFmtId="0" fontId="0" fillId="37" borderId="8" xfId="0" applyFill="1" applyBorder="1" applyAlignment="1">
      <alignment horizontal="left" vertical="center" wrapText="1"/>
    </xf>
    <xf numFmtId="0" fontId="12" fillId="30" borderId="21" xfId="0" applyFont="1" applyFill="1" applyBorder="1" applyAlignment="1">
      <alignment horizontal="left" vertical="center" wrapText="1"/>
    </xf>
    <xf numFmtId="0" fontId="12" fillId="30" borderId="8" xfId="0" applyFont="1" applyFill="1" applyBorder="1" applyAlignment="1">
      <alignment vertical="center" wrapText="1"/>
    </xf>
    <xf numFmtId="0" fontId="0" fillId="30" borderId="8" xfId="0" applyFill="1" applyBorder="1" applyAlignment="1">
      <alignment horizontal="left" vertical="center" wrapText="1"/>
    </xf>
    <xf numFmtId="0" fontId="0" fillId="25"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16" borderId="8" xfId="0" applyFill="1" applyBorder="1" applyAlignment="1">
      <alignment horizontal="center" vertical="center" wrapText="1"/>
    </xf>
    <xf numFmtId="0" fontId="12" fillId="16" borderId="8" xfId="0" applyFont="1" applyFill="1" applyBorder="1" applyAlignment="1">
      <alignment vertical="center" wrapText="1"/>
    </xf>
    <xf numFmtId="0" fontId="0" fillId="24" borderId="8" xfId="0" applyFill="1" applyBorder="1" applyAlignment="1">
      <alignment horizontal="center" vertical="center" wrapText="1"/>
    </xf>
    <xf numFmtId="0" fontId="12" fillId="24" borderId="10" xfId="0" applyFont="1" applyFill="1" applyBorder="1" applyAlignment="1">
      <alignment horizontal="left" vertical="center" wrapText="1"/>
    </xf>
    <xf numFmtId="0" fontId="12" fillId="24" borderId="8" xfId="0" applyFont="1" applyFill="1" applyBorder="1" applyAlignment="1">
      <alignment horizontal="center" vertical="center" wrapText="1"/>
    </xf>
    <xf numFmtId="0" fontId="28" fillId="24" borderId="8" xfId="0" applyFont="1" applyFill="1" applyBorder="1" applyAlignment="1">
      <alignment horizontal="left" vertical="center" wrapText="1"/>
    </xf>
    <xf numFmtId="0" fontId="0" fillId="18" borderId="8" xfId="0" applyFill="1" applyBorder="1" applyAlignment="1">
      <alignment horizontal="center" vertical="center" wrapText="1"/>
    </xf>
    <xf numFmtId="0" fontId="28" fillId="13" borderId="10" xfId="0" applyFont="1" applyFill="1" applyBorder="1" applyAlignment="1">
      <alignment horizontal="left" vertical="center" wrapText="1"/>
    </xf>
    <xf numFmtId="49" fontId="0" fillId="13" borderId="8" xfId="0" applyNumberFormat="1" applyFill="1" applyBorder="1" applyAlignment="1">
      <alignment vertical="center" wrapText="1"/>
    </xf>
    <xf numFmtId="0" fontId="28" fillId="20" borderId="10" xfId="0" applyFont="1" applyFill="1" applyBorder="1" applyAlignment="1">
      <alignment horizontal="left" vertical="center" wrapText="1"/>
    </xf>
    <xf numFmtId="0" fontId="28" fillId="22" borderId="10" xfId="0" applyFont="1" applyFill="1" applyBorder="1" applyAlignment="1">
      <alignment horizontal="left" vertical="center" wrapText="1"/>
    </xf>
    <xf numFmtId="0" fontId="0" fillId="12" borderId="8" xfId="0" applyFill="1" applyBorder="1" applyAlignment="1">
      <alignment horizontal="center" vertical="center" wrapText="1"/>
    </xf>
    <xf numFmtId="0" fontId="0" fillId="17" borderId="8" xfId="0" applyFill="1" applyBorder="1" applyAlignment="1">
      <alignment horizontal="center" vertical="center" wrapText="1"/>
    </xf>
    <xf numFmtId="0" fontId="0" fillId="20" borderId="8" xfId="0" applyFill="1" applyBorder="1" applyAlignment="1">
      <alignment horizontal="center" vertical="center" wrapText="1"/>
    </xf>
    <xf numFmtId="0" fontId="0" fillId="22"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0" borderId="8" xfId="0" applyBorder="1" applyAlignment="1">
      <alignment horizontal="center" vertical="center" wrapText="1"/>
    </xf>
    <xf numFmtId="0" fontId="0" fillId="29" borderId="8" xfId="0" applyFill="1" applyBorder="1" applyAlignment="1">
      <alignment horizontal="center" vertical="center" wrapText="1"/>
    </xf>
    <xf numFmtId="0" fontId="0" fillId="30" borderId="8" xfId="0" applyFill="1" applyBorder="1" applyAlignment="1">
      <alignment horizontal="center" vertical="center" wrapText="1"/>
    </xf>
    <xf numFmtId="0" fontId="0" fillId="31" borderId="8" xfId="0" applyFill="1" applyBorder="1" applyAlignment="1">
      <alignment horizontal="center" vertical="center" wrapText="1"/>
    </xf>
    <xf numFmtId="0" fontId="0" fillId="32" borderId="8" xfId="0" applyFill="1" applyBorder="1" applyAlignment="1">
      <alignment horizontal="center" vertical="center" wrapText="1"/>
    </xf>
    <xf numFmtId="0" fontId="31" fillId="33" borderId="8"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4" fillId="35" borderId="8" xfId="0" applyFont="1" applyFill="1" applyBorder="1" applyAlignment="1">
      <alignment horizontal="center" vertical="center" wrapText="1"/>
    </xf>
    <xf numFmtId="0" fontId="0" fillId="13" borderId="8" xfId="0" applyFill="1" applyBorder="1" applyAlignment="1">
      <alignment horizontal="center" vertical="center" wrapText="1"/>
    </xf>
    <xf numFmtId="0" fontId="0" fillId="37" borderId="8" xfId="0" applyFill="1" applyBorder="1" applyAlignment="1">
      <alignment horizontal="center" vertical="center" wrapText="1"/>
    </xf>
    <xf numFmtId="0" fontId="0" fillId="38" borderId="8" xfId="0" applyFill="1" applyBorder="1" applyAlignment="1">
      <alignment horizontal="center" vertical="center" wrapText="1"/>
    </xf>
    <xf numFmtId="0" fontId="0" fillId="39" borderId="8" xfId="0" applyFill="1" applyBorder="1" applyAlignment="1">
      <alignment horizontal="center" vertical="center" wrapText="1"/>
    </xf>
    <xf numFmtId="0" fontId="2" fillId="2" borderId="8"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lignment horizontal="left" vertical="top" wrapText="1"/>
    </xf>
    <xf numFmtId="0" fontId="4" fillId="42" borderId="8" xfId="0" applyFont="1" applyFill="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4" fillId="0" borderId="8" xfId="0" applyFont="1" applyBorder="1" applyAlignment="1" applyProtection="1">
      <alignment horizontal="center" vertical="top"/>
      <protection locked="0"/>
    </xf>
    <xf numFmtId="0" fontId="4" fillId="0" borderId="8" xfId="0" applyFont="1" applyBorder="1" applyAlignment="1">
      <alignmen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2" fillId="0" borderId="8" xfId="0" applyFont="1" applyBorder="1" applyAlignment="1">
      <alignment horizontal="center" vertical="top"/>
    </xf>
    <xf numFmtId="0" fontId="4" fillId="43" borderId="8" xfId="0" applyFont="1" applyFill="1" applyBorder="1" applyAlignment="1" applyProtection="1">
      <alignment horizontal="center" vertical="top"/>
      <protection locked="0"/>
    </xf>
    <xf numFmtId="0" fontId="2" fillId="43" borderId="8" xfId="0" applyFont="1" applyFill="1" applyBorder="1" applyAlignment="1">
      <alignment horizontal="left" vertical="top" wrapText="1"/>
    </xf>
    <xf numFmtId="0" fontId="4" fillId="43" borderId="8" xfId="0" applyFont="1" applyFill="1" applyBorder="1" applyAlignment="1" applyProtection="1">
      <alignment horizontal="center" vertical="top" wrapText="1"/>
      <protection locked="0"/>
    </xf>
    <xf numFmtId="0" fontId="4" fillId="43" borderId="8" xfId="0" applyFont="1" applyFill="1" applyBorder="1" applyAlignment="1">
      <alignment horizontal="center" vertical="top" wrapText="1"/>
    </xf>
    <xf numFmtId="0" fontId="2" fillId="43" borderId="8" xfId="0" applyFont="1" applyFill="1" applyBorder="1" applyAlignment="1">
      <alignment horizontal="center" vertical="top"/>
    </xf>
    <xf numFmtId="0" fontId="4" fillId="0" borderId="8" xfId="0" applyFont="1" applyBorder="1" applyAlignment="1" applyProtection="1">
      <alignment vertical="top" wrapText="1"/>
      <protection locked="0"/>
    </xf>
    <xf numFmtId="0" fontId="4" fillId="43" borderId="8" xfId="0" applyFont="1" applyFill="1" applyBorder="1" applyAlignment="1">
      <alignment horizontal="left" vertical="top" wrapText="1"/>
    </xf>
    <xf numFmtId="4" fontId="2" fillId="43" borderId="8" xfId="0" applyNumberFormat="1" applyFont="1" applyFill="1" applyBorder="1" applyAlignment="1">
      <alignment horizontal="center" vertical="top"/>
    </xf>
    <xf numFmtId="0" fontId="2" fillId="2" borderId="8" xfId="0" applyFont="1" applyFill="1" applyBorder="1" applyAlignment="1">
      <alignment vertical="top" wrapText="1"/>
    </xf>
    <xf numFmtId="0" fontId="2" fillId="0" borderId="8" xfId="0" applyFont="1" applyBorder="1" applyAlignment="1">
      <alignment vertical="top" wrapText="1"/>
    </xf>
    <xf numFmtId="0" fontId="2" fillId="2" borderId="8" xfId="0" applyFont="1" applyFill="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8" xfId="0" applyFont="1" applyFill="1" applyBorder="1" applyAlignment="1">
      <alignment horizontal="center" vertical="top" wrapText="1"/>
    </xf>
    <xf numFmtId="0" fontId="4" fillId="2" borderId="8" xfId="0" applyFont="1" applyFill="1" applyBorder="1" applyAlignment="1" applyProtection="1">
      <alignment horizontal="center" vertical="top" wrapText="1"/>
      <protection locked="0"/>
    </xf>
    <xf numFmtId="0" fontId="4" fillId="42" borderId="8" xfId="0" applyFont="1" applyFill="1" applyBorder="1" applyAlignment="1" applyProtection="1">
      <alignment horizontal="center" vertical="top"/>
      <protection locked="0"/>
    </xf>
    <xf numFmtId="0" fontId="2" fillId="42" borderId="8" xfId="0" applyFont="1" applyFill="1" applyBorder="1" applyAlignment="1">
      <alignment horizontal="left" vertical="top" wrapText="1"/>
    </xf>
    <xf numFmtId="0" fontId="4" fillId="42" borderId="8" xfId="0" applyFont="1" applyFill="1" applyBorder="1" applyAlignment="1" applyProtection="1">
      <alignment horizontal="center" vertical="top" wrapText="1"/>
      <protection locked="0"/>
    </xf>
    <xf numFmtId="0" fontId="4" fillId="42" borderId="8" xfId="0" applyFont="1" applyFill="1" applyBorder="1" applyAlignment="1">
      <alignment horizontal="center" vertical="top" wrapText="1"/>
    </xf>
    <xf numFmtId="0" fontId="2" fillId="42" borderId="8" xfId="0" applyFont="1" applyFill="1" applyBorder="1" applyAlignment="1">
      <alignment horizontal="center" vertical="top"/>
    </xf>
    <xf numFmtId="0" fontId="4" fillId="42" borderId="8" xfId="0" applyFont="1" applyFill="1" applyBorder="1" applyAlignment="1" applyProtection="1">
      <alignment horizontal="left" vertical="top" wrapText="1"/>
      <protection locked="0"/>
    </xf>
    <xf numFmtId="0" fontId="4" fillId="0" borderId="8" xfId="0" applyFont="1" applyBorder="1" applyAlignment="1">
      <alignment horizontal="center" vertical="top"/>
    </xf>
    <xf numFmtId="0" fontId="4" fillId="0" borderId="8" xfId="0" applyFont="1" applyBorder="1" applyAlignment="1">
      <alignment horizontal="left" vertical="top"/>
    </xf>
    <xf numFmtId="0" fontId="4" fillId="0" borderId="11" xfId="0" applyFont="1" applyBorder="1" applyAlignment="1">
      <alignment horizontal="center" vertical="top"/>
    </xf>
    <xf numFmtId="3" fontId="24" fillId="0" borderId="8" xfId="0" applyNumberFormat="1" applyFont="1" applyBorder="1" applyAlignment="1">
      <alignment horizontal="center" vertical="top"/>
    </xf>
    <xf numFmtId="0" fontId="4" fillId="0" borderId="8" xfId="0" applyFont="1" applyBorder="1" applyAlignment="1">
      <alignment vertical="top"/>
    </xf>
    <xf numFmtId="3" fontId="2" fillId="2" borderId="8" xfId="0" applyNumberFormat="1" applyFont="1" applyFill="1" applyBorder="1" applyAlignment="1">
      <alignment horizontal="center" vertical="top"/>
    </xf>
    <xf numFmtId="3" fontId="24" fillId="42" borderId="8" xfId="0" applyNumberFormat="1" applyFont="1" applyFill="1" applyBorder="1" applyAlignment="1">
      <alignment horizontal="center" vertical="top"/>
    </xf>
    <xf numFmtId="0" fontId="2" fillId="42" borderId="8" xfId="0" applyFont="1" applyFill="1" applyBorder="1" applyAlignment="1">
      <alignment horizontal="center" vertical="top" wrapText="1"/>
    </xf>
    <xf numFmtId="0" fontId="4" fillId="42" borderId="8" xfId="0" applyFont="1" applyFill="1" applyBorder="1" applyAlignment="1">
      <alignment horizontal="center" vertical="top"/>
    </xf>
    <xf numFmtId="0" fontId="44" fillId="0" borderId="37" xfId="0" applyFont="1" applyBorder="1" applyAlignment="1">
      <alignment horizontal="left" vertical="center" wrapTex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6" fillId="0" borderId="41" xfId="0" applyFont="1" applyBorder="1" applyAlignment="1">
      <alignment horizontal="center" vertical="center"/>
    </xf>
    <xf numFmtId="0" fontId="44" fillId="0" borderId="20" xfId="0" applyFont="1" applyBorder="1" applyAlignment="1">
      <alignment horizontal="left" vertical="center" wrapText="1"/>
    </xf>
    <xf numFmtId="0" fontId="44" fillId="0" borderId="20" xfId="0" applyFont="1" applyBorder="1" applyAlignment="1">
      <alignment horizontal="center" vertical="center" wrapText="1"/>
    </xf>
    <xf numFmtId="0" fontId="46" fillId="0" borderId="42"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2" xfId="0" applyFont="1" applyBorder="1" applyAlignment="1">
      <alignment horizontal="center" vertical="center" wrapText="1"/>
    </xf>
    <xf numFmtId="0" fontId="46" fillId="0" borderId="47" xfId="0" applyFont="1" applyBorder="1" applyAlignment="1">
      <alignment horizontal="center" vertical="center" wrapText="1"/>
    </xf>
    <xf numFmtId="0" fontId="44" fillId="0" borderId="48"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20" xfId="0" applyFont="1" applyBorder="1" applyAlignment="1">
      <alignment horizontal="center" vertical="center"/>
    </xf>
    <xf numFmtId="0" fontId="46" fillId="0" borderId="20" xfId="0" applyFont="1" applyBorder="1" applyAlignment="1">
      <alignment horizontal="center" vertical="center" wrapText="1"/>
    </xf>
    <xf numFmtId="0" fontId="44" fillId="0" borderId="42" xfId="0" applyFont="1" applyBorder="1" applyAlignment="1">
      <alignment horizontal="center" vertical="center"/>
    </xf>
    <xf numFmtId="0" fontId="46" fillId="0" borderId="20" xfId="0" applyFont="1" applyBorder="1" applyAlignment="1">
      <alignment vertical="center"/>
    </xf>
    <xf numFmtId="0" fontId="46" fillId="0" borderId="20" xfId="0" applyFont="1" applyBorder="1" applyAlignment="1">
      <alignment horizontal="center" vertical="center"/>
    </xf>
    <xf numFmtId="0" fontId="46" fillId="0" borderId="42" xfId="0" applyFont="1" applyBorder="1" applyAlignment="1">
      <alignment horizontal="center" vertical="center"/>
    </xf>
    <xf numFmtId="0" fontId="44" fillId="0" borderId="50" xfId="0" applyFont="1" applyBorder="1" applyAlignment="1">
      <alignment horizontal="center" vertical="center" wrapText="1"/>
    </xf>
    <xf numFmtId="0" fontId="46" fillId="0" borderId="20" xfId="0" applyFont="1" applyBorder="1" applyAlignment="1">
      <alignment vertical="center" wrapText="1"/>
    </xf>
    <xf numFmtId="0" fontId="46" fillId="0" borderId="46" xfId="0" applyFont="1" applyBorder="1" applyAlignment="1">
      <alignment horizontal="center" vertical="center" wrapText="1"/>
    </xf>
    <xf numFmtId="0" fontId="44" fillId="0" borderId="41" xfId="0" applyFont="1" applyBorder="1" applyAlignment="1">
      <alignment horizontal="left" vertical="center" wrapText="1"/>
    </xf>
    <xf numFmtId="0" fontId="44" fillId="0" borderId="48" xfId="0" applyFont="1" applyBorder="1" applyAlignment="1">
      <alignment horizontal="center" vertical="center"/>
    </xf>
    <xf numFmtId="0" fontId="44" fillId="0" borderId="47" xfId="0" applyFont="1" applyBorder="1" applyAlignment="1">
      <alignment vertical="center"/>
    </xf>
    <xf numFmtId="0" fontId="44" fillId="0" borderId="47" xfId="0" applyFont="1" applyBorder="1" applyAlignment="1">
      <alignment horizontal="center" vertical="center"/>
    </xf>
    <xf numFmtId="0" fontId="46" fillId="0" borderId="47" xfId="0" applyFont="1" applyBorder="1" applyAlignment="1">
      <alignment horizontal="center" vertical="center"/>
    </xf>
    <xf numFmtId="0" fontId="46" fillId="0" borderId="50" xfId="0" applyFont="1" applyBorder="1" applyAlignment="1">
      <alignment horizontal="center" vertical="center" wrapText="1"/>
    </xf>
    <xf numFmtId="0" fontId="46" fillId="0" borderId="47" xfId="0" applyFont="1" applyBorder="1" applyAlignment="1">
      <alignment horizontal="left" vertical="center"/>
    </xf>
    <xf numFmtId="0" fontId="4" fillId="0" borderId="0" xfId="0" applyFont="1" applyAlignment="1">
      <alignment vertical="center"/>
    </xf>
    <xf numFmtId="0" fontId="0" fillId="0" borderId="0" xfId="0" applyProtection="1">
      <protection locked="0"/>
    </xf>
    <xf numFmtId="0" fontId="0" fillId="0" borderId="0" xfId="0" applyAlignment="1" applyProtection="1">
      <alignment horizontal="center"/>
      <protection locked="0"/>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2" borderId="8" xfId="0" applyFont="1" applyFill="1" applyBorder="1" applyAlignment="1" applyProtection="1">
      <alignment horizontal="left" vertical="center"/>
      <protection locked="0"/>
    </xf>
    <xf numFmtId="0" fontId="53" fillId="2" borderId="8"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53" fillId="2" borderId="8" xfId="0" applyFont="1" applyFill="1" applyBorder="1" applyAlignment="1">
      <alignment horizontal="center" vertical="center" wrapText="1"/>
    </xf>
    <xf numFmtId="0" fontId="2" fillId="2" borderId="8" xfId="0" applyFont="1" applyFill="1" applyBorder="1" applyAlignment="1">
      <alignment horizontal="lef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0" borderId="3" xfId="0" applyFont="1" applyBorder="1" applyAlignment="1">
      <alignment horizontal="left" vertical="center"/>
    </xf>
    <xf numFmtId="0" fontId="2" fillId="2" borderId="3" xfId="0" applyFont="1" applyFill="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4" fillId="0" borderId="0" xfId="0" applyFont="1"/>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39" fillId="0" borderId="8" xfId="0" applyFont="1" applyBorder="1" applyAlignment="1">
      <alignment horizontal="left" vertical="center"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3" xfId="0" applyFont="1" applyBorder="1" applyAlignment="1">
      <alignment vertical="center"/>
    </xf>
    <xf numFmtId="0" fontId="2" fillId="0" borderId="8" xfId="0" applyFont="1" applyBorder="1" applyAlignment="1">
      <alignment vertical="center"/>
    </xf>
    <xf numFmtId="0" fontId="4" fillId="0" borderId="47" xfId="0" applyFont="1" applyBorder="1" applyAlignment="1">
      <alignment vertical="center" wrapText="1"/>
    </xf>
    <xf numFmtId="0" fontId="39" fillId="0" borderId="0" xfId="0" applyFont="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2" fillId="0" borderId="8" xfId="0" applyFont="1" applyBorder="1" applyAlignment="1">
      <alignment vertical="center" wrapText="1"/>
    </xf>
    <xf numFmtId="0" fontId="16" fillId="0" borderId="3" xfId="0" applyFont="1" applyBorder="1" applyAlignment="1">
      <alignment horizontal="center" vertical="center" wrapText="1"/>
    </xf>
    <xf numFmtId="0" fontId="16" fillId="0" borderId="8" xfId="0" applyFont="1" applyBorder="1" applyAlignment="1" applyProtection="1">
      <alignment horizontal="center" vertical="center"/>
      <protection locked="0"/>
    </xf>
    <xf numFmtId="0" fontId="4" fillId="0" borderId="3" xfId="0" applyFont="1" applyBorder="1" applyAlignment="1">
      <alignment horizontal="left" vertical="top" wrapText="1"/>
    </xf>
    <xf numFmtId="0" fontId="4" fillId="0" borderId="3" xfId="0" applyFont="1" applyBorder="1" applyAlignment="1">
      <alignment horizontal="left" vertical="top" wrapText="1" shrinkToFit="1"/>
    </xf>
    <xf numFmtId="0" fontId="4" fillId="2" borderId="3" xfId="0" applyFont="1" applyFill="1" applyBorder="1" applyAlignment="1">
      <alignment horizontal="left" vertical="top" wrapText="1" shrinkToFit="1"/>
    </xf>
    <xf numFmtId="0" fontId="39" fillId="0" borderId="3" xfId="0" applyFont="1" applyBorder="1" applyAlignment="1">
      <alignment horizontal="left" vertical="top" wrapText="1" shrinkToFit="1"/>
    </xf>
    <xf numFmtId="0" fontId="4" fillId="0" borderId="8" xfId="0" applyFont="1" applyBorder="1" applyAlignment="1">
      <alignment horizontal="left" vertical="top" wrapText="1" shrinkToFit="1"/>
    </xf>
    <xf numFmtId="0" fontId="39" fillId="0" borderId="8" xfId="0" applyFont="1" applyBorder="1" applyAlignment="1">
      <alignment horizontal="left" vertical="top" wrapText="1" shrinkToFit="1"/>
    </xf>
    <xf numFmtId="0" fontId="4" fillId="2" borderId="8" xfId="0" applyFont="1" applyFill="1" applyBorder="1" applyAlignment="1">
      <alignment horizontal="left" vertical="top" wrapText="1" shrinkToFit="1"/>
    </xf>
    <xf numFmtId="0" fontId="4" fillId="2" borderId="3" xfId="0" applyFont="1" applyFill="1" applyBorder="1" applyAlignment="1">
      <alignment horizontal="left" vertical="top" wrapText="1"/>
    </xf>
    <xf numFmtId="0" fontId="39" fillId="2" borderId="8" xfId="0" applyFont="1" applyFill="1" applyBorder="1" applyAlignment="1">
      <alignment horizontal="left" vertical="top" wrapText="1" shrinkToFit="1"/>
    </xf>
    <xf numFmtId="0" fontId="2" fillId="0" borderId="3" xfId="0" applyFont="1" applyBorder="1" applyAlignment="1">
      <alignment horizontal="left" vertical="top" wrapText="1"/>
    </xf>
    <xf numFmtId="0" fontId="14" fillId="0" borderId="8" xfId="0" applyFont="1" applyBorder="1" applyAlignment="1">
      <alignment horizontal="left" vertical="top" wrapText="1" shrinkToFit="1"/>
    </xf>
    <xf numFmtId="0" fontId="4" fillId="0" borderId="8" xfId="0" applyFont="1" applyBorder="1" applyAlignment="1" applyProtection="1">
      <alignment horizontal="left" vertical="top"/>
      <protection locked="0"/>
    </xf>
    <xf numFmtId="0" fontId="2" fillId="0" borderId="8" xfId="0" applyFont="1" applyBorder="1" applyAlignment="1">
      <alignment horizontal="left" vertical="top" wrapText="1" shrinkToFit="1"/>
    </xf>
    <xf numFmtId="0" fontId="44"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8" xfId="0" applyFont="1" applyBorder="1" applyAlignment="1">
      <alignment horizontal="left" vertical="top"/>
    </xf>
    <xf numFmtId="0" fontId="2" fillId="0" borderId="18" xfId="0" applyFont="1" applyBorder="1" applyAlignment="1">
      <alignment horizontal="left" vertical="top" wrapText="1" shrinkToFit="1"/>
    </xf>
    <xf numFmtId="0" fontId="4" fillId="0" borderId="17" xfId="0" applyFont="1" applyBorder="1" applyAlignment="1">
      <alignment horizontal="left" vertical="top" wrapText="1" shrinkToFit="1"/>
    </xf>
    <xf numFmtId="0" fontId="4" fillId="0" borderId="18" xfId="0" applyFont="1" applyBorder="1" applyAlignment="1" applyProtection="1">
      <alignment horizontal="left" vertical="top"/>
      <protection locked="0"/>
    </xf>
    <xf numFmtId="0" fontId="2" fillId="0" borderId="4" xfId="0" applyFont="1" applyBorder="1" applyAlignment="1">
      <alignment horizontal="left" vertical="top" wrapText="1"/>
    </xf>
    <xf numFmtId="0" fontId="53" fillId="0" borderId="8" xfId="0" applyFont="1" applyBorder="1" applyAlignment="1">
      <alignment horizontal="left" vertical="top" wrapText="1" shrinkToFit="1"/>
    </xf>
    <xf numFmtId="0" fontId="2" fillId="0" borderId="10" xfId="0" applyFont="1" applyBorder="1" applyAlignment="1">
      <alignment horizontal="left" vertical="top" wrapText="1"/>
    </xf>
    <xf numFmtId="0" fontId="4" fillId="0" borderId="18" xfId="0" applyFont="1" applyBorder="1" applyAlignment="1">
      <alignment horizontal="left" vertical="top" wrapText="1"/>
    </xf>
    <xf numFmtId="0" fontId="4" fillId="0" borderId="3"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4" fillId="2" borderId="8" xfId="0" applyFont="1" applyFill="1" applyBorder="1" applyAlignment="1" applyProtection="1">
      <alignment horizontal="left" vertical="center"/>
      <protection locked="0"/>
    </xf>
    <xf numFmtId="0" fontId="2" fillId="2" borderId="8"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2" fillId="0" borderId="18" xfId="0" applyFont="1" applyBorder="1" applyAlignment="1">
      <alignment horizontal="center" vertical="center" wrapText="1"/>
    </xf>
    <xf numFmtId="0" fontId="4" fillId="2" borderId="6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8"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69" xfId="5" applyFont="1" applyFill="1" applyBorder="1" applyAlignment="1">
      <alignment vertical="center" wrapText="1"/>
    </xf>
    <xf numFmtId="0" fontId="4" fillId="2" borderId="14" xfId="0" applyFont="1" applyFill="1" applyBorder="1" applyAlignment="1">
      <alignment horizontal="center" vertical="center" wrapText="1"/>
    </xf>
    <xf numFmtId="0" fontId="4" fillId="2" borderId="69" xfId="5" applyFont="1" applyFill="1" applyBorder="1" applyAlignment="1">
      <alignment vertical="center"/>
    </xf>
    <xf numFmtId="0" fontId="4" fillId="2" borderId="5" xfId="0" applyFont="1" applyFill="1" applyBorder="1" applyAlignment="1">
      <alignment horizontal="left" vertical="center" wrapText="1"/>
    </xf>
    <xf numFmtId="0" fontId="4" fillId="2" borderId="19" xfId="5" applyFont="1" applyFill="1" applyAlignment="1">
      <alignment vertical="center"/>
    </xf>
    <xf numFmtId="0" fontId="4" fillId="2" borderId="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0" xfId="5" applyFont="1" applyFill="1" applyBorder="1" applyAlignment="1">
      <alignment vertical="center"/>
    </xf>
    <xf numFmtId="0" fontId="4" fillId="2" borderId="8" xfId="5" applyFont="1" applyFill="1" applyBorder="1" applyAlignment="1">
      <alignment vertical="center"/>
    </xf>
    <xf numFmtId="0" fontId="4" fillId="2" borderId="2"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3" xfId="0" applyFont="1" applyFill="1" applyBorder="1" applyAlignment="1">
      <alignment horizontal="left" vertical="center"/>
    </xf>
    <xf numFmtId="0" fontId="2" fillId="2" borderId="8" xfId="0" applyFont="1" applyFill="1" applyBorder="1" applyAlignment="1">
      <alignment horizontal="left" vertical="center" wrapText="1"/>
    </xf>
    <xf numFmtId="0" fontId="4" fillId="0" borderId="3" xfId="0" applyFont="1" applyBorder="1" applyAlignment="1">
      <alignment vertical="center"/>
    </xf>
    <xf numFmtId="0" fontId="4" fillId="0" borderId="18" xfId="0" applyFont="1" applyBorder="1" applyAlignment="1">
      <alignment vertical="center"/>
    </xf>
    <xf numFmtId="0" fontId="4" fillId="0" borderId="10" xfId="0" applyFont="1" applyBorder="1" applyAlignment="1">
      <alignment horizontal="left" vertical="center"/>
    </xf>
    <xf numFmtId="0" fontId="4" fillId="0" borderId="8" xfId="0" applyFont="1" applyBorder="1" applyAlignment="1">
      <alignment vertical="center" wrapText="1"/>
    </xf>
    <xf numFmtId="0" fontId="4" fillId="0" borderId="0" xfId="0" applyFont="1" applyAlignment="1">
      <alignment horizontal="left" vertical="top" wrapText="1"/>
    </xf>
    <xf numFmtId="0" fontId="44" fillId="0" borderId="17" xfId="0" applyFont="1" applyBorder="1" applyAlignment="1">
      <alignment horizontal="left" vertical="center" wrapText="1"/>
    </xf>
    <xf numFmtId="0" fontId="44" fillId="0" borderId="1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 xfId="0" applyFont="1" applyBorder="1" applyAlignment="1">
      <alignment horizontal="left" vertical="top" wrapText="1"/>
    </xf>
    <xf numFmtId="0" fontId="44" fillId="2" borderId="18" xfId="0" applyFont="1" applyFill="1" applyBorder="1" applyAlignment="1">
      <alignment horizontal="left" vertical="top" wrapText="1"/>
    </xf>
    <xf numFmtId="0" fontId="44" fillId="2" borderId="3" xfId="0" applyFont="1" applyFill="1" applyBorder="1" applyAlignment="1">
      <alignment horizontal="center" vertical="top" wrapText="1"/>
    </xf>
    <xf numFmtId="0" fontId="44" fillId="2" borderId="8" xfId="7" applyFont="1" applyFill="1" applyBorder="1" applyAlignment="1">
      <alignment horizontal="center" vertical="top" wrapText="1"/>
    </xf>
    <xf numFmtId="0" fontId="44" fillId="2" borderId="8" xfId="0" applyFont="1" applyFill="1" applyBorder="1" applyAlignment="1">
      <alignment horizontal="center" vertical="top" wrapText="1"/>
    </xf>
    <xf numFmtId="0" fontId="44" fillId="0" borderId="3" xfId="0" applyFont="1" applyBorder="1" applyAlignment="1">
      <alignment horizontal="left" vertical="center" wrapText="1"/>
    </xf>
    <xf numFmtId="0" fontId="44" fillId="2" borderId="3" xfId="0" applyFont="1" applyFill="1" applyBorder="1" applyAlignment="1">
      <alignment horizontal="center" vertical="center" wrapText="1"/>
    </xf>
    <xf numFmtId="0" fontId="44" fillId="2" borderId="8" xfId="7"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72" xfId="0" applyFont="1" applyFill="1" applyBorder="1" applyAlignment="1">
      <alignment horizontal="left" vertical="center" wrapText="1"/>
    </xf>
    <xf numFmtId="0" fontId="44" fillId="2" borderId="1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8" xfId="0" applyFont="1" applyFill="1" applyBorder="1" applyAlignment="1">
      <alignment vertical="center" wrapText="1"/>
    </xf>
    <xf numFmtId="0" fontId="44" fillId="2" borderId="10" xfId="7" applyFont="1" applyFill="1" applyBorder="1" applyAlignment="1">
      <alignment horizontal="left" vertical="center" wrapText="1"/>
    </xf>
    <xf numFmtId="0" fontId="2" fillId="0" borderId="74" xfId="0" applyFont="1" applyBorder="1" applyAlignment="1">
      <alignment horizontal="center" vertical="center" wrapText="1"/>
    </xf>
    <xf numFmtId="0" fontId="12" fillId="0" borderId="8" xfId="0" applyFont="1" applyBorder="1" applyAlignment="1">
      <alignment horizontal="left" vertical="center"/>
    </xf>
    <xf numFmtId="0" fontId="12" fillId="2" borderId="8" xfId="0" applyFont="1" applyFill="1" applyBorder="1" applyAlignment="1">
      <alignment vertical="center" wrapText="1"/>
    </xf>
    <xf numFmtId="0" fontId="12" fillId="2" borderId="8" xfId="0" applyFont="1" applyFill="1" applyBorder="1" applyAlignment="1">
      <alignment horizontal="center" vertical="center"/>
    </xf>
    <xf numFmtId="0" fontId="12" fillId="0" borderId="4" xfId="0" applyFont="1" applyBorder="1" applyAlignment="1">
      <alignment horizontal="left" vertical="center"/>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0" fontId="4" fillId="7" borderId="8" xfId="0" applyFont="1" applyFill="1" applyBorder="1" applyAlignment="1">
      <alignment horizontal="left" vertical="center" wrapText="1"/>
    </xf>
    <xf numFmtId="0" fontId="12" fillId="7" borderId="8" xfId="0" applyFont="1" applyFill="1" applyBorder="1" applyAlignment="1">
      <alignment horizontal="center" vertical="center"/>
    </xf>
    <xf numFmtId="0" fontId="12" fillId="0" borderId="8" xfId="0" applyFont="1" applyBorder="1" applyAlignment="1">
      <alignment horizontal="left" vertical="top" wrapText="1"/>
    </xf>
    <xf numFmtId="0" fontId="12" fillId="0" borderId="8" xfId="0" applyFont="1" applyBorder="1" applyAlignment="1">
      <alignment horizontal="center" vertical="center"/>
    </xf>
    <xf numFmtId="0" fontId="12" fillId="7" borderId="18" xfId="0" applyFont="1" applyFill="1" applyBorder="1" applyAlignment="1">
      <alignment horizontal="center" vertical="center"/>
    </xf>
    <xf numFmtId="0" fontId="4" fillId="0" borderId="8" xfId="1" applyFont="1" applyBorder="1" applyAlignment="1">
      <alignment wrapText="1"/>
    </xf>
    <xf numFmtId="0" fontId="39" fillId="0" borderId="0" xfId="0" applyFont="1" applyAlignment="1">
      <alignment vertical="center"/>
    </xf>
    <xf numFmtId="0" fontId="53" fillId="0" borderId="3" xfId="0" applyFont="1" applyBorder="1" applyAlignment="1">
      <alignment horizontal="center" vertical="center" wrapText="1"/>
    </xf>
    <xf numFmtId="0" fontId="53" fillId="0" borderId="17" xfId="0" applyFont="1" applyBorder="1" applyAlignment="1">
      <alignment horizontal="center" vertical="center" wrapText="1"/>
    </xf>
    <xf numFmtId="0" fontId="64" fillId="2" borderId="19" xfId="5" applyFont="1" applyFill="1" applyAlignment="1">
      <alignment horizontal="center" vertical="center" wrapText="1"/>
    </xf>
    <xf numFmtId="0" fontId="39" fillId="0" borderId="8" xfId="0" applyFont="1" applyBorder="1" applyAlignment="1" applyProtection="1">
      <alignment horizontal="center" vertical="center"/>
      <protection locked="0"/>
    </xf>
    <xf numFmtId="0" fontId="64" fillId="2" borderId="19" xfId="5" applyFont="1" applyFill="1" applyAlignment="1">
      <alignment horizontal="left" vertical="center" wrapText="1"/>
    </xf>
    <xf numFmtId="0" fontId="64" fillId="2" borderId="19" xfId="5" applyFont="1" applyFill="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8" xfId="0" applyFont="1" applyBorder="1" applyAlignment="1">
      <alignment horizontal="left" vertical="center" wrapText="1"/>
    </xf>
    <xf numFmtId="0" fontId="64" fillId="2" borderId="19" xfId="5" applyFont="1" applyFill="1" applyAlignment="1">
      <alignment horizontal="left" vertical="center"/>
    </xf>
    <xf numFmtId="0" fontId="53" fillId="0" borderId="8" xfId="0" applyFont="1" applyBorder="1" applyAlignment="1">
      <alignment horizontal="center" vertical="center" wrapText="1"/>
    </xf>
    <xf numFmtId="0" fontId="39" fillId="0" borderId="8" xfId="0" applyFont="1" applyBorder="1" applyAlignment="1">
      <alignment horizontal="center" vertical="center"/>
    </xf>
    <xf numFmtId="0" fontId="53" fillId="0" borderId="17" xfId="0" applyFont="1" applyBorder="1" applyAlignment="1">
      <alignment horizontal="left" vertical="center" wrapText="1"/>
    </xf>
    <xf numFmtId="0" fontId="64" fillId="2" borderId="19" xfId="5" applyFont="1" applyFill="1" applyAlignment="1" applyProtection="1">
      <alignment horizontal="center" vertical="center"/>
      <protection locked="0"/>
    </xf>
    <xf numFmtId="0" fontId="64" fillId="2" borderId="77" xfId="5" applyFont="1" applyFill="1" applyBorder="1" applyAlignment="1">
      <alignment horizontal="center" vertical="center" wrapText="1"/>
    </xf>
    <xf numFmtId="0" fontId="64" fillId="2" borderId="77" xfId="5" applyFont="1" applyFill="1" applyBorder="1" applyAlignment="1">
      <alignment horizontal="left" vertical="center" wrapText="1"/>
    </xf>
    <xf numFmtId="0" fontId="39" fillId="0" borderId="3" xfId="0" applyFont="1" applyBorder="1" applyAlignment="1">
      <alignment horizontal="center" vertical="center"/>
    </xf>
    <xf numFmtId="0" fontId="39" fillId="0" borderId="3" xfId="0" applyFont="1" applyBorder="1" applyAlignment="1">
      <alignment vertical="center"/>
    </xf>
    <xf numFmtId="0" fontId="53" fillId="0" borderId="3" xfId="0" applyFont="1" applyBorder="1" applyAlignment="1">
      <alignment horizontal="center" vertical="center"/>
    </xf>
    <xf numFmtId="0" fontId="53" fillId="0" borderId="3" xfId="0" applyFont="1" applyBorder="1" applyAlignment="1">
      <alignment horizontal="left" vertical="center"/>
    </xf>
    <xf numFmtId="0" fontId="53" fillId="0" borderId="8" xfId="0" applyFont="1" applyBorder="1" applyAlignment="1">
      <alignment horizontal="center" vertical="center"/>
    </xf>
    <xf numFmtId="0" fontId="53" fillId="0" borderId="8" xfId="0" applyFont="1" applyBorder="1" applyAlignment="1">
      <alignment horizontal="left" vertical="center"/>
    </xf>
    <xf numFmtId="0" fontId="53" fillId="0" borderId="3" xfId="0" applyFont="1" applyBorder="1" applyAlignment="1">
      <alignment horizontal="left" vertical="center" wrapText="1"/>
    </xf>
    <xf numFmtId="0" fontId="39" fillId="2" borderId="19" xfId="5" applyFont="1" applyFill="1" applyAlignment="1">
      <alignment horizontal="left" vertical="center" wrapText="1"/>
    </xf>
    <xf numFmtId="0" fontId="39" fillId="2" borderId="19" xfId="5" applyFont="1" applyFill="1" applyAlignment="1">
      <alignment vertical="center"/>
    </xf>
    <xf numFmtId="0" fontId="39" fillId="2" borderId="3" xfId="0" applyFont="1" applyFill="1" applyBorder="1" applyAlignment="1">
      <alignment horizontal="center" vertical="center"/>
    </xf>
    <xf numFmtId="0" fontId="39" fillId="2" borderId="8" xfId="0" applyFont="1" applyFill="1" applyBorder="1" applyAlignment="1">
      <alignment horizontal="center" vertical="center"/>
    </xf>
    <xf numFmtId="0" fontId="53" fillId="2" borderId="8" xfId="0" applyFont="1" applyFill="1" applyBorder="1" applyAlignment="1">
      <alignment horizontal="center" vertical="center"/>
    </xf>
    <xf numFmtId="0" fontId="39" fillId="0" borderId="3" xfId="0" applyFont="1" applyBorder="1" applyAlignment="1" applyProtection="1">
      <alignment horizontal="center" vertical="center"/>
      <protection locked="0"/>
    </xf>
    <xf numFmtId="0" fontId="39" fillId="2" borderId="19" xfId="5" applyFont="1" applyFill="1"/>
    <xf numFmtId="0" fontId="39" fillId="0" borderId="18" xfId="0" applyFont="1" applyBorder="1" applyAlignment="1">
      <alignment horizontal="center" vertical="center"/>
    </xf>
    <xf numFmtId="0" fontId="53" fillId="0" borderId="18" xfId="0" applyFont="1" applyBorder="1" applyAlignment="1">
      <alignment horizontal="center" vertical="center"/>
    </xf>
    <xf numFmtId="0" fontId="39" fillId="0" borderId="8" xfId="0" applyFont="1" applyBorder="1" applyAlignment="1">
      <alignment horizontal="center" vertical="center" wrapText="1"/>
    </xf>
    <xf numFmtId="0" fontId="39" fillId="0" borderId="3" xfId="0" applyFont="1" applyBorder="1" applyAlignment="1">
      <alignment horizontal="left" vertical="center"/>
    </xf>
    <xf numFmtId="0" fontId="39" fillId="0" borderId="8" xfId="0" applyFont="1" applyBorder="1" applyAlignment="1">
      <alignment horizontal="left" vertical="center"/>
    </xf>
    <xf numFmtId="0" fontId="39" fillId="0" borderId="0" xfId="0" applyFont="1" applyAlignment="1">
      <alignment horizontal="left" vertical="center"/>
    </xf>
    <xf numFmtId="0" fontId="53" fillId="0" borderId="3" xfId="0" applyFont="1" applyBorder="1" applyAlignment="1">
      <alignment vertical="center"/>
    </xf>
    <xf numFmtId="0" fontId="53" fillId="0" borderId="8" xfId="0" applyFont="1" applyBorder="1" applyAlignment="1">
      <alignment vertical="center"/>
    </xf>
    <xf numFmtId="0" fontId="4" fillId="0" borderId="78" xfId="0" applyFont="1" applyBorder="1" applyAlignment="1">
      <alignment horizontal="left" vertical="center" wrapText="1"/>
    </xf>
    <xf numFmtId="0" fontId="4" fillId="0" borderId="17"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0" borderId="0" xfId="0" applyFont="1" applyAlignment="1">
      <alignment horizontal="left" vertical="center" wrapText="1"/>
    </xf>
    <xf numFmtId="0" fontId="4" fillId="3" borderId="3" xfId="3" applyFont="1" applyFill="1" applyBorder="1" applyAlignment="1">
      <alignment horizontal="center" vertical="center" wrapText="1"/>
    </xf>
    <xf numFmtId="0" fontId="2" fillId="0" borderId="18" xfId="0" applyFont="1" applyBorder="1" applyAlignment="1">
      <alignment horizontal="center" vertical="center"/>
    </xf>
    <xf numFmtId="0" fontId="2" fillId="0" borderId="3" xfId="0" applyFont="1" applyBorder="1" applyAlignment="1">
      <alignment horizontal="left"/>
    </xf>
    <xf numFmtId="0" fontId="2" fillId="0" borderId="8" xfId="0" applyFont="1" applyBorder="1" applyAlignment="1">
      <alignment horizontal="center"/>
    </xf>
    <xf numFmtId="0" fontId="2" fillId="0" borderId="8" xfId="0" applyFont="1" applyBorder="1" applyAlignment="1">
      <alignment horizontal="left"/>
    </xf>
    <xf numFmtId="0" fontId="4" fillId="0" borderId="8" xfId="0" applyFont="1" applyBorder="1"/>
    <xf numFmtId="0" fontId="4" fillId="0" borderId="8" xfId="0" applyFont="1" applyBorder="1" applyAlignment="1" applyProtection="1">
      <alignment horizontal="center"/>
      <protection locked="0"/>
    </xf>
    <xf numFmtId="0" fontId="4" fillId="0" borderId="8" xfId="0" applyFont="1" applyBorder="1" applyAlignment="1">
      <alignment horizontal="left"/>
    </xf>
    <xf numFmtId="0" fontId="4" fillId="0" borderId="8" xfId="0" applyFont="1" applyBorder="1" applyAlignment="1" applyProtection="1">
      <alignment horizontal="left"/>
      <protection locked="0"/>
    </xf>
    <xf numFmtId="0" fontId="2" fillId="0" borderId="8" xfId="0" applyFont="1" applyBorder="1"/>
    <xf numFmtId="0" fontId="2" fillId="0" borderId="8" xfId="0" applyFont="1" applyBorder="1" applyAlignment="1">
      <alignment wrapText="1"/>
    </xf>
    <xf numFmtId="0" fontId="4" fillId="0" borderId="9" xfId="0" applyFont="1" applyBorder="1" applyAlignment="1" applyProtection="1">
      <alignment horizontal="center" vertical="center" wrapText="1"/>
      <protection locked="0"/>
    </xf>
    <xf numFmtId="0" fontId="2" fillId="0" borderId="3" xfId="0" applyFont="1" applyBorder="1"/>
    <xf numFmtId="0" fontId="0" fillId="0" borderId="8" xfId="0" applyBorder="1" applyAlignment="1">
      <alignment horizontal="left"/>
    </xf>
    <xf numFmtId="0" fontId="3" fillId="2" borderId="13"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16" xfId="0" applyFont="1" applyFill="1" applyBorder="1" applyAlignment="1">
      <alignment horizontal="left" vertical="top" wrapText="1"/>
    </xf>
    <xf numFmtId="0" fontId="53" fillId="0" borderId="8" xfId="0" applyFont="1" applyBorder="1" applyAlignment="1">
      <alignment vertical="center" wrapText="1"/>
    </xf>
    <xf numFmtId="0" fontId="2" fillId="0" borderId="74" xfId="0" applyFont="1" applyBorder="1" applyAlignment="1">
      <alignment horizontal="left" vertical="center" wrapText="1"/>
    </xf>
    <xf numFmtId="0" fontId="2" fillId="42" borderId="8" xfId="0" applyFont="1" applyFill="1" applyBorder="1" applyAlignment="1">
      <alignment horizontal="center" vertical="center" wrapText="1"/>
    </xf>
    <xf numFmtId="0" fontId="2" fillId="42" borderId="8" xfId="0" applyFont="1" applyFill="1" applyBorder="1" applyAlignment="1">
      <alignment horizontal="left" vertical="center" wrapText="1"/>
    </xf>
    <xf numFmtId="0" fontId="2" fillId="42" borderId="8" xfId="0" applyFont="1" applyFill="1" applyBorder="1" applyAlignment="1">
      <alignment horizontal="center" vertical="center"/>
    </xf>
    <xf numFmtId="0" fontId="2" fillId="42" borderId="46" xfId="0" applyFont="1" applyFill="1" applyBorder="1" applyAlignment="1">
      <alignment horizontal="center" vertical="center"/>
    </xf>
    <xf numFmtId="0" fontId="2" fillId="42" borderId="46" xfId="0" applyFont="1" applyFill="1" applyBorder="1" applyAlignment="1">
      <alignment horizontal="left" vertical="center" wrapText="1"/>
    </xf>
    <xf numFmtId="0" fontId="12" fillId="42" borderId="83" xfId="0" applyFont="1" applyFill="1" applyBorder="1" applyAlignment="1">
      <alignment horizontal="center" vertical="center" wrapText="1"/>
    </xf>
    <xf numFmtId="0" fontId="2" fillId="42" borderId="83" xfId="0" applyFont="1" applyFill="1" applyBorder="1" applyAlignment="1">
      <alignment horizontal="center" vertical="center" wrapText="1"/>
    </xf>
    <xf numFmtId="0" fontId="2" fillId="42" borderId="78" xfId="0" applyFont="1" applyFill="1" applyBorder="1" applyAlignment="1">
      <alignment horizontal="center" vertical="center" wrapText="1"/>
    </xf>
    <xf numFmtId="0" fontId="2" fillId="42" borderId="78" xfId="0" applyFont="1" applyFill="1" applyBorder="1" applyAlignment="1">
      <alignment horizontal="center" vertical="center"/>
    </xf>
    <xf numFmtId="0" fontId="12" fillId="42" borderId="8"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wrapText="1"/>
    </xf>
    <xf numFmtId="0" fontId="2" fillId="42" borderId="47" xfId="0" applyFont="1" applyFill="1" applyBorder="1" applyAlignment="1">
      <alignment horizontal="center" vertical="center" wrapText="1"/>
    </xf>
    <xf numFmtId="0" fontId="2" fillId="42" borderId="82" xfId="0" applyFont="1" applyFill="1" applyBorder="1" applyAlignment="1">
      <alignment horizontal="left" vertical="center" wrapText="1"/>
    </xf>
    <xf numFmtId="0" fontId="2" fillId="42" borderId="20" xfId="0" applyFont="1" applyFill="1" applyBorder="1" applyAlignment="1">
      <alignment horizontal="center" vertical="center" wrapText="1"/>
    </xf>
    <xf numFmtId="0" fontId="2" fillId="42" borderId="82" xfId="0" applyFont="1" applyFill="1" applyBorder="1" applyAlignment="1">
      <alignment horizontal="center" vertical="center" wrapText="1"/>
    </xf>
    <xf numFmtId="0" fontId="2" fillId="42" borderId="20" xfId="0" applyFont="1" applyFill="1" applyBorder="1" applyAlignment="1">
      <alignment horizontal="center" vertical="center"/>
    </xf>
    <xf numFmtId="0" fontId="2" fillId="42" borderId="22" xfId="0" applyFont="1" applyFill="1" applyBorder="1" applyAlignment="1">
      <alignment horizontal="left" vertical="center" wrapText="1"/>
    </xf>
    <xf numFmtId="0" fontId="2" fillId="42" borderId="22" xfId="0" applyFont="1" applyFill="1" applyBorder="1" applyAlignment="1">
      <alignment horizontal="center" vertical="center" wrapText="1"/>
    </xf>
    <xf numFmtId="3" fontId="2" fillId="42" borderId="22" xfId="0" applyNumberFormat="1" applyFont="1" applyFill="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left" vertical="center" wrapText="1"/>
    </xf>
    <xf numFmtId="0" fontId="2" fillId="0" borderId="86" xfId="0" applyFont="1" applyBorder="1" applyAlignment="1">
      <alignment horizontal="center" vertical="center" wrapText="1"/>
    </xf>
    <xf numFmtId="0" fontId="2" fillId="0" borderId="39" xfId="0" applyFont="1" applyBorder="1" applyAlignment="1">
      <alignment horizontal="center" vertical="center" wrapText="1"/>
    </xf>
    <xf numFmtId="0" fontId="2" fillId="42" borderId="21" xfId="0" applyFont="1" applyFill="1" applyBorder="1" applyAlignment="1">
      <alignment horizontal="center" vertical="center"/>
    </xf>
    <xf numFmtId="0" fontId="2" fillId="42" borderId="80" xfId="0" applyFont="1" applyFill="1" applyBorder="1" applyAlignment="1">
      <alignment horizontal="center" vertical="center"/>
    </xf>
    <xf numFmtId="0" fontId="2" fillId="42" borderId="87" xfId="0" applyFont="1" applyFill="1" applyBorder="1" applyAlignment="1">
      <alignment horizontal="center" vertical="center"/>
    </xf>
    <xf numFmtId="0" fontId="12" fillId="42" borderId="18" xfId="0" applyFont="1" applyFill="1" applyBorder="1" applyAlignment="1">
      <alignment horizontal="left" vertical="center" wrapText="1"/>
    </xf>
    <xf numFmtId="0" fontId="2" fillId="0" borderId="80" xfId="0" applyFont="1" applyBorder="1" applyAlignment="1">
      <alignment horizontal="center" vertical="center"/>
    </xf>
    <xf numFmtId="0" fontId="2" fillId="0" borderId="20" xfId="0" applyFont="1" applyBorder="1" applyAlignment="1">
      <alignment horizontal="center" vertical="center"/>
    </xf>
    <xf numFmtId="0" fontId="2" fillId="0" borderId="47" xfId="0" applyFont="1" applyBorder="1" applyAlignment="1">
      <alignment horizontal="left" vertical="center" wrapText="1"/>
    </xf>
    <xf numFmtId="0" fontId="2" fillId="0" borderId="82" xfId="0" applyFont="1" applyBorder="1" applyAlignment="1">
      <alignment horizontal="left" vertical="center" wrapText="1"/>
    </xf>
    <xf numFmtId="0" fontId="2" fillId="0" borderId="82"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1" xfId="0" applyFont="1" applyBorder="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8" xfId="0" applyFont="1" applyBorder="1" applyAlignment="1">
      <alignment horizontal="left" vertical="center" wrapText="1"/>
    </xf>
    <xf numFmtId="0" fontId="16" fillId="0" borderId="8" xfId="0" applyFont="1" applyBorder="1" applyAlignment="1">
      <alignment horizontal="center" vertical="center"/>
    </xf>
    <xf numFmtId="0" fontId="16" fillId="0" borderId="47" xfId="0" applyFont="1" applyBorder="1" applyAlignment="1">
      <alignment horizontal="center" vertical="center" wrapText="1"/>
    </xf>
    <xf numFmtId="0" fontId="16" fillId="0" borderId="20" xfId="0" applyFont="1" applyBorder="1" applyAlignment="1">
      <alignment horizontal="left" vertical="center" wrapText="1"/>
    </xf>
    <xf numFmtId="0" fontId="2" fillId="0" borderId="8" xfId="1" applyFont="1" applyBorder="1" applyAlignment="1">
      <alignment horizontal="center" vertical="center" wrapText="1"/>
    </xf>
    <xf numFmtId="0" fontId="53" fillId="0" borderId="3" xfId="1" applyFont="1" applyBorder="1" applyAlignment="1">
      <alignment horizontal="center" vertical="center" wrapText="1"/>
    </xf>
    <xf numFmtId="0" fontId="53" fillId="0" borderId="78" xfId="0" applyFont="1" applyBorder="1" applyAlignment="1">
      <alignment horizontal="left" vertical="center" wrapText="1"/>
    </xf>
    <xf numFmtId="0" fontId="39" fillId="0" borderId="8" xfId="1" applyFont="1" applyBorder="1" applyAlignment="1" applyProtection="1">
      <alignment horizontal="center" vertical="center"/>
      <protection locked="0"/>
    </xf>
    <xf numFmtId="0" fontId="39" fillId="0" borderId="18" xfId="1" applyFont="1" applyBorder="1" applyAlignment="1">
      <alignment horizontal="center" vertical="center" wrapText="1"/>
    </xf>
    <xf numFmtId="0" fontId="39" fillId="0" borderId="18" xfId="1" applyFont="1" applyBorder="1" applyAlignment="1">
      <alignment vertical="center"/>
    </xf>
    <xf numFmtId="0" fontId="39" fillId="0" borderId="18" xfId="1" applyFont="1" applyBorder="1" applyAlignment="1" applyProtection="1">
      <alignment horizontal="center" vertical="center"/>
      <protection locked="0"/>
    </xf>
    <xf numFmtId="0" fontId="39" fillId="0" borderId="18" xfId="1" applyFont="1" applyBorder="1"/>
    <xf numFmtId="0" fontId="53" fillId="2" borderId="21" xfId="0" applyFont="1" applyFill="1" applyBorder="1" applyAlignment="1">
      <alignment horizontal="left" vertical="center" wrapText="1"/>
    </xf>
    <xf numFmtId="0" fontId="53" fillId="2" borderId="3" xfId="1" applyFont="1" applyFill="1" applyBorder="1" applyAlignment="1">
      <alignment horizontal="center" vertical="center" wrapText="1"/>
    </xf>
    <xf numFmtId="0" fontId="39" fillId="2" borderId="8" xfId="1" applyFont="1" applyFill="1" applyBorder="1" applyAlignment="1">
      <alignment horizontal="center" vertical="center" wrapText="1"/>
    </xf>
    <xf numFmtId="0" fontId="39" fillId="2" borderId="8" xfId="1" applyFont="1" applyFill="1" applyBorder="1" applyAlignment="1" applyProtection="1">
      <alignment horizontal="center" vertical="center"/>
      <protection locked="0"/>
    </xf>
    <xf numFmtId="0" fontId="39" fillId="2" borderId="8" xfId="1" applyFont="1" applyFill="1" applyBorder="1"/>
    <xf numFmtId="0" fontId="53" fillId="0" borderId="17" xfId="1" applyFont="1" applyBorder="1" applyAlignment="1">
      <alignment horizontal="center" vertical="center" wrapText="1"/>
    </xf>
    <xf numFmtId="0" fontId="53" fillId="2" borderId="78" xfId="0" applyFont="1" applyFill="1" applyBorder="1" applyAlignment="1">
      <alignment horizontal="left" vertical="center" wrapText="1"/>
    </xf>
    <xf numFmtId="0" fontId="53" fillId="2" borderId="17" xfId="1" applyFont="1" applyFill="1" applyBorder="1" applyAlignment="1">
      <alignment horizontal="center" vertical="center" wrapText="1"/>
    </xf>
    <xf numFmtId="0" fontId="39" fillId="2" borderId="18" xfId="1" applyFont="1" applyFill="1" applyBorder="1" applyAlignment="1">
      <alignment horizontal="center" vertical="center" wrapText="1"/>
    </xf>
    <xf numFmtId="0" fontId="39" fillId="2" borderId="18" xfId="1" applyFont="1" applyFill="1" applyBorder="1" applyAlignment="1" applyProtection="1">
      <alignment horizontal="center" vertical="center"/>
      <protection locked="0"/>
    </xf>
    <xf numFmtId="0" fontId="39" fillId="2" borderId="18" xfId="1" applyFont="1" applyFill="1" applyBorder="1"/>
    <xf numFmtId="0" fontId="53" fillId="2" borderId="8" xfId="1" applyFont="1" applyFill="1" applyBorder="1" applyAlignment="1">
      <alignment horizontal="center" vertical="center" wrapText="1"/>
    </xf>
    <xf numFmtId="0" fontId="53" fillId="2" borderId="91" xfId="0" applyFont="1" applyFill="1" applyBorder="1" applyAlignment="1">
      <alignment horizontal="left" vertical="center" wrapText="1"/>
    </xf>
    <xf numFmtId="0" fontId="53" fillId="2" borderId="91" xfId="1" applyFont="1" applyFill="1" applyBorder="1" applyAlignment="1" applyProtection="1">
      <alignment horizontal="center" vertical="center"/>
      <protection locked="0"/>
    </xf>
    <xf numFmtId="0" fontId="39" fillId="2" borderId="91" xfId="1" applyFont="1" applyFill="1" applyBorder="1" applyAlignment="1">
      <alignment horizontal="center" vertical="center" wrapText="1"/>
    </xf>
    <xf numFmtId="0" fontId="53" fillId="2" borderId="91" xfId="1" applyFont="1" applyFill="1" applyBorder="1" applyAlignment="1">
      <alignment horizontal="center" vertical="center" wrapText="1"/>
    </xf>
    <xf numFmtId="0" fontId="39" fillId="2" borderId="91" xfId="1" applyFont="1" applyFill="1" applyBorder="1" applyAlignment="1" applyProtection="1">
      <alignment horizontal="center" vertical="center"/>
      <protection locked="0"/>
    </xf>
    <xf numFmtId="0" fontId="39" fillId="2" borderId="91" xfId="1" applyFont="1" applyFill="1" applyBorder="1" applyAlignment="1">
      <alignment horizontal="center" vertical="center"/>
    </xf>
    <xf numFmtId="0" fontId="2" fillId="0" borderId="8" xfId="1" applyFont="1" applyBorder="1" applyAlignment="1">
      <alignment horizontal="left" vertical="center" wrapText="1"/>
    </xf>
    <xf numFmtId="0" fontId="53" fillId="0" borderId="3" xfId="1" applyFont="1" applyBorder="1" applyAlignment="1">
      <alignment horizontal="center"/>
    </xf>
    <xf numFmtId="0" fontId="53" fillId="0" borderId="20" xfId="0" applyFont="1" applyBorder="1" applyAlignment="1">
      <alignment horizontal="left" vertical="center" wrapText="1"/>
    </xf>
    <xf numFmtId="0" fontId="53" fillId="0" borderId="3" xfId="1" applyFont="1" applyBorder="1" applyAlignment="1">
      <alignment horizontal="center" vertical="center"/>
    </xf>
    <xf numFmtId="0" fontId="53" fillId="0" borderId="8" xfId="1" applyFont="1" applyBorder="1" applyAlignment="1">
      <alignment horizontal="center" vertical="center"/>
    </xf>
    <xf numFmtId="0" fontId="39" fillId="0" borderId="8" xfId="1" applyFont="1" applyBorder="1"/>
    <xf numFmtId="0" fontId="53" fillId="0" borderId="8" xfId="1" applyFont="1" applyBorder="1" applyAlignment="1">
      <alignment horizontal="center"/>
    </xf>
    <xf numFmtId="0" fontId="53" fillId="0" borderId="0" xfId="1" applyFont="1" applyAlignment="1">
      <alignment horizontal="center" vertical="center"/>
    </xf>
    <xf numFmtId="1" fontId="53" fillId="0" borderId="78" xfId="0" applyNumberFormat="1" applyFont="1" applyBorder="1" applyAlignment="1">
      <alignment horizontal="center" vertical="center" wrapText="1"/>
    </xf>
    <xf numFmtId="0" fontId="53" fillId="0" borderId="8" xfId="1" applyFont="1" applyBorder="1" applyAlignment="1">
      <alignment vertical="center" wrapText="1"/>
    </xf>
    <xf numFmtId="0" fontId="53" fillId="0" borderId="8" xfId="1" applyFont="1" applyBorder="1" applyAlignment="1">
      <alignment horizontal="center" vertical="center" wrapText="1"/>
    </xf>
    <xf numFmtId="1" fontId="53" fillId="0" borderId="8" xfId="0" applyNumberFormat="1" applyFont="1" applyBorder="1" applyAlignment="1">
      <alignment horizontal="center" vertical="center" wrapText="1"/>
    </xf>
    <xf numFmtId="0" fontId="39" fillId="0" borderId="92" xfId="1" applyFont="1" applyBorder="1" applyAlignment="1">
      <alignment vertical="center"/>
    </xf>
    <xf numFmtId="0" fontId="39" fillId="0" borderId="8" xfId="1" applyFont="1" applyBorder="1" applyAlignment="1">
      <alignment horizontal="center" vertical="center" wrapText="1"/>
    </xf>
    <xf numFmtId="0" fontId="53" fillId="0" borderId="18" xfId="1" applyFont="1" applyBorder="1" applyAlignment="1">
      <alignment horizontal="center" vertical="center"/>
    </xf>
    <xf numFmtId="0" fontId="53" fillId="0" borderId="3" xfId="1" applyFont="1" applyBorder="1"/>
    <xf numFmtId="0" fontId="53" fillId="0" borderId="8" xfId="1" applyFont="1" applyBorder="1"/>
    <xf numFmtId="0" fontId="53" fillId="0" borderId="18" xfId="1" applyFont="1" applyBorder="1"/>
    <xf numFmtId="0" fontId="12" fillId="0" borderId="8" xfId="0" applyFont="1" applyBorder="1" applyAlignment="1">
      <alignment vertical="top" wrapText="1"/>
    </xf>
    <xf numFmtId="0" fontId="4" fillId="0" borderId="3" xfId="0" applyFont="1" applyBorder="1" applyAlignment="1">
      <alignment horizontal="center" vertical="top" wrapText="1"/>
    </xf>
    <xf numFmtId="0" fontId="79" fillId="0" borderId="8" xfId="0" applyFont="1" applyBorder="1" applyAlignment="1">
      <alignment horizontal="center" vertical="top" wrapText="1"/>
    </xf>
    <xf numFmtId="0" fontId="2" fillId="2" borderId="8" xfId="0" applyFont="1" applyFill="1" applyBorder="1" applyAlignment="1">
      <alignment horizontal="center" vertical="top"/>
    </xf>
    <xf numFmtId="0" fontId="2" fillId="2" borderId="10" xfId="0" applyFont="1" applyFill="1" applyBorder="1" applyAlignment="1">
      <alignment vertical="top" wrapText="1"/>
    </xf>
    <xf numFmtId="0" fontId="0" fillId="0" borderId="8" xfId="0" applyBorder="1" applyAlignment="1">
      <alignment horizontal="center" vertical="top"/>
    </xf>
    <xf numFmtId="0" fontId="2" fillId="0" borderId="10" xfId="0" applyFont="1" applyBorder="1" applyAlignment="1">
      <alignment vertical="top" wrapText="1"/>
    </xf>
    <xf numFmtId="0" fontId="2" fillId="0" borderId="5" xfId="0" applyFont="1" applyBorder="1" applyAlignment="1">
      <alignment vertical="top" wrapText="1"/>
    </xf>
    <xf numFmtId="0" fontId="0" fillId="2" borderId="8" xfId="0" applyFill="1" applyBorder="1" applyAlignment="1">
      <alignment horizontal="center" vertical="top"/>
    </xf>
    <xf numFmtId="0" fontId="2" fillId="0" borderId="3" xfId="0" applyFont="1" applyBorder="1" applyAlignment="1">
      <alignment horizontal="center" vertical="top"/>
    </xf>
    <xf numFmtId="0" fontId="4" fillId="0" borderId="3" xfId="0" applyFont="1" applyBorder="1" applyAlignment="1">
      <alignment horizontal="center" vertical="top"/>
    </xf>
    <xf numFmtId="0" fontId="39" fillId="0" borderId="8" xfId="0" applyFont="1" applyBorder="1" applyAlignment="1">
      <alignment horizontal="center" vertical="top" wrapText="1"/>
    </xf>
    <xf numFmtId="0" fontId="4" fillId="0" borderId="18" xfId="0" applyFont="1" applyBorder="1" applyAlignment="1">
      <alignment horizontal="center" vertical="top" wrapText="1"/>
    </xf>
    <xf numFmtId="0" fontId="2" fillId="0" borderId="8" xfId="0" applyFont="1" applyBorder="1" applyAlignment="1">
      <alignment vertical="top"/>
    </xf>
    <xf numFmtId="0" fontId="51" fillId="54" borderId="9" xfId="0" applyFont="1" applyFill="1" applyBorder="1" applyAlignment="1">
      <alignment horizontal="left" vertical="center" wrapText="1"/>
    </xf>
    <xf numFmtId="0" fontId="2"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17" xfId="0" applyFont="1" applyBorder="1" applyAlignment="1">
      <alignment vertical="center" wrapText="1"/>
    </xf>
    <xf numFmtId="0" fontId="2" fillId="0" borderId="8" xfId="0" applyFont="1" applyBorder="1" applyAlignment="1" applyProtection="1">
      <alignment horizontal="center" vertical="center"/>
      <protection locked="0"/>
    </xf>
    <xf numFmtId="0" fontId="4" fillId="42" borderId="8" xfId="0" applyFont="1" applyFill="1" applyBorder="1" applyAlignment="1" applyProtection="1">
      <alignment horizontal="center" vertical="center"/>
      <protection locked="0"/>
    </xf>
    <xf numFmtId="0" fontId="2" fillId="42" borderId="3" xfId="0" applyFont="1" applyFill="1" applyBorder="1" applyAlignment="1">
      <alignment horizontal="center" vertical="center" wrapText="1"/>
    </xf>
    <xf numFmtId="0" fontId="2" fillId="42" borderId="8" xfId="0" applyFont="1" applyFill="1" applyBorder="1" applyAlignment="1" applyProtection="1">
      <alignment horizontal="center" vertical="center"/>
      <protection locked="0"/>
    </xf>
    <xf numFmtId="0" fontId="2"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2" fillId="42" borderId="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42" borderId="10" xfId="0" applyFont="1" applyFill="1" applyBorder="1" applyAlignment="1">
      <alignment horizontal="center" vertical="center"/>
    </xf>
    <xf numFmtId="0" fontId="4" fillId="42" borderId="8" xfId="0" applyFont="1" applyFill="1" applyBorder="1" applyAlignment="1">
      <alignment horizontal="center" vertical="center"/>
    </xf>
    <xf numFmtId="0" fontId="4" fillId="0" borderId="27" xfId="0" applyFont="1" applyBorder="1" applyAlignment="1">
      <alignment horizontal="left" vertical="top" wrapText="1"/>
    </xf>
    <xf numFmtId="0" fontId="4" fillId="0" borderId="37"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left" vertical="center" wrapText="1"/>
    </xf>
    <xf numFmtId="0" fontId="4" fillId="0" borderId="4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48" xfId="0" applyFont="1" applyBorder="1" applyAlignment="1">
      <alignment horizontal="left" vertical="center"/>
    </xf>
    <xf numFmtId="0" fontId="4" fillId="0" borderId="47"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xf>
    <xf numFmtId="0" fontId="4" fillId="0" borderId="20" xfId="0" applyFont="1" applyBorder="1" applyAlignment="1">
      <alignment horizontal="center" vertical="center"/>
    </xf>
    <xf numFmtId="0" fontId="4" fillId="0" borderId="78"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4" fillId="0" borderId="47" xfId="0" applyFont="1" applyBorder="1" applyAlignment="1">
      <alignment vertical="center"/>
    </xf>
    <xf numFmtId="0" fontId="4" fillId="0" borderId="20" xfId="0" applyFont="1" applyBorder="1" applyAlignment="1">
      <alignment vertical="center"/>
    </xf>
    <xf numFmtId="0" fontId="4" fillId="0" borderId="97" xfId="0" applyFont="1" applyBorder="1" applyAlignment="1">
      <alignment horizontal="left" vertical="center"/>
    </xf>
    <xf numFmtId="0" fontId="4" fillId="0" borderId="98" xfId="0" applyFont="1" applyBorder="1" applyAlignment="1">
      <alignment vertical="center"/>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8" xfId="0" applyFont="1" applyBorder="1" applyAlignment="1" applyProtection="1">
      <alignment horizontal="center"/>
      <protection locked="0"/>
    </xf>
    <xf numFmtId="0" fontId="2" fillId="0" borderId="8" xfId="0" applyFont="1" applyBorder="1" applyAlignment="1">
      <alignment horizontal="center" wrapText="1"/>
    </xf>
    <xf numFmtId="0" fontId="12" fillId="0" borderId="8" xfId="0" applyFont="1" applyBorder="1"/>
    <xf numFmtId="0" fontId="2" fillId="0" borderId="8" xfId="0" applyFont="1" applyBorder="1" applyAlignment="1" applyProtection="1">
      <alignment horizontal="center" wrapText="1"/>
      <protection locked="0"/>
    </xf>
    <xf numFmtId="0" fontId="12" fillId="0" borderId="3" xfId="0" applyFont="1" applyBorder="1"/>
    <xf numFmtId="0" fontId="4" fillId="0" borderId="3" xfId="0" applyFont="1" applyBorder="1" applyAlignment="1">
      <alignment horizontal="center" wrapText="1"/>
    </xf>
    <xf numFmtId="0" fontId="2" fillId="0" borderId="3" xfId="0" applyFont="1" applyBorder="1" applyAlignment="1">
      <alignment horizontal="center"/>
    </xf>
    <xf numFmtId="0" fontId="2" fillId="0" borderId="18" xfId="0" applyFont="1" applyBorder="1" applyAlignment="1">
      <alignment horizontal="center" wrapText="1"/>
    </xf>
    <xf numFmtId="0" fontId="2" fillId="0" borderId="3" xfId="0" applyFont="1" applyBorder="1" applyAlignment="1">
      <alignment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0" borderId="3" xfId="0" applyFont="1" applyBorder="1" applyAlignment="1">
      <alignment horizontal="left"/>
    </xf>
    <xf numFmtId="0" fontId="1" fillId="63" borderId="4" xfId="0" applyFont="1" applyFill="1" applyBorder="1" applyAlignment="1">
      <alignment vertical="center"/>
    </xf>
    <xf numFmtId="0" fontId="1" fillId="63" borderId="2" xfId="0" applyFont="1" applyFill="1" applyBorder="1" applyAlignment="1">
      <alignment vertical="center"/>
    </xf>
    <xf numFmtId="0" fontId="4" fillId="0" borderId="18" xfId="0" applyFont="1" applyBorder="1" applyAlignment="1" applyProtection="1">
      <alignment horizontal="left"/>
      <protection locked="0"/>
    </xf>
    <xf numFmtId="0" fontId="2" fillId="0" borderId="18" xfId="0" applyFont="1" applyBorder="1" applyAlignment="1">
      <alignment vertical="center" wrapText="1"/>
    </xf>
    <xf numFmtId="0" fontId="4" fillId="0" borderId="102" xfId="0" applyFont="1" applyBorder="1" applyAlignment="1" applyProtection="1">
      <alignment horizontal="left"/>
      <protection locked="0"/>
    </xf>
    <xf numFmtId="0" fontId="2" fillId="0" borderId="102" xfId="0" applyFont="1" applyBorder="1"/>
    <xf numFmtId="0" fontId="4" fillId="0" borderId="102" xfId="0" applyFont="1" applyBorder="1" applyAlignment="1" applyProtection="1">
      <alignment horizontal="center" vertical="center"/>
      <protection locked="0"/>
    </xf>
    <xf numFmtId="0" fontId="1" fillId="63" borderId="5" xfId="0" applyFont="1" applyFill="1" applyBorder="1" applyAlignment="1">
      <alignment vertical="center"/>
    </xf>
    <xf numFmtId="0" fontId="1" fillId="63" borderId="0" xfId="0" applyFont="1" applyFill="1" applyAlignment="1">
      <alignment vertical="center"/>
    </xf>
    <xf numFmtId="0" fontId="4" fillId="0" borderId="3" xfId="0" applyFont="1" applyBorder="1"/>
    <xf numFmtId="0" fontId="4" fillId="0" borderId="10" xfId="0" applyFont="1" applyBorder="1" applyAlignment="1">
      <alignment horizontal="center" vertical="center"/>
    </xf>
    <xf numFmtId="0" fontId="2" fillId="0" borderId="9" xfId="0" applyFont="1" applyBorder="1"/>
    <xf numFmtId="0" fontId="4" fillId="64" borderId="8" xfId="3" applyFont="1" applyFill="1" applyBorder="1" applyAlignment="1">
      <alignment horizontal="left" vertical="center" wrapText="1"/>
    </xf>
    <xf numFmtId="0" fontId="2" fillId="0" borderId="2" xfId="0" applyFont="1" applyBorder="1" applyAlignment="1">
      <alignment wrapText="1"/>
    </xf>
    <xf numFmtId="0" fontId="2" fillId="0" borderId="102" xfId="0" applyFont="1" applyBorder="1" applyAlignment="1">
      <alignment vertical="center" wrapText="1"/>
    </xf>
    <xf numFmtId="0" fontId="4" fillId="0" borderId="14" xfId="0" applyFont="1" applyBorder="1" applyAlignment="1" applyProtection="1">
      <alignment horizontal="center" vertical="center"/>
      <protection locked="0"/>
    </xf>
    <xf numFmtId="0" fontId="1" fillId="63" borderId="8" xfId="0" applyFont="1" applyFill="1" applyBorder="1" applyAlignment="1">
      <alignment vertical="center"/>
    </xf>
    <xf numFmtId="0" fontId="4" fillId="0" borderId="10" xfId="0" applyFont="1" applyBorder="1" applyAlignment="1" applyProtection="1">
      <alignment horizontal="center" vertical="center"/>
      <protection locked="0"/>
    </xf>
    <xf numFmtId="0" fontId="12" fillId="2" borderId="8" xfId="0" applyFont="1" applyFill="1" applyBorder="1" applyAlignment="1">
      <alignment horizontal="lef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4" fillId="0" borderId="16" xfId="0" applyFont="1" applyBorder="1" applyAlignment="1">
      <alignment horizontal="center" vertical="center" wrapText="1"/>
    </xf>
    <xf numFmtId="0" fontId="2" fillId="2" borderId="8" xfId="0" applyFont="1" applyFill="1" applyBorder="1" applyAlignment="1">
      <alignment vertical="center"/>
    </xf>
    <xf numFmtId="0" fontId="88" fillId="0" borderId="0" xfId="0" applyFont="1" applyAlignment="1">
      <alignment horizontal="left" vertical="center"/>
    </xf>
    <xf numFmtId="0" fontId="4" fillId="0" borderId="78" xfId="0" applyFont="1" applyBorder="1" applyAlignment="1">
      <alignment horizontal="left" vertical="center"/>
    </xf>
    <xf numFmtId="0" fontId="14" fillId="0" borderId="89" xfId="0" applyFont="1" applyBorder="1" applyAlignment="1">
      <alignment horizontal="center" vertical="center" wrapText="1"/>
    </xf>
    <xf numFmtId="0" fontId="16" fillId="2" borderId="8" xfId="0" applyFont="1" applyFill="1" applyBorder="1" applyAlignment="1">
      <alignment horizontal="center" vertical="center" wrapText="1"/>
    </xf>
    <xf numFmtId="0" fontId="14" fillId="2" borderId="8" xfId="0" applyFont="1" applyFill="1" applyBorder="1" applyAlignment="1">
      <alignment vertical="center" wrapText="1"/>
    </xf>
    <xf numFmtId="0" fontId="16" fillId="2" borderId="8" xfId="8" applyFont="1" applyFill="1" applyBorder="1" applyAlignment="1">
      <alignment horizontal="center" vertical="center"/>
    </xf>
    <xf numFmtId="0" fontId="16" fillId="2" borderId="8" xfId="8" applyFont="1" applyFill="1" applyBorder="1" applyAlignment="1">
      <alignment horizontal="center" vertical="center" wrapText="1"/>
    </xf>
    <xf numFmtId="0" fontId="16" fillId="2" borderId="8" xfId="8" applyFont="1" applyFill="1" applyBorder="1" applyAlignment="1" applyProtection="1">
      <alignment horizontal="center" vertical="center"/>
      <protection locked="0"/>
    </xf>
    <xf numFmtId="0" fontId="14" fillId="2" borderId="8" xfId="0" applyFont="1" applyFill="1" applyBorder="1" applyAlignment="1">
      <alignment horizontal="center" vertical="center" wrapText="1"/>
    </xf>
    <xf numFmtId="0" fontId="16" fillId="2" borderId="8" xfId="8" applyFont="1" applyFill="1" applyBorder="1" applyAlignment="1">
      <alignment vertical="center" wrapText="1"/>
    </xf>
    <xf numFmtId="0" fontId="16" fillId="2" borderId="3" xfId="8" applyFont="1" applyFill="1" applyBorder="1" applyAlignment="1">
      <alignment horizontal="center" vertical="center" wrapText="1"/>
    </xf>
    <xf numFmtId="0" fontId="14" fillId="2" borderId="8" xfId="8" applyFont="1" applyFill="1" applyBorder="1" applyAlignment="1">
      <alignment horizontal="center" vertical="center"/>
    </xf>
    <xf numFmtId="0" fontId="14" fillId="2" borderId="18" xfId="0" applyFont="1" applyFill="1" applyBorder="1" applyAlignment="1">
      <alignment horizontal="center" vertical="center"/>
    </xf>
    <xf numFmtId="0" fontId="16" fillId="2" borderId="20" xfId="8" applyFont="1" applyFill="1" applyBorder="1" applyAlignment="1">
      <alignment horizontal="left" vertical="center" wrapText="1"/>
    </xf>
    <xf numFmtId="0" fontId="16" fillId="2" borderId="3" xfId="8" applyFont="1" applyFill="1" applyBorder="1" applyAlignment="1">
      <alignment horizontal="left" vertical="center" wrapText="1"/>
    </xf>
    <xf numFmtId="0" fontId="16" fillId="2" borderId="8" xfId="8" applyFont="1" applyFill="1" applyBorder="1" applyAlignment="1">
      <alignment horizontal="left" vertical="center" wrapText="1"/>
    </xf>
    <xf numFmtId="0" fontId="16" fillId="67" borderId="18" xfId="8" applyFont="1" applyFill="1" applyBorder="1" applyAlignment="1">
      <alignment horizontal="left" vertical="center" wrapText="1"/>
    </xf>
    <xf numFmtId="0" fontId="16" fillId="2" borderId="18"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18" xfId="0" applyFont="1" applyFill="1" applyBorder="1" applyAlignment="1">
      <alignment vertical="center" wrapText="1"/>
    </xf>
    <xf numFmtId="0" fontId="16" fillId="2" borderId="18" xfId="0" applyFont="1" applyFill="1" applyBorder="1" applyAlignment="1">
      <alignment horizontal="center" vertical="center" wrapText="1"/>
    </xf>
    <xf numFmtId="0" fontId="16" fillId="2" borderId="14" xfId="8" applyFont="1" applyFill="1" applyBorder="1" applyAlignment="1">
      <alignment horizontal="center" vertical="center" wrapText="1"/>
    </xf>
    <xf numFmtId="0" fontId="16" fillId="2" borderId="8" xfId="0" applyFont="1" applyFill="1" applyBorder="1" applyAlignment="1">
      <alignment vertical="center" wrapText="1"/>
    </xf>
    <xf numFmtId="0" fontId="16" fillId="43" borderId="8" xfId="0" applyFont="1" applyFill="1" applyBorder="1" applyAlignment="1">
      <alignment horizontal="center" vertical="center"/>
    </xf>
    <xf numFmtId="0" fontId="16" fillId="43" borderId="8" xfId="0" applyFont="1" applyFill="1" applyBorder="1" applyAlignment="1">
      <alignment vertical="center" wrapText="1"/>
    </xf>
    <xf numFmtId="0" fontId="16" fillId="43" borderId="8" xfId="0" applyFont="1" applyFill="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2" borderId="102" xfId="0" applyFont="1" applyFill="1" applyBorder="1" applyAlignment="1">
      <alignment horizontal="center" vertical="center" wrapText="1"/>
    </xf>
    <xf numFmtId="0" fontId="16" fillId="2" borderId="18" xfId="0" applyFont="1" applyFill="1" applyBorder="1" applyAlignment="1">
      <alignment horizontal="left" vertical="center" wrapText="1"/>
    </xf>
    <xf numFmtId="0" fontId="16" fillId="2" borderId="103" xfId="0" applyFont="1" applyFill="1" applyBorder="1" applyAlignment="1">
      <alignment vertical="center" wrapText="1"/>
    </xf>
    <xf numFmtId="0" fontId="16" fillId="2" borderId="102" xfId="0" applyFont="1" applyFill="1" applyBorder="1" applyAlignment="1">
      <alignment horizontal="center" vertical="center"/>
    </xf>
    <xf numFmtId="0" fontId="14" fillId="0" borderId="4" xfId="0" applyFont="1" applyBorder="1" applyAlignment="1">
      <alignment horizontal="center" vertical="center"/>
    </xf>
    <xf numFmtId="0" fontId="16" fillId="0" borderId="8" xfId="0" applyFont="1" applyBorder="1" applyAlignment="1">
      <alignment wrapText="1"/>
    </xf>
    <xf numFmtId="0" fontId="16" fillId="0" borderId="102" xfId="0" applyFont="1" applyBorder="1" applyAlignment="1">
      <alignment horizontal="center" vertical="center"/>
    </xf>
    <xf numFmtId="0" fontId="14" fillId="0" borderId="102" xfId="0" applyFont="1" applyBorder="1" applyAlignment="1">
      <alignment horizontal="center" wrapText="1"/>
    </xf>
    <xf numFmtId="0" fontId="2" fillId="0" borderId="17" xfId="0" applyFont="1" applyBorder="1" applyAlignment="1">
      <alignment horizontal="left" vertical="center" wrapText="1"/>
    </xf>
    <xf numFmtId="0" fontId="4" fillId="43" borderId="3" xfId="0" applyFont="1" applyFill="1" applyBorder="1" applyAlignment="1" applyProtection="1">
      <alignment horizontal="center" vertical="center"/>
      <protection locked="0"/>
    </xf>
    <xf numFmtId="0" fontId="2" fillId="43" borderId="3" xfId="0" applyFont="1" applyFill="1" applyBorder="1" applyAlignment="1">
      <alignment vertical="center"/>
    </xf>
    <xf numFmtId="0" fontId="4" fillId="43" borderId="8" xfId="0" applyFont="1" applyFill="1" applyBorder="1" applyAlignment="1" applyProtection="1">
      <alignment horizontal="center" vertical="center" wrapText="1"/>
      <protection locked="0"/>
    </xf>
    <xf numFmtId="0" fontId="4" fillId="43" borderId="8" xfId="0" applyFont="1" applyFill="1" applyBorder="1" applyAlignment="1" applyProtection="1">
      <alignment horizontal="center" vertical="center"/>
      <protection locked="0"/>
    </xf>
    <xf numFmtId="0" fontId="2" fillId="43" borderId="8" xfId="0" applyFont="1" applyFill="1" applyBorder="1" applyAlignment="1">
      <alignment horizontal="center" vertical="center"/>
    </xf>
    <xf numFmtId="0" fontId="4" fillId="2" borderId="3" xfId="9" applyFont="1" applyFill="1" applyBorder="1" applyAlignment="1">
      <alignment horizontal="left" vertical="center" wrapText="1"/>
    </xf>
    <xf numFmtId="0" fontId="4" fillId="2" borderId="8" xfId="9" applyFont="1" applyFill="1" applyBorder="1" applyAlignment="1">
      <alignment horizontal="left" vertical="center" wrapText="1"/>
    </xf>
    <xf numFmtId="0" fontId="2" fillId="0" borderId="8" xfId="9" applyFont="1" applyBorder="1" applyAlignment="1">
      <alignment horizontal="left" vertical="center" wrapText="1"/>
    </xf>
    <xf numFmtId="0" fontId="2" fillId="2" borderId="8" xfId="9" applyFont="1" applyFill="1" applyBorder="1" applyAlignment="1">
      <alignment horizontal="left" vertical="center" wrapText="1"/>
    </xf>
    <xf numFmtId="0" fontId="2" fillId="2" borderId="2" xfId="0" applyFont="1" applyFill="1" applyBorder="1" applyAlignment="1">
      <alignment horizontal="center" vertical="center"/>
    </xf>
    <xf numFmtId="0" fontId="13" fillId="2" borderId="52" xfId="0" applyFont="1" applyFill="1" applyBorder="1" applyAlignment="1">
      <alignment horizontal="left" vertical="center"/>
    </xf>
    <xf numFmtId="0" fontId="16" fillId="2" borderId="53" xfId="0" applyFont="1" applyFill="1" applyBorder="1" applyAlignment="1">
      <alignment horizontal="left" vertical="center"/>
    </xf>
    <xf numFmtId="0" fontId="16" fillId="2" borderId="53" xfId="0" applyFont="1" applyFill="1" applyBorder="1" applyAlignment="1">
      <alignment vertical="top"/>
    </xf>
    <xf numFmtId="0" fontId="16" fillId="2" borderId="54" xfId="0" applyFont="1" applyFill="1" applyBorder="1" applyAlignment="1">
      <alignment vertical="top"/>
    </xf>
    <xf numFmtId="0" fontId="13" fillId="2" borderId="55" xfId="0" applyFont="1" applyFill="1" applyBorder="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top"/>
    </xf>
    <xf numFmtId="0" fontId="13" fillId="2" borderId="56" xfId="0" applyFont="1" applyFill="1" applyBorder="1" applyAlignment="1">
      <alignment vertical="top"/>
    </xf>
    <xf numFmtId="0" fontId="15" fillId="2" borderId="55" xfId="0" applyFont="1" applyFill="1" applyBorder="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vertical="top"/>
    </xf>
    <xf numFmtId="0" fontId="15" fillId="2" borderId="56" xfId="0" applyFont="1" applyFill="1" applyBorder="1" applyAlignment="1">
      <alignment vertical="top"/>
    </xf>
    <xf numFmtId="0" fontId="81" fillId="54" borderId="8" xfId="0" applyFont="1" applyFill="1" applyBorder="1" applyAlignment="1">
      <alignment vertical="center"/>
    </xf>
    <xf numFmtId="0" fontId="81" fillId="54" borderId="10" xfId="0" applyFont="1" applyFill="1" applyBorder="1" applyAlignment="1">
      <alignment horizontal="left" vertical="center"/>
    </xf>
    <xf numFmtId="0" fontId="81" fillId="54" borderId="11" xfId="0" applyFont="1" applyFill="1" applyBorder="1" applyAlignment="1">
      <alignment vertical="center"/>
    </xf>
    <xf numFmtId="49" fontId="81" fillId="54" borderId="11" xfId="0" applyNumberFormat="1" applyFont="1" applyFill="1" applyBorder="1" applyAlignment="1">
      <alignment vertical="center"/>
    </xf>
    <xf numFmtId="0" fontId="81" fillId="54" borderId="9" xfId="0" applyFont="1" applyFill="1" applyBorder="1" applyAlignment="1">
      <alignment vertical="center"/>
    </xf>
    <xf numFmtId="0" fontId="1" fillId="41" borderId="4" xfId="0" applyFont="1" applyFill="1" applyBorder="1" applyAlignment="1">
      <alignment horizontal="left" vertical="center"/>
    </xf>
    <xf numFmtId="0" fontId="1" fillId="41" borderId="2" xfId="0" applyFont="1" applyFill="1" applyBorder="1" applyAlignment="1">
      <alignment horizontal="left" vertical="center"/>
    </xf>
    <xf numFmtId="0" fontId="1" fillId="41" borderId="2" xfId="0" applyFont="1" applyFill="1" applyBorder="1" applyAlignment="1">
      <alignment vertical="center"/>
    </xf>
    <xf numFmtId="0" fontId="15" fillId="2" borderId="88" xfId="0" applyFont="1" applyFill="1" applyBorder="1" applyAlignment="1">
      <alignment horizontal="left" vertical="center"/>
    </xf>
    <xf numFmtId="0" fontId="4" fillId="2" borderId="105" xfId="0" applyFont="1" applyFill="1" applyBorder="1" applyAlignment="1">
      <alignment horizontal="left" vertical="center"/>
    </xf>
    <xf numFmtId="0" fontId="4" fillId="2" borderId="55" xfId="0" applyFont="1" applyFill="1" applyBorder="1" applyAlignment="1">
      <alignment horizontal="left" vertical="center"/>
    </xf>
    <xf numFmtId="0" fontId="4" fillId="2" borderId="0" xfId="0" applyFont="1" applyFill="1" applyAlignment="1">
      <alignment horizontal="left" vertical="center"/>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3" fillId="2" borderId="88" xfId="0" applyFont="1" applyFill="1" applyBorder="1" applyAlignment="1">
      <alignment horizontal="left" vertical="center"/>
    </xf>
    <xf numFmtId="0" fontId="2" fillId="2" borderId="105" xfId="0" applyFont="1" applyFill="1" applyBorder="1" applyAlignment="1">
      <alignment horizontal="left" vertical="center"/>
    </xf>
    <xf numFmtId="0" fontId="2" fillId="2" borderId="55" xfId="0" applyFont="1" applyFill="1" applyBorder="1" applyAlignment="1">
      <alignment horizontal="left" vertical="center"/>
    </xf>
    <xf numFmtId="0" fontId="2" fillId="2" borderId="0" xfId="0" applyFont="1" applyFill="1" applyAlignment="1">
      <alignment horizontal="left" vertical="center"/>
    </xf>
    <xf numFmtId="0" fontId="1" fillId="41" borderId="5" xfId="0" applyFont="1" applyFill="1" applyBorder="1" applyAlignment="1">
      <alignment horizontal="left" vertical="center"/>
    </xf>
    <xf numFmtId="0" fontId="1" fillId="41" borderId="0" xfId="0" applyFont="1" applyFill="1" applyAlignment="1">
      <alignment horizontal="left" vertical="center"/>
    </xf>
    <xf numFmtId="0" fontId="1" fillId="41" borderId="0" xfId="0" applyFont="1" applyFill="1" applyAlignment="1">
      <alignment vertical="center"/>
    </xf>
    <xf numFmtId="0" fontId="4" fillId="0" borderId="3" xfId="0" applyFont="1" applyBorder="1" applyAlignment="1">
      <alignment horizontal="center"/>
    </xf>
    <xf numFmtId="0" fontId="4" fillId="2" borderId="53" xfId="0" applyFont="1" applyFill="1" applyBorder="1" applyAlignment="1">
      <alignment vertical="center"/>
    </xf>
    <xf numFmtId="0" fontId="4" fillId="2" borderId="54" xfId="0" applyFont="1" applyFill="1" applyBorder="1" applyAlignment="1">
      <alignment vertical="center"/>
    </xf>
    <xf numFmtId="0" fontId="4" fillId="2" borderId="0" xfId="0" applyFont="1" applyFill="1" applyAlignment="1">
      <alignment vertical="center"/>
    </xf>
    <xf numFmtId="0" fontId="4" fillId="2" borderId="56" xfId="0" applyFont="1" applyFill="1" applyBorder="1" applyAlignment="1">
      <alignment vertical="center"/>
    </xf>
    <xf numFmtId="0" fontId="4" fillId="2" borderId="58" xfId="0" applyFont="1" applyFill="1" applyBorder="1" applyAlignment="1">
      <alignment vertical="center"/>
    </xf>
    <xf numFmtId="0" fontId="4" fillId="2" borderId="59" xfId="0" applyFont="1" applyFill="1" applyBorder="1" applyAlignment="1">
      <alignment vertical="center"/>
    </xf>
    <xf numFmtId="0" fontId="2" fillId="2" borderId="53" xfId="0" applyFont="1" applyFill="1" applyBorder="1" applyAlignment="1">
      <alignment vertical="center"/>
    </xf>
    <xf numFmtId="0" fontId="2" fillId="2" borderId="54" xfId="0" applyFont="1" applyFill="1" applyBorder="1" applyAlignment="1">
      <alignment vertical="center"/>
    </xf>
    <xf numFmtId="0" fontId="2" fillId="2" borderId="0" xfId="0" applyFont="1" applyFill="1" applyAlignment="1">
      <alignment vertical="center"/>
    </xf>
    <xf numFmtId="0" fontId="2" fillId="2" borderId="56" xfId="0" applyFont="1" applyFill="1" applyBorder="1" applyAlignment="1">
      <alignment vertical="center"/>
    </xf>
    <xf numFmtId="0" fontId="4" fillId="42" borderId="8" xfId="0" applyFont="1" applyFill="1" applyBorder="1" applyAlignment="1">
      <alignment horizontal="left" vertical="center" wrapText="1"/>
    </xf>
    <xf numFmtId="0" fontId="4" fillId="42" borderId="8" xfId="0" applyFont="1" applyFill="1" applyBorder="1" applyAlignment="1">
      <alignment horizontal="center" vertical="center" wrapText="1"/>
    </xf>
    <xf numFmtId="0" fontId="4" fillId="42" borderId="8" xfId="0" applyFont="1" applyFill="1" applyBorder="1" applyAlignment="1">
      <alignment horizontal="left" vertical="center"/>
    </xf>
    <xf numFmtId="0" fontId="2" fillId="43" borderId="3" xfId="0" applyFont="1" applyFill="1" applyBorder="1" applyAlignment="1">
      <alignment horizontal="center" vertical="center" wrapText="1"/>
    </xf>
    <xf numFmtId="0" fontId="4" fillId="43" borderId="78" xfId="0" applyFont="1" applyFill="1" applyBorder="1" applyAlignment="1">
      <alignment horizontal="left" vertical="center" wrapText="1"/>
    </xf>
    <xf numFmtId="0" fontId="4" fillId="43" borderId="3" xfId="0" applyFont="1" applyFill="1" applyBorder="1" applyAlignment="1">
      <alignment horizontal="center" vertical="center"/>
    </xf>
    <xf numFmtId="0" fontId="4" fillId="43" borderId="3" xfId="0" applyFont="1" applyFill="1" applyBorder="1" applyAlignment="1">
      <alignment horizontal="center" vertical="center" wrapText="1"/>
    </xf>
    <xf numFmtId="0" fontId="4" fillId="43" borderId="8" xfId="0" applyFont="1" applyFill="1" applyBorder="1" applyAlignment="1">
      <alignment horizontal="left" vertical="center" wrapText="1"/>
    </xf>
    <xf numFmtId="0" fontId="4" fillId="43" borderId="8" xfId="0" applyFont="1" applyFill="1" applyBorder="1" applyAlignment="1">
      <alignment horizontal="center" vertical="center"/>
    </xf>
    <xf numFmtId="0" fontId="4" fillId="43" borderId="8" xfId="0" applyFont="1" applyFill="1" applyBorder="1" applyAlignment="1">
      <alignment horizontal="center" vertical="center" wrapText="1"/>
    </xf>
    <xf numFmtId="0" fontId="4" fillId="43" borderId="8" xfId="0" applyFont="1" applyFill="1" applyBorder="1" applyAlignment="1">
      <alignment horizontal="left" vertical="center"/>
    </xf>
    <xf numFmtId="0" fontId="2" fillId="43" borderId="8" xfId="0" applyFont="1" applyFill="1" applyBorder="1" applyAlignment="1">
      <alignment vertical="center"/>
    </xf>
    <xf numFmtId="0" fontId="4" fillId="42" borderId="78" xfId="0" applyFont="1" applyFill="1" applyBorder="1" applyAlignment="1">
      <alignment horizontal="left" vertical="center" wrapText="1"/>
    </xf>
    <xf numFmtId="0" fontId="4" fillId="42" borderId="3" xfId="0" applyFont="1" applyFill="1" applyBorder="1" applyAlignment="1">
      <alignment horizontal="center" vertical="center"/>
    </xf>
    <xf numFmtId="0" fontId="4" fillId="42" borderId="3" xfId="0" applyFont="1" applyFill="1" applyBorder="1" applyAlignment="1">
      <alignment horizontal="center" vertical="center" wrapText="1"/>
    </xf>
    <xf numFmtId="0" fontId="53" fillId="0" borderId="74" xfId="0" applyFont="1" applyBorder="1" applyAlignment="1">
      <alignment horizontal="center" vertical="center" wrapText="1"/>
    </xf>
    <xf numFmtId="0" fontId="39" fillId="0" borderId="8" xfId="0" applyFont="1" applyBorder="1" applyAlignment="1" applyProtection="1">
      <alignment horizontal="left" vertical="top"/>
      <protection locked="0"/>
    </xf>
    <xf numFmtId="0" fontId="39" fillId="0" borderId="3" xfId="0" applyFont="1" applyBorder="1" applyAlignment="1" applyProtection="1">
      <alignment horizontal="left" vertical="top" wrapText="1"/>
      <protection locked="0"/>
    </xf>
    <xf numFmtId="0" fontId="39" fillId="2" borderId="20" xfId="0" applyFont="1" applyFill="1" applyBorder="1" applyAlignment="1">
      <alignment horizontal="center" vertical="center"/>
    </xf>
    <xf numFmtId="0" fontId="39" fillId="0" borderId="8" xfId="0" applyFont="1" applyBorder="1" applyAlignment="1" applyProtection="1">
      <alignment horizontal="left" vertical="top" wrapText="1"/>
      <protection locked="0"/>
    </xf>
    <xf numFmtId="0" fontId="39" fillId="0" borderId="18" xfId="0" applyFont="1" applyBorder="1" applyAlignment="1" applyProtection="1">
      <alignment horizontal="left" vertical="top" wrapText="1"/>
      <protection locked="0"/>
    </xf>
    <xf numFmtId="0" fontId="39" fillId="0" borderId="17" xfId="0" applyFont="1" applyBorder="1" applyAlignment="1">
      <alignment horizontal="center" vertical="center"/>
    </xf>
    <xf numFmtId="0" fontId="39" fillId="0" borderId="18" xfId="0" applyFont="1" applyBorder="1" applyAlignment="1" applyProtection="1">
      <alignment horizontal="center" vertical="center"/>
      <protection locked="0"/>
    </xf>
    <xf numFmtId="0" fontId="53" fillId="0" borderId="3" xfId="0" applyFont="1" applyBorder="1" applyAlignment="1">
      <alignment horizontal="left" vertical="top" wrapText="1"/>
    </xf>
    <xf numFmtId="0" fontId="39" fillId="0" borderId="3" xfId="0" applyFont="1" applyBorder="1" applyAlignment="1">
      <alignment horizontal="center" vertical="center" wrapText="1"/>
    </xf>
    <xf numFmtId="0" fontId="53" fillId="0" borderId="3" xfId="0" applyFont="1" applyBorder="1" applyAlignment="1">
      <alignment horizontal="left" vertical="top"/>
    </xf>
    <xf numFmtId="0" fontId="53" fillId="0" borderId="8" xfId="0" applyFont="1" applyBorder="1" applyAlignment="1">
      <alignment horizontal="left" vertical="top"/>
    </xf>
    <xf numFmtId="0" fontId="51" fillId="54" borderId="5"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4" fillId="0" borderId="47"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20" xfId="0" applyFont="1" applyBorder="1" applyAlignment="1">
      <alignment horizontal="center" vertical="center" wrapText="1"/>
    </xf>
    <xf numFmtId="0" fontId="24" fillId="6" borderId="20" xfId="0" applyFont="1" applyFill="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78" xfId="0" applyFont="1" applyBorder="1" applyAlignment="1">
      <alignment horizontal="center" vertical="center" wrapText="1"/>
    </xf>
    <xf numFmtId="0" fontId="24" fillId="6" borderId="22" xfId="0" applyFont="1" applyFill="1" applyBorder="1" applyAlignment="1">
      <alignment horizontal="center" vertical="center" wrapText="1"/>
    </xf>
    <xf numFmtId="0" fontId="24" fillId="6" borderId="82"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6" borderId="47" xfId="0" applyFont="1" applyFill="1" applyBorder="1" applyAlignment="1">
      <alignment horizontal="center" vertical="center" wrapText="1"/>
    </xf>
    <xf numFmtId="0" fontId="2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0" borderId="82" xfId="0" applyFont="1" applyBorder="1" applyAlignment="1">
      <alignment horizontal="center" vertical="center" wrapText="1"/>
    </xf>
    <xf numFmtId="0" fontId="24" fillId="0" borderId="82" xfId="0" applyFont="1" applyBorder="1" applyAlignment="1">
      <alignment horizontal="center" vertical="center"/>
    </xf>
    <xf numFmtId="0" fontId="14" fillId="0" borderId="83" xfId="0" applyFont="1" applyBorder="1" applyAlignment="1">
      <alignment horizontal="center" vertical="center" wrapText="1"/>
    </xf>
    <xf numFmtId="0" fontId="16" fillId="0" borderId="46" xfId="0" applyFont="1" applyBorder="1" applyAlignment="1">
      <alignment horizontal="center" vertical="center"/>
    </xf>
    <xf numFmtId="0" fontId="14" fillId="0" borderId="20" xfId="0" applyFont="1" applyBorder="1" applyAlignment="1">
      <alignment horizontal="center" vertical="center" wrapText="1"/>
    </xf>
    <xf numFmtId="0" fontId="2" fillId="2" borderId="17" xfId="0" applyFont="1" applyFill="1" applyBorder="1" applyAlignment="1">
      <alignment horizontal="center" vertical="center" wrapText="1"/>
    </xf>
    <xf numFmtId="0" fontId="4" fillId="70" borderId="20"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4" fillId="42" borderId="20" xfId="0" applyFont="1" applyFill="1" applyBorder="1" applyAlignment="1">
      <alignment horizontal="left" vertical="center" wrapText="1"/>
    </xf>
    <xf numFmtId="0" fontId="4" fillId="42" borderId="8" xfId="0" applyFont="1" applyFill="1" applyBorder="1"/>
    <xf numFmtId="0" fontId="0" fillId="0" borderId="15" xfId="0" applyBorder="1"/>
    <xf numFmtId="0" fontId="0" fillId="0" borderId="16" xfId="0" applyBorder="1"/>
    <xf numFmtId="0" fontId="11" fillId="0" borderId="108" xfId="10" applyFont="1" applyBorder="1" applyAlignment="1">
      <alignment horizontal="center" vertical="center" wrapText="1"/>
    </xf>
    <xf numFmtId="0" fontId="11" fillId="0" borderId="16" xfId="0" applyFont="1" applyBorder="1" applyAlignment="1">
      <alignment horizontal="center" vertical="top" wrapText="1"/>
    </xf>
    <xf numFmtId="0" fontId="14" fillId="0" borderId="13" xfId="10" applyFont="1" applyBorder="1" applyAlignment="1">
      <alignment horizontal="center" vertical="center" wrapText="1"/>
    </xf>
    <xf numFmtId="0" fontId="16" fillId="0" borderId="20" xfId="0" applyFont="1" applyBorder="1" applyAlignment="1">
      <alignment vertical="center" wrapText="1"/>
    </xf>
    <xf numFmtId="0" fontId="16" fillId="0" borderId="3" xfId="0" applyFont="1" applyBorder="1" applyAlignment="1">
      <alignment horizontal="center" vertical="top"/>
    </xf>
    <xf numFmtId="0" fontId="14" fillId="2" borderId="47" xfId="10" applyFont="1" applyFill="1" applyBorder="1" applyAlignment="1">
      <alignment horizontal="center" vertical="center"/>
    </xf>
    <xf numFmtId="0" fontId="14" fillId="2" borderId="3" xfId="0" applyFont="1" applyFill="1" applyBorder="1" applyAlignment="1">
      <alignment horizontal="center" vertical="center"/>
    </xf>
    <xf numFmtId="0" fontId="14" fillId="0" borderId="8" xfId="0" applyFont="1" applyBorder="1" applyAlignment="1">
      <alignment vertical="top" wrapText="1"/>
    </xf>
    <xf numFmtId="0" fontId="14" fillId="0" borderId="8" xfId="0" applyFont="1" applyBorder="1" applyAlignment="1">
      <alignment vertical="top"/>
    </xf>
    <xf numFmtId="0" fontId="16" fillId="0" borderId="3" xfId="0" applyFont="1" applyBorder="1" applyAlignment="1">
      <alignment horizontal="center" vertical="top" wrapText="1"/>
    </xf>
    <xf numFmtId="0" fontId="14" fillId="0" borderId="20" xfId="0" applyFont="1" applyBorder="1" applyAlignment="1">
      <alignment horizontal="left" vertical="center" wrapText="1"/>
    </xf>
    <xf numFmtId="0" fontId="16" fillId="0" borderId="8" xfId="0" applyFont="1" applyBorder="1" applyAlignment="1">
      <alignment horizontal="center" vertical="top"/>
    </xf>
    <xf numFmtId="0" fontId="24" fillId="7" borderId="8" xfId="0" applyFont="1" applyFill="1" applyBorder="1" applyAlignment="1">
      <alignment vertical="top" wrapText="1"/>
    </xf>
    <xf numFmtId="0" fontId="24" fillId="7" borderId="3" xfId="0" applyFont="1" applyFill="1" applyBorder="1" applyAlignment="1">
      <alignment vertical="top" wrapText="1"/>
    </xf>
    <xf numFmtId="0" fontId="14" fillId="72" borderId="20" xfId="12" applyFont="1" applyFill="1" applyBorder="1" applyAlignment="1">
      <alignment vertical="center" wrapText="1"/>
    </xf>
    <xf numFmtId="0" fontId="14" fillId="0" borderId="20" xfId="10" applyFont="1" applyBorder="1" applyAlignment="1">
      <alignment horizontal="center" vertical="center" wrapText="1"/>
    </xf>
    <xf numFmtId="0" fontId="14" fillId="2" borderId="20" xfId="12" applyFont="1" applyFill="1" applyBorder="1" applyAlignment="1">
      <alignment vertical="center" wrapText="1"/>
    </xf>
    <xf numFmtId="0" fontId="14" fillId="6" borderId="20" xfId="0" applyFont="1" applyFill="1" applyBorder="1" applyAlignment="1">
      <alignment horizontal="left" vertical="center" wrapText="1"/>
    </xf>
    <xf numFmtId="0" fontId="16" fillId="0" borderId="18" xfId="0" applyFont="1" applyBorder="1" applyAlignment="1">
      <alignment horizontal="center" vertical="top"/>
    </xf>
    <xf numFmtId="0" fontId="16" fillId="2" borderId="18" xfId="0" applyFont="1" applyFill="1" applyBorder="1" applyAlignment="1">
      <alignment horizontal="center" vertical="center"/>
    </xf>
    <xf numFmtId="0" fontId="1" fillId="0" borderId="0" xfId="0" applyFont="1" applyAlignment="1">
      <alignment horizontal="center" vertical="center"/>
    </xf>
    <xf numFmtId="0" fontId="14" fillId="2" borderId="8" xfId="0" applyFont="1" applyFill="1" applyBorder="1" applyAlignment="1">
      <alignment horizontal="center" vertical="top"/>
    </xf>
    <xf numFmtId="0" fontId="24" fillId="7" borderId="8" xfId="0" applyFont="1" applyFill="1" applyBorder="1" applyAlignment="1">
      <alignment horizontal="left" vertical="top" wrapText="1"/>
    </xf>
    <xf numFmtId="0" fontId="24" fillId="7" borderId="18" xfId="0" applyFont="1" applyFill="1" applyBorder="1" applyAlignment="1">
      <alignment vertical="top" wrapText="1"/>
    </xf>
    <xf numFmtId="0" fontId="14" fillId="0" borderId="18" xfId="10" applyFont="1" applyBorder="1" applyAlignment="1">
      <alignment horizontal="center" vertical="center"/>
    </xf>
    <xf numFmtId="0" fontId="14" fillId="0" borderId="22" xfId="10" applyFont="1" applyBorder="1" applyAlignment="1">
      <alignment horizontal="center" vertical="center"/>
    </xf>
    <xf numFmtId="0" fontId="16" fillId="0" borderId="76" xfId="10" applyFont="1" applyBorder="1" applyAlignment="1">
      <alignment horizontal="center" vertical="center"/>
    </xf>
    <xf numFmtId="0" fontId="14" fillId="7" borderId="8" xfId="0" applyFont="1" applyFill="1" applyBorder="1" applyAlignment="1">
      <alignment horizontal="center" vertical="center"/>
    </xf>
    <xf numFmtId="0" fontId="24" fillId="7" borderId="8" xfId="0" applyFont="1" applyFill="1" applyBorder="1" applyAlignment="1">
      <alignment horizontal="center" vertical="center" wrapText="1"/>
    </xf>
    <xf numFmtId="0" fontId="14" fillId="7" borderId="75"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1" fillId="0" borderId="8" xfId="0" applyFont="1" applyBorder="1" applyAlignment="1">
      <alignment horizontal="center" vertical="top" wrapText="1"/>
    </xf>
    <xf numFmtId="0" fontId="14" fillId="0" borderId="3" xfId="0" applyFont="1" applyBorder="1" applyAlignment="1">
      <alignment horizontal="center" vertical="center"/>
    </xf>
    <xf numFmtId="0" fontId="14" fillId="0" borderId="20" xfId="10" applyFont="1" applyBorder="1" applyAlignment="1">
      <alignment vertical="center" wrapText="1"/>
    </xf>
    <xf numFmtId="0" fontId="14" fillId="0" borderId="47" xfId="10" applyFont="1" applyBorder="1" applyAlignment="1">
      <alignment horizontal="center" vertical="center"/>
    </xf>
    <xf numFmtId="0" fontId="16" fillId="0" borderId="21" xfId="10" applyFont="1" applyBorder="1" applyAlignment="1">
      <alignment horizontal="center" vertical="center"/>
    </xf>
    <xf numFmtId="0" fontId="14" fillId="0" borderId="20" xfId="9" applyFont="1" applyBorder="1" applyAlignment="1">
      <alignment horizontal="left" vertical="center"/>
    </xf>
    <xf numFmtId="0" fontId="16" fillId="2" borderId="8" xfId="11" applyFont="1" applyFill="1" applyBorder="1" applyAlignment="1">
      <alignment vertical="center" wrapText="1"/>
    </xf>
    <xf numFmtId="0" fontId="4" fillId="2" borderId="8" xfId="13" applyFont="1" applyFill="1" applyBorder="1" applyAlignment="1">
      <alignment horizontal="center" vertical="center"/>
    </xf>
    <xf numFmtId="0" fontId="24" fillId="2" borderId="8" xfId="11" applyFont="1" applyFill="1" applyBorder="1" applyAlignment="1">
      <alignment horizontal="center" vertical="center" wrapText="1"/>
    </xf>
    <xf numFmtId="0" fontId="4" fillId="2" borderId="8" xfId="10" applyFont="1" applyFill="1" applyBorder="1" applyAlignment="1">
      <alignment horizontal="center" vertical="center" wrapText="1"/>
    </xf>
    <xf numFmtId="0" fontId="16" fillId="2" borderId="8" xfId="10" applyFont="1" applyFill="1" applyBorder="1" applyAlignment="1">
      <alignment horizontal="center" vertical="center" wrapText="1"/>
    </xf>
    <xf numFmtId="0" fontId="14" fillId="0" borderId="20" xfId="10" applyFont="1" applyBorder="1" applyAlignment="1">
      <alignment horizontal="center" vertical="center"/>
    </xf>
    <xf numFmtId="0" fontId="14" fillId="0" borderId="12" xfId="0" applyFont="1" applyBorder="1" applyAlignment="1">
      <alignment horizontal="center" vertical="center"/>
    </xf>
    <xf numFmtId="0" fontId="14" fillId="0" borderId="20" xfId="0" applyFont="1" applyBorder="1" applyAlignment="1">
      <alignment vertical="center" wrapText="1"/>
    </xf>
    <xf numFmtId="0" fontId="14" fillId="0" borderId="20" xfId="0" applyFont="1" applyBorder="1" applyAlignment="1">
      <alignment horizontal="left" vertical="center"/>
    </xf>
    <xf numFmtId="0" fontId="16" fillId="0" borderId="3" xfId="0" applyFont="1" applyBorder="1" applyAlignment="1">
      <alignment horizontal="center" vertical="center"/>
    </xf>
    <xf numFmtId="0" fontId="14" fillId="0" borderId="18" xfId="0" applyFont="1" applyBorder="1" applyAlignment="1">
      <alignment horizontal="center" vertical="center"/>
    </xf>
    <xf numFmtId="0" fontId="0" fillId="4" borderId="58" xfId="0" applyFill="1" applyBorder="1"/>
    <xf numFmtId="0" fontId="11" fillId="0" borderId="3"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3" xfId="0" applyFont="1" applyBorder="1" applyAlignment="1">
      <alignment horizontal="center" vertical="center" wrapText="1"/>
    </xf>
    <xf numFmtId="0" fontId="14" fillId="0" borderId="3" xfId="9" applyFont="1" applyBorder="1" applyAlignment="1">
      <alignment horizontal="center" vertical="center"/>
    </xf>
    <xf numFmtId="0" fontId="14" fillId="0" borderId="3" xfId="9" applyFont="1" applyBorder="1" applyAlignment="1">
      <alignment horizontal="left" vertical="center"/>
    </xf>
    <xf numFmtId="0" fontId="14" fillId="0" borderId="8" xfId="9" applyFont="1" applyBorder="1" applyAlignment="1">
      <alignment horizontal="center" vertical="center"/>
    </xf>
    <xf numFmtId="0" fontId="16" fillId="0" borderId="10" xfId="9" applyFont="1" applyBorder="1" applyAlignment="1">
      <alignment horizontal="center" vertical="center"/>
    </xf>
    <xf numFmtId="0" fontId="14" fillId="0" borderId="8" xfId="9" applyFont="1" applyBorder="1" applyAlignment="1">
      <alignment horizontal="left" vertical="center"/>
    </xf>
    <xf numFmtId="0" fontId="14" fillId="0" borderId="8" xfId="9" applyFont="1" applyBorder="1" applyAlignment="1">
      <alignment horizontal="left" vertical="top"/>
    </xf>
    <xf numFmtId="0" fontId="16" fillId="0" borderId="8" xfId="9" applyFont="1" applyBorder="1" applyAlignment="1">
      <alignment horizontal="center" vertical="center"/>
    </xf>
    <xf numFmtId="0" fontId="14" fillId="0" borderId="8" xfId="0" applyFont="1" applyBorder="1"/>
    <xf numFmtId="0" fontId="16" fillId="0" borderId="8" xfId="0" applyFont="1" applyBorder="1" applyAlignment="1">
      <alignment horizontal="left" vertical="top"/>
    </xf>
    <xf numFmtId="0" fontId="14" fillId="0" borderId="8" xfId="9" applyFont="1" applyBorder="1" applyAlignment="1">
      <alignment horizontal="center" vertical="top"/>
    </xf>
    <xf numFmtId="0" fontId="16" fillId="0" borderId="8" xfId="9" applyFont="1" applyBorder="1" applyAlignment="1">
      <alignment horizontal="center" vertical="top"/>
    </xf>
    <xf numFmtId="0" fontId="14" fillId="0" borderId="8" xfId="0" applyFont="1" applyBorder="1" applyAlignment="1">
      <alignment horizontal="center" vertical="top"/>
    </xf>
    <xf numFmtId="0" fontId="12" fillId="0" borderId="110" xfId="0" applyFont="1" applyBorder="1" applyAlignment="1">
      <alignment horizontal="left" vertical="center" wrapText="1"/>
    </xf>
    <xf numFmtId="0" fontId="12" fillId="0" borderId="74" xfId="0" applyFont="1" applyBorder="1" applyAlignment="1">
      <alignment horizontal="center" vertical="center" wrapText="1"/>
    </xf>
    <xf numFmtId="0" fontId="2" fillId="0" borderId="111" xfId="0" applyFont="1" applyBorder="1" applyAlignment="1">
      <alignment horizontal="center" vertical="center" wrapText="1"/>
    </xf>
    <xf numFmtId="0" fontId="12" fillId="2" borderId="8" xfId="0" applyFont="1" applyFill="1" applyBorder="1" applyAlignment="1">
      <alignment horizontal="center" vertical="top" wrapText="1"/>
    </xf>
    <xf numFmtId="0" fontId="2" fillId="0" borderId="3" xfId="0" applyFont="1" applyBorder="1" applyAlignment="1">
      <alignment horizontal="center" vertical="top" wrapText="1"/>
    </xf>
    <xf numFmtId="0" fontId="12" fillId="0" borderId="112" xfId="0" applyFont="1" applyBorder="1" applyAlignment="1">
      <alignment horizontal="left" vertical="top"/>
    </xf>
    <xf numFmtId="0" fontId="2" fillId="2" borderId="3" xfId="0" applyFont="1" applyFill="1" applyBorder="1" applyAlignment="1">
      <alignment horizontal="center" vertical="top" wrapText="1"/>
    </xf>
    <xf numFmtId="0" fontId="2" fillId="0" borderId="92" xfId="0" applyFont="1" applyBorder="1" applyAlignment="1">
      <alignment horizontal="center" vertical="top"/>
    </xf>
    <xf numFmtId="0" fontId="12" fillId="0" borderId="113" xfId="0" applyFont="1" applyBorder="1" applyAlignment="1">
      <alignment horizontal="left" vertical="center" wrapText="1"/>
    </xf>
    <xf numFmtId="0" fontId="97" fillId="0" borderId="114" xfId="0" applyFont="1" applyBorder="1" applyAlignment="1">
      <alignment vertical="center" wrapText="1"/>
    </xf>
    <xf numFmtId="0" fontId="12" fillId="2" borderId="91" xfId="0" applyFont="1" applyFill="1" applyBorder="1" applyAlignment="1">
      <alignment horizontal="center" vertical="top" wrapText="1"/>
    </xf>
    <xf numFmtId="0" fontId="2" fillId="0" borderId="114" xfId="0" applyFont="1" applyBorder="1" applyAlignment="1">
      <alignment horizontal="center" vertical="top" wrapText="1"/>
    </xf>
    <xf numFmtId="0" fontId="4" fillId="0" borderId="114" xfId="0" applyFont="1" applyBorder="1" applyAlignment="1" applyProtection="1">
      <alignment horizontal="center" vertical="top"/>
      <protection locked="0"/>
    </xf>
    <xf numFmtId="0" fontId="2" fillId="0" borderId="115" xfId="0" applyFont="1" applyBorder="1" applyAlignment="1">
      <alignment horizontal="center" vertical="top"/>
    </xf>
    <xf numFmtId="0" fontId="15" fillId="5" borderId="0" xfId="0" applyFont="1" applyFill="1" applyAlignment="1">
      <alignment vertical="top" wrapText="1"/>
    </xf>
    <xf numFmtId="0" fontId="12" fillId="0" borderId="117" xfId="0" applyFont="1" applyBorder="1" applyAlignment="1">
      <alignment horizontal="left" vertical="center" wrapText="1"/>
    </xf>
    <xf numFmtId="0" fontId="97" fillId="0" borderId="8" xfId="0" applyFont="1" applyBorder="1" applyAlignment="1">
      <alignment vertical="center" wrapText="1"/>
    </xf>
    <xf numFmtId="0" fontId="12" fillId="0" borderId="3" xfId="0" applyFont="1" applyBorder="1" applyAlignment="1">
      <alignment horizontal="center" vertical="center" wrapText="1"/>
    </xf>
    <xf numFmtId="0" fontId="2" fillId="0" borderId="92" xfId="0" applyFont="1" applyBorder="1" applyAlignment="1">
      <alignment horizontal="center" vertical="center"/>
    </xf>
    <xf numFmtId="0" fontId="46" fillId="0" borderId="8" xfId="0" applyFont="1" applyBorder="1" applyAlignment="1">
      <alignment vertical="center" wrapText="1"/>
    </xf>
    <xf numFmtId="0" fontId="97" fillId="5" borderId="8" xfId="0" applyFont="1" applyFill="1" applyBorder="1" applyAlignment="1">
      <alignment vertical="center" wrapText="1"/>
    </xf>
    <xf numFmtId="0" fontId="97" fillId="0" borderId="18" xfId="0" applyFont="1" applyBorder="1" applyAlignment="1">
      <alignment vertical="center" wrapText="1"/>
    </xf>
    <xf numFmtId="0" fontId="12" fillId="0" borderId="18" xfId="0" applyFont="1" applyBorder="1" applyAlignment="1">
      <alignment horizontal="center"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2" fillId="0" borderId="118" xfId="0" applyFont="1" applyBorder="1" applyAlignment="1">
      <alignment horizontal="center" vertical="center"/>
    </xf>
    <xf numFmtId="0" fontId="12" fillId="0" borderId="117" xfId="0" applyFont="1" applyBorder="1" applyAlignment="1">
      <alignment horizontal="left" vertical="center"/>
    </xf>
    <xf numFmtId="0" fontId="12" fillId="0" borderId="3" xfId="0" applyFont="1" applyBorder="1" applyAlignment="1">
      <alignment horizontal="center" vertical="center"/>
    </xf>
    <xf numFmtId="0" fontId="12" fillId="0" borderId="112" xfId="0" applyFont="1" applyBorder="1" applyAlignment="1">
      <alignment horizontal="left" vertical="center"/>
    </xf>
    <xf numFmtId="0" fontId="2" fillId="0" borderId="117" xfId="0" applyFont="1" applyBorder="1" applyAlignment="1">
      <alignment horizontal="left" vertical="center"/>
    </xf>
    <xf numFmtId="0" fontId="4" fillId="0" borderId="8" xfId="0" applyFont="1" applyBorder="1" applyAlignment="1">
      <alignment horizontal="left" vertical="center" wrapText="1" shrinkToFit="1"/>
    </xf>
    <xf numFmtId="0" fontId="4" fillId="0" borderId="91" xfId="0" applyFont="1" applyBorder="1" applyAlignment="1">
      <alignment vertical="center" wrapText="1"/>
    </xf>
    <xf numFmtId="0" fontId="12" fillId="0" borderId="91" xfId="0" applyFont="1" applyBorder="1" applyAlignment="1">
      <alignment horizontal="center" vertical="center"/>
    </xf>
    <xf numFmtId="0" fontId="4" fillId="0" borderId="91" xfId="0" applyFont="1" applyBorder="1" applyAlignment="1">
      <alignment horizontal="center" vertical="center"/>
    </xf>
    <xf numFmtId="0" fontId="12" fillId="0" borderId="3" xfId="0" applyFont="1" applyBorder="1" applyAlignment="1">
      <alignment horizontal="left" vertical="center"/>
    </xf>
    <xf numFmtId="0" fontId="12" fillId="0" borderId="3" xfId="0" applyFont="1" applyBorder="1" applyAlignment="1">
      <alignment vertical="center"/>
    </xf>
    <xf numFmtId="0" fontId="98" fillId="0" borderId="8" xfId="0" applyFont="1" applyBorder="1" applyAlignment="1">
      <alignment vertical="center"/>
    </xf>
    <xf numFmtId="0" fontId="99" fillId="0" borderId="8" xfId="0" applyFont="1" applyBorder="1" applyAlignment="1">
      <alignment horizontal="left" vertical="center" wrapText="1"/>
    </xf>
    <xf numFmtId="0" fontId="100" fillId="0" borderId="8" xfId="0" applyFont="1" applyBorder="1" applyAlignment="1">
      <alignment horizontal="left" vertical="center" wrapText="1"/>
    </xf>
    <xf numFmtId="0" fontId="96" fillId="0" borderId="8" xfId="0" applyFont="1" applyBorder="1" applyAlignment="1">
      <alignment horizontal="left" vertical="center" wrapText="1"/>
    </xf>
    <xf numFmtId="0" fontId="14" fillId="0" borderId="18" xfId="0" applyFont="1" applyBorder="1" applyAlignment="1">
      <alignment vertical="center"/>
    </xf>
    <xf numFmtId="0" fontId="14" fillId="0" borderId="8" xfId="0" applyFont="1" applyBorder="1" applyAlignment="1">
      <alignment horizontal="left" vertical="center"/>
    </xf>
    <xf numFmtId="0" fontId="16" fillId="0" borderId="8" xfId="0" applyFont="1" applyBorder="1" applyAlignment="1">
      <alignment vertical="center" wrapText="1"/>
    </xf>
    <xf numFmtId="0" fontId="2" fillId="0" borderId="17" xfId="0" applyFont="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34" fillId="0" borderId="0" xfId="0" applyFont="1" applyAlignment="1">
      <alignment horizontal="center" vertical="center"/>
    </xf>
    <xf numFmtId="0" fontId="2" fillId="2" borderId="20" xfId="0" applyFont="1" applyFill="1" applyBorder="1" applyAlignment="1">
      <alignment horizontal="left" vertical="center" wrapText="1"/>
    </xf>
    <xf numFmtId="0" fontId="2" fillId="2" borderId="78" xfId="0" applyFont="1" applyFill="1" applyBorder="1" applyAlignment="1">
      <alignment horizontal="left" vertical="center" wrapText="1"/>
    </xf>
    <xf numFmtId="0" fontId="2" fillId="2" borderId="3" xfId="0" applyFont="1" applyFill="1" applyBorder="1" applyAlignment="1">
      <alignment horizontal="left" vertical="center"/>
    </xf>
    <xf numFmtId="0" fontId="0" fillId="2" borderId="8" xfId="0" applyFill="1" applyBorder="1" applyAlignment="1">
      <alignment horizontal="center" vertical="center"/>
    </xf>
    <xf numFmtId="0" fontId="4" fillId="2" borderId="20" xfId="0" applyFont="1" applyFill="1" applyBorder="1"/>
    <xf numFmtId="0" fontId="4" fillId="2" borderId="20" xfId="0" applyFont="1" applyFill="1" applyBorder="1" applyAlignment="1">
      <alignment vertical="center" wrapText="1"/>
    </xf>
    <xf numFmtId="0" fontId="2" fillId="2" borderId="8" xfId="0" applyFont="1" applyFill="1" applyBorder="1" applyAlignment="1" applyProtection="1">
      <alignment horizontal="left"/>
      <protection locked="0"/>
    </xf>
    <xf numFmtId="0" fontId="2" fillId="2" borderId="20" xfId="0" applyFont="1" applyFill="1" applyBorder="1" applyAlignment="1">
      <alignment vertical="center" wrapText="1"/>
    </xf>
    <xf numFmtId="0" fontId="53" fillId="78" borderId="3" xfId="0" applyFont="1" applyFill="1" applyBorder="1" applyAlignment="1">
      <alignment horizontal="left" vertical="center" wrapText="1"/>
    </xf>
    <xf numFmtId="0" fontId="53" fillId="78" borderId="8" xfId="0" applyFont="1" applyFill="1" applyBorder="1" applyAlignment="1">
      <alignment horizontal="left" vertical="center" wrapText="1"/>
    </xf>
    <xf numFmtId="0" fontId="53" fillId="78" borderId="18" xfId="0" applyFont="1" applyFill="1" applyBorder="1" applyAlignment="1">
      <alignment horizontal="left" vertical="center" wrapText="1"/>
    </xf>
    <xf numFmtId="0" fontId="53" fillId="79" borderId="8" xfId="0" applyFont="1" applyFill="1" applyBorder="1" applyAlignment="1">
      <alignment horizontal="left" vertical="center" wrapText="1"/>
    </xf>
    <xf numFmtId="0" fontId="4" fillId="0" borderId="18" xfId="0" applyFont="1" applyBorder="1" applyAlignment="1">
      <alignment vertical="center" wrapText="1"/>
    </xf>
    <xf numFmtId="0" fontId="79" fillId="7" borderId="8" xfId="0" applyFont="1" applyFill="1" applyBorder="1" applyAlignment="1">
      <alignment vertical="center"/>
    </xf>
    <xf numFmtId="0" fontId="2" fillId="7" borderId="8" xfId="0" applyFont="1" applyFill="1" applyBorder="1" applyAlignment="1">
      <alignment vertical="center"/>
    </xf>
    <xf numFmtId="0" fontId="79" fillId="7" borderId="8" xfId="0" applyFont="1" applyFill="1" applyBorder="1" applyAlignment="1">
      <alignment vertical="center" wrapText="1"/>
    </xf>
    <xf numFmtId="0" fontId="4" fillId="2" borderId="20" xfId="0" applyFont="1" applyFill="1" applyBorder="1" applyAlignment="1">
      <alignment horizontal="left"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4" fillId="43" borderId="8" xfId="0" applyFont="1" applyFill="1" applyBorder="1" applyAlignment="1" applyProtection="1">
      <alignment vertical="top"/>
      <protection locked="0"/>
    </xf>
    <xf numFmtId="0" fontId="4" fillId="0" borderId="8" xfId="0" applyFont="1" applyBorder="1" applyAlignment="1" applyProtection="1">
      <alignment vertical="top"/>
      <protection locked="0"/>
    </xf>
    <xf numFmtId="0" fontId="4" fillId="42" borderId="8" xfId="0" applyFont="1" applyFill="1" applyBorder="1" applyAlignment="1" applyProtection="1">
      <alignment vertical="top"/>
      <protection locked="0"/>
    </xf>
    <xf numFmtId="0" fontId="4" fillId="42" borderId="8" xfId="0" applyFont="1" applyFill="1" applyBorder="1" applyAlignment="1">
      <alignment horizontal="left" vertical="top"/>
    </xf>
    <xf numFmtId="0" fontId="4" fillId="2" borderId="8" xfId="0" applyFont="1" applyFill="1" applyBorder="1" applyAlignment="1" applyProtection="1">
      <alignment vertical="top"/>
      <protection locked="0"/>
    </xf>
    <xf numFmtId="0" fontId="4" fillId="0" borderId="11" xfId="0" applyFont="1" applyBorder="1" applyAlignment="1" applyProtection="1">
      <alignment vertical="top"/>
      <protection locked="0"/>
    </xf>
    <xf numFmtId="0" fontId="4" fillId="42" borderId="8" xfId="0" applyFont="1" applyFill="1" applyBorder="1" applyAlignment="1">
      <alignment vertical="top"/>
    </xf>
    <xf numFmtId="0" fontId="4" fillId="0" borderId="8" xfId="6" applyFont="1" applyBorder="1" applyAlignment="1">
      <alignment horizontal="left" vertical="top"/>
    </xf>
    <xf numFmtId="0" fontId="44" fillId="0" borderId="38" xfId="0" applyFont="1" applyBorder="1" applyAlignment="1">
      <alignment horizontal="center" vertical="center"/>
    </xf>
    <xf numFmtId="0" fontId="44" fillId="0" borderId="20" xfId="0" applyFont="1" applyBorder="1" applyAlignment="1">
      <alignment horizontal="left" vertical="center"/>
    </xf>
    <xf numFmtId="0" fontId="44" fillId="0" borderId="46" xfId="0" applyFont="1" applyBorder="1" applyAlignment="1">
      <alignment horizontal="center" vertical="center"/>
    </xf>
    <xf numFmtId="0" fontId="47" fillId="0" borderId="20" xfId="0" applyFont="1" applyBorder="1" applyAlignment="1">
      <alignment horizontal="left" vertical="center"/>
    </xf>
    <xf numFmtId="0" fontId="44" fillId="0" borderId="20" xfId="0" applyFont="1" applyBorder="1" applyAlignment="1">
      <alignment vertical="center"/>
    </xf>
    <xf numFmtId="0" fontId="46" fillId="0" borderId="20" xfId="0" applyFont="1" applyBorder="1" applyAlignment="1">
      <alignment horizontal="left" vertical="center"/>
    </xf>
    <xf numFmtId="0" fontId="46" fillId="0" borderId="20" xfId="0" applyFont="1" applyBorder="1" applyAlignment="1">
      <alignment horizontal="left"/>
    </xf>
    <xf numFmtId="0" fontId="2" fillId="2" borderId="8" xfId="3" applyFont="1" applyFill="1" applyBorder="1" applyAlignment="1">
      <alignment horizontal="left" vertical="center"/>
    </xf>
    <xf numFmtId="0" fontId="2" fillId="48" borderId="8" xfId="3" applyFont="1" applyFill="1" applyBorder="1" applyAlignment="1">
      <alignment horizontal="left" vertical="center"/>
    </xf>
    <xf numFmtId="0" fontId="2" fillId="0" borderId="61" xfId="0" applyFont="1" applyBorder="1" applyAlignment="1">
      <alignment horizontal="left" vertical="center"/>
    </xf>
    <xf numFmtId="0" fontId="39" fillId="0" borderId="8" xfId="3" applyFont="1" applyBorder="1" applyAlignment="1">
      <alignment horizontal="left" vertical="center"/>
    </xf>
    <xf numFmtId="0" fontId="39" fillId="0" borderId="18" xfId="3" applyFont="1" applyBorder="1" applyAlignment="1">
      <alignment horizontal="left" vertical="center"/>
    </xf>
    <xf numFmtId="0" fontId="39" fillId="0" borderId="8" xfId="0" applyFont="1" applyBorder="1" applyAlignment="1" applyProtection="1">
      <alignment horizontal="left" vertical="center"/>
      <protection locked="0"/>
    </xf>
    <xf numFmtId="0" fontId="39" fillId="0" borderId="3" xfId="0" applyFont="1" applyBorder="1" applyAlignment="1" applyProtection="1">
      <alignment horizontal="left" vertical="center"/>
      <protection locked="0"/>
    </xf>
    <xf numFmtId="0" fontId="39" fillId="0" borderId="3" xfId="3" applyFont="1" applyBorder="1" applyAlignment="1">
      <alignment horizontal="left" vertical="center"/>
    </xf>
    <xf numFmtId="0" fontId="39" fillId="3" borderId="8" xfId="3" applyFont="1" applyFill="1" applyBorder="1" applyAlignment="1">
      <alignment horizontal="left" vertical="center"/>
    </xf>
    <xf numFmtId="0" fontId="55" fillId="0" borderId="0" xfId="0" applyFont="1" applyAlignment="1">
      <alignment horizontal="left" vertical="center"/>
    </xf>
    <xf numFmtId="0" fontId="4" fillId="2" borderId="3" xfId="0" applyFont="1" applyFill="1" applyBorder="1" applyAlignment="1">
      <alignment horizontal="left" vertical="top" shrinkToFit="1"/>
    </xf>
    <xf numFmtId="0" fontId="4" fillId="0" borderId="8" xfId="0" applyFont="1" applyBorder="1" applyAlignment="1">
      <alignment horizontal="left" vertical="top" shrinkToFit="1"/>
    </xf>
    <xf numFmtId="0" fontId="4" fillId="2" borderId="8" xfId="0" applyFont="1" applyFill="1" applyBorder="1" applyAlignment="1">
      <alignment horizontal="left" vertical="top" shrinkToFit="1"/>
    </xf>
    <xf numFmtId="0" fontId="39" fillId="2" borderId="8" xfId="0" applyFont="1" applyFill="1" applyBorder="1" applyAlignment="1">
      <alignment horizontal="left" vertical="top" shrinkToFit="1"/>
    </xf>
    <xf numFmtId="0" fontId="2" fillId="0" borderId="8" xfId="0" applyFont="1" applyBorder="1" applyAlignment="1">
      <alignment horizontal="left" vertical="top" shrinkToFit="1"/>
    </xf>
    <xf numFmtId="0" fontId="2" fillId="0" borderId="18" xfId="0" applyFont="1" applyBorder="1" applyAlignment="1">
      <alignment horizontal="left" vertical="top" shrinkToFit="1"/>
    </xf>
    <xf numFmtId="0" fontId="2" fillId="2" borderId="8" xfId="0" applyFont="1" applyFill="1" applyBorder="1" applyAlignment="1">
      <alignment horizontal="left" vertical="top" shrinkToFit="1"/>
    </xf>
    <xf numFmtId="0" fontId="4" fillId="2" borderId="8" xfId="0" applyFont="1" applyFill="1" applyBorder="1" applyAlignment="1" applyProtection="1">
      <alignment horizontal="left" vertical="top"/>
      <protection locked="0"/>
    </xf>
    <xf numFmtId="0" fontId="14" fillId="0" borderId="8" xfId="0" applyFont="1" applyBorder="1" applyAlignment="1">
      <alignment horizontal="left" vertical="top" shrinkToFit="1"/>
    </xf>
    <xf numFmtId="0" fontId="2" fillId="0" borderId="17" xfId="0" applyFont="1" applyBorder="1" applyAlignment="1">
      <alignment horizontal="left" vertical="top"/>
    </xf>
    <xf numFmtId="0" fontId="2" fillId="2" borderId="22" xfId="0" applyFont="1" applyFill="1" applyBorder="1" applyAlignment="1">
      <alignment horizontal="left" vertical="top"/>
    </xf>
    <xf numFmtId="0" fontId="4" fillId="2" borderId="20" xfId="0" applyFont="1" applyFill="1" applyBorder="1" applyAlignment="1">
      <alignment horizontal="left" vertical="top"/>
    </xf>
    <xf numFmtId="0" fontId="4" fillId="2" borderId="19" xfId="5" applyFont="1" applyFill="1" applyAlignment="1">
      <alignment horizontal="left" vertical="top"/>
    </xf>
    <xf numFmtId="0" fontId="4" fillId="2" borderId="19" xfId="5" applyNumberFormat="1" applyFont="1" applyFill="1" applyAlignment="1" applyProtection="1">
      <alignment vertical="top" shrinkToFit="1" readingOrder="1"/>
      <protection locked="0"/>
    </xf>
    <xf numFmtId="0" fontId="4" fillId="2" borderId="69" xfId="5" applyFont="1" applyFill="1" applyBorder="1" applyAlignment="1">
      <alignment horizontal="left" vertical="top"/>
    </xf>
    <xf numFmtId="0" fontId="4" fillId="2" borderId="0" xfId="5" applyFont="1" applyFill="1" applyBorder="1" applyAlignment="1">
      <alignment horizontal="left" vertical="top"/>
    </xf>
    <xf numFmtId="0" fontId="2" fillId="2" borderId="8" xfId="0" applyFont="1" applyFill="1" applyBorder="1" applyAlignment="1">
      <alignment horizontal="left" vertical="top"/>
    </xf>
    <xf numFmtId="0" fontId="4" fillId="2" borderId="8" xfId="0" applyFont="1" applyFill="1" applyBorder="1" applyAlignment="1">
      <alignment horizontal="left" vertical="top"/>
    </xf>
    <xf numFmtId="0" fontId="56" fillId="2" borderId="20" xfId="6" applyFont="1" applyFill="1" applyBorder="1" applyAlignment="1">
      <alignment horizontal="left" vertical="top"/>
    </xf>
    <xf numFmtId="0" fontId="2" fillId="49" borderId="8" xfId="0" applyFont="1" applyFill="1" applyBorder="1" applyAlignment="1">
      <alignment horizontal="left" vertical="top"/>
    </xf>
    <xf numFmtId="0" fontId="4" fillId="0" borderId="20" xfId="0" applyFont="1" applyBorder="1" applyAlignment="1">
      <alignment horizontal="left" vertical="top"/>
    </xf>
    <xf numFmtId="0" fontId="4" fillId="0" borderId="71" xfId="0" applyFont="1" applyBorder="1" applyAlignment="1">
      <alignment horizontal="left" vertical="top"/>
    </xf>
    <xf numFmtId="0" fontId="4" fillId="0" borderId="0" xfId="0" applyFont="1" applyAlignment="1">
      <alignment horizontal="left" vertical="top"/>
    </xf>
    <xf numFmtId="0" fontId="44" fillId="0" borderId="8" xfId="0" applyFont="1" applyBorder="1" applyAlignment="1">
      <alignment horizontal="left" vertical="top"/>
    </xf>
    <xf numFmtId="0" fontId="44" fillId="2" borderId="8" xfId="0" applyFont="1" applyFill="1" applyBorder="1" applyAlignment="1">
      <alignment vertical="top"/>
    </xf>
    <xf numFmtId="0" fontId="4" fillId="2" borderId="8" xfId="5" applyFont="1" applyFill="1" applyBorder="1" applyAlignment="1">
      <alignment horizontal="left" vertical="top"/>
    </xf>
    <xf numFmtId="0" fontId="44" fillId="2" borderId="19" xfId="5" applyFont="1" applyFill="1" applyAlignment="1">
      <alignment horizontal="left" vertical="top"/>
    </xf>
    <xf numFmtId="0" fontId="44" fillId="2" borderId="8" xfId="0" applyFont="1" applyFill="1" applyBorder="1" applyAlignment="1">
      <alignment horizontal="left" vertical="top"/>
    </xf>
    <xf numFmtId="0" fontId="44" fillId="2" borderId="8" xfId="5" applyFont="1" applyFill="1" applyBorder="1" applyAlignment="1">
      <alignment horizontal="left" vertical="top"/>
    </xf>
    <xf numFmtId="0" fontId="2" fillId="48" borderId="20" xfId="0" applyFont="1" applyFill="1" applyBorder="1" applyAlignment="1">
      <alignment horizontal="left" vertical="top"/>
    </xf>
    <xf numFmtId="0" fontId="2" fillId="5" borderId="8" xfId="0" applyFont="1" applyFill="1" applyBorder="1" applyAlignment="1">
      <alignment horizontal="left" vertical="top"/>
    </xf>
    <xf numFmtId="0" fontId="12" fillId="7" borderId="8" xfId="0" applyFont="1" applyFill="1" applyBorder="1" applyAlignment="1">
      <alignment horizontal="left" vertical="center"/>
    </xf>
    <xf numFmtId="0" fontId="12" fillId="0" borderId="8" xfId="0" applyFont="1" applyBorder="1" applyAlignment="1">
      <alignment horizontal="left" vertical="top"/>
    </xf>
    <xf numFmtId="0" fontId="12" fillId="2" borderId="8" xfId="0" applyFont="1" applyFill="1" applyBorder="1" applyAlignment="1">
      <alignment horizontal="left" vertical="top"/>
    </xf>
    <xf numFmtId="0" fontId="4" fillId="0" borderId="8" xfId="1" applyFont="1" applyBorder="1"/>
    <xf numFmtId="0" fontId="39" fillId="0" borderId="18" xfId="0" applyFont="1" applyBorder="1" applyAlignment="1" applyProtection="1">
      <alignment horizontal="left" vertical="center"/>
      <protection locked="0"/>
    </xf>
    <xf numFmtId="0" fontId="53" fillId="0" borderId="17" xfId="0" applyFont="1" applyBorder="1" applyAlignment="1">
      <alignment horizontal="center" vertical="center"/>
    </xf>
    <xf numFmtId="0" fontId="53" fillId="0" borderId="17" xfId="0" applyFont="1" applyBorder="1" applyAlignment="1">
      <alignment horizontal="left" vertical="center"/>
    </xf>
    <xf numFmtId="0" fontId="53" fillId="0" borderId="0" xfId="0" applyFont="1"/>
    <xf numFmtId="0" fontId="64" fillId="2" borderId="19" xfId="5" applyFont="1" applyFill="1" applyAlignment="1" applyProtection="1">
      <alignment horizontal="left" vertical="center"/>
      <protection locked="0"/>
    </xf>
    <xf numFmtId="0" fontId="39" fillId="2" borderId="19" xfId="5" applyFont="1" applyFill="1" applyAlignment="1">
      <alignment horizontal="left" vertical="center"/>
    </xf>
    <xf numFmtId="0" fontId="39" fillId="2" borderId="19" xfId="5" applyFont="1" applyFill="1" applyAlignment="1" applyProtection="1">
      <alignment horizontal="left" vertical="center"/>
      <protection locked="0"/>
    </xf>
    <xf numFmtId="0" fontId="39" fillId="3" borderId="8" xfId="3" applyFont="1" applyFill="1" applyBorder="1" applyAlignment="1">
      <alignment vertical="center"/>
    </xf>
    <xf numFmtId="0" fontId="39" fillId="2" borderId="19" xfId="5" applyFont="1" applyFill="1" applyAlignment="1"/>
    <xf numFmtId="0" fontId="39" fillId="2" borderId="8" xfId="0" applyFont="1" applyFill="1" applyBorder="1" applyAlignment="1">
      <alignment vertical="center"/>
    </xf>
    <xf numFmtId="0" fontId="39" fillId="0" borderId="8" xfId="0" applyFont="1" applyBorder="1" applyAlignment="1" applyProtection="1">
      <alignment vertical="center"/>
      <protection locked="0"/>
    </xf>
    <xf numFmtId="0" fontId="53" fillId="0" borderId="0" xfId="0" applyFont="1" applyAlignment="1">
      <alignment vertical="center"/>
    </xf>
    <xf numFmtId="0" fontId="4" fillId="0" borderId="8" xfId="0" applyFont="1" applyBorder="1" applyAlignment="1" applyProtection="1">
      <alignment vertical="center"/>
      <protection locked="0"/>
    </xf>
    <xf numFmtId="0" fontId="4" fillId="48" borderId="3" xfId="3" applyFont="1" applyFill="1" applyBorder="1" applyAlignment="1">
      <alignment vertical="center"/>
    </xf>
    <xf numFmtId="0" fontId="4" fillId="48" borderId="8" xfId="3" applyFont="1" applyFill="1" applyBorder="1" applyAlignment="1">
      <alignment horizontal="left" vertical="center"/>
    </xf>
    <xf numFmtId="0" fontId="4" fillId="0" borderId="8" xfId="3" applyFont="1" applyBorder="1" applyAlignment="1">
      <alignment horizontal="left" vertical="center"/>
    </xf>
    <xf numFmtId="0" fontId="4" fillId="0" borderId="9" xfId="0" applyFont="1" applyBorder="1" applyAlignment="1" applyProtection="1">
      <alignment vertical="center"/>
      <protection locked="0"/>
    </xf>
    <xf numFmtId="0" fontId="4" fillId="3" borderId="8" xfId="3" applyFont="1" applyFill="1" applyBorder="1" applyAlignment="1">
      <alignment vertical="center"/>
    </xf>
    <xf numFmtId="0" fontId="4" fillId="3" borderId="8" xfId="3" applyFont="1" applyFill="1" applyBorder="1" applyAlignment="1">
      <alignment horizontal="left" vertical="center"/>
    </xf>
    <xf numFmtId="0" fontId="71" fillId="0" borderId="78" xfId="3" applyFont="1" applyBorder="1" applyAlignment="1">
      <alignment horizontal="left" vertical="center"/>
    </xf>
    <xf numFmtId="0" fontId="4" fillId="3" borderId="8" xfId="3" applyFont="1" applyFill="1" applyBorder="1" applyAlignment="1">
      <alignment horizontal="center" vertical="center"/>
    </xf>
    <xf numFmtId="0" fontId="39" fillId="3" borderId="8" xfId="3" applyFont="1" applyFill="1" applyBorder="1" applyAlignment="1">
      <alignment horizontal="center" vertical="center"/>
    </xf>
    <xf numFmtId="0" fontId="4" fillId="3" borderId="8" xfId="3" applyFont="1" applyFill="1" applyBorder="1" applyAlignment="1">
      <alignment horizontal="left" vertical="top"/>
    </xf>
    <xf numFmtId="0" fontId="3" fillId="2" borderId="13" xfId="0" applyFont="1" applyFill="1" applyBorder="1" applyAlignment="1">
      <alignment horizontal="left" vertical="center"/>
    </xf>
    <xf numFmtId="0" fontId="53" fillId="2" borderId="8" xfId="0" applyFont="1" applyFill="1" applyBorder="1" applyAlignment="1">
      <alignment horizontal="left" vertical="center"/>
    </xf>
    <xf numFmtId="0" fontId="2" fillId="0" borderId="74" xfId="0" applyFont="1" applyBorder="1" applyAlignment="1">
      <alignment horizontal="center" vertical="center"/>
    </xf>
    <xf numFmtId="0" fontId="2" fillId="42" borderId="8" xfId="0" applyFont="1" applyFill="1" applyBorder="1" applyAlignment="1">
      <alignment vertical="center"/>
    </xf>
    <xf numFmtId="0" fontId="2" fillId="42" borderId="83" xfId="0" applyFont="1" applyFill="1" applyBorder="1" applyAlignment="1">
      <alignment vertical="center"/>
    </xf>
    <xf numFmtId="0" fontId="2" fillId="42" borderId="20" xfId="0" applyFont="1" applyFill="1" applyBorder="1" applyAlignment="1">
      <alignment vertical="center"/>
    </xf>
    <xf numFmtId="0" fontId="2" fillId="42" borderId="22" xfId="0" applyFont="1" applyFill="1" applyBorder="1" applyAlignment="1">
      <alignment vertical="center"/>
    </xf>
    <xf numFmtId="0" fontId="2" fillId="0" borderId="86" xfId="0" applyFont="1" applyBorder="1" applyAlignment="1">
      <alignment horizontal="center" vertical="center"/>
    </xf>
    <xf numFmtId="0" fontId="12" fillId="57" borderId="8" xfId="0" applyFont="1" applyFill="1" applyBorder="1" applyAlignment="1">
      <alignment vertical="center"/>
    </xf>
    <xf numFmtId="0" fontId="2" fillId="42" borderId="82" xfId="0" applyFont="1" applyFill="1" applyBorder="1" applyAlignment="1">
      <alignment vertical="center"/>
    </xf>
    <xf numFmtId="0" fontId="2" fillId="2" borderId="82" xfId="0" applyFont="1" applyFill="1" applyBorder="1" applyAlignment="1">
      <alignment vertical="center"/>
    </xf>
    <xf numFmtId="0" fontId="2" fillId="0" borderId="20" xfId="0" applyFont="1" applyBorder="1" applyAlignment="1">
      <alignment horizontal="center" vertical="top"/>
    </xf>
    <xf numFmtId="0" fontId="2" fillId="0" borderId="71" xfId="0" applyFont="1" applyBorder="1" applyAlignment="1">
      <alignment vertical="center"/>
    </xf>
    <xf numFmtId="0" fontId="16" fillId="0" borderId="78" xfId="0" applyFont="1" applyBorder="1" applyAlignment="1">
      <alignment horizontal="left" vertical="center"/>
    </xf>
    <xf numFmtId="0" fontId="16" fillId="0" borderId="8" xfId="0" applyFont="1" applyBorder="1" applyAlignment="1">
      <alignment horizontal="left" vertical="center"/>
    </xf>
    <xf numFmtId="0" fontId="16" fillId="0" borderId="20" xfId="0" applyFont="1" applyBorder="1" applyAlignment="1">
      <alignment horizontal="left" vertical="center"/>
    </xf>
    <xf numFmtId="0" fontId="16" fillId="0" borderId="20" xfId="0" applyFont="1" applyBorder="1" applyAlignment="1">
      <alignment horizontal="center" vertical="center"/>
    </xf>
    <xf numFmtId="0" fontId="4" fillId="0" borderId="17" xfId="1" applyFont="1" applyBorder="1" applyAlignment="1">
      <alignment horizontal="center" vertical="center"/>
    </xf>
    <xf numFmtId="0" fontId="53" fillId="2" borderId="20" xfId="0" applyFont="1" applyFill="1" applyBorder="1" applyAlignment="1">
      <alignment horizontal="left" vertical="center"/>
    </xf>
    <xf numFmtId="0" fontId="53" fillId="2" borderId="76" xfId="0" applyFont="1" applyFill="1" applyBorder="1" applyAlignment="1">
      <alignment horizontal="left" vertical="center"/>
    </xf>
    <xf numFmtId="0" fontId="39" fillId="0" borderId="8" xfId="0" applyFont="1" applyBorder="1"/>
    <xf numFmtId="0" fontId="53" fillId="2" borderId="91" xfId="0" applyFont="1" applyFill="1" applyBorder="1"/>
    <xf numFmtId="0" fontId="39" fillId="2" borderId="20" xfId="0" applyFont="1" applyFill="1" applyBorder="1" applyAlignment="1">
      <alignment horizontal="left" vertical="center"/>
    </xf>
    <xf numFmtId="0" fontId="39" fillId="0" borderId="78" xfId="0" applyFont="1" applyBorder="1" applyAlignment="1">
      <alignment horizontal="left" vertical="center"/>
    </xf>
    <xf numFmtId="0" fontId="39" fillId="2" borderId="8" xfId="0" applyFont="1" applyFill="1" applyBorder="1" applyAlignment="1">
      <alignment horizontal="left" vertical="center"/>
    </xf>
    <xf numFmtId="0" fontId="4" fillId="0" borderId="8" xfId="1" applyFont="1" applyBorder="1" applyAlignment="1">
      <alignment horizontal="center" vertical="center"/>
    </xf>
    <xf numFmtId="0" fontId="4" fillId="0" borderId="17" xfId="0" applyFont="1" applyBorder="1" applyAlignment="1">
      <alignment horizontal="center" vertical="top"/>
    </xf>
    <xf numFmtId="0" fontId="12" fillId="0" borderId="8" xfId="0" applyFont="1" applyBorder="1" applyAlignment="1">
      <alignment vertical="top"/>
    </xf>
    <xf numFmtId="0" fontId="4" fillId="2" borderId="8" xfId="0" applyFont="1" applyFill="1" applyBorder="1" applyAlignment="1">
      <alignment vertical="top"/>
    </xf>
    <xf numFmtId="0" fontId="4" fillId="0" borderId="9" xfId="0" applyFont="1" applyBorder="1" applyAlignment="1" applyProtection="1">
      <alignment vertical="top"/>
      <protection locked="0"/>
    </xf>
    <xf numFmtId="0" fontId="2" fillId="0" borderId="20" xfId="0" applyFont="1" applyBorder="1" applyAlignment="1">
      <alignment horizontal="left" vertical="center"/>
    </xf>
    <xf numFmtId="0" fontId="2" fillId="0" borderId="78" xfId="0" applyFont="1" applyBorder="1" applyAlignment="1">
      <alignment horizontal="left" vertical="center"/>
    </xf>
    <xf numFmtId="0" fontId="2" fillId="6" borderId="20" xfId="0" applyFont="1" applyFill="1" applyBorder="1" applyAlignment="1">
      <alignment horizontal="left" vertical="center"/>
    </xf>
    <xf numFmtId="0" fontId="82" fillId="0" borderId="8" xfId="0" applyFont="1" applyBorder="1" applyAlignment="1">
      <alignment vertical="center"/>
    </xf>
    <xf numFmtId="0" fontId="2" fillId="42" borderId="3" xfId="0" applyFont="1" applyFill="1" applyBorder="1" applyAlignment="1">
      <alignment horizontal="center" vertical="center"/>
    </xf>
    <xf numFmtId="0" fontId="4" fillId="0" borderId="96" xfId="0" applyFont="1" applyBorder="1" applyAlignment="1">
      <alignment horizontal="center" vertical="top"/>
    </xf>
    <xf numFmtId="0" fontId="4" fillId="0" borderId="38" xfId="0" applyFont="1" applyBorder="1" applyAlignment="1">
      <alignment horizontal="center" vertical="center"/>
    </xf>
    <xf numFmtId="0" fontId="39" fillId="0" borderId="20" xfId="0" applyFont="1" applyBorder="1" applyAlignment="1">
      <alignment horizontal="left" vertical="center"/>
    </xf>
    <xf numFmtId="0" fontId="39" fillId="3" borderId="20" xfId="0" applyFont="1" applyFill="1" applyBorder="1" applyAlignment="1">
      <alignment horizontal="left" vertical="center"/>
    </xf>
    <xf numFmtId="0" fontId="39" fillId="0" borderId="98" xfId="0" applyFont="1" applyBorder="1" applyAlignment="1">
      <alignment horizontal="left" vertical="center"/>
    </xf>
    <xf numFmtId="0" fontId="4" fillId="0" borderId="39" xfId="0" applyFont="1" applyBorder="1" applyAlignment="1">
      <alignment horizontal="center" vertical="center"/>
    </xf>
    <xf numFmtId="0" fontId="39" fillId="3" borderId="98" xfId="0" applyFont="1" applyFill="1" applyBorder="1" applyAlignment="1">
      <alignment horizontal="left" vertical="center"/>
    </xf>
    <xf numFmtId="0" fontId="2" fillId="0" borderId="17" xfId="0" applyFont="1" applyBorder="1" applyAlignment="1">
      <alignment horizontal="center"/>
    </xf>
    <xf numFmtId="0" fontId="2" fillId="0" borderId="8" xfId="0" applyFont="1" applyBorder="1" applyProtection="1">
      <protection locked="0"/>
    </xf>
    <xf numFmtId="0" fontId="2" fillId="0" borderId="3" xfId="3" applyFont="1" applyBorder="1"/>
    <xf numFmtId="0" fontId="2" fillId="0" borderId="9" xfId="0" applyFont="1" applyBorder="1" applyProtection="1">
      <protection locked="0"/>
    </xf>
    <xf numFmtId="0" fontId="2" fillId="0" borderId="3" xfId="0" applyFont="1" applyBorder="1" applyProtection="1">
      <protection locked="0"/>
    </xf>
    <xf numFmtId="0" fontId="39" fillId="0" borderId="8" xfId="0" applyFont="1" applyBorder="1" applyAlignment="1">
      <alignment horizontal="left"/>
    </xf>
    <xf numFmtId="0" fontId="12" fillId="0" borderId="0" xfId="0" applyFont="1"/>
    <xf numFmtId="0" fontId="4" fillId="0" borderId="9" xfId="0" applyFont="1" applyBorder="1" applyProtection="1">
      <protection locked="0"/>
    </xf>
    <xf numFmtId="0" fontId="4" fillId="0" borderId="8" xfId="3" applyFont="1" applyBorder="1"/>
    <xf numFmtId="0" fontId="4" fillId="3" borderId="8" xfId="3" applyFont="1" applyFill="1" applyBorder="1"/>
    <xf numFmtId="0" fontId="4" fillId="0" borderId="20" xfId="0" applyFont="1" applyBorder="1" applyAlignment="1">
      <alignment horizontal="left" vertical="center"/>
    </xf>
    <xf numFmtId="0" fontId="4" fillId="0" borderId="8" xfId="3" applyFont="1" applyBorder="1" applyAlignment="1">
      <alignment vertical="center"/>
    </xf>
    <xf numFmtId="0" fontId="4" fillId="64" borderId="8" xfId="3" applyFont="1" applyFill="1" applyBorder="1" applyAlignment="1">
      <alignment vertical="center"/>
    </xf>
    <xf numFmtId="0" fontId="4" fillId="64" borderId="9" xfId="3" applyFont="1" applyFill="1" applyBorder="1" applyAlignment="1">
      <alignment vertical="center"/>
    </xf>
    <xf numFmtId="0" fontId="4" fillId="3" borderId="8" xfId="3" applyFont="1" applyFill="1" applyBorder="1" applyAlignment="1">
      <alignment vertical="top"/>
    </xf>
    <xf numFmtId="0" fontId="39" fillId="2" borderId="8" xfId="0" applyFont="1" applyFill="1" applyBorder="1" applyAlignment="1" applyProtection="1">
      <alignment vertical="top"/>
      <protection locked="0"/>
    </xf>
    <xf numFmtId="0" fontId="4" fillId="48" borderId="8" xfId="3" applyFont="1" applyFill="1" applyBorder="1" applyAlignment="1">
      <alignment vertical="center"/>
    </xf>
    <xf numFmtId="0" fontId="4" fillId="3" borderId="9" xfId="3" applyFont="1" applyFill="1" applyBorder="1" applyAlignment="1">
      <alignment vertical="center"/>
    </xf>
    <xf numFmtId="0" fontId="2" fillId="0" borderId="18" xfId="0" applyFont="1" applyBorder="1" applyAlignment="1">
      <alignment vertical="center"/>
    </xf>
    <xf numFmtId="0" fontId="12" fillId="2" borderId="8" xfId="0" applyFont="1" applyFill="1" applyBorder="1" applyAlignment="1">
      <alignment horizontal="left" vertical="center"/>
    </xf>
    <xf numFmtId="0" fontId="4" fillId="2" borderId="3" xfId="0" applyFont="1" applyFill="1" applyBorder="1" applyAlignment="1" applyProtection="1">
      <alignment vertical="center"/>
      <protection locked="0"/>
    </xf>
    <xf numFmtId="0" fontId="4" fillId="2" borderId="8" xfId="0" applyFont="1" applyFill="1" applyBorder="1" applyAlignment="1">
      <alignment vertical="center"/>
    </xf>
    <xf numFmtId="0" fontId="2" fillId="0" borderId="17" xfId="0" applyFont="1" applyBorder="1" applyAlignment="1">
      <alignment vertical="center"/>
    </xf>
    <xf numFmtId="0" fontId="87" fillId="0" borderId="8" xfId="0" applyFont="1" applyBorder="1" applyAlignment="1">
      <alignment vertical="center"/>
    </xf>
    <xf numFmtId="0" fontId="4" fillId="2" borderId="8" xfId="0" applyFont="1" applyFill="1" applyBorder="1" applyAlignment="1" applyProtection="1">
      <alignment vertical="center"/>
      <protection locked="0"/>
    </xf>
    <xf numFmtId="0" fontId="44" fillId="0" borderId="8" xfId="0" applyFont="1" applyBorder="1" applyAlignment="1">
      <alignment vertical="center"/>
    </xf>
    <xf numFmtId="0" fontId="2" fillId="0" borderId="8" xfId="0" applyFont="1" applyBorder="1" applyAlignment="1" applyProtection="1">
      <alignment vertical="center"/>
      <protection locked="0"/>
    </xf>
    <xf numFmtId="0" fontId="4" fillId="0" borderId="78" xfId="0" applyFont="1" applyBorder="1" applyAlignment="1">
      <alignment vertical="center"/>
    </xf>
    <xf numFmtId="0" fontId="14" fillId="0" borderId="89" xfId="0" applyFont="1" applyBorder="1" applyAlignment="1">
      <alignment horizontal="left" vertical="center"/>
    </xf>
    <xf numFmtId="0" fontId="75" fillId="2" borderId="8" xfId="0" applyFont="1" applyFill="1" applyBorder="1" applyAlignment="1" applyProtection="1">
      <alignment horizontal="left" vertical="center"/>
      <protection locked="0"/>
    </xf>
    <xf numFmtId="0" fontId="16" fillId="2" borderId="8" xfId="8" applyFont="1" applyFill="1" applyBorder="1" applyAlignment="1">
      <alignment vertical="top"/>
    </xf>
    <xf numFmtId="0" fontId="16" fillId="2" borderId="8" xfId="9" applyFont="1" applyFill="1" applyBorder="1" applyAlignment="1" applyProtection="1">
      <alignment horizontal="left" vertical="center"/>
      <protection locked="0"/>
    </xf>
    <xf numFmtId="0" fontId="14" fillId="0" borderId="74" xfId="0" applyFont="1" applyBorder="1" applyAlignment="1">
      <alignment horizontal="left" vertical="center"/>
    </xf>
    <xf numFmtId="0" fontId="16" fillId="2" borderId="8" xfId="8" applyFont="1" applyFill="1" applyBorder="1"/>
    <xf numFmtId="0" fontId="16" fillId="2" borderId="3" xfId="8" applyFont="1" applyFill="1" applyBorder="1" applyAlignment="1">
      <alignment horizontal="left" vertical="center"/>
    </xf>
    <xf numFmtId="0" fontId="16" fillId="2" borderId="8" xfId="8" applyFont="1" applyFill="1" applyBorder="1" applyAlignment="1">
      <alignment horizontal="left" vertical="top"/>
    </xf>
    <xf numFmtId="0" fontId="16" fillId="67" borderId="18" xfId="8" applyFont="1" applyFill="1" applyBorder="1" applyAlignment="1">
      <alignment vertical="top"/>
    </xf>
    <xf numFmtId="0" fontId="16" fillId="2" borderId="18" xfId="0" applyFont="1" applyFill="1" applyBorder="1" applyAlignment="1">
      <alignment vertical="top"/>
    </xf>
    <xf numFmtId="0" fontId="16" fillId="2" borderId="8" xfId="0" applyFont="1" applyFill="1" applyBorder="1" applyAlignment="1">
      <alignment vertical="top"/>
    </xf>
    <xf numFmtId="0" fontId="16" fillId="2" borderId="9" xfId="0" applyFont="1" applyFill="1" applyBorder="1" applyAlignment="1">
      <alignment vertical="top"/>
    </xf>
    <xf numFmtId="0" fontId="16" fillId="2" borderId="15" xfId="0" applyFont="1" applyFill="1" applyBorder="1" applyAlignment="1" applyProtection="1">
      <alignment horizontal="left" vertical="top"/>
      <protection locked="0"/>
    </xf>
    <xf numFmtId="0" fontId="16" fillId="2" borderId="8" xfId="0" applyFont="1" applyFill="1" applyBorder="1"/>
    <xf numFmtId="0" fontId="16" fillId="43" borderId="8" xfId="0" applyFont="1" applyFill="1" applyBorder="1" applyAlignment="1">
      <alignment horizontal="left" vertical="top"/>
    </xf>
    <xf numFmtId="0" fontId="16" fillId="2" borderId="8"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6" fillId="0" borderId="104" xfId="0" applyFont="1" applyBorder="1" applyAlignment="1" applyProtection="1">
      <alignment horizontal="left" vertical="center"/>
      <protection locked="0"/>
    </xf>
    <xf numFmtId="0" fontId="2" fillId="43" borderId="3" xfId="0" applyFont="1" applyFill="1" applyBorder="1" applyAlignment="1">
      <alignment horizontal="left" vertical="center"/>
    </xf>
    <xf numFmtId="0" fontId="4" fillId="0" borderId="3" xfId="9" applyFont="1" applyBorder="1" applyAlignment="1">
      <alignment horizontal="left" vertical="center"/>
    </xf>
    <xf numFmtId="0" fontId="4" fillId="0" borderId="8" xfId="9" applyFont="1" applyBorder="1" applyAlignment="1">
      <alignment horizontal="left" vertical="center"/>
    </xf>
    <xf numFmtId="0" fontId="2" fillId="2" borderId="9" xfId="9" applyFont="1" applyFill="1" applyBorder="1" applyAlignment="1">
      <alignment horizontal="left" vertical="center"/>
    </xf>
    <xf numFmtId="0" fontId="4" fillId="0" borderId="8" xfId="9" applyFont="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0" fontId="4" fillId="2" borderId="9" xfId="0" applyFont="1" applyFill="1" applyBorder="1" applyAlignment="1" applyProtection="1">
      <alignment vertical="center"/>
      <protection locked="0"/>
    </xf>
    <xf numFmtId="0" fontId="2" fillId="45" borderId="20" xfId="0" applyFont="1" applyFill="1" applyBorder="1" applyAlignment="1">
      <alignment vertical="center"/>
    </xf>
    <xf numFmtId="0" fontId="4" fillId="43" borderId="8" xfId="0" applyFont="1" applyFill="1" applyBorder="1" applyAlignment="1">
      <alignment vertical="center"/>
    </xf>
    <xf numFmtId="0" fontId="4" fillId="43" borderId="8" xfId="0" applyFont="1" applyFill="1" applyBorder="1" applyAlignment="1" applyProtection="1">
      <alignment vertical="center"/>
      <protection locked="0"/>
    </xf>
    <xf numFmtId="0" fontId="4" fillId="42" borderId="8" xfId="0" applyFont="1" applyFill="1" applyBorder="1" applyAlignment="1">
      <alignment vertical="center"/>
    </xf>
    <xf numFmtId="0" fontId="39" fillId="3" borderId="8" xfId="0" applyFont="1" applyFill="1" applyBorder="1" applyAlignment="1">
      <alignment horizontal="left" vertical="top"/>
    </xf>
    <xf numFmtId="0" fontId="39" fillId="3" borderId="8" xfId="0" applyFont="1" applyFill="1" applyBorder="1" applyAlignment="1">
      <alignment horizontal="left" vertical="center"/>
    </xf>
    <xf numFmtId="0" fontId="39" fillId="0" borderId="78" xfId="0" applyFont="1" applyBorder="1" applyAlignment="1">
      <alignment horizontal="left" vertical="top"/>
    </xf>
    <xf numFmtId="0" fontId="39" fillId="0" borderId="8" xfId="0" applyFont="1" applyBorder="1" applyAlignment="1">
      <alignment horizontal="left" vertical="top"/>
    </xf>
    <xf numFmtId="0" fontId="39" fillId="3" borderId="20" xfId="0" applyFont="1" applyFill="1" applyBorder="1" applyAlignment="1">
      <alignment horizontal="left" vertical="top"/>
    </xf>
    <xf numFmtId="0" fontId="4" fillId="0" borderId="10" xfId="0" applyFont="1" applyBorder="1" applyAlignment="1">
      <alignment horizontal="left" vertical="top"/>
    </xf>
    <xf numFmtId="0" fontId="4" fillId="2" borderId="3" xfId="0" applyFont="1" applyFill="1" applyBorder="1" applyAlignment="1">
      <alignment vertical="top"/>
    </xf>
    <xf numFmtId="0" fontId="4" fillId="2" borderId="8" xfId="0" applyFont="1" applyFill="1" applyBorder="1" applyAlignment="1">
      <alignment vertical="justify"/>
    </xf>
    <xf numFmtId="0" fontId="4" fillId="2" borderId="8" xfId="0" applyFont="1" applyFill="1" applyBorder="1"/>
    <xf numFmtId="0" fontId="24" fillId="0" borderId="83" xfId="0" applyFont="1" applyBorder="1" applyAlignment="1">
      <alignment horizontal="center" vertical="top"/>
    </xf>
    <xf numFmtId="0" fontId="24" fillId="0" borderId="20" xfId="0" applyFont="1" applyBorder="1" applyAlignment="1">
      <alignment horizontal="left" vertical="top"/>
    </xf>
    <xf numFmtId="0" fontId="24" fillId="6" borderId="20" xfId="0" applyFont="1" applyFill="1" applyBorder="1" applyAlignment="1">
      <alignment vertical="top"/>
    </xf>
    <xf numFmtId="0" fontId="24" fillId="0" borderId="80" xfId="0" applyFont="1" applyBorder="1" applyAlignment="1">
      <alignment horizontal="left" vertical="top"/>
    </xf>
    <xf numFmtId="0" fontId="24" fillId="6" borderId="22" xfId="0" applyFont="1" applyFill="1" applyBorder="1" applyAlignment="1">
      <alignment horizontal="left" vertical="top"/>
    </xf>
    <xf numFmtId="0" fontId="24" fillId="6" borderId="20" xfId="0" applyFont="1" applyFill="1" applyBorder="1" applyAlignment="1">
      <alignment horizontal="left" vertical="top"/>
    </xf>
    <xf numFmtId="0" fontId="24" fillId="6" borderId="82" xfId="0" applyFont="1" applyFill="1" applyBorder="1" applyAlignment="1">
      <alignment horizontal="left" vertical="top"/>
    </xf>
    <xf numFmtId="0" fontId="24" fillId="0" borderId="22" xfId="0" applyFont="1" applyBorder="1" applyAlignment="1">
      <alignment vertical="top"/>
    </xf>
    <xf numFmtId="0" fontId="14" fillId="0" borderId="20" xfId="0" applyFont="1" applyBorder="1" applyAlignment="1">
      <alignment vertical="top"/>
    </xf>
    <xf numFmtId="0" fontId="2" fillId="2" borderId="17" xfId="0" applyFont="1" applyFill="1" applyBorder="1" applyAlignment="1">
      <alignment horizontal="center" vertical="center"/>
    </xf>
    <xf numFmtId="0" fontId="4" fillId="70" borderId="8" xfId="0" applyFont="1" applyFill="1" applyBorder="1"/>
    <xf numFmtId="0" fontId="4" fillId="42" borderId="8" xfId="0" applyFont="1" applyFill="1" applyBorder="1" applyAlignment="1" applyProtection="1">
      <alignment vertical="center"/>
      <protection locked="0"/>
    </xf>
    <xf numFmtId="0" fontId="11" fillId="0" borderId="108" xfId="10" applyFont="1" applyBorder="1" applyAlignment="1">
      <alignment horizontal="center" vertical="center"/>
    </xf>
    <xf numFmtId="0" fontId="4" fillId="6" borderId="8" xfId="11" applyFont="1" applyFill="1" applyBorder="1" applyAlignment="1">
      <alignment horizontal="left" vertical="top"/>
    </xf>
    <xf numFmtId="0" fontId="14" fillId="0" borderId="20" xfId="0" applyFont="1" applyBorder="1" applyAlignment="1">
      <alignment horizontal="left" vertical="top"/>
    </xf>
    <xf numFmtId="0" fontId="95" fillId="0" borderId="8" xfId="0" applyFont="1" applyBorder="1" applyAlignment="1">
      <alignment vertical="top"/>
    </xf>
    <xf numFmtId="0" fontId="16" fillId="0" borderId="8" xfId="0" applyFont="1" applyBorder="1" applyAlignment="1">
      <alignment vertical="top"/>
    </xf>
    <xf numFmtId="0" fontId="95" fillId="0" borderId="8" xfId="0" applyFont="1" applyBorder="1" applyAlignment="1">
      <alignment vertical="center"/>
    </xf>
    <xf numFmtId="0" fontId="16" fillId="0" borderId="8" xfId="6" applyFont="1" applyBorder="1" applyAlignment="1">
      <alignment vertical="center"/>
    </xf>
    <xf numFmtId="0" fontId="16" fillId="0" borderId="0" xfId="0" applyFont="1" applyAlignment="1">
      <alignment vertical="center"/>
    </xf>
    <xf numFmtId="0" fontId="24" fillId="7" borderId="8" xfId="0" applyFont="1" applyFill="1" applyBorder="1" applyAlignment="1">
      <alignment vertical="top"/>
    </xf>
    <xf numFmtId="0" fontId="14" fillId="0" borderId="78" xfId="0" applyFont="1" applyBorder="1" applyAlignment="1">
      <alignment horizontal="left" vertical="center"/>
    </xf>
    <xf numFmtId="0" fontId="24" fillId="7" borderId="8" xfId="0" applyFont="1" applyFill="1" applyBorder="1" applyAlignment="1">
      <alignment horizontal="left" vertical="center"/>
    </xf>
    <xf numFmtId="0" fontId="24" fillId="0" borderId="8" xfId="0" applyFont="1" applyBorder="1" applyAlignment="1">
      <alignment vertical="center"/>
    </xf>
    <xf numFmtId="0" fontId="24" fillId="0" borderId="18" xfId="0" applyFont="1" applyBorder="1" applyAlignment="1">
      <alignment vertical="center"/>
    </xf>
    <xf numFmtId="0" fontId="14" fillId="3" borderId="20" xfId="0" applyFont="1" applyFill="1" applyBorder="1" applyAlignment="1">
      <alignment horizontal="left" vertical="center"/>
    </xf>
    <xf numFmtId="0" fontId="11" fillId="0" borderId="17" xfId="0" applyFont="1" applyBorder="1" applyAlignment="1">
      <alignment horizontal="center" vertical="center"/>
    </xf>
    <xf numFmtId="0" fontId="16" fillId="0" borderId="20" xfId="9" applyFont="1" applyBorder="1" applyAlignment="1">
      <alignment horizontal="left" vertical="top"/>
    </xf>
    <xf numFmtId="0" fontId="96" fillId="0" borderId="0" xfId="0" applyFont="1" applyAlignment="1">
      <alignment vertical="center"/>
    </xf>
    <xf numFmtId="0" fontId="16" fillId="48" borderId="8" xfId="9" applyFont="1" applyFill="1" applyBorder="1" applyAlignment="1">
      <alignment horizontal="left" vertical="top"/>
    </xf>
    <xf numFmtId="0" fontId="14" fillId="48" borderId="20" xfId="0" applyFont="1" applyFill="1" applyBorder="1" applyAlignment="1">
      <alignment horizontal="left" vertical="center"/>
    </xf>
    <xf numFmtId="0" fontId="11" fillId="0" borderId="3" xfId="9" applyFont="1" applyBorder="1" applyAlignment="1">
      <alignment horizontal="center" vertical="center"/>
    </xf>
    <xf numFmtId="0" fontId="14" fillId="0" borderId="0" xfId="0" applyFont="1" applyAlignment="1">
      <alignment horizontal="left" vertical="top"/>
    </xf>
    <xf numFmtId="0" fontId="16" fillId="74" borderId="8" xfId="7" applyFont="1" applyFill="1" applyBorder="1" applyAlignment="1">
      <alignment horizontal="left" vertical="top"/>
    </xf>
    <xf numFmtId="0" fontId="16" fillId="74" borderId="8" xfId="7" applyFont="1" applyFill="1" applyBorder="1" applyAlignment="1">
      <alignment vertical="top"/>
    </xf>
    <xf numFmtId="0" fontId="24" fillId="7" borderId="8" xfId="0" applyFont="1" applyFill="1" applyBorder="1" applyAlignment="1">
      <alignment horizontal="left" vertical="top"/>
    </xf>
    <xf numFmtId="0" fontId="16" fillId="3" borderId="8" xfId="0" applyFont="1" applyFill="1" applyBorder="1" applyAlignment="1">
      <alignment horizontal="left" vertical="top"/>
    </xf>
    <xf numFmtId="0" fontId="4" fillId="0" borderId="74" xfId="0" applyFont="1" applyBorder="1" applyAlignment="1">
      <alignment horizontal="center" vertical="center"/>
    </xf>
    <xf numFmtId="0" fontId="4" fillId="0" borderId="0" xfId="0" applyFont="1" applyAlignment="1">
      <alignment vertical="top"/>
    </xf>
    <xf numFmtId="0" fontId="4" fillId="5" borderId="91" xfId="0" applyFont="1" applyFill="1" applyBorder="1" applyAlignment="1">
      <alignment horizontal="left" vertical="center"/>
    </xf>
    <xf numFmtId="0" fontId="15" fillId="5" borderId="8" xfId="0" applyFont="1" applyFill="1" applyBorder="1" applyAlignment="1">
      <alignment horizontal="center" vertical="top"/>
    </xf>
    <xf numFmtId="0" fontId="4" fillId="0" borderId="89" xfId="0" applyFont="1" applyBorder="1" applyAlignment="1">
      <alignment horizontal="center" vertical="center"/>
    </xf>
    <xf numFmtId="0" fontId="46" fillId="0" borderId="8" xfId="0" applyFont="1" applyBorder="1" applyAlignment="1">
      <alignment vertical="center"/>
    </xf>
    <xf numFmtId="0" fontId="4" fillId="5" borderId="8" xfId="0" applyFont="1" applyFill="1" applyBorder="1" applyAlignment="1">
      <alignment horizontal="left" vertical="center"/>
    </xf>
    <xf numFmtId="0" fontId="4" fillId="0" borderId="91" xfId="0" applyFont="1" applyBorder="1" applyAlignment="1">
      <alignment horizontal="left" vertical="top"/>
    </xf>
    <xf numFmtId="0" fontId="24" fillId="0" borderId="0" xfId="0" applyFont="1" applyAlignment="1">
      <alignment horizontal="left" vertical="center"/>
    </xf>
    <xf numFmtId="0" fontId="101" fillId="0" borderId="9" xfId="0" applyFont="1" applyBorder="1" applyAlignment="1">
      <alignment vertical="center"/>
    </xf>
    <xf numFmtId="0" fontId="12" fillId="0" borderId="9" xfId="0" applyFont="1" applyBorder="1" applyAlignment="1">
      <alignment horizontal="left" vertical="center"/>
    </xf>
    <xf numFmtId="0" fontId="4" fillId="0" borderId="16" xfId="0" applyFont="1" applyBorder="1" applyAlignment="1" applyProtection="1">
      <alignment vertical="center"/>
      <protection locked="0"/>
    </xf>
    <xf numFmtId="0" fontId="100" fillId="0" borderId="8" xfId="0" applyFont="1" applyBorder="1" applyAlignment="1">
      <alignment vertical="center"/>
    </xf>
    <xf numFmtId="0" fontId="4" fillId="0" borderId="119" xfId="1" applyFont="1" applyBorder="1" applyAlignment="1">
      <alignment vertical="center"/>
    </xf>
    <xf numFmtId="0" fontId="4" fillId="0" borderId="20" xfId="1" applyFont="1" applyBorder="1" applyAlignment="1">
      <alignment vertical="center"/>
    </xf>
    <xf numFmtId="0" fontId="2" fillId="2" borderId="8" xfId="0" applyFont="1" applyFill="1" applyBorder="1" applyAlignment="1" applyProtection="1">
      <alignment vertical="center"/>
      <protection locked="0"/>
    </xf>
    <xf numFmtId="0" fontId="2" fillId="2" borderId="8" xfId="0" applyFont="1" applyFill="1" applyBorder="1" applyAlignment="1">
      <alignment vertical="top"/>
    </xf>
    <xf numFmtId="0" fontId="2" fillId="2" borderId="8" xfId="0" applyFont="1" applyFill="1" applyBorder="1"/>
    <xf numFmtId="0" fontId="105" fillId="2" borderId="8" xfId="0" applyFont="1" applyFill="1" applyBorder="1" applyAlignment="1">
      <alignment horizontal="left" vertical="top"/>
    </xf>
    <xf numFmtId="0" fontId="2" fillId="2" borderId="20" xfId="0" applyFont="1" applyFill="1" applyBorder="1" applyAlignment="1">
      <alignment horizontal="left" vertical="center"/>
    </xf>
    <xf numFmtId="0" fontId="2" fillId="2" borderId="18" xfId="0" applyFont="1" applyFill="1" applyBorder="1" applyAlignment="1">
      <alignment vertical="center"/>
    </xf>
    <xf numFmtId="0" fontId="2" fillId="2" borderId="8" xfId="0" applyFont="1" applyFill="1" applyBorder="1" applyAlignment="1" applyProtection="1">
      <alignment vertical="top"/>
      <protection locked="0"/>
    </xf>
    <xf numFmtId="0" fontId="2" fillId="2" borderId="8" xfId="0" applyFont="1" applyFill="1" applyBorder="1" applyAlignment="1" applyProtection="1">
      <alignment horizontal="left" vertical="top"/>
      <protection locked="0"/>
    </xf>
    <xf numFmtId="0" fontId="2" fillId="2" borderId="18" xfId="0" applyFont="1" applyFill="1" applyBorder="1" applyAlignment="1" applyProtection="1">
      <alignment horizontal="left" vertical="top"/>
      <protection locked="0"/>
    </xf>
    <xf numFmtId="0" fontId="2" fillId="2" borderId="8" xfId="0" applyFont="1" applyFill="1" applyBorder="1" applyAlignment="1">
      <alignment vertical="justify"/>
    </xf>
    <xf numFmtId="0" fontId="4" fillId="2" borderId="20" xfId="0" applyFont="1" applyFill="1" applyBorder="1" applyAlignment="1">
      <alignment vertical="top"/>
    </xf>
    <xf numFmtId="0" fontId="12" fillId="2" borderId="20" xfId="0" applyFont="1" applyFill="1" applyBorder="1" applyAlignment="1">
      <alignment horizontal="left" vertical="top"/>
    </xf>
    <xf numFmtId="0" fontId="4" fillId="2" borderId="22" xfId="0" applyFont="1" applyFill="1" applyBorder="1" applyAlignment="1">
      <alignment vertical="top"/>
    </xf>
    <xf numFmtId="0" fontId="2" fillId="2" borderId="20" xfId="0" applyFont="1" applyFill="1" applyBorder="1" applyAlignment="1">
      <alignment vertical="top"/>
    </xf>
    <xf numFmtId="0" fontId="39" fillId="78" borderId="3" xfId="0" applyFont="1" applyFill="1" applyBorder="1" applyAlignment="1">
      <alignment horizontal="left" vertical="center" shrinkToFit="1"/>
    </xf>
    <xf numFmtId="0" fontId="53" fillId="78" borderId="8" xfId="0" applyFont="1" applyFill="1" applyBorder="1" applyAlignment="1">
      <alignment vertical="center" shrinkToFit="1"/>
    </xf>
    <xf numFmtId="0" fontId="39" fillId="79" borderId="18" xfId="0" applyFont="1" applyFill="1" applyBorder="1" applyAlignment="1">
      <alignment horizontal="left" vertical="center"/>
    </xf>
    <xf numFmtId="0" fontId="2" fillId="2" borderId="20" xfId="0" applyFont="1" applyFill="1" applyBorder="1" applyAlignment="1">
      <alignment horizontal="left" vertical="top"/>
    </xf>
    <xf numFmtId="0" fontId="4" fillId="0" borderId="18" xfId="0" applyFont="1" applyBorder="1"/>
    <xf numFmtId="0" fontId="12" fillId="7" borderId="8" xfId="0" applyFont="1" applyFill="1" applyBorder="1" applyAlignment="1">
      <alignment vertical="center"/>
    </xf>
    <xf numFmtId="0" fontId="4" fillId="2" borderId="22" xfId="0"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6" applyFont="1" applyFill="1" applyBorder="1" applyAlignment="1">
      <alignment horizontal="left" vertical="center"/>
    </xf>
    <xf numFmtId="0" fontId="16" fillId="0" borderId="8" xfId="0" applyFont="1" applyBorder="1" applyAlignment="1" applyProtection="1">
      <alignment horizontal="left" vertical="center"/>
      <protection locked="0"/>
    </xf>
    <xf numFmtId="0" fontId="16" fillId="0" borderId="47" xfId="0" applyFont="1" applyBorder="1" applyAlignment="1">
      <alignment horizontal="left" vertical="center"/>
    </xf>
    <xf numFmtId="0" fontId="14" fillId="0" borderId="3" xfId="0" applyFont="1" applyBorder="1" applyAlignment="1">
      <alignment horizontal="left" vertical="center"/>
    </xf>
    <xf numFmtId="0" fontId="14" fillId="0" borderId="8" xfId="3" applyFont="1" applyBorder="1" applyAlignment="1">
      <alignment horizontal="left" vertical="center"/>
    </xf>
    <xf numFmtId="0" fontId="16" fillId="0" borderId="8" xfId="3" applyFont="1" applyBorder="1" applyAlignment="1">
      <alignment horizontal="left" vertical="center"/>
    </xf>
    <xf numFmtId="0" fontId="16" fillId="0" borderId="47" xfId="0" applyFont="1" applyBorder="1" applyAlignment="1">
      <alignment horizontal="left" vertical="center" wrapText="1"/>
    </xf>
    <xf numFmtId="0" fontId="16" fillId="0" borderId="3" xfId="0" applyFont="1" applyBorder="1" applyAlignment="1">
      <alignment horizontal="left" vertical="center"/>
    </xf>
    <xf numFmtId="0" fontId="16" fillId="0" borderId="18" xfId="0" applyFont="1" applyBorder="1" applyAlignment="1">
      <alignment horizontal="left" vertical="center"/>
    </xf>
    <xf numFmtId="0" fontId="14" fillId="0" borderId="82" xfId="0" applyFont="1" applyBorder="1" applyAlignment="1">
      <alignment horizontal="left" vertical="center" wrapText="1"/>
    </xf>
    <xf numFmtId="0" fontId="14" fillId="0" borderId="82" xfId="0" applyFont="1" applyBorder="1" applyAlignment="1">
      <alignment horizontal="center" vertical="center" wrapText="1"/>
    </xf>
    <xf numFmtId="0" fontId="14" fillId="0" borderId="8" xfId="1" applyFont="1" applyBorder="1" applyAlignment="1">
      <alignment horizontal="center" vertical="center" wrapText="1"/>
    </xf>
    <xf numFmtId="1" fontId="14" fillId="0" borderId="8" xfId="0" applyNumberFormat="1" applyFont="1" applyBorder="1" applyAlignment="1">
      <alignment horizontal="center" vertical="center" wrapText="1"/>
    </xf>
    <xf numFmtId="0" fontId="16" fillId="0" borderId="98"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3" xfId="0" applyFont="1" applyBorder="1" applyAlignment="1">
      <alignment horizontal="left" vertical="center" wrapText="1"/>
    </xf>
    <xf numFmtId="0" fontId="24" fillId="0" borderId="8" xfId="0" applyFont="1" applyBorder="1" applyAlignment="1">
      <alignment horizontal="left" vertical="center"/>
    </xf>
    <xf numFmtId="0" fontId="16" fillId="0" borderId="0" xfId="0" applyFont="1" applyAlignment="1" applyProtection="1">
      <alignment horizontal="center" vertical="center" wrapText="1"/>
      <protection locked="0"/>
    </xf>
    <xf numFmtId="0" fontId="14" fillId="0" borderId="3" xfId="0" applyFont="1" applyBorder="1" applyAlignment="1">
      <alignment horizontal="left" vertical="center" wrapText="1"/>
    </xf>
    <xf numFmtId="0" fontId="16" fillId="0" borderId="17" xfId="0" applyFont="1" applyBorder="1" applyAlignment="1">
      <alignment horizontal="center" vertical="center" wrapText="1"/>
    </xf>
    <xf numFmtId="0" fontId="14" fillId="0" borderId="8" xfId="1" applyFont="1" applyBorder="1" applyAlignment="1">
      <alignment horizontal="left" vertical="center" wrapText="1"/>
    </xf>
    <xf numFmtId="0" fontId="16" fillId="0" borderId="98" xfId="0" applyFont="1" applyBorder="1" applyAlignment="1">
      <alignment horizontal="left"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2" xfId="0" applyFont="1" applyBorder="1" applyAlignment="1">
      <alignment horizontal="center" vertical="center" wrapText="1"/>
    </xf>
    <xf numFmtId="0" fontId="14" fillId="0" borderId="8" xfId="9" applyFont="1" applyBorder="1" applyAlignment="1">
      <alignment horizontal="left" vertical="center" wrapText="1"/>
    </xf>
    <xf numFmtId="0" fontId="24" fillId="0" borderId="3" xfId="0" applyFont="1" applyBorder="1" applyAlignment="1">
      <alignment horizontal="left" vertical="center" wrapText="1"/>
    </xf>
    <xf numFmtId="0" fontId="24" fillId="0" borderId="8" xfId="0" applyFont="1" applyBorder="1" applyAlignment="1">
      <alignment horizontal="center" vertical="center" wrapText="1"/>
    </xf>
    <xf numFmtId="0" fontId="2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47" xfId="0" applyFont="1" applyBorder="1" applyAlignment="1">
      <alignment horizontal="left" vertical="center" wrapText="1"/>
    </xf>
    <xf numFmtId="0" fontId="14" fillId="0" borderId="18" xfId="0" applyFont="1" applyBorder="1" applyAlignment="1">
      <alignment horizontal="left" vertical="center" wrapText="1"/>
    </xf>
    <xf numFmtId="0" fontId="14" fillId="0" borderId="78" xfId="0" applyFont="1" applyBorder="1" applyAlignment="1">
      <alignment horizontal="left" vertical="center" wrapText="1"/>
    </xf>
    <xf numFmtId="0" fontId="16" fillId="0" borderId="20" xfId="3" applyFont="1" applyBorder="1" applyAlignment="1">
      <alignment horizontal="left" vertical="center"/>
    </xf>
    <xf numFmtId="0" fontId="16" fillId="0" borderId="0" xfId="0" applyFont="1" applyAlignment="1">
      <alignment horizontal="left" vertical="center"/>
    </xf>
    <xf numFmtId="0" fontId="16" fillId="0" borderId="9" xfId="0" applyFont="1" applyBorder="1" applyAlignment="1">
      <alignment horizontal="left" vertical="center"/>
    </xf>
    <xf numFmtId="0" fontId="14" fillId="0" borderId="9" xfId="0" applyFont="1" applyBorder="1" applyAlignment="1">
      <alignment horizontal="left" vertical="center"/>
    </xf>
    <xf numFmtId="0" fontId="16" fillId="0" borderId="0" xfId="3" applyFont="1" applyAlignment="1">
      <alignment horizontal="left" vertical="center"/>
    </xf>
    <xf numFmtId="0" fontId="16" fillId="0" borderId="20" xfId="0" applyFont="1" applyBorder="1" applyAlignment="1" applyProtection="1">
      <alignment horizontal="left" vertical="center"/>
      <protection locked="0"/>
    </xf>
    <xf numFmtId="0" fontId="14" fillId="0" borderId="18" xfId="0" applyFont="1" applyBorder="1" applyAlignment="1">
      <alignment horizontal="left" vertical="center"/>
    </xf>
    <xf numFmtId="0" fontId="14" fillId="0" borderId="20" xfId="1"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4" fillId="0" borderId="47" xfId="0" applyFont="1" applyBorder="1" applyAlignment="1">
      <alignment horizontal="center" vertical="center" wrapText="1"/>
    </xf>
    <xf numFmtId="0" fontId="14" fillId="0" borderId="3" xfId="1" applyFont="1" applyBorder="1" applyAlignment="1">
      <alignment horizontal="center" vertical="center" wrapText="1"/>
    </xf>
    <xf numFmtId="0" fontId="16" fillId="0" borderId="82" xfId="0" applyFont="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0" fontId="16" fillId="0" borderId="3" xfId="3" applyFont="1" applyBorder="1" applyAlignment="1">
      <alignment horizontal="left" vertical="center"/>
    </xf>
    <xf numFmtId="0" fontId="16" fillId="0" borderId="18" xfId="0" applyFont="1" applyBorder="1" applyAlignment="1" applyProtection="1">
      <alignment horizontal="left" vertical="center"/>
      <protection locked="0"/>
    </xf>
    <xf numFmtId="0" fontId="24" fillId="0" borderId="18" xfId="0" applyFont="1" applyBorder="1" applyAlignment="1">
      <alignment horizontal="left" vertical="center" wrapText="1"/>
    </xf>
    <xf numFmtId="0" fontId="16" fillId="0" borderId="8" xfId="1" applyFont="1" applyBorder="1" applyAlignment="1">
      <alignment horizontal="center" vertical="center" wrapText="1"/>
    </xf>
    <xf numFmtId="0" fontId="16" fillId="0" borderId="17" xfId="0" applyFont="1" applyBorder="1" applyAlignment="1">
      <alignment horizontal="left" vertical="center" wrapText="1"/>
    </xf>
    <xf numFmtId="0" fontId="14" fillId="0" borderId="8" xfId="0" applyFont="1" applyBorder="1" applyAlignment="1" applyProtection="1">
      <alignment horizontal="left" vertical="center"/>
      <protection locked="0"/>
    </xf>
    <xf numFmtId="0" fontId="16" fillId="0" borderId="9" xfId="3" applyFont="1" applyBorder="1" applyAlignment="1">
      <alignment horizontal="left" vertical="center"/>
    </xf>
    <xf numFmtId="0" fontId="16" fillId="0" borderId="10" xfId="0" applyFont="1" applyBorder="1" applyAlignment="1">
      <alignment horizontal="left" vertical="center"/>
    </xf>
    <xf numFmtId="0" fontId="24" fillId="0" borderId="20" xfId="0" applyFont="1" applyBorder="1" applyAlignment="1">
      <alignment horizontal="left" vertical="center"/>
    </xf>
    <xf numFmtId="0" fontId="16" fillId="0" borderId="83" xfId="0" applyFont="1" applyBorder="1" applyAlignment="1">
      <alignment horizontal="left" vertical="center"/>
    </xf>
    <xf numFmtId="0" fontId="16" fillId="0" borderId="82" xfId="0" applyFont="1" applyBorder="1" applyAlignment="1">
      <alignment horizontal="left" vertical="center"/>
    </xf>
    <xf numFmtId="0" fontId="16" fillId="0" borderId="8" xfId="11" applyFont="1" applyBorder="1" applyAlignment="1">
      <alignment horizontal="left" vertical="center" wrapText="1"/>
    </xf>
    <xf numFmtId="0" fontId="16" fillId="0" borderId="8" xfId="9" applyFont="1" applyBorder="1" applyAlignment="1">
      <alignment horizontal="left" vertical="center"/>
    </xf>
    <xf numFmtId="0" fontId="24" fillId="0" borderId="8" xfId="11" applyFont="1" applyBorder="1" applyAlignment="1">
      <alignment horizontal="center" vertical="center" wrapText="1"/>
    </xf>
    <xf numFmtId="0" fontId="16" fillId="0" borderId="8" xfId="10" applyFont="1" applyBorder="1" applyAlignment="1">
      <alignment horizontal="center" vertical="center" wrapText="1"/>
    </xf>
    <xf numFmtId="0" fontId="24" fillId="0" borderId="18" xfId="0" applyFont="1" applyBorder="1" applyAlignment="1">
      <alignment horizontal="left" vertical="center"/>
    </xf>
    <xf numFmtId="0" fontId="16" fillId="0" borderId="91" xfId="0" applyFont="1" applyBorder="1" applyAlignment="1">
      <alignment horizontal="left" vertical="center" wrapText="1"/>
    </xf>
    <xf numFmtId="0" fontId="99" fillId="0" borderId="8" xfId="0" applyFont="1" applyBorder="1" applyAlignment="1">
      <alignment horizontal="left" vertical="center"/>
    </xf>
    <xf numFmtId="0" fontId="16" fillId="0" borderId="22" xfId="0" applyFont="1" applyBorder="1" applyAlignment="1">
      <alignment horizontal="left" vertical="center"/>
    </xf>
    <xf numFmtId="0" fontId="16" fillId="0" borderId="17"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24" fillId="0" borderId="20" xfId="0" applyFont="1" applyBorder="1" applyAlignment="1">
      <alignment horizontal="left" vertical="center" wrapText="1"/>
    </xf>
    <xf numFmtId="0" fontId="16" fillId="0" borderId="83" xfId="0" applyFont="1" applyBorder="1" applyAlignment="1">
      <alignment horizontal="center" vertical="center" wrapText="1"/>
    </xf>
    <xf numFmtId="0" fontId="16" fillId="0" borderId="82" xfId="0" applyFont="1" applyBorder="1" applyAlignment="1">
      <alignment horizontal="left" vertical="center" wrapText="1"/>
    </xf>
    <xf numFmtId="0" fontId="14" fillId="0" borderId="20" xfId="9" applyFont="1" applyBorder="1" applyAlignment="1">
      <alignment horizontal="left" vertical="center" wrapText="1"/>
    </xf>
    <xf numFmtId="0" fontId="16" fillId="0" borderId="8" xfId="9" applyFont="1" applyBorder="1" applyAlignment="1">
      <alignment horizontal="left" vertical="center" wrapText="1"/>
    </xf>
    <xf numFmtId="0" fontId="16" fillId="0" borderId="91" xfId="0" applyFont="1" applyBorder="1" applyAlignment="1">
      <alignment horizontal="center" vertical="center" wrapText="1"/>
    </xf>
    <xf numFmtId="0" fontId="14" fillId="0" borderId="83" xfId="0" applyFont="1" applyBorder="1" applyAlignment="1">
      <alignment horizontal="left" vertical="center" wrapText="1"/>
    </xf>
    <xf numFmtId="0" fontId="14" fillId="0" borderId="8" xfId="10" applyFont="1" applyBorder="1" applyAlignment="1">
      <alignment horizontal="left" vertical="center" wrapText="1"/>
    </xf>
    <xf numFmtId="0" fontId="16" fillId="0" borderId="20" xfId="0" applyFont="1" applyBorder="1" applyAlignment="1" applyProtection="1">
      <alignment horizontal="left" vertical="center" wrapText="1"/>
      <protection locked="0"/>
    </xf>
    <xf numFmtId="0" fontId="16" fillId="0" borderId="2" xfId="0" applyFont="1" applyBorder="1" applyAlignment="1">
      <alignment horizontal="left" vertical="center" wrapText="1"/>
    </xf>
    <xf numFmtId="0" fontId="16" fillId="0" borderId="79" xfId="0" applyFont="1" applyBorder="1" applyAlignment="1">
      <alignment horizontal="left" vertical="center" wrapText="1"/>
    </xf>
    <xf numFmtId="0" fontId="16" fillId="0" borderId="102" xfId="0" applyFont="1" applyBorder="1" applyAlignment="1">
      <alignment horizontal="left" vertical="center" wrapText="1"/>
    </xf>
    <xf numFmtId="0" fontId="14" fillId="0" borderId="10" xfId="0" applyFont="1" applyBorder="1" applyAlignment="1">
      <alignment horizontal="left" vertical="center"/>
    </xf>
    <xf numFmtId="0" fontId="16" fillId="0" borderId="82" xfId="0" applyFont="1" applyBorder="1" applyAlignment="1" applyProtection="1">
      <alignment horizontal="left" vertical="center"/>
      <protection locked="0"/>
    </xf>
    <xf numFmtId="0" fontId="14" fillId="0" borderId="78" xfId="3" applyFont="1" applyBorder="1" applyAlignment="1">
      <alignment horizontal="left" vertical="center"/>
    </xf>
    <xf numFmtId="0" fontId="14" fillId="0" borderId="22"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91" xfId="3" applyFont="1" applyBorder="1" applyAlignment="1">
      <alignment horizontal="left" vertical="center"/>
    </xf>
    <xf numFmtId="0" fontId="99" fillId="0" borderId="20" xfId="0" applyFont="1" applyBorder="1" applyAlignment="1">
      <alignment horizontal="left" vertical="center"/>
    </xf>
    <xf numFmtId="0" fontId="16" fillId="0" borderId="18" xfId="3" applyFont="1" applyBorder="1" applyAlignment="1">
      <alignment horizontal="left" vertical="center"/>
    </xf>
    <xf numFmtId="0" fontId="96" fillId="0" borderId="20" xfId="0" applyFont="1" applyBorder="1" applyAlignment="1">
      <alignment horizontal="left" vertical="center"/>
    </xf>
    <xf numFmtId="0" fontId="14" fillId="0" borderId="9" xfId="3" applyFont="1" applyBorder="1" applyAlignment="1">
      <alignment horizontal="left" vertical="center"/>
    </xf>
    <xf numFmtId="0" fontId="16" fillId="0" borderId="78" xfId="0" applyFont="1" applyBorder="1" applyAlignment="1" applyProtection="1">
      <alignment horizontal="left" vertical="center"/>
      <protection locked="0"/>
    </xf>
    <xf numFmtId="0" fontId="14" fillId="0" borderId="8" xfId="10" applyFont="1" applyBorder="1" applyAlignment="1">
      <alignment horizontal="center" vertical="center" wrapText="1"/>
    </xf>
    <xf numFmtId="0" fontId="16" fillId="0" borderId="11" xfId="0" applyFont="1" applyBorder="1" applyAlignment="1" applyProtection="1">
      <alignment horizontal="center" vertical="center" wrapText="1"/>
      <protection locked="0"/>
    </xf>
    <xf numFmtId="0" fontId="14" fillId="0" borderId="3" xfId="10" applyFont="1" applyBorder="1" applyAlignment="1">
      <alignment horizontal="center" vertical="center" wrapText="1"/>
    </xf>
    <xf numFmtId="0" fontId="16" fillId="0" borderId="47" xfId="0" applyFont="1" applyBorder="1" applyAlignment="1" applyProtection="1">
      <alignment horizontal="center" vertical="center" wrapText="1"/>
      <protection locked="0"/>
    </xf>
    <xf numFmtId="0" fontId="14" fillId="0" borderId="91"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78"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6" fillId="0" borderId="83" xfId="0" applyFont="1" applyBorder="1" applyAlignment="1" applyProtection="1">
      <alignment horizontal="center" vertical="center" wrapText="1"/>
      <protection locked="0"/>
    </xf>
    <xf numFmtId="0" fontId="16" fillId="0" borderId="81" xfId="0" applyFont="1" applyBorder="1" applyAlignment="1">
      <alignment horizontal="center" vertical="center" wrapText="1"/>
    </xf>
    <xf numFmtId="0" fontId="14" fillId="0" borderId="78" xfId="0" applyFont="1" applyBorder="1" applyAlignment="1">
      <alignment horizontal="center" vertical="center" wrapText="1"/>
    </xf>
    <xf numFmtId="0" fontId="16" fillId="0" borderId="3" xfId="10" applyFont="1" applyBorder="1" applyAlignment="1">
      <alignment horizontal="center" vertical="center" wrapText="1"/>
    </xf>
    <xf numFmtId="0" fontId="16" fillId="0" borderId="21" xfId="0" applyFont="1" applyBorder="1" applyAlignment="1">
      <alignment horizontal="center" vertical="center" wrapText="1"/>
    </xf>
    <xf numFmtId="0" fontId="16" fillId="0" borderId="21" xfId="0" applyFont="1" applyBorder="1" applyAlignment="1" applyProtection="1">
      <alignment horizontal="center" vertical="center" wrapText="1"/>
      <protection locked="0"/>
    </xf>
    <xf numFmtId="0" fontId="16" fillId="0" borderId="8" xfId="5" applyFont="1" applyFill="1" applyBorder="1" applyAlignment="1">
      <alignment horizontal="left" vertical="center"/>
    </xf>
    <xf numFmtId="0" fontId="16" fillId="0" borderId="2" xfId="0" applyFont="1" applyBorder="1" applyAlignment="1">
      <alignment horizontal="center" vertical="center" wrapText="1"/>
    </xf>
    <xf numFmtId="0" fontId="109" fillId="0" borderId="8" xfId="5" applyFont="1" applyFill="1" applyBorder="1" applyAlignment="1">
      <alignment horizontal="left" vertical="center" wrapText="1"/>
    </xf>
    <xf numFmtId="0" fontId="109" fillId="0" borderId="8" xfId="5" applyFont="1" applyFill="1" applyBorder="1" applyAlignment="1">
      <alignment horizontal="left" vertical="center"/>
    </xf>
    <xf numFmtId="0" fontId="109" fillId="0" borderId="8" xfId="5" applyFont="1" applyFill="1" applyBorder="1" applyAlignment="1" applyProtection="1">
      <alignment horizontal="left" vertical="center"/>
      <protection locked="0"/>
    </xf>
    <xf numFmtId="0" fontId="14" fillId="0" borderId="91" xfId="0" applyFont="1" applyBorder="1" applyAlignment="1">
      <alignment horizontal="left" vertical="center"/>
    </xf>
    <xf numFmtId="0" fontId="14" fillId="0" borderId="10" xfId="0" applyFont="1" applyBorder="1" applyAlignment="1">
      <alignment horizontal="left" vertical="center" wrapText="1"/>
    </xf>
    <xf numFmtId="0" fontId="14" fillId="0" borderId="9" xfId="0" applyFont="1" applyBorder="1" applyAlignment="1" applyProtection="1">
      <alignment horizontal="left" vertical="center"/>
      <protection locked="0"/>
    </xf>
    <xf numFmtId="0" fontId="16" fillId="0" borderId="8" xfId="8" applyFont="1" applyBorder="1" applyAlignment="1">
      <alignment horizontal="left" vertical="center"/>
    </xf>
    <xf numFmtId="0" fontId="16" fillId="0" borderId="8" xfId="8" applyFont="1" applyBorder="1" applyAlignment="1">
      <alignment horizontal="left" vertical="center" wrapText="1"/>
    </xf>
    <xf numFmtId="0" fontId="16" fillId="0" borderId="8" xfId="8" applyFont="1" applyBorder="1" applyAlignment="1">
      <alignment horizontal="center" vertical="center" wrapText="1"/>
    </xf>
    <xf numFmtId="0" fontId="16" fillId="0" borderId="20" xfId="8" applyFont="1" applyBorder="1" applyAlignment="1">
      <alignment horizontal="left" vertical="center" wrapText="1"/>
    </xf>
    <xf numFmtId="0" fontId="16" fillId="0" borderId="3" xfId="8" applyFont="1" applyBorder="1" applyAlignment="1">
      <alignment horizontal="center" vertical="center" wrapText="1"/>
    </xf>
    <xf numFmtId="0" fontId="24" fillId="0" borderId="1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9" xfId="0" applyFont="1" applyBorder="1" applyAlignment="1">
      <alignment horizontal="left" vertical="center"/>
    </xf>
    <xf numFmtId="0" fontId="16" fillId="0" borderId="20" xfId="8" applyFont="1" applyBorder="1" applyAlignment="1">
      <alignment horizontal="left" vertical="center"/>
    </xf>
    <xf numFmtId="0" fontId="16" fillId="0" borderId="8" xfId="5" applyFont="1" applyFill="1" applyBorder="1" applyAlignment="1">
      <alignment horizontal="left" vertical="center" wrapText="1"/>
    </xf>
    <xf numFmtId="0" fontId="109" fillId="0" borderId="8" xfId="5" applyFont="1" applyFill="1" applyBorder="1" applyAlignment="1" applyProtection="1">
      <alignment horizontal="center" vertical="center" wrapText="1"/>
      <protection locked="0"/>
    </xf>
    <xf numFmtId="0" fontId="24" fillId="0" borderId="10" xfId="0" applyFont="1" applyBorder="1" applyAlignment="1">
      <alignment horizontal="left" vertical="center" wrapText="1"/>
    </xf>
    <xf numFmtId="0" fontId="24" fillId="0" borderId="91" xfId="0" applyFont="1" applyBorder="1" applyAlignment="1">
      <alignment horizontal="left" vertical="center" wrapText="1"/>
    </xf>
    <xf numFmtId="0" fontId="109" fillId="0" borderId="20" xfId="5" applyFont="1" applyFill="1" applyBorder="1" applyAlignment="1">
      <alignment horizontal="left" vertical="center" wrapText="1"/>
    </xf>
    <xf numFmtId="0" fontId="14" fillId="0" borderId="19" xfId="0" applyFont="1" applyBorder="1" applyAlignment="1">
      <alignment horizontal="left" vertical="center" wrapText="1"/>
    </xf>
    <xf numFmtId="0" fontId="16" fillId="0" borderId="19" xfId="0" applyFont="1" applyBorder="1" applyAlignment="1">
      <alignment horizontal="left" vertical="center"/>
    </xf>
    <xf numFmtId="0" fontId="106" fillId="0" borderId="8" xfId="0" applyFont="1" applyBorder="1" applyAlignment="1">
      <alignment horizontal="left" vertical="center"/>
    </xf>
    <xf numFmtId="0" fontId="16" fillId="0" borderId="8" xfId="5" applyNumberFormat="1" applyFont="1" applyFill="1" applyBorder="1" applyAlignment="1" applyProtection="1">
      <alignment horizontal="left" vertical="center"/>
      <protection locked="0"/>
    </xf>
    <xf numFmtId="0" fontId="16" fillId="0" borderId="9" xfId="5" applyFont="1" applyFill="1" applyBorder="1" applyAlignment="1">
      <alignment horizontal="left" vertical="center"/>
    </xf>
    <xf numFmtId="0" fontId="14" fillId="0" borderId="19" xfId="0" applyFont="1" applyBorder="1" applyAlignment="1">
      <alignment horizontal="left" vertical="center"/>
    </xf>
    <xf numFmtId="0" fontId="106" fillId="0" borderId="16" xfId="0" applyFont="1" applyBorder="1" applyAlignment="1">
      <alignment horizontal="left" vertical="center"/>
    </xf>
    <xf numFmtId="0" fontId="16" fillId="0" borderId="16" xfId="0" applyFont="1" applyBorder="1" applyAlignment="1">
      <alignment horizontal="left" vertical="center"/>
    </xf>
    <xf numFmtId="0" fontId="16" fillId="0" borderId="16" xfId="5" applyFont="1" applyFill="1" applyBorder="1" applyAlignment="1">
      <alignment horizontal="left" vertical="center"/>
    </xf>
    <xf numFmtId="0" fontId="16" fillId="0" borderId="19" xfId="0" applyFont="1" applyBorder="1" applyAlignment="1" applyProtection="1">
      <alignment horizontal="left" vertical="center"/>
      <protection locked="0"/>
    </xf>
    <xf numFmtId="0" fontId="16" fillId="0" borderId="20" xfId="5" applyFont="1" applyFill="1" applyBorder="1" applyAlignment="1">
      <alignment horizontal="left" vertical="center"/>
    </xf>
    <xf numFmtId="0" fontId="14" fillId="0" borderId="16" xfId="0" applyFont="1" applyBorder="1" applyAlignment="1" applyProtection="1">
      <alignment horizontal="left" vertical="center"/>
      <protection locked="0"/>
    </xf>
    <xf numFmtId="0" fontId="16" fillId="0" borderId="17" xfId="0" applyFont="1" applyBorder="1" applyAlignment="1" applyProtection="1">
      <alignment horizontal="center" vertical="center" wrapText="1"/>
      <protection locked="0"/>
    </xf>
    <xf numFmtId="0" fontId="109" fillId="0" borderId="3" xfId="5" applyFont="1" applyFill="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6" fillId="0" borderId="22" xfId="0" applyFont="1" applyBorder="1" applyAlignment="1">
      <alignment horizontal="center" vertical="center" wrapText="1"/>
    </xf>
    <xf numFmtId="0" fontId="109" fillId="0" borderId="18" xfId="5" applyFont="1" applyFill="1" applyBorder="1" applyAlignment="1" applyProtection="1">
      <alignment horizontal="center" vertical="center" wrapText="1"/>
      <protection locked="0"/>
    </xf>
    <xf numFmtId="0" fontId="16" fillId="0" borderId="3" xfId="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4" fillId="0" borderId="14" xfId="0" applyFont="1" applyBorder="1" applyAlignment="1">
      <alignment horizontal="center" vertical="center" wrapText="1"/>
    </xf>
    <xf numFmtId="0" fontId="16" fillId="0" borderId="20" xfId="1" applyFont="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76" xfId="0" applyFont="1" applyBorder="1" applyAlignment="1">
      <alignment horizontal="center" vertical="center" wrapText="1"/>
    </xf>
    <xf numFmtId="0" fontId="24" fillId="0" borderId="2" xfId="0" applyFont="1" applyBorder="1" applyAlignment="1">
      <alignment horizontal="center" vertical="center" wrapText="1"/>
    </xf>
    <xf numFmtId="0" fontId="16" fillId="0" borderId="20" xfId="1" applyFont="1" applyBorder="1" applyAlignment="1" applyProtection="1">
      <alignment horizontal="center" vertical="center" wrapText="1"/>
      <protection locked="0"/>
    </xf>
    <xf numFmtId="0" fontId="16" fillId="0" borderId="3" xfId="0" applyFont="1" applyBorder="1" applyAlignment="1" applyProtection="1">
      <alignment horizontal="left" vertical="center"/>
      <protection locked="0"/>
    </xf>
    <xf numFmtId="0" fontId="14" fillId="0" borderId="8" xfId="7" applyFont="1" applyBorder="1" applyAlignment="1">
      <alignment horizontal="center" vertical="center" wrapText="1"/>
    </xf>
    <xf numFmtId="0" fontId="14" fillId="0" borderId="72" xfId="0" applyFont="1" applyBorder="1" applyAlignment="1">
      <alignment horizontal="left" vertical="center" wrapText="1"/>
    </xf>
    <xf numFmtId="0" fontId="14" fillId="0" borderId="12" xfId="0" applyFont="1" applyBorder="1" applyAlignment="1">
      <alignment horizontal="left" vertical="center" wrapText="1"/>
    </xf>
    <xf numFmtId="0" fontId="14" fillId="0" borderId="8" xfId="5" applyFont="1" applyFill="1" applyBorder="1" applyAlignment="1">
      <alignment horizontal="left" vertical="center"/>
    </xf>
    <xf numFmtId="0" fontId="14" fillId="0" borderId="10" xfId="7" applyFont="1" applyBorder="1" applyAlignment="1">
      <alignment horizontal="left" vertical="center" wrapText="1"/>
    </xf>
    <xf numFmtId="0" fontId="14" fillId="0" borderId="46" xfId="0" applyFont="1" applyBorder="1" applyAlignment="1">
      <alignment horizontal="left" vertical="center" wrapText="1"/>
    </xf>
    <xf numFmtId="0" fontId="14" fillId="0" borderId="3" xfId="3" applyFont="1" applyBorder="1" applyAlignment="1">
      <alignment horizontal="left" vertical="center"/>
    </xf>
    <xf numFmtId="0" fontId="96" fillId="0" borderId="8" xfId="0" applyFont="1" applyBorder="1" applyAlignment="1">
      <alignment horizontal="left" vertical="center"/>
    </xf>
    <xf numFmtId="0" fontId="75" fillId="0" borderId="8" xfId="0" applyFont="1" applyBorder="1" applyAlignment="1" applyProtection="1">
      <alignment horizontal="left" vertical="center"/>
      <protection locked="0"/>
    </xf>
    <xf numFmtId="0" fontId="16" fillId="0" borderId="8" xfId="9" applyFont="1" applyBorder="1" applyAlignment="1" applyProtection="1">
      <alignment horizontal="left" vertical="center"/>
      <protection locked="0"/>
    </xf>
    <xf numFmtId="0" fontId="95" fillId="0" borderId="8" xfId="0" applyFont="1" applyBorder="1" applyAlignment="1">
      <alignment horizontal="left" vertical="center"/>
    </xf>
    <xf numFmtId="0" fontId="110" fillId="0" borderId="8" xfId="0" applyFont="1" applyBorder="1" applyAlignment="1">
      <alignment horizontal="left" vertical="center"/>
    </xf>
    <xf numFmtId="0" fontId="16" fillId="0" borderId="102" xfId="0" applyFont="1" applyBorder="1" applyAlignment="1" applyProtection="1">
      <alignment horizontal="center" vertical="center" wrapText="1"/>
      <protection locked="0"/>
    </xf>
    <xf numFmtId="0" fontId="16" fillId="0" borderId="8" xfId="8"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4" fillId="0" borderId="114" xfId="0" applyFont="1" applyBorder="1" applyAlignment="1">
      <alignment horizontal="left" vertical="center" wrapText="1"/>
    </xf>
    <xf numFmtId="0" fontId="14" fillId="0" borderId="8" xfId="12" applyFont="1" applyBorder="1" applyAlignment="1">
      <alignment horizontal="left" vertical="center" wrapText="1"/>
    </xf>
    <xf numFmtId="0" fontId="14" fillId="0" borderId="8" xfId="7" applyFont="1" applyBorder="1" applyAlignment="1">
      <alignment horizontal="left" vertical="center" wrapText="1"/>
    </xf>
    <xf numFmtId="0" fontId="16" fillId="0" borderId="10" xfId="0" applyFont="1" applyBorder="1" applyAlignment="1" applyProtection="1">
      <alignment horizontal="left" vertical="center" wrapText="1"/>
      <protection locked="0"/>
    </xf>
    <xf numFmtId="0" fontId="16" fillId="0" borderId="12" xfId="0" applyFont="1" applyBorder="1" applyAlignment="1">
      <alignment horizontal="left" vertical="center" wrapText="1"/>
    </xf>
    <xf numFmtId="0" fontId="14" fillId="0" borderId="0" xfId="7" applyFont="1" applyAlignment="1">
      <alignment horizontal="left" vertical="center" wrapText="1"/>
    </xf>
    <xf numFmtId="0" fontId="16" fillId="0" borderId="3" xfId="11" applyFont="1" applyBorder="1" applyAlignment="1">
      <alignment horizontal="left" vertical="center"/>
    </xf>
    <xf numFmtId="0" fontId="16" fillId="0" borderId="8" xfId="5" applyFont="1" applyFill="1" applyBorder="1" applyAlignment="1" applyProtection="1">
      <alignment horizontal="left" vertical="center"/>
      <protection locked="0"/>
    </xf>
    <xf numFmtId="0" fontId="14" fillId="0" borderId="18" xfId="3" applyFont="1" applyBorder="1" applyAlignment="1">
      <alignment horizontal="left" vertical="center"/>
    </xf>
    <xf numFmtId="0" fontId="14" fillId="0" borderId="0" xfId="3" applyFont="1" applyAlignment="1">
      <alignment horizontal="left" vertical="center"/>
    </xf>
    <xf numFmtId="0" fontId="14" fillId="0" borderId="20" xfId="3" applyFont="1" applyBorder="1" applyAlignment="1">
      <alignment horizontal="left" vertical="center"/>
    </xf>
    <xf numFmtId="0" fontId="109" fillId="0" borderId="3" xfId="5" applyFont="1" applyFill="1" applyBorder="1" applyAlignment="1">
      <alignment horizontal="center" vertical="center" wrapText="1"/>
    </xf>
    <xf numFmtId="0" fontId="109" fillId="0" borderId="8" xfId="5" applyFont="1" applyFill="1" applyBorder="1" applyAlignment="1">
      <alignment horizontal="center" vertical="center" wrapText="1"/>
    </xf>
    <xf numFmtId="0" fontId="16" fillId="0" borderId="19" xfId="0" applyFont="1" applyBorder="1" applyAlignment="1">
      <alignment horizontal="center" vertical="center" wrapText="1"/>
    </xf>
    <xf numFmtId="0" fontId="16" fillId="0" borderId="114" xfId="0" applyFont="1" applyBorder="1" applyAlignment="1">
      <alignment horizontal="center" vertical="center" wrapText="1"/>
    </xf>
    <xf numFmtId="0" fontId="14" fillId="0" borderId="20" xfId="7" applyFont="1" applyBorder="1" applyAlignment="1">
      <alignment horizontal="center" vertical="center" wrapText="1"/>
    </xf>
    <xf numFmtId="0" fontId="14" fillId="0" borderId="3" xfId="7" applyFont="1" applyBorder="1" applyAlignment="1">
      <alignment horizontal="center" vertical="center" wrapText="1"/>
    </xf>
    <xf numFmtId="0" fontId="16" fillId="0" borderId="46"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6" fillId="0" borderId="102" xfId="0" applyFont="1" applyBorder="1" applyAlignment="1" applyProtection="1">
      <alignment horizontal="left" vertical="center" wrapText="1"/>
      <protection locked="0"/>
    </xf>
    <xf numFmtId="0" fontId="14" fillId="0" borderId="3" xfId="7" applyFont="1" applyBorder="1" applyAlignment="1">
      <alignment horizontal="left" vertical="center" wrapText="1"/>
    </xf>
    <xf numFmtId="0" fontId="14" fillId="0" borderId="12" xfId="7" applyFont="1" applyBorder="1" applyAlignment="1">
      <alignment horizontal="left" vertical="center" wrapText="1"/>
    </xf>
    <xf numFmtId="0" fontId="14" fillId="0" borderId="19" xfId="3" applyFont="1" applyBorder="1" applyAlignment="1">
      <alignment horizontal="left" vertical="center"/>
    </xf>
    <xf numFmtId="0" fontId="16" fillId="0" borderId="102" xfId="0"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19" xfId="0" applyFont="1" applyBorder="1" applyAlignment="1" applyProtection="1">
      <alignment horizontal="left" vertical="center" wrapText="1"/>
      <protection locked="0"/>
    </xf>
    <xf numFmtId="0" fontId="24" fillId="0" borderId="19" xfId="0" applyFont="1" applyBorder="1" applyAlignment="1">
      <alignment horizontal="left" vertical="center" wrapText="1"/>
    </xf>
    <xf numFmtId="0" fontId="14" fillId="0" borderId="19" xfId="9" applyFont="1" applyBorder="1" applyAlignment="1">
      <alignment horizontal="left" vertical="center" wrapText="1"/>
    </xf>
    <xf numFmtId="0" fontId="16" fillId="0" borderId="19" xfId="9"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6" fillId="0" borderId="19" xfId="0" applyFont="1" applyBorder="1" applyAlignment="1" applyProtection="1">
      <alignment horizontal="center" vertical="center" wrapText="1"/>
      <protection locked="0"/>
    </xf>
    <xf numFmtId="0" fontId="16" fillId="0" borderId="3" xfId="9" applyFont="1" applyBorder="1" applyAlignment="1" applyProtection="1">
      <alignment horizontal="left" vertical="center"/>
      <protection locked="0"/>
    </xf>
    <xf numFmtId="0" fontId="14" fillId="0" borderId="20" xfId="7" applyFont="1" applyBorder="1" applyAlignment="1">
      <alignment horizontal="left" vertical="center" wrapText="1"/>
    </xf>
    <xf numFmtId="0" fontId="95" fillId="0" borderId="20" xfId="0" applyFont="1" applyBorder="1" applyAlignment="1">
      <alignment horizontal="left" vertical="center"/>
    </xf>
    <xf numFmtId="0" fontId="109" fillId="0" borderId="47" xfId="5" applyFont="1" applyFill="1" applyBorder="1" applyAlignment="1">
      <alignment horizontal="center" vertical="center" wrapText="1"/>
    </xf>
    <xf numFmtId="0" fontId="16" fillId="0" borderId="10" xfId="9" applyFont="1" applyBorder="1" applyAlignment="1">
      <alignment horizontal="left" vertical="center" wrapText="1"/>
    </xf>
    <xf numFmtId="0" fontId="16" fillId="0" borderId="0" xfId="0" applyFont="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left" vertical="center" wrapText="1"/>
    </xf>
    <xf numFmtId="0" fontId="24" fillId="0" borderId="78" xfId="0" applyFont="1" applyBorder="1" applyAlignment="1">
      <alignment horizontal="left" vertical="center" wrapText="1"/>
    </xf>
    <xf numFmtId="0" fontId="109" fillId="0" borderId="20" xfId="5" applyFont="1" applyFill="1" applyBorder="1" applyAlignment="1" applyProtection="1">
      <alignment horizontal="left" vertical="center"/>
      <protection locked="0"/>
    </xf>
    <xf numFmtId="0" fontId="16" fillId="0" borderId="22" xfId="0" applyFont="1" applyBorder="1" applyAlignment="1" applyProtection="1">
      <alignment horizontal="center" vertical="center" wrapText="1"/>
      <protection locked="0"/>
    </xf>
    <xf numFmtId="0" fontId="16" fillId="0" borderId="9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6" fillId="0" borderId="20" xfId="9" applyFont="1" applyBorder="1" applyAlignment="1">
      <alignment horizontal="left" vertical="center" wrapText="1"/>
    </xf>
    <xf numFmtId="0" fontId="16" fillId="0" borderId="8" xfId="1" applyFont="1" applyBorder="1" applyAlignment="1">
      <alignment horizontal="left" vertical="center" wrapText="1"/>
    </xf>
    <xf numFmtId="0" fontId="16" fillId="0" borderId="8" xfId="1" applyFont="1" applyBorder="1" applyAlignment="1">
      <alignment horizontal="left" vertical="center"/>
    </xf>
    <xf numFmtId="0" fontId="14" fillId="0" borderId="20" xfId="1" applyFont="1" applyBorder="1" applyAlignment="1">
      <alignment horizontal="left" vertical="center" wrapText="1"/>
    </xf>
    <xf numFmtId="0" fontId="16" fillId="0" borderId="20" xfId="1" applyFont="1" applyBorder="1" applyAlignment="1">
      <alignment horizontal="left" vertical="center"/>
    </xf>
    <xf numFmtId="1" fontId="14" fillId="0" borderId="20" xfId="0" applyNumberFormat="1" applyFont="1" applyBorder="1" applyAlignment="1">
      <alignment horizontal="center" vertical="center" wrapText="1"/>
    </xf>
    <xf numFmtId="0" fontId="107" fillId="0" borderId="8" xfId="0" applyFont="1" applyBorder="1" applyAlignment="1">
      <alignment horizontal="left" vertical="center"/>
    </xf>
    <xf numFmtId="0" fontId="14" fillId="0" borderId="47" xfId="9" applyFont="1" applyBorder="1" applyAlignment="1">
      <alignment horizontal="left" vertical="center" wrapText="1"/>
    </xf>
    <xf numFmtId="0" fontId="14" fillId="0" borderId="17" xfId="9" applyFont="1" applyBorder="1" applyAlignment="1">
      <alignment horizontal="center" vertical="center" wrapText="1"/>
    </xf>
    <xf numFmtId="0" fontId="14" fillId="0" borderId="8" xfId="9" applyFont="1" applyBorder="1" applyAlignment="1">
      <alignment horizontal="center" vertical="center" wrapText="1"/>
    </xf>
    <xf numFmtId="0" fontId="16" fillId="0" borderId="17" xfId="9" applyFont="1" applyBorder="1" applyAlignment="1">
      <alignment horizontal="center" vertical="center" wrapText="1"/>
    </xf>
    <xf numFmtId="0" fontId="16" fillId="0" borderId="71" xfId="0" applyFont="1" applyBorder="1" applyAlignment="1">
      <alignment horizontal="left" vertical="center"/>
    </xf>
    <xf numFmtId="0" fontId="14" fillId="0" borderId="71" xfId="0" applyFont="1" applyBorder="1" applyAlignment="1">
      <alignment horizontal="left" vertical="center"/>
    </xf>
    <xf numFmtId="0" fontId="16" fillId="0" borderId="71" xfId="3" applyFont="1" applyBorder="1" applyAlignment="1">
      <alignment horizontal="left" vertical="center"/>
    </xf>
    <xf numFmtId="0" fontId="16" fillId="0" borderId="71" xfId="7" applyFont="1" applyBorder="1" applyAlignment="1">
      <alignment horizontal="left" vertical="center"/>
    </xf>
    <xf numFmtId="0" fontId="14" fillId="0" borderId="3" xfId="9" applyFont="1" applyBorder="1" applyAlignment="1">
      <alignment horizontal="center" vertical="center" wrapText="1"/>
    </xf>
    <xf numFmtId="0" fontId="16" fillId="0" borderId="8" xfId="9" applyFont="1" applyBorder="1" applyAlignment="1">
      <alignment horizontal="center" vertical="center" wrapText="1"/>
    </xf>
    <xf numFmtId="3" fontId="14" fillId="0" borderId="8" xfId="0" applyNumberFormat="1" applyFont="1" applyBorder="1" applyAlignment="1">
      <alignment horizontal="center" vertical="center" wrapText="1"/>
    </xf>
    <xf numFmtId="0" fontId="16" fillId="0" borderId="82" xfId="0" applyFont="1" applyBorder="1" applyAlignment="1" applyProtection="1">
      <alignment horizontal="center" vertical="center" wrapText="1"/>
      <protection locked="0"/>
    </xf>
    <xf numFmtId="0" fontId="16" fillId="0" borderId="71" xfId="0" applyFont="1" applyBorder="1" applyAlignment="1">
      <alignment horizontal="left" vertical="center" wrapText="1"/>
    </xf>
    <xf numFmtId="0" fontId="16" fillId="0" borderId="71" xfId="0" applyFont="1" applyBorder="1" applyAlignment="1">
      <alignment horizontal="center" vertical="center" wrapText="1"/>
    </xf>
    <xf numFmtId="0" fontId="108" fillId="0" borderId="8" xfId="0" applyFont="1" applyBorder="1" applyAlignment="1">
      <alignment horizontal="left" vertical="center" wrapText="1"/>
    </xf>
    <xf numFmtId="0" fontId="16" fillId="0" borderId="8" xfId="7" applyFont="1" applyBorder="1" applyAlignment="1">
      <alignment horizontal="left" vertical="center"/>
    </xf>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1" applyFont="1" applyBorder="1" applyAlignment="1">
      <alignment horizontal="left" vertical="center" wrapText="1"/>
    </xf>
    <xf numFmtId="0" fontId="14" fillId="0" borderId="98" xfId="0" applyFont="1" applyBorder="1" applyAlignment="1">
      <alignment horizontal="left" vertical="center" wrapText="1"/>
    </xf>
    <xf numFmtId="0" fontId="14" fillId="0" borderId="3" xfId="9" applyFont="1" applyBorder="1" applyAlignment="1">
      <alignment horizontal="left" vertical="center" wrapText="1"/>
    </xf>
    <xf numFmtId="0" fontId="14" fillId="0" borderId="103" xfId="0" applyFont="1" applyBorder="1" applyAlignment="1">
      <alignment horizontal="left" vertical="center" wrapText="1"/>
    </xf>
    <xf numFmtId="0" fontId="16" fillId="0" borderId="104" xfId="0" applyFont="1" applyBorder="1" applyAlignment="1">
      <alignment horizontal="left" vertical="center"/>
    </xf>
    <xf numFmtId="0" fontId="14" fillId="0" borderId="98" xfId="3" applyFont="1" applyBorder="1" applyAlignment="1">
      <alignment horizontal="left" vertical="center"/>
    </xf>
    <xf numFmtId="0" fontId="14" fillId="0" borderId="82" xfId="0" applyFont="1" applyBorder="1" applyAlignment="1">
      <alignment horizontal="left" vertical="center"/>
    </xf>
    <xf numFmtId="0" fontId="16" fillId="0" borderId="119" xfId="0" applyFont="1" applyBorder="1" applyAlignment="1">
      <alignment horizontal="left" vertical="center"/>
    </xf>
    <xf numFmtId="0" fontId="16" fillId="0" borderId="19" xfId="3" applyFont="1" applyBorder="1" applyAlignment="1">
      <alignment horizontal="left" vertical="center"/>
    </xf>
    <xf numFmtId="0" fontId="16" fillId="0" borderId="21" xfId="0" applyFont="1" applyBorder="1" applyAlignment="1">
      <alignment horizontal="left" vertical="center" wrapText="1"/>
    </xf>
    <xf numFmtId="0" fontId="14" fillId="0" borderId="5" xfId="0" applyFont="1" applyBorder="1" applyAlignment="1">
      <alignment horizontal="left" vertical="center" wrapText="1"/>
    </xf>
    <xf numFmtId="0" fontId="24" fillId="0" borderId="47" xfId="0" applyFont="1" applyBorder="1" applyAlignment="1">
      <alignment horizontal="left" vertical="center" wrapText="1"/>
    </xf>
    <xf numFmtId="0" fontId="14" fillId="0" borderId="81" xfId="0" applyFont="1" applyBorder="1" applyAlignment="1">
      <alignment horizontal="left" vertical="center" wrapText="1"/>
    </xf>
    <xf numFmtId="0" fontId="16" fillId="0" borderId="76" xfId="5" applyFont="1" applyFill="1" applyBorder="1" applyAlignment="1">
      <alignment horizontal="left" vertical="center"/>
    </xf>
    <xf numFmtId="0" fontId="109" fillId="0" borderId="20" xfId="5" applyFont="1" applyFill="1" applyBorder="1" applyAlignment="1">
      <alignment horizontal="left" vertical="center"/>
    </xf>
    <xf numFmtId="0" fontId="24" fillId="0" borderId="91" xfId="0" applyFont="1" applyBorder="1" applyAlignment="1">
      <alignment horizontal="left" vertical="center"/>
    </xf>
    <xf numFmtId="0" fontId="14" fillId="0" borderId="3" xfId="0" applyFont="1" applyBorder="1" applyAlignment="1" applyProtection="1">
      <alignment horizontal="left" vertical="center"/>
      <protection locked="0"/>
    </xf>
    <xf numFmtId="0" fontId="24" fillId="0" borderId="77" xfId="0" applyFont="1" applyBorder="1" applyAlignment="1">
      <alignment horizontal="left" vertical="center"/>
    </xf>
    <xf numFmtId="0" fontId="16" fillId="0" borderId="121" xfId="0" applyFont="1" applyBorder="1" applyAlignment="1">
      <alignment horizontal="left" vertical="center"/>
    </xf>
    <xf numFmtId="0" fontId="14" fillId="0" borderId="80" xfId="0" applyFont="1" applyBorder="1" applyAlignment="1">
      <alignment horizontal="left" vertical="center"/>
    </xf>
    <xf numFmtId="0" fontId="16" fillId="0" borderId="120" xfId="0" applyFont="1" applyBorder="1" applyAlignment="1">
      <alignment horizontal="left" vertical="center"/>
    </xf>
    <xf numFmtId="0" fontId="14" fillId="0" borderId="17" xfId="0" applyFont="1" applyBorder="1" applyAlignment="1" applyProtection="1">
      <alignment horizontal="left" vertical="center"/>
      <protection locked="0"/>
    </xf>
    <xf numFmtId="0" fontId="16" fillId="0" borderId="15" xfId="0" applyFont="1" applyBorder="1" applyAlignment="1">
      <alignment horizontal="left" vertical="center"/>
    </xf>
    <xf numFmtId="0" fontId="109" fillId="0" borderId="47" xfId="5" applyFont="1" applyFill="1" applyBorder="1" applyAlignment="1" applyProtection="1">
      <alignment horizontal="center" vertical="center" wrapText="1"/>
      <protection locked="0"/>
    </xf>
    <xf numFmtId="0" fontId="16" fillId="0" borderId="20" xfId="8"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16" fillId="0" borderId="47" xfId="8" applyFont="1" applyBorder="1" applyAlignment="1">
      <alignment horizontal="center" vertical="center" wrapText="1"/>
    </xf>
    <xf numFmtId="0" fontId="109" fillId="0" borderId="20" xfId="5" applyFont="1" applyFill="1" applyBorder="1" applyAlignment="1" applyProtection="1">
      <alignment horizontal="center" vertical="center" wrapText="1"/>
      <protection locked="0"/>
    </xf>
    <xf numFmtId="0" fontId="16" fillId="0" borderId="15"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78" xfId="7" applyFont="1" applyBorder="1" applyAlignment="1">
      <alignment horizontal="left" vertical="center" wrapText="1"/>
    </xf>
    <xf numFmtId="0" fontId="14" fillId="0" borderId="10" xfId="12" applyFont="1" applyBorder="1" applyAlignment="1">
      <alignment horizontal="left" vertical="center" wrapText="1"/>
    </xf>
    <xf numFmtId="0" fontId="14" fillId="0" borderId="9" xfId="0" applyFont="1" applyBorder="1" applyAlignment="1">
      <alignment horizontal="left" vertical="center" wrapText="1"/>
    </xf>
    <xf numFmtId="0" fontId="16" fillId="5" borderId="14" xfId="0" applyFont="1" applyFill="1" applyBorder="1" applyAlignment="1">
      <alignment horizontal="left" vertical="center"/>
    </xf>
    <xf numFmtId="0" fontId="14" fillId="0" borderId="22" xfId="0" applyFont="1" applyBorder="1" applyAlignment="1">
      <alignment horizontal="left" vertical="center" wrapText="1"/>
    </xf>
    <xf numFmtId="0" fontId="24" fillId="0" borderId="0" xfId="0" applyFont="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11"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57" xfId="0" applyFont="1" applyFill="1" applyBorder="1" applyAlignment="1">
      <alignment horizontal="left" vertical="top" wrapText="1"/>
    </xf>
    <xf numFmtId="0" fontId="4" fillId="2" borderId="58" xfId="0" applyFont="1" applyFill="1" applyBorder="1" applyAlignment="1">
      <alignment horizontal="left" vertical="top" wrapText="1"/>
    </xf>
    <xf numFmtId="0" fontId="4" fillId="2" borderId="59" xfId="0" applyFont="1" applyFill="1" applyBorder="1" applyAlignment="1">
      <alignment horizontal="left" vertical="top" wrapText="1"/>
    </xf>
    <xf numFmtId="0" fontId="1" fillId="41" borderId="10" xfId="0" applyFont="1" applyFill="1" applyBorder="1" applyAlignment="1">
      <alignment horizontal="center" vertical="center"/>
    </xf>
    <xf numFmtId="0" fontId="1" fillId="41" borderId="11" xfId="0" applyFont="1" applyFill="1" applyBorder="1" applyAlignment="1">
      <alignment horizontal="center" vertical="center"/>
    </xf>
    <xf numFmtId="0" fontId="4" fillId="2" borderId="55" xfId="0" applyFont="1" applyFill="1" applyBorder="1" applyAlignment="1">
      <alignment horizontal="left" vertical="top" wrapText="1"/>
    </xf>
    <xf numFmtId="0" fontId="4" fillId="2" borderId="0" xfId="0" applyFont="1" applyFill="1" applyAlignment="1">
      <alignment horizontal="left" vertical="top" wrapText="1"/>
    </xf>
    <xf numFmtId="0" fontId="4" fillId="2" borderId="56" xfId="0" applyFont="1" applyFill="1" applyBorder="1" applyAlignment="1">
      <alignment horizontal="left" vertical="top" wrapText="1"/>
    </xf>
    <xf numFmtId="0" fontId="1" fillId="41" borderId="4" xfId="0" applyFont="1" applyFill="1" applyBorder="1" applyAlignment="1">
      <alignment horizontal="center" vertical="center"/>
    </xf>
    <xf numFmtId="0" fontId="1" fillId="41" borderId="2" xfId="0" applyFont="1" applyFill="1" applyBorder="1" applyAlignment="1">
      <alignment horizontal="center" vertical="center"/>
    </xf>
    <xf numFmtId="0" fontId="15" fillId="2" borderId="88" xfId="0" applyFont="1" applyFill="1" applyBorder="1" applyAlignment="1">
      <alignment horizontal="left" vertical="top" wrapText="1"/>
    </xf>
    <xf numFmtId="0" fontId="4" fillId="2" borderId="89" xfId="0" applyFont="1" applyFill="1" applyBorder="1" applyAlignment="1">
      <alignment horizontal="left" vertical="top" wrapText="1"/>
    </xf>
    <xf numFmtId="0" fontId="4" fillId="2" borderId="90" xfId="0" applyFont="1" applyFill="1" applyBorder="1" applyAlignment="1">
      <alignment horizontal="left" vertical="top" wrapText="1"/>
    </xf>
    <xf numFmtId="0" fontId="72" fillId="54" borderId="8" xfId="0" applyFont="1" applyFill="1" applyBorder="1" applyAlignment="1">
      <alignment horizontal="left" vertical="center"/>
    </xf>
    <xf numFmtId="0" fontId="3" fillId="2" borderId="88" xfId="0" applyFont="1" applyFill="1" applyBorder="1" applyAlignment="1">
      <alignment horizontal="left" vertical="top" wrapText="1"/>
    </xf>
    <xf numFmtId="0" fontId="2" fillId="2" borderId="89" xfId="0" applyFont="1" applyFill="1" applyBorder="1" applyAlignment="1">
      <alignment horizontal="left" vertical="top" wrapText="1"/>
    </xf>
    <xf numFmtId="0" fontId="2" fillId="2" borderId="90" xfId="0" applyFont="1" applyFill="1" applyBorder="1" applyAlignment="1">
      <alignment horizontal="left" vertical="top" wrapText="1"/>
    </xf>
    <xf numFmtId="0" fontId="1" fillId="40" borderId="18" xfId="0" applyFont="1" applyFill="1" applyBorder="1" applyAlignment="1">
      <alignment horizontal="center" vertical="center" wrapText="1"/>
    </xf>
    <xf numFmtId="0" fontId="11" fillId="2" borderId="52" xfId="0" applyFont="1" applyFill="1" applyBorder="1" applyAlignment="1">
      <alignment horizontal="left" vertical="top" wrapText="1"/>
    </xf>
    <xf numFmtId="0" fontId="14" fillId="2" borderId="53" xfId="0" applyFont="1" applyFill="1" applyBorder="1" applyAlignment="1">
      <alignment horizontal="left" vertical="top" wrapText="1"/>
    </xf>
    <xf numFmtId="0" fontId="14" fillId="2" borderId="54" xfId="0" applyFont="1" applyFill="1" applyBorder="1" applyAlignment="1">
      <alignment horizontal="left" vertical="top" wrapText="1"/>
    </xf>
    <xf numFmtId="0" fontId="11" fillId="2" borderId="5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56" xfId="0" applyFont="1" applyFill="1" applyBorder="1" applyAlignment="1">
      <alignment horizontal="left" vertical="top" wrapText="1"/>
    </xf>
    <xf numFmtId="0" fontId="15" fillId="2" borderId="5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56" xfId="0" applyFont="1" applyFill="1" applyBorder="1" applyAlignment="1">
      <alignment horizontal="left" vertical="top" wrapText="1"/>
    </xf>
    <xf numFmtId="0" fontId="2" fillId="2" borderId="55" xfId="0" applyFont="1" applyFill="1" applyBorder="1" applyAlignment="1">
      <alignment horizontal="left" vertical="top" wrapText="1"/>
    </xf>
    <xf numFmtId="0" fontId="2" fillId="2" borderId="0" xfId="0" applyFont="1" applyFill="1" applyAlignment="1">
      <alignment horizontal="left" vertical="top" wrapText="1"/>
    </xf>
    <xf numFmtId="0" fontId="2" fillId="2" borderId="56" xfId="0" applyFont="1" applyFill="1" applyBorder="1" applyAlignment="1">
      <alignment horizontal="left" vertical="top" wrapText="1"/>
    </xf>
    <xf numFmtId="0" fontId="2" fillId="2" borderId="57" xfId="0" applyFont="1" applyFill="1" applyBorder="1" applyAlignment="1">
      <alignment horizontal="left" vertical="top" wrapText="1"/>
    </xf>
    <xf numFmtId="0" fontId="2" fillId="2" borderId="58" xfId="0" applyFont="1" applyFill="1" applyBorder="1" applyAlignment="1">
      <alignment horizontal="left" vertical="top" wrapText="1"/>
    </xf>
    <xf numFmtId="0" fontId="2" fillId="2" borderId="59" xfId="0" applyFont="1" applyFill="1" applyBorder="1" applyAlignment="1">
      <alignment horizontal="left" vertical="top" wrapText="1"/>
    </xf>
    <xf numFmtId="0" fontId="3" fillId="2" borderId="55" xfId="0" applyFont="1" applyFill="1" applyBorder="1" applyAlignment="1">
      <alignment horizontal="left" vertical="top" wrapText="1"/>
    </xf>
    <xf numFmtId="0" fontId="3" fillId="2" borderId="0" xfId="0" applyFont="1" applyFill="1" applyAlignment="1">
      <alignment horizontal="left" vertical="top" wrapText="1"/>
    </xf>
    <xf numFmtId="0" fontId="3" fillId="2" borderId="56" xfId="0" applyFont="1" applyFill="1" applyBorder="1" applyAlignment="1">
      <alignment horizontal="left" vertical="top" wrapText="1"/>
    </xf>
    <xf numFmtId="0" fontId="51" fillId="54" borderId="3" xfId="0" applyFont="1" applyFill="1" applyBorder="1" applyAlignment="1">
      <alignment horizontal="left" vertical="center"/>
    </xf>
    <xf numFmtId="0" fontId="2" fillId="0" borderId="0" xfId="0" applyFont="1" applyAlignment="1">
      <alignment horizontal="left"/>
    </xf>
    <xf numFmtId="0" fontId="2" fillId="0" borderId="13" xfId="0" applyFont="1" applyBorder="1" applyAlignment="1">
      <alignment horizontal="left"/>
    </xf>
    <xf numFmtId="0" fontId="1" fillId="76" borderId="10" xfId="0" applyFont="1" applyFill="1" applyBorder="1" applyAlignment="1">
      <alignment horizontal="center" vertical="center"/>
    </xf>
    <xf numFmtId="0" fontId="1" fillId="76" borderId="11" xfId="0" applyFont="1" applyFill="1" applyBorder="1" applyAlignment="1">
      <alignment horizontal="center" vertical="center"/>
    </xf>
    <xf numFmtId="0" fontId="1" fillId="76" borderId="11" xfId="0" applyFont="1" applyFill="1" applyBorder="1" applyAlignment="1">
      <alignment horizontal="center"/>
    </xf>
    <xf numFmtId="0" fontId="3" fillId="0" borderId="2" xfId="0" applyFont="1" applyBorder="1" applyAlignment="1">
      <alignment horizontal="left"/>
    </xf>
    <xf numFmtId="0" fontId="1" fillId="76" borderId="10" xfId="0" applyFont="1" applyFill="1" applyBorder="1" applyAlignment="1">
      <alignment horizontal="center"/>
    </xf>
    <xf numFmtId="0" fontId="1" fillId="76" borderId="9" xfId="0" applyFont="1" applyFill="1" applyBorder="1" applyAlignment="1">
      <alignment horizontal="center"/>
    </xf>
    <xf numFmtId="0" fontId="3" fillId="0" borderId="0" xfId="0" applyFont="1" applyAlignment="1">
      <alignment horizontal="left"/>
    </xf>
    <xf numFmtId="0" fontId="72" fillId="54" borderId="10" xfId="0" applyFont="1" applyFill="1" applyBorder="1" applyAlignment="1">
      <alignment horizontal="left" wrapText="1"/>
    </xf>
    <xf numFmtId="0" fontId="72" fillId="54" borderId="11" xfId="0" applyFont="1" applyFill="1" applyBorder="1" applyAlignment="1">
      <alignment horizontal="left" wrapText="1"/>
    </xf>
    <xf numFmtId="0" fontId="72" fillId="54" borderId="9" xfId="0" applyFont="1" applyFill="1" applyBorder="1" applyAlignment="1">
      <alignment horizontal="left" wrapText="1"/>
    </xf>
    <xf numFmtId="0" fontId="1" fillId="77" borderId="0" xfId="0" applyFont="1" applyFill="1" applyAlignment="1">
      <alignment horizontal="center" vertical="center" wrapText="1"/>
    </xf>
    <xf numFmtId="0" fontId="1" fillId="41" borderId="5" xfId="0" applyFont="1" applyFill="1" applyBorder="1" applyAlignment="1">
      <alignment horizontal="center" vertical="center"/>
    </xf>
    <xf numFmtId="0" fontId="1" fillId="41" borderId="0" xfId="0" applyFont="1" applyFill="1" applyAlignment="1">
      <alignment horizontal="center" vertical="center"/>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54" xfId="0" applyFont="1" applyFill="1" applyBorder="1" applyAlignment="1">
      <alignment horizontal="left" vertical="top" wrapText="1"/>
    </xf>
    <xf numFmtId="0" fontId="10" fillId="52" borderId="76" xfId="0" applyFont="1" applyFill="1" applyBorder="1" applyAlignment="1">
      <alignment horizontal="center" vertical="center"/>
    </xf>
    <xf numFmtId="0" fontId="38" fillId="0" borderId="32" xfId="0" applyFont="1" applyBorder="1"/>
    <xf numFmtId="0" fontId="15" fillId="6" borderId="50" xfId="0" applyFont="1" applyFill="1" applyBorder="1" applyAlignment="1">
      <alignment horizontal="left" vertical="center" wrapText="1"/>
    </xf>
    <xf numFmtId="0" fontId="4" fillId="0" borderId="0" xfId="0" applyFont="1"/>
    <xf numFmtId="0" fontId="4" fillId="0" borderId="27" xfId="0" applyFont="1" applyBorder="1"/>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1" fillId="41" borderId="12" xfId="0" applyFont="1" applyFill="1" applyBorder="1" applyAlignment="1">
      <alignment horizontal="center" vertical="center"/>
    </xf>
    <xf numFmtId="0" fontId="1" fillId="41" borderId="13" xfId="0" applyFont="1" applyFill="1" applyBorder="1" applyAlignment="1">
      <alignment horizontal="center" vertical="center"/>
    </xf>
    <xf numFmtId="0" fontId="4" fillId="5" borderId="57" xfId="0" applyFont="1" applyFill="1" applyBorder="1" applyAlignment="1">
      <alignment horizontal="left" vertical="top" wrapText="1"/>
    </xf>
    <xf numFmtId="0" fontId="4" fillId="5" borderId="58" xfId="0" applyFont="1" applyFill="1" applyBorder="1" applyAlignment="1">
      <alignment horizontal="left" vertical="top" wrapText="1"/>
    </xf>
    <xf numFmtId="0" fontId="1" fillId="76" borderId="4" xfId="0" applyFont="1" applyFill="1" applyBorder="1" applyAlignment="1">
      <alignment horizontal="center" vertical="center"/>
    </xf>
    <xf numFmtId="0" fontId="1" fillId="76" borderId="2" xfId="0" applyFont="1" applyFill="1" applyBorder="1" applyAlignment="1">
      <alignment horizontal="center" vertical="center"/>
    </xf>
    <xf numFmtId="0" fontId="1" fillId="76" borderId="14" xfId="0" applyFont="1" applyFill="1" applyBorder="1" applyAlignment="1">
      <alignment horizontal="center" vertical="center"/>
    </xf>
    <xf numFmtId="0" fontId="1" fillId="4" borderId="8" xfId="0" applyFont="1" applyFill="1" applyBorder="1" applyAlignment="1">
      <alignment horizontal="center" vertical="center"/>
    </xf>
    <xf numFmtId="0" fontId="11" fillId="6" borderId="51" xfId="0" applyFont="1" applyFill="1" applyBorder="1" applyAlignment="1">
      <alignment horizontal="left" vertical="center" wrapText="1"/>
    </xf>
    <xf numFmtId="0" fontId="4" fillId="0" borderId="24" xfId="0" applyFont="1" applyBorder="1"/>
    <xf numFmtId="0" fontId="4" fillId="0" borderId="25" xfId="0" applyFont="1" applyBorder="1"/>
    <xf numFmtId="0" fontId="13" fillId="6" borderId="50" xfId="0" applyFont="1" applyFill="1" applyBorder="1" applyAlignment="1">
      <alignment horizontal="left" vertical="center" wrapText="1"/>
    </xf>
    <xf numFmtId="0" fontId="4" fillId="5" borderId="55" xfId="0" applyFont="1" applyFill="1" applyBorder="1" applyAlignment="1">
      <alignment horizontal="left" vertical="top" wrapText="1"/>
    </xf>
    <xf numFmtId="0" fontId="4" fillId="5" borderId="0" xfId="0" applyFont="1" applyFill="1" applyAlignment="1">
      <alignment horizontal="left" vertical="top" wrapText="1"/>
    </xf>
    <xf numFmtId="0" fontId="21" fillId="5" borderId="116" xfId="0" applyFont="1" applyFill="1" applyBorder="1" applyAlignment="1">
      <alignment horizontal="left" vertical="top" wrapText="1"/>
    </xf>
    <xf numFmtId="0" fontId="21" fillId="5" borderId="2" xfId="0" applyFont="1" applyFill="1" applyBorder="1" applyAlignment="1">
      <alignment horizontal="left" vertical="top" wrapText="1"/>
    </xf>
    <xf numFmtId="0" fontId="4" fillId="5" borderId="15" xfId="0" applyFont="1" applyFill="1" applyBorder="1" applyAlignment="1">
      <alignment horizontal="left" vertical="top" wrapText="1"/>
    </xf>
    <xf numFmtId="0" fontId="21" fillId="5" borderId="0" xfId="0" applyFont="1" applyFill="1" applyAlignment="1">
      <alignment horizontal="center" vertical="top" wrapText="1"/>
    </xf>
    <xf numFmtId="0" fontId="21" fillId="5" borderId="58" xfId="0" applyFont="1" applyFill="1" applyBorder="1" applyAlignment="1">
      <alignment horizontal="center" vertical="top" wrapText="1"/>
    </xf>
    <xf numFmtId="0" fontId="21" fillId="5" borderId="0" xfId="0" applyFont="1" applyFill="1" applyAlignment="1">
      <alignment horizontal="left" vertical="top" wrapText="1"/>
    </xf>
    <xf numFmtId="0" fontId="0" fillId="0" borderId="0" xfId="0" applyAlignment="1">
      <alignment horizontal="center"/>
    </xf>
    <xf numFmtId="0" fontId="36" fillId="2" borderId="105" xfId="0" applyFont="1" applyFill="1" applyBorder="1" applyAlignment="1">
      <alignment horizontal="left" vertical="top" wrapText="1"/>
    </xf>
    <xf numFmtId="0" fontId="38" fillId="2" borderId="53" xfId="0" applyFont="1" applyFill="1" applyBorder="1" applyAlignment="1">
      <alignment horizontal="left" vertical="top" wrapText="1"/>
    </xf>
    <xf numFmtId="0" fontId="38" fillId="2" borderId="75" xfId="0" applyFont="1" applyFill="1" applyBorder="1" applyAlignment="1">
      <alignment horizontal="left" vertical="top" wrapText="1"/>
    </xf>
    <xf numFmtId="0" fontId="36" fillId="2" borderId="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15" xfId="0" applyFont="1" applyFill="1" applyBorder="1" applyAlignment="1">
      <alignment horizontal="left" vertical="top" wrapText="1"/>
    </xf>
    <xf numFmtId="0" fontId="1" fillId="75" borderId="10" xfId="0" applyFont="1" applyFill="1" applyBorder="1" applyAlignment="1">
      <alignment horizontal="center" vertical="center"/>
    </xf>
    <xf numFmtId="0" fontId="1" fillId="75" borderId="11" xfId="0" applyFont="1" applyFill="1" applyBorder="1" applyAlignment="1">
      <alignment horizontal="center" vertical="center"/>
    </xf>
    <xf numFmtId="0" fontId="1" fillId="75" borderId="9" xfId="0" applyFont="1" applyFill="1" applyBorder="1" applyAlignment="1">
      <alignment horizontal="center" vertical="center"/>
    </xf>
    <xf numFmtId="0" fontId="10" fillId="75" borderId="10" xfId="0" applyFont="1" applyFill="1" applyBorder="1" applyAlignment="1">
      <alignment horizontal="center" vertical="center" wrapText="1"/>
    </xf>
    <xf numFmtId="0" fontId="10" fillId="75" borderId="9" xfId="0" applyFont="1" applyFill="1" applyBorder="1" applyAlignment="1">
      <alignment horizontal="center" vertical="center" wrapText="1"/>
    </xf>
    <xf numFmtId="49" fontId="52" fillId="75" borderId="10" xfId="0" applyNumberFormat="1" applyFont="1" applyFill="1" applyBorder="1" applyAlignment="1">
      <alignment horizontal="center" vertical="center" wrapText="1"/>
    </xf>
    <xf numFmtId="49" fontId="52" fillId="75" borderId="11" xfId="0" applyNumberFormat="1" applyFont="1" applyFill="1" applyBorder="1" applyAlignment="1">
      <alignment horizontal="center" vertical="center" wrapText="1"/>
    </xf>
    <xf numFmtId="49" fontId="52" fillId="75" borderId="9" xfId="0" applyNumberFormat="1" applyFont="1" applyFill="1" applyBorder="1" applyAlignment="1">
      <alignment horizontal="center" vertical="center" wrapText="1"/>
    </xf>
    <xf numFmtId="0" fontId="16" fillId="2" borderId="5" xfId="9" applyFont="1" applyFill="1" applyBorder="1" applyAlignment="1">
      <alignment horizontal="left" vertical="top" wrapText="1"/>
    </xf>
    <xf numFmtId="0" fontId="16" fillId="2" borderId="0" xfId="9" applyFont="1" applyFill="1" applyAlignment="1">
      <alignment horizontal="left" vertical="top" wrapText="1"/>
    </xf>
    <xf numFmtId="0" fontId="16" fillId="2" borderId="12" xfId="9" applyFont="1" applyFill="1" applyBorder="1" applyAlignment="1">
      <alignment horizontal="left" vertical="top" wrapText="1"/>
    </xf>
    <xf numFmtId="0" fontId="16" fillId="2" borderId="13" xfId="9" applyFont="1" applyFill="1" applyBorder="1" applyAlignment="1">
      <alignment horizontal="left" vertical="top" wrapText="1"/>
    </xf>
    <xf numFmtId="0" fontId="1" fillId="73" borderId="109" xfId="10" applyFont="1" applyFill="1" applyBorder="1" applyAlignment="1">
      <alignment horizontal="center" vertical="center"/>
    </xf>
    <xf numFmtId="0" fontId="80" fillId="4" borderId="58" xfId="10" applyFont="1" applyFill="1" applyBorder="1"/>
    <xf numFmtId="0" fontId="1" fillId="75" borderId="62" xfId="0" applyFont="1" applyFill="1" applyBorder="1" applyAlignment="1">
      <alignment horizontal="center" vertical="center" wrapText="1"/>
    </xf>
    <xf numFmtId="0" fontId="1" fillId="75" borderId="63" xfId="0" applyFont="1" applyFill="1" applyBorder="1" applyAlignment="1">
      <alignment horizontal="center" vertical="center" wrapText="1"/>
    </xf>
    <xf numFmtId="0" fontId="1" fillId="75" borderId="64" xfId="0" applyFont="1" applyFill="1" applyBorder="1" applyAlignment="1">
      <alignment horizontal="center" vertical="center" wrapText="1"/>
    </xf>
    <xf numFmtId="0" fontId="1" fillId="4" borderId="67" xfId="0" applyFont="1" applyFill="1" applyBorder="1" applyAlignment="1">
      <alignment horizontal="center" vertical="center"/>
    </xf>
    <xf numFmtId="0" fontId="1" fillId="4" borderId="58" xfId="0" applyFont="1" applyFill="1" applyBorder="1" applyAlignment="1">
      <alignment horizontal="center" vertical="center"/>
    </xf>
    <xf numFmtId="0" fontId="11" fillId="2" borderId="5" xfId="9" applyFont="1" applyFill="1" applyBorder="1" applyAlignment="1">
      <alignment horizontal="left" vertical="top" wrapText="1"/>
    </xf>
    <xf numFmtId="0" fontId="14" fillId="2" borderId="0" xfId="9" applyFont="1" applyFill="1" applyAlignment="1">
      <alignment horizontal="left" vertical="top" wrapText="1"/>
    </xf>
    <xf numFmtId="0" fontId="14" fillId="2" borderId="5" xfId="9" applyFont="1" applyFill="1" applyBorder="1" applyAlignment="1">
      <alignment horizontal="left" vertical="top" wrapText="1"/>
    </xf>
    <xf numFmtId="0" fontId="16" fillId="0" borderId="105" xfId="0" applyFont="1" applyBorder="1" applyAlignment="1">
      <alignment horizontal="left" vertical="center"/>
    </xf>
    <xf numFmtId="0" fontId="16" fillId="0" borderId="53" xfId="0" applyFont="1" applyBorder="1" applyAlignment="1">
      <alignment horizontal="left" vertical="center"/>
    </xf>
    <xf numFmtId="0" fontId="36" fillId="6" borderId="50" xfId="0" applyFont="1" applyFill="1" applyBorder="1" applyAlignment="1">
      <alignment horizontal="left" vertical="center" wrapText="1"/>
    </xf>
    <xf numFmtId="0" fontId="38" fillId="2" borderId="0" xfId="0" applyFont="1" applyFill="1"/>
    <xf numFmtId="0" fontId="38" fillId="2" borderId="27" xfId="0" applyFont="1" applyFill="1" applyBorder="1"/>
    <xf numFmtId="0" fontId="1" fillId="71" borderId="8"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1" fillId="4" borderId="9" xfId="0" applyFont="1" applyFill="1" applyBorder="1" applyAlignment="1">
      <alignment horizontal="center" vertical="top" wrapText="1"/>
    </xf>
    <xf numFmtId="14" fontId="48" fillId="4" borderId="10" xfId="0" applyNumberFormat="1" applyFont="1" applyFill="1" applyBorder="1" applyAlignment="1">
      <alignment horizontal="center" vertical="center" wrapText="1"/>
    </xf>
    <xf numFmtId="14" fontId="48" fillId="4" borderId="11" xfId="0" applyNumberFormat="1" applyFont="1" applyFill="1" applyBorder="1" applyAlignment="1">
      <alignment horizontal="center" vertical="center" wrapText="1"/>
    </xf>
    <xf numFmtId="14" fontId="48" fillId="4" borderId="9" xfId="0" applyNumberFormat="1" applyFont="1" applyFill="1" applyBorder="1" applyAlignment="1">
      <alignment horizontal="center" vertical="center" wrapText="1"/>
    </xf>
    <xf numFmtId="0" fontId="1" fillId="71" borderId="18" xfId="0" applyFont="1" applyFill="1" applyBorder="1" applyAlignment="1">
      <alignment horizontal="center" vertical="center" wrapText="1"/>
    </xf>
    <xf numFmtId="0" fontId="37" fillId="6" borderId="10" xfId="0" applyFont="1" applyFill="1" applyBorder="1" applyAlignment="1">
      <alignment horizontal="left" vertical="center" wrapText="1"/>
    </xf>
    <xf numFmtId="0" fontId="38" fillId="2" borderId="11" xfId="0" applyFont="1" applyFill="1" applyBorder="1"/>
    <xf numFmtId="0" fontId="38" fillId="2" borderId="9" xfId="0" applyFont="1" applyFill="1" applyBorder="1"/>
    <xf numFmtId="0" fontId="36" fillId="6" borderId="10" xfId="0" applyFont="1" applyFill="1" applyBorder="1" applyAlignment="1">
      <alignment horizontal="left" vertical="center" wrapText="1"/>
    </xf>
    <xf numFmtId="0" fontId="37" fillId="6" borderId="106" xfId="0" applyFont="1" applyFill="1" applyBorder="1" applyAlignment="1">
      <alignment horizontal="left" vertical="center" wrapText="1"/>
    </xf>
    <xf numFmtId="0" fontId="38" fillId="2" borderId="107" xfId="0" applyFont="1" applyFill="1" applyBorder="1"/>
    <xf numFmtId="0" fontId="13" fillId="2" borderId="5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56" xfId="0" applyFont="1" applyFill="1" applyBorder="1" applyAlignment="1">
      <alignment horizontal="left" vertical="top" wrapText="1"/>
    </xf>
    <xf numFmtId="0" fontId="52" fillId="4" borderId="10" xfId="0" applyFont="1" applyFill="1" applyBorder="1" applyAlignment="1">
      <alignment horizontal="center" vertical="center"/>
    </xf>
    <xf numFmtId="0" fontId="52" fillId="4" borderId="11" xfId="0" applyFont="1" applyFill="1" applyBorder="1" applyAlignment="1">
      <alignment horizontal="center" vertical="center"/>
    </xf>
    <xf numFmtId="0" fontId="52" fillId="4" borderId="9" xfId="0" applyFont="1" applyFill="1" applyBorder="1" applyAlignment="1">
      <alignment horizontal="center" vertical="center"/>
    </xf>
    <xf numFmtId="0" fontId="10" fillId="41" borderId="4" xfId="0" applyFont="1" applyFill="1" applyBorder="1" applyAlignment="1">
      <alignment horizontal="center" vertical="center"/>
    </xf>
    <xf numFmtId="0" fontId="10" fillId="41" borderId="2" xfId="0" applyFont="1" applyFill="1" applyBorder="1" applyAlignment="1">
      <alignment horizontal="center" vertical="center"/>
    </xf>
    <xf numFmtId="0" fontId="15" fillId="2" borderId="52" xfId="0" applyFont="1" applyFill="1" applyBorder="1" applyAlignment="1">
      <alignment horizontal="left" vertical="top" wrapText="1"/>
    </xf>
    <xf numFmtId="0" fontId="15" fillId="2" borderId="53" xfId="0" applyFont="1" applyFill="1" applyBorder="1" applyAlignment="1">
      <alignment horizontal="left" vertical="top" wrapText="1"/>
    </xf>
    <xf numFmtId="0" fontId="15" fillId="2" borderId="54" xfId="0" applyFont="1" applyFill="1" applyBorder="1" applyAlignment="1">
      <alignment horizontal="left" vertical="top" wrapText="1"/>
    </xf>
    <xf numFmtId="0" fontId="1" fillId="4" borderId="8" xfId="0" applyFont="1" applyFill="1" applyBorder="1" applyAlignment="1">
      <alignment horizontal="left" vertical="center"/>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4" fillId="0" borderId="83" xfId="0" applyFont="1" applyBorder="1" applyAlignment="1">
      <alignment horizontal="center" vertical="center" wrapText="1"/>
    </xf>
    <xf numFmtId="0" fontId="16" fillId="0" borderId="83" xfId="0" applyFont="1" applyBorder="1" applyAlignment="1">
      <alignment horizontal="center" vertical="center"/>
    </xf>
    <xf numFmtId="0" fontId="16" fillId="0" borderId="82" xfId="0" applyFont="1" applyBorder="1" applyAlignment="1">
      <alignment horizontal="center" vertical="center"/>
    </xf>
    <xf numFmtId="0" fontId="93" fillId="68" borderId="76" xfId="0" applyFont="1" applyFill="1" applyBorder="1" applyAlignment="1">
      <alignment horizontal="center" vertical="top" wrapText="1"/>
    </xf>
    <xf numFmtId="0" fontId="16" fillId="0" borderId="32" xfId="0" applyFont="1" applyBorder="1"/>
    <xf numFmtId="0" fontId="1" fillId="10" borderId="18" xfId="0" applyFont="1" applyFill="1" applyBorder="1" applyAlignment="1">
      <alignment horizontal="center" vertical="center" wrapText="1"/>
    </xf>
    <xf numFmtId="0" fontId="13" fillId="6" borderId="51" xfId="0" applyFont="1" applyFill="1" applyBorder="1" applyAlignment="1">
      <alignment horizontal="left" vertical="center" wrapText="1"/>
    </xf>
    <xf numFmtId="0" fontId="24" fillId="0" borderId="55" xfId="0" applyFont="1" applyBorder="1" applyAlignment="1">
      <alignment horizontal="left" vertical="top" wrapText="1"/>
    </xf>
    <xf numFmtId="0" fontId="24" fillId="0" borderId="0" xfId="0" applyFont="1"/>
    <xf numFmtId="0" fontId="16" fillId="0" borderId="56" xfId="0" applyFont="1" applyBorder="1"/>
    <xf numFmtId="0" fontId="24" fillId="6" borderId="55" xfId="0" applyFont="1" applyFill="1" applyBorder="1" applyAlignment="1">
      <alignment horizontal="left" vertical="top" wrapText="1"/>
    </xf>
    <xf numFmtId="0" fontId="24" fillId="0" borderId="57" xfId="0" applyFont="1" applyBorder="1" applyAlignment="1">
      <alignment horizontal="left" vertical="top" wrapText="1"/>
    </xf>
    <xf numFmtId="0" fontId="16" fillId="0" borderId="58" xfId="0" applyFont="1" applyBorder="1"/>
    <xf numFmtId="0" fontId="16" fillId="0" borderId="59" xfId="0" applyFont="1" applyBorder="1"/>
    <xf numFmtId="0" fontId="24" fillId="0" borderId="46"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24" fillId="0" borderId="79" xfId="0" applyFont="1" applyBorder="1" applyAlignment="1">
      <alignment horizontal="center" vertical="center" wrapText="1"/>
    </xf>
    <xf numFmtId="0" fontId="24" fillId="0" borderId="83" xfId="0" applyFont="1" applyBorder="1" applyAlignment="1">
      <alignment horizontal="center" vertical="center"/>
    </xf>
    <xf numFmtId="0" fontId="24" fillId="0" borderId="79" xfId="0" applyFont="1" applyBorder="1" applyAlignment="1">
      <alignment horizontal="center" vertical="center"/>
    </xf>
    <xf numFmtId="0" fontId="16" fillId="0" borderId="0" xfId="0" applyFont="1"/>
    <xf numFmtId="0" fontId="26" fillId="0" borderId="52" xfId="0" applyFont="1" applyBorder="1" applyAlignment="1">
      <alignment horizontal="left" vertical="top" wrapText="1"/>
    </xf>
    <xf numFmtId="0" fontId="16" fillId="0" borderId="53" xfId="0" applyFont="1" applyBorder="1"/>
    <xf numFmtId="0" fontId="16" fillId="0" borderId="54" xfId="0" applyFont="1" applyBorder="1"/>
    <xf numFmtId="0" fontId="24" fillId="2" borderId="55" xfId="0" applyFont="1" applyFill="1" applyBorder="1" applyAlignment="1">
      <alignment horizontal="left" vertical="top" wrapText="1"/>
    </xf>
    <xf numFmtId="0" fontId="24" fillId="2" borderId="0" xfId="0" applyFont="1" applyFill="1"/>
    <xf numFmtId="0" fontId="16" fillId="2" borderId="56" xfId="0" applyFont="1" applyFill="1" applyBorder="1"/>
    <xf numFmtId="0" fontId="26" fillId="0" borderId="87" xfId="0" applyFont="1" applyBorder="1" applyAlignment="1">
      <alignment horizontal="left" vertical="top" wrapText="1"/>
    </xf>
    <xf numFmtId="0" fontId="16" fillId="0" borderId="83" xfId="0" applyFont="1" applyBorder="1"/>
    <xf numFmtId="0" fontId="14" fillId="69" borderId="80" xfId="0" applyFont="1" applyFill="1" applyBorder="1" applyAlignment="1">
      <alignment horizontal="left" vertical="top" wrapText="1"/>
    </xf>
    <xf numFmtId="0" fontId="14" fillId="54" borderId="81" xfId="0" applyFont="1" applyFill="1" applyBorder="1"/>
    <xf numFmtId="0" fontId="14" fillId="54" borderId="82" xfId="0" applyFont="1" applyFill="1" applyBorder="1"/>
    <xf numFmtId="0" fontId="4" fillId="0" borderId="55" xfId="0" applyFont="1" applyBorder="1" applyAlignment="1">
      <alignment horizontal="left" vertical="top" wrapText="1"/>
    </xf>
    <xf numFmtId="0" fontId="4" fillId="0" borderId="0" xfId="0" applyFont="1" applyAlignment="1">
      <alignment horizontal="left" vertical="top" wrapText="1"/>
    </xf>
    <xf numFmtId="0" fontId="4" fillId="0" borderId="56" xfId="0" applyFont="1" applyBorder="1" applyAlignment="1">
      <alignment horizontal="left" vertical="top" wrapText="1"/>
    </xf>
    <xf numFmtId="0" fontId="4" fillId="0" borderId="65" xfId="0" applyFont="1" applyBorder="1" applyAlignment="1">
      <alignment horizontal="left" vertical="top" wrapText="1"/>
    </xf>
    <xf numFmtId="0" fontId="4" fillId="0" borderId="13" xfId="0" applyFont="1" applyBorder="1" applyAlignment="1">
      <alignment horizontal="left" vertical="top" wrapText="1"/>
    </xf>
    <xf numFmtId="0" fontId="4" fillId="0" borderId="66" xfId="0" applyFont="1" applyBorder="1" applyAlignment="1">
      <alignment horizontal="left" vertical="top" wrapText="1"/>
    </xf>
    <xf numFmtId="0" fontId="51" fillId="41" borderId="4" xfId="0" applyFont="1" applyFill="1" applyBorder="1" applyAlignment="1">
      <alignment horizontal="center" vertical="center" wrapText="1"/>
    </xf>
    <xf numFmtId="0" fontId="51" fillId="41" borderId="2" xfId="0" applyFont="1" applyFill="1" applyBorder="1" applyAlignment="1">
      <alignment horizontal="center" vertical="center" wrapText="1"/>
    </xf>
    <xf numFmtId="0" fontId="16" fillId="0" borderId="79" xfId="0" applyFont="1" applyBorder="1"/>
    <xf numFmtId="0" fontId="26" fillId="0" borderId="76" xfId="0" applyFont="1" applyBorder="1" applyAlignment="1">
      <alignment horizontal="left" vertical="top" wrapText="1"/>
    </xf>
    <xf numFmtId="0" fontId="4" fillId="0" borderId="57" xfId="0" applyFont="1" applyBorder="1" applyAlignment="1">
      <alignment horizontal="left" vertical="top" wrapText="1"/>
    </xf>
    <xf numFmtId="0" fontId="4" fillId="0" borderId="58" xfId="0" applyFont="1" applyBorder="1" applyAlignment="1">
      <alignment horizontal="left" vertical="top" wrapText="1"/>
    </xf>
    <xf numFmtId="0" fontId="4" fillId="0" borderId="59" xfId="0" applyFont="1" applyBorder="1" applyAlignment="1">
      <alignment horizontal="left" vertical="top" wrapText="1"/>
    </xf>
    <xf numFmtId="0" fontId="51" fillId="41" borderId="62" xfId="0" applyFont="1" applyFill="1" applyBorder="1" applyAlignment="1">
      <alignment horizontal="center" vertical="center" wrapText="1"/>
    </xf>
    <xf numFmtId="0" fontId="51" fillId="41" borderId="63" xfId="0" applyFont="1" applyFill="1" applyBorder="1" applyAlignment="1">
      <alignment horizontal="center" vertical="center" wrapText="1"/>
    </xf>
    <xf numFmtId="0" fontId="51" fillId="54" borderId="3" xfId="0" applyFont="1" applyFill="1" applyBorder="1" applyAlignment="1">
      <alignment horizontal="left" vertical="center" wrapText="1"/>
    </xf>
    <xf numFmtId="0" fontId="51" fillId="54" borderId="8" xfId="0" applyFont="1" applyFill="1" applyBorder="1" applyAlignment="1">
      <alignment horizontal="left" vertical="center" wrapText="1"/>
    </xf>
    <xf numFmtId="0" fontId="34" fillId="54" borderId="8" xfId="0" applyFont="1" applyFill="1" applyBorder="1" applyAlignment="1">
      <alignment horizontal="left" vertical="center" wrapText="1"/>
    </xf>
    <xf numFmtId="0" fontId="92" fillId="41" borderId="4" xfId="0" applyFont="1" applyFill="1" applyBorder="1" applyAlignment="1">
      <alignment horizontal="center" vertical="center"/>
    </xf>
    <xf numFmtId="0" fontId="92" fillId="41" borderId="2" xfId="0" applyFont="1" applyFill="1" applyBorder="1" applyAlignment="1">
      <alignment horizontal="center" vertical="center"/>
    </xf>
    <xf numFmtId="0" fontId="13" fillId="0" borderId="55" xfId="0" applyFont="1" applyBorder="1" applyAlignment="1">
      <alignment horizontal="left" vertical="top" wrapText="1"/>
    </xf>
    <xf numFmtId="0" fontId="13" fillId="0" borderId="0" xfId="0" applyFont="1" applyAlignment="1">
      <alignment horizontal="left" vertical="top" wrapText="1"/>
    </xf>
    <xf numFmtId="0" fontId="13" fillId="0" borderId="56" xfId="0" applyFont="1" applyBorder="1" applyAlignment="1">
      <alignment horizontal="left" vertical="top" wrapText="1"/>
    </xf>
    <xf numFmtId="0" fontId="53" fillId="2" borderId="55" xfId="0" applyFont="1" applyFill="1" applyBorder="1" applyAlignment="1">
      <alignment horizontal="left" vertical="top" wrapText="1"/>
    </xf>
    <xf numFmtId="0" fontId="53" fillId="2" borderId="0" xfId="0" applyFont="1" applyFill="1" applyAlignment="1">
      <alignment horizontal="left" vertical="top" wrapText="1"/>
    </xf>
    <xf numFmtId="0" fontId="53" fillId="2" borderId="56" xfId="0" applyFont="1" applyFill="1" applyBorder="1" applyAlignment="1">
      <alignment horizontal="left" vertical="top" wrapText="1"/>
    </xf>
    <xf numFmtId="0" fontId="39" fillId="2" borderId="55" xfId="0" applyFont="1" applyFill="1" applyBorder="1" applyAlignment="1">
      <alignment horizontal="left" vertical="top" wrapText="1"/>
    </xf>
    <xf numFmtId="0" fontId="39" fillId="2" borderId="0" xfId="0" applyFont="1" applyFill="1" applyAlignment="1">
      <alignment horizontal="left" vertical="top" wrapText="1"/>
    </xf>
    <xf numFmtId="0" fontId="39" fillId="2" borderId="56" xfId="0" applyFont="1" applyFill="1" applyBorder="1" applyAlignment="1">
      <alignment horizontal="left" vertical="top" wrapText="1"/>
    </xf>
    <xf numFmtId="0" fontId="53" fillId="0" borderId="55" xfId="0" applyFont="1" applyBorder="1" applyAlignment="1">
      <alignment horizontal="left" vertical="top" wrapText="1"/>
    </xf>
    <xf numFmtId="0" fontId="53" fillId="0" borderId="0" xfId="0" applyFont="1" applyAlignment="1">
      <alignment horizontal="left" vertical="top" wrapText="1"/>
    </xf>
    <xf numFmtId="0" fontId="53" fillId="0" borderId="56" xfId="0" applyFont="1" applyBorder="1" applyAlignment="1">
      <alignment horizontal="left" vertical="top" wrapText="1"/>
    </xf>
    <xf numFmtId="0" fontId="53" fillId="2" borderId="57" xfId="0" applyFont="1" applyFill="1" applyBorder="1" applyAlignment="1">
      <alignment horizontal="left" vertical="top" wrapText="1"/>
    </xf>
    <xf numFmtId="0" fontId="53" fillId="2" borderId="58" xfId="0" applyFont="1" applyFill="1" applyBorder="1" applyAlignment="1">
      <alignment horizontal="left" vertical="top" wrapText="1"/>
    </xf>
    <xf numFmtId="0" fontId="53" fillId="2" borderId="59" xfId="0" applyFont="1" applyFill="1" applyBorder="1" applyAlignment="1">
      <alignment horizontal="left" vertical="top" wrapText="1"/>
    </xf>
    <xf numFmtId="0" fontId="59" fillId="2" borderId="52" xfId="0" applyFont="1" applyFill="1" applyBorder="1" applyAlignment="1">
      <alignment horizontal="left" vertical="top" wrapText="1"/>
    </xf>
    <xf numFmtId="0" fontId="59" fillId="2" borderId="53" xfId="0" applyFont="1" applyFill="1" applyBorder="1" applyAlignment="1">
      <alignment horizontal="left" vertical="top" wrapText="1"/>
    </xf>
    <xf numFmtId="0" fontId="59" fillId="2" borderId="54" xfId="0" applyFont="1" applyFill="1" applyBorder="1" applyAlignment="1">
      <alignment horizontal="left" vertical="top" wrapText="1"/>
    </xf>
    <xf numFmtId="0" fontId="10" fillId="4" borderId="8" xfId="0" applyFont="1" applyFill="1" applyBorder="1" applyAlignment="1">
      <alignment horizontal="center" vertical="center"/>
    </xf>
    <xf numFmtId="0" fontId="2" fillId="2" borderId="5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3" fillId="2" borderId="88" xfId="0" applyFont="1" applyFill="1" applyBorder="1" applyAlignment="1">
      <alignment horizontal="left" vertical="center" wrapText="1"/>
    </xf>
    <xf numFmtId="0" fontId="2" fillId="2" borderId="89" xfId="0" applyFont="1" applyFill="1" applyBorder="1" applyAlignment="1">
      <alignment horizontal="left" vertical="center" wrapText="1"/>
    </xf>
    <xf numFmtId="0" fontId="2" fillId="2" borderId="90"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6" xfId="0" applyFont="1" applyFill="1" applyBorder="1" applyAlignment="1">
      <alignment horizontal="left" vertical="center" wrapText="1"/>
    </xf>
    <xf numFmtId="0" fontId="15" fillId="2" borderId="55"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56" xfId="0" applyFont="1" applyFill="1" applyBorder="1" applyAlignment="1">
      <alignment horizontal="left" vertical="center" wrapText="1"/>
    </xf>
    <xf numFmtId="0" fontId="1" fillId="40" borderId="62" xfId="0" applyFont="1" applyFill="1" applyBorder="1" applyAlignment="1">
      <alignment horizontal="center" vertical="center"/>
    </xf>
    <xf numFmtId="0" fontId="1" fillId="40" borderId="63" xfId="0" applyFont="1" applyFill="1" applyBorder="1" applyAlignment="1">
      <alignment horizontal="center" vertical="center"/>
    </xf>
    <xf numFmtId="0" fontId="1" fillId="40" borderId="64" xfId="0" applyFont="1" applyFill="1" applyBorder="1" applyAlignment="1">
      <alignment horizontal="center" vertical="center"/>
    </xf>
    <xf numFmtId="0" fontId="11" fillId="2" borderId="52" xfId="0" applyFont="1" applyFill="1" applyBorder="1" applyAlignment="1">
      <alignment horizontal="left" vertical="center" wrapText="1"/>
    </xf>
    <xf numFmtId="0" fontId="14" fillId="2" borderId="53"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6" borderId="5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56" xfId="0" applyFont="1" applyFill="1" applyBorder="1" applyAlignment="1">
      <alignment horizontal="left" vertical="top" wrapText="1"/>
    </xf>
    <xf numFmtId="0" fontId="14" fillId="6" borderId="65"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66" xfId="0" applyFont="1" applyFill="1" applyBorder="1" applyAlignment="1">
      <alignment horizontal="left" vertical="top" wrapText="1"/>
    </xf>
    <xf numFmtId="0" fontId="66" fillId="63" borderId="10" xfId="0" applyFont="1" applyFill="1" applyBorder="1" applyAlignment="1">
      <alignment horizontal="center" vertical="center"/>
    </xf>
    <xf numFmtId="0" fontId="66" fillId="63" borderId="11" xfId="0" applyFont="1" applyFill="1" applyBorder="1" applyAlignment="1">
      <alignment horizontal="center" vertical="center"/>
    </xf>
    <xf numFmtId="0" fontId="66" fillId="63" borderId="11" xfId="0" applyFont="1" applyFill="1" applyBorder="1" applyAlignment="1">
      <alignment horizontal="left" vertical="center"/>
    </xf>
    <xf numFmtId="0" fontId="16" fillId="6" borderId="55"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56" xfId="0" applyFont="1" applyFill="1" applyBorder="1" applyAlignment="1">
      <alignment horizontal="left" vertical="top" wrapText="1"/>
    </xf>
    <xf numFmtId="0" fontId="14" fillId="6" borderId="57" xfId="0" applyFont="1" applyFill="1" applyBorder="1" applyAlignment="1">
      <alignment horizontal="left" vertical="top" wrapText="1"/>
    </xf>
    <xf numFmtId="0" fontId="14" fillId="6" borderId="58" xfId="0" applyFont="1" applyFill="1" applyBorder="1" applyAlignment="1">
      <alignment horizontal="left" vertical="top" wrapText="1"/>
    </xf>
    <xf numFmtId="0" fontId="14" fillId="6" borderId="59" xfId="0" applyFont="1" applyFill="1" applyBorder="1" applyAlignment="1">
      <alignment horizontal="left" vertical="top" wrapText="1"/>
    </xf>
    <xf numFmtId="0" fontId="66" fillId="63" borderId="67" xfId="0" applyFont="1" applyFill="1" applyBorder="1" applyAlignment="1">
      <alignment horizontal="center" vertical="center"/>
    </xf>
    <xf numFmtId="0" fontId="66" fillId="63" borderId="58" xfId="0" applyFont="1" applyFill="1" applyBorder="1" applyAlignment="1">
      <alignment horizontal="center" vertical="center"/>
    </xf>
    <xf numFmtId="0" fontId="66" fillId="63" borderId="58" xfId="0" applyFont="1" applyFill="1" applyBorder="1" applyAlignment="1">
      <alignment horizontal="left" vertical="center"/>
    </xf>
    <xf numFmtId="0" fontId="11" fillId="6" borderId="52" xfId="0" applyFont="1" applyFill="1" applyBorder="1" applyAlignment="1">
      <alignment horizontal="left" vertical="top" wrapText="1"/>
    </xf>
    <xf numFmtId="0" fontId="11" fillId="6" borderId="53" xfId="0" applyFont="1" applyFill="1" applyBorder="1" applyAlignment="1">
      <alignment horizontal="left" vertical="top" wrapText="1"/>
    </xf>
    <xf numFmtId="0" fontId="11" fillId="6" borderId="54" xfId="0" applyFont="1" applyFill="1" applyBorder="1" applyAlignment="1">
      <alignment horizontal="left" vertical="top" wrapText="1"/>
    </xf>
    <xf numFmtId="0" fontId="66" fillId="63" borderId="62" xfId="0" applyFont="1" applyFill="1" applyBorder="1" applyAlignment="1">
      <alignment horizontal="center" vertical="center"/>
    </xf>
    <xf numFmtId="0" fontId="66" fillId="63" borderId="63" xfId="0" applyFont="1" applyFill="1" applyBorder="1" applyAlignment="1">
      <alignment horizontal="center" vertical="center"/>
    </xf>
    <xf numFmtId="0" fontId="66" fillId="63" borderId="63" xfId="0" applyFont="1" applyFill="1" applyBorder="1" applyAlignment="1">
      <alignment horizontal="left" vertical="center"/>
    </xf>
    <xf numFmtId="0" fontId="36" fillId="6" borderId="55"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56" xfId="0" applyFont="1" applyFill="1" applyBorder="1" applyAlignment="1">
      <alignment horizontal="left" vertical="top" wrapText="1"/>
    </xf>
    <xf numFmtId="0" fontId="38" fillId="6" borderId="55" xfId="0" applyFont="1" applyFill="1" applyBorder="1" applyAlignment="1" applyProtection="1">
      <alignment horizontal="left" vertical="top" wrapText="1"/>
      <protection locked="0"/>
    </xf>
    <xf numFmtId="0" fontId="38" fillId="6" borderId="0" xfId="0" applyFont="1" applyFill="1" applyAlignment="1" applyProtection="1">
      <alignment horizontal="left" vertical="top" wrapText="1"/>
      <protection locked="0"/>
    </xf>
    <xf numFmtId="0" fontId="38" fillId="6" borderId="56" xfId="0" applyFont="1" applyFill="1" applyBorder="1" applyAlignment="1" applyProtection="1">
      <alignment horizontal="left" vertical="top" wrapText="1"/>
      <protection locked="0"/>
    </xf>
    <xf numFmtId="0" fontId="51" fillId="66" borderId="12" xfId="0" applyFont="1" applyFill="1" applyBorder="1" applyAlignment="1">
      <alignment horizontal="left" vertical="center"/>
    </xf>
    <xf numFmtId="0" fontId="51" fillId="66" borderId="13" xfId="0" applyFont="1" applyFill="1" applyBorder="1" applyAlignment="1">
      <alignment horizontal="left" vertical="center"/>
    </xf>
    <xf numFmtId="0" fontId="51" fillId="66" borderId="16" xfId="0" applyFont="1" applyFill="1" applyBorder="1" applyAlignment="1">
      <alignment horizontal="left" vertical="center"/>
    </xf>
    <xf numFmtId="0" fontId="1" fillId="65" borderId="18" xfId="0" applyFont="1" applyFill="1" applyBorder="1" applyAlignment="1">
      <alignment horizontal="center" vertical="center" wrapText="1"/>
    </xf>
    <xf numFmtId="0" fontId="1" fillId="65" borderId="18" xfId="0" applyFont="1" applyFill="1" applyBorder="1" applyAlignment="1">
      <alignment horizontal="left" vertical="center" wrapText="1"/>
    </xf>
    <xf numFmtId="0" fontId="37" fillId="6" borderId="52" xfId="0" applyFont="1" applyFill="1" applyBorder="1" applyAlignment="1">
      <alignment horizontal="left" vertical="top" wrapText="1"/>
    </xf>
    <xf numFmtId="0" fontId="89" fillId="6" borderId="53" xfId="0" applyFont="1" applyFill="1" applyBorder="1" applyAlignment="1">
      <alignment horizontal="left" vertical="top" wrapText="1"/>
    </xf>
    <xf numFmtId="0" fontId="89" fillId="6" borderId="54" xfId="0" applyFont="1" applyFill="1" applyBorder="1" applyAlignment="1">
      <alignment horizontal="left" vertical="top" wrapText="1"/>
    </xf>
    <xf numFmtId="0" fontId="37" fillId="6" borderId="55"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56" xfId="0" applyFont="1" applyFill="1" applyBorder="1" applyAlignment="1">
      <alignment horizontal="left" vertical="top" wrapText="1"/>
    </xf>
    <xf numFmtId="0" fontId="1" fillId="41" borderId="62" xfId="0" applyFont="1" applyFill="1" applyBorder="1" applyAlignment="1">
      <alignment horizontal="center" vertical="center"/>
    </xf>
    <xf numFmtId="0" fontId="1" fillId="41" borderId="63" xfId="0" applyFont="1" applyFill="1" applyBorder="1" applyAlignment="1">
      <alignment horizontal="center" vertical="center"/>
    </xf>
    <xf numFmtId="0" fontId="1" fillId="41" borderId="67" xfId="0" applyFont="1" applyFill="1" applyBorder="1" applyAlignment="1">
      <alignment horizontal="center" vertical="center"/>
    </xf>
    <xf numFmtId="0" fontId="1" fillId="41" borderId="58" xfId="0" applyFont="1" applyFill="1" applyBorder="1" applyAlignment="1">
      <alignment horizontal="center" vertical="center"/>
    </xf>
    <xf numFmtId="0" fontId="4" fillId="2" borderId="55"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56" xfId="0" applyFont="1" applyFill="1" applyBorder="1" applyAlignment="1" applyProtection="1">
      <alignment horizontal="left" vertical="top" wrapText="1"/>
      <protection locked="0"/>
    </xf>
    <xf numFmtId="0" fontId="51" fillId="54" borderId="12" xfId="0" applyFont="1" applyFill="1" applyBorder="1" applyAlignment="1">
      <alignment horizontal="left" vertical="center" wrapText="1"/>
    </xf>
    <xf numFmtId="0" fontId="51" fillId="54" borderId="13" xfId="0" applyFont="1" applyFill="1" applyBorder="1" applyAlignment="1">
      <alignment horizontal="left" vertical="center"/>
    </xf>
    <xf numFmtId="0" fontId="51" fillId="54" borderId="16" xfId="0" applyFont="1" applyFill="1" applyBorder="1" applyAlignment="1">
      <alignment horizontal="left" vertical="center"/>
    </xf>
    <xf numFmtId="0" fontId="19" fillId="40" borderId="18" xfId="0" applyFont="1" applyFill="1" applyBorder="1" applyAlignment="1">
      <alignment horizontal="center" vertical="center" wrapText="1"/>
    </xf>
    <xf numFmtId="0" fontId="10" fillId="41" borderId="67" xfId="0" applyFont="1" applyFill="1" applyBorder="1" applyAlignment="1">
      <alignment horizontal="center" vertical="center"/>
    </xf>
    <xf numFmtId="0" fontId="10" fillId="41" borderId="58" xfId="0" applyFont="1" applyFill="1" applyBorder="1" applyAlignment="1">
      <alignment horizontal="center" vertical="center"/>
    </xf>
    <xf numFmtId="0" fontId="10" fillId="52" borderId="101" xfId="0" applyFont="1" applyFill="1" applyBorder="1" applyAlignment="1">
      <alignment horizontal="center" vertical="center"/>
    </xf>
    <xf numFmtId="0" fontId="10" fillId="52" borderId="63"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left" vertical="top" wrapText="1"/>
    </xf>
    <xf numFmtId="0" fontId="10" fillId="4" borderId="11" xfId="0" applyFont="1" applyFill="1" applyBorder="1" applyAlignment="1">
      <alignment horizontal="left" vertical="top"/>
    </xf>
    <xf numFmtId="0" fontId="10" fillId="4" borderId="9" xfId="0" applyFont="1" applyFill="1" applyBorder="1" applyAlignment="1">
      <alignment horizontal="left" vertical="top"/>
    </xf>
    <xf numFmtId="0" fontId="10" fillId="41" borderId="62" xfId="0" applyFont="1" applyFill="1" applyBorder="1" applyAlignment="1">
      <alignment horizontal="center" vertical="center"/>
    </xf>
    <xf numFmtId="0" fontId="10" fillId="41" borderId="63" xfId="0" applyFont="1" applyFill="1" applyBorder="1" applyAlignment="1">
      <alignment horizontal="center" vertical="center"/>
    </xf>
    <xf numFmtId="0" fontId="15" fillId="0" borderId="0" xfId="0" applyFont="1"/>
    <xf numFmtId="0" fontId="15" fillId="0" borderId="27" xfId="0" applyFont="1" applyBorder="1"/>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4" fillId="6" borderId="55" xfId="0" applyFont="1" applyFill="1" applyBorder="1" applyAlignment="1">
      <alignment horizontal="left" vertical="top" wrapText="1"/>
    </xf>
    <xf numFmtId="0" fontId="4" fillId="6" borderId="0" xfId="0" applyFont="1" applyFill="1" applyAlignment="1">
      <alignment horizontal="left" vertical="top" wrapText="1"/>
    </xf>
    <xf numFmtId="0" fontId="4" fillId="6" borderId="56" xfId="0" applyFont="1" applyFill="1" applyBorder="1" applyAlignment="1">
      <alignment horizontal="left" vertical="top" wrapText="1"/>
    </xf>
    <xf numFmtId="0" fontId="4" fillId="6" borderId="57" xfId="0" applyFont="1" applyFill="1" applyBorder="1" applyAlignment="1">
      <alignment horizontal="left" vertical="top" wrapText="1"/>
    </xf>
    <xf numFmtId="0" fontId="4" fillId="6" borderId="58" xfId="0" applyFont="1" applyFill="1" applyBorder="1" applyAlignment="1">
      <alignment horizontal="left" vertical="top" wrapText="1"/>
    </xf>
    <xf numFmtId="0" fontId="4" fillId="6" borderId="59" xfId="0" applyFont="1" applyFill="1" applyBorder="1" applyAlignment="1">
      <alignment horizontal="left" vertical="top" wrapText="1"/>
    </xf>
    <xf numFmtId="0" fontId="3" fillId="6" borderId="52" xfId="0" applyFont="1" applyFill="1" applyBorder="1" applyAlignment="1">
      <alignment horizontal="left" vertical="top" wrapText="1"/>
    </xf>
    <xf numFmtId="0" fontId="3" fillId="6" borderId="53" xfId="0" applyFont="1" applyFill="1" applyBorder="1" applyAlignment="1">
      <alignment horizontal="left" vertical="top" wrapText="1"/>
    </xf>
    <xf numFmtId="0" fontId="3" fillId="6" borderId="54" xfId="0" applyFont="1" applyFill="1" applyBorder="1" applyAlignment="1">
      <alignment horizontal="left" vertical="top" wrapText="1"/>
    </xf>
    <xf numFmtId="0" fontId="2" fillId="6" borderId="55" xfId="0" applyFont="1" applyFill="1" applyBorder="1" applyAlignment="1">
      <alignment horizontal="left" vertical="top" wrapText="1"/>
    </xf>
    <xf numFmtId="0" fontId="2" fillId="6" borderId="0" xfId="0" applyFont="1" applyFill="1" applyAlignment="1">
      <alignment horizontal="left" vertical="top" wrapText="1"/>
    </xf>
    <xf numFmtId="0" fontId="2" fillId="6" borderId="56" xfId="0" applyFont="1" applyFill="1" applyBorder="1" applyAlignment="1">
      <alignment horizontal="left" vertical="top" wrapText="1"/>
    </xf>
    <xf numFmtId="0" fontId="1" fillId="62" borderId="8" xfId="0" applyFont="1" applyFill="1" applyBorder="1" applyAlignment="1">
      <alignment horizontal="left" vertical="center"/>
    </xf>
    <xf numFmtId="0" fontId="10" fillId="62" borderId="10" xfId="0" applyFont="1" applyFill="1" applyBorder="1" applyAlignment="1">
      <alignment horizontal="center" vertical="center" wrapText="1"/>
    </xf>
    <xf numFmtId="0" fontId="10" fillId="62" borderId="11" xfId="0" applyFont="1" applyFill="1" applyBorder="1" applyAlignment="1">
      <alignment horizontal="center" vertical="center" wrapText="1"/>
    </xf>
    <xf numFmtId="0" fontId="52" fillId="62" borderId="8" xfId="0" applyFont="1" applyFill="1" applyBorder="1" applyAlignment="1">
      <alignment horizontal="center" vertical="center"/>
    </xf>
    <xf numFmtId="0" fontId="1" fillId="62" borderId="8" xfId="0" applyFont="1" applyFill="1" applyBorder="1" applyAlignment="1">
      <alignment horizontal="center" vertical="center"/>
    </xf>
    <xf numFmtId="0" fontId="1" fillId="62" borderId="18" xfId="0" applyFont="1" applyFill="1" applyBorder="1" applyAlignment="1">
      <alignment horizontal="center" vertical="center" wrapText="1"/>
    </xf>
    <xf numFmtId="0" fontId="11" fillId="6" borderId="52" xfId="0" applyFont="1" applyFill="1" applyBorder="1" applyAlignment="1">
      <alignment horizontal="left" vertical="center" wrapText="1"/>
    </xf>
    <xf numFmtId="0" fontId="4" fillId="0" borderId="53" xfId="0" applyFont="1" applyBorder="1"/>
    <xf numFmtId="0" fontId="4" fillId="0" borderId="54" xfId="0" applyFont="1" applyBorder="1"/>
    <xf numFmtId="0" fontId="11" fillId="6" borderId="55" xfId="0" applyFont="1" applyFill="1" applyBorder="1" applyAlignment="1">
      <alignment horizontal="left" vertical="center" wrapText="1"/>
    </xf>
    <xf numFmtId="0" fontId="4" fillId="0" borderId="56" xfId="0" applyFont="1" applyBorder="1"/>
    <xf numFmtId="0" fontId="3" fillId="6" borderId="55" xfId="0" applyFont="1" applyFill="1" applyBorder="1" applyAlignment="1">
      <alignment horizontal="left" vertical="center" wrapText="1"/>
    </xf>
    <xf numFmtId="0" fontId="15" fillId="6" borderId="55" xfId="0" applyFont="1" applyFill="1" applyBorder="1" applyAlignment="1">
      <alignment horizontal="left" vertical="center" wrapText="1"/>
    </xf>
    <xf numFmtId="0" fontId="52" fillId="4" borderId="11" xfId="0" applyFont="1" applyFill="1" applyBorder="1" applyAlignment="1">
      <alignment horizontal="center" vertical="center" wrapText="1"/>
    </xf>
    <xf numFmtId="0" fontId="52" fillId="4" borderId="9" xfId="0" applyFont="1" applyFill="1" applyBorder="1" applyAlignment="1">
      <alignment horizontal="center" vertical="center" wrapText="1"/>
    </xf>
    <xf numFmtId="0" fontId="1" fillId="52" borderId="101" xfId="0" applyFont="1" applyFill="1" applyBorder="1" applyAlignment="1">
      <alignment horizontal="center" vertical="center"/>
    </xf>
    <xf numFmtId="0" fontId="1" fillId="52" borderId="63" xfId="0" applyFont="1" applyFill="1" applyBorder="1" applyAlignment="1">
      <alignment horizontal="center"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9" xfId="0" applyFont="1" applyFill="1" applyBorder="1" applyAlignment="1">
      <alignment horizontal="left" vertical="center"/>
    </xf>
    <xf numFmtId="0" fontId="1" fillId="9" borderId="62" xfId="0" applyFont="1" applyFill="1" applyBorder="1" applyAlignment="1">
      <alignment horizontal="center" vertical="center"/>
    </xf>
    <xf numFmtId="0" fontId="1" fillId="9" borderId="63" xfId="0" applyFont="1" applyFill="1" applyBorder="1" applyAlignment="1">
      <alignment horizontal="center" vertical="center"/>
    </xf>
    <xf numFmtId="0" fontId="1" fillId="41" borderId="12" xfId="0" applyFont="1" applyFill="1" applyBorder="1" applyAlignment="1">
      <alignment horizontal="center"/>
    </xf>
    <xf numFmtId="0" fontId="1" fillId="41" borderId="13" xfId="0" applyFont="1" applyFill="1" applyBorder="1" applyAlignment="1">
      <alignment horizontal="center"/>
    </xf>
    <xf numFmtId="0" fontId="2" fillId="2" borderId="55" xfId="0" applyFont="1" applyFill="1" applyBorder="1" applyAlignment="1">
      <alignment horizontal="left" wrapText="1"/>
    </xf>
    <xf numFmtId="0" fontId="2" fillId="2" borderId="0" xfId="0" applyFont="1" applyFill="1" applyAlignment="1">
      <alignment horizontal="left" wrapText="1"/>
    </xf>
    <xf numFmtId="0" fontId="2" fillId="2" borderId="56" xfId="0" applyFont="1" applyFill="1" applyBorder="1" applyAlignment="1">
      <alignment horizontal="left" wrapText="1"/>
    </xf>
    <xf numFmtId="0" fontId="2" fillId="2" borderId="57" xfId="0" applyFont="1" applyFill="1" applyBorder="1" applyAlignment="1">
      <alignment horizontal="left" wrapText="1"/>
    </xf>
    <xf numFmtId="0" fontId="2" fillId="2" borderId="58" xfId="0" applyFont="1" applyFill="1" applyBorder="1" applyAlignment="1">
      <alignment horizontal="left" wrapText="1"/>
    </xf>
    <xf numFmtId="0" fontId="2" fillId="2" borderId="59" xfId="0" applyFont="1" applyFill="1" applyBorder="1" applyAlignment="1">
      <alignment horizontal="left" wrapText="1"/>
    </xf>
    <xf numFmtId="0" fontId="1" fillId="41" borderId="62" xfId="0" applyFont="1" applyFill="1" applyBorder="1" applyAlignment="1">
      <alignment horizontal="center"/>
    </xf>
    <xf numFmtId="0" fontId="1" fillId="41" borderId="63" xfId="0" applyFont="1" applyFill="1" applyBorder="1" applyAlignment="1">
      <alignment horizontal="center"/>
    </xf>
    <xf numFmtId="0" fontId="3" fillId="2" borderId="52" xfId="0" applyFont="1" applyFill="1" applyBorder="1" applyAlignment="1">
      <alignment horizontal="left" wrapText="1"/>
    </xf>
    <xf numFmtId="0" fontId="3" fillId="2" borderId="53" xfId="0" applyFont="1" applyFill="1" applyBorder="1" applyAlignment="1">
      <alignment horizontal="left" wrapText="1"/>
    </xf>
    <xf numFmtId="0" fontId="3" fillId="2" borderId="54" xfId="0" applyFont="1" applyFill="1" applyBorder="1" applyAlignment="1">
      <alignment horizontal="left" wrapText="1"/>
    </xf>
    <xf numFmtId="0" fontId="13" fillId="0" borderId="50" xfId="0" applyFont="1" applyBorder="1" applyAlignment="1">
      <alignment horizontal="left" wrapText="1"/>
    </xf>
    <xf numFmtId="0" fontId="15" fillId="6" borderId="50" xfId="0" applyFont="1" applyFill="1" applyBorder="1" applyAlignment="1">
      <alignment horizontal="left" wrapText="1"/>
    </xf>
    <xf numFmtId="0" fontId="1" fillId="10" borderId="10" xfId="0" applyFont="1" applyFill="1" applyBorder="1" applyAlignment="1">
      <alignment horizontal="left"/>
    </xf>
    <xf numFmtId="0" fontId="1" fillId="10" borderId="11" xfId="0" applyFont="1" applyFill="1" applyBorder="1" applyAlignment="1">
      <alignment horizontal="left"/>
    </xf>
    <xf numFmtId="0" fontId="1" fillId="10" borderId="9" xfId="0" applyFont="1" applyFill="1" applyBorder="1" applyAlignment="1">
      <alignment horizontal="left"/>
    </xf>
    <xf numFmtId="0" fontId="10" fillId="4" borderId="10" xfId="0" applyFont="1" applyFill="1" applyBorder="1" applyAlignment="1">
      <alignment horizontal="center" wrapText="1"/>
    </xf>
    <xf numFmtId="0" fontId="10" fillId="4" borderId="11" xfId="0" applyFont="1" applyFill="1" applyBorder="1" applyAlignment="1">
      <alignment horizontal="center" wrapText="1"/>
    </xf>
    <xf numFmtId="0" fontId="52" fillId="4" borderId="10" xfId="0" applyFont="1" applyFill="1" applyBorder="1" applyAlignment="1">
      <alignment horizontal="left" wrapText="1"/>
    </xf>
    <xf numFmtId="0" fontId="52" fillId="4" borderId="11" xfId="0" applyFont="1" applyFill="1" applyBorder="1" applyAlignment="1">
      <alignment horizontal="left" wrapText="1"/>
    </xf>
    <xf numFmtId="0" fontId="52" fillId="4" borderId="9" xfId="0" applyFont="1" applyFill="1" applyBorder="1" applyAlignment="1">
      <alignment horizontal="left" wrapText="1"/>
    </xf>
    <xf numFmtId="0" fontId="4" fillId="0" borderId="50" xfId="0" applyFont="1" applyBorder="1" applyAlignment="1">
      <alignment horizontal="left" vertical="top" wrapText="1"/>
    </xf>
    <xf numFmtId="0" fontId="80" fillId="0" borderId="0" xfId="0" applyFont="1"/>
    <xf numFmtId="0" fontId="80" fillId="0" borderId="27" xfId="0" applyFont="1" applyBorder="1"/>
    <xf numFmtId="0" fontId="4" fillId="0" borderId="84" xfId="0" applyFont="1" applyBorder="1" applyAlignment="1">
      <alignment horizontal="left" vertical="top" wrapText="1"/>
    </xf>
    <xf numFmtId="0" fontId="80" fillId="0" borderId="35" xfId="0" applyFont="1" applyBorder="1"/>
    <xf numFmtId="0" fontId="80" fillId="0" borderId="36" xfId="0" applyFont="1" applyBorder="1"/>
    <xf numFmtId="0" fontId="1" fillId="61" borderId="93" xfId="0" applyFont="1" applyFill="1" applyBorder="1" applyAlignment="1">
      <alignment horizontal="center" vertical="center"/>
    </xf>
    <xf numFmtId="0" fontId="1" fillId="59" borderId="94" xfId="0" applyFont="1" applyFill="1" applyBorder="1" applyAlignment="1">
      <alignment horizontal="center" vertical="center"/>
    </xf>
    <xf numFmtId="0" fontId="1" fillId="59" borderId="95" xfId="0" applyFont="1" applyFill="1" applyBorder="1" applyAlignment="1">
      <alignment horizontal="center" vertical="center"/>
    </xf>
    <xf numFmtId="0" fontId="1" fillId="10" borderId="18" xfId="0" applyFont="1" applyFill="1" applyBorder="1" applyAlignment="1">
      <alignment horizontal="center" wrapText="1"/>
    </xf>
    <xf numFmtId="0" fontId="11" fillId="6" borderId="51" xfId="0" applyFont="1" applyFill="1" applyBorder="1" applyAlignment="1">
      <alignment horizontal="left" wrapText="1"/>
    </xf>
    <xf numFmtId="0" fontId="15" fillId="0" borderId="51" xfId="0" applyFont="1" applyBorder="1" applyAlignment="1">
      <alignment horizontal="left" vertical="top" wrapText="1"/>
    </xf>
    <xf numFmtId="0" fontId="80" fillId="0" borderId="24" xfId="0" applyFont="1" applyBorder="1"/>
    <xf numFmtId="0" fontId="80" fillId="0" borderId="25" xfId="0" applyFont="1" applyBorder="1"/>
    <xf numFmtId="0" fontId="1" fillId="60" borderId="93" xfId="0" applyFont="1" applyFill="1" applyBorder="1" applyAlignment="1">
      <alignment horizontal="center" vertical="center"/>
    </xf>
    <xf numFmtId="0" fontId="1" fillId="58" borderId="93" xfId="0" applyFont="1" applyFill="1" applyBorder="1" applyAlignment="1">
      <alignment horizontal="center" vertical="center" wrapText="1"/>
    </xf>
    <xf numFmtId="0" fontId="1" fillId="58" borderId="94" xfId="0" applyFont="1" applyFill="1" applyBorder="1" applyAlignment="1">
      <alignment horizontal="center" vertical="center" wrapText="1"/>
    </xf>
    <xf numFmtId="0" fontId="1" fillId="58" borderId="95" xfId="0" applyFont="1" applyFill="1" applyBorder="1" applyAlignment="1">
      <alignment horizontal="center" vertical="center" wrapText="1"/>
    </xf>
    <xf numFmtId="0" fontId="2" fillId="0" borderId="55" xfId="0" applyFont="1" applyBorder="1" applyAlignment="1">
      <alignment horizontal="left" vertical="center" wrapText="1"/>
    </xf>
    <xf numFmtId="0" fontId="2" fillId="0" borderId="0" xfId="0" applyFont="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2" borderId="55" xfId="0" applyFont="1" applyFill="1" applyBorder="1" applyAlignment="1">
      <alignment horizontal="left" vertical="center" wrapText="1"/>
    </xf>
    <xf numFmtId="0" fontId="3" fillId="2" borderId="0" xfId="0" applyFont="1" applyFill="1" applyAlignment="1">
      <alignment horizontal="left" vertical="center" wrapText="1"/>
    </xf>
    <xf numFmtId="0" fontId="72" fillId="54" borderId="10" xfId="0" applyFont="1" applyFill="1" applyBorder="1" applyAlignment="1">
      <alignment horizontal="left" vertical="center"/>
    </xf>
    <xf numFmtId="0" fontId="72" fillId="54" borderId="11" xfId="0" applyFont="1" applyFill="1" applyBorder="1" applyAlignment="1">
      <alignment horizontal="left"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4" fillId="2" borderId="57"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1" fillId="41" borderId="10" xfId="0" applyFont="1" applyFill="1" applyBorder="1" applyAlignment="1">
      <alignment horizontal="center" vertical="center" wrapText="1"/>
    </xf>
    <xf numFmtId="0" fontId="1" fillId="41" borderId="11" xfId="0" applyFont="1" applyFill="1" applyBorder="1" applyAlignment="1">
      <alignment horizontal="center" vertical="center" wrapText="1"/>
    </xf>
    <xf numFmtId="0" fontId="11" fillId="2" borderId="55" xfId="0" applyFont="1" applyFill="1" applyBorder="1" applyAlignment="1">
      <alignment horizontal="left" vertical="center" wrapText="1"/>
    </xf>
    <xf numFmtId="0" fontId="11" fillId="2" borderId="0" xfId="0" applyFont="1" applyFill="1" applyAlignment="1">
      <alignment horizontal="left" vertical="center" wrapText="1"/>
    </xf>
    <xf numFmtId="0" fontId="4" fillId="2" borderId="5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6" xfId="0" applyFont="1" applyFill="1" applyBorder="1" applyAlignment="1">
      <alignment horizontal="left" vertical="center" wrapText="1"/>
    </xf>
    <xf numFmtId="0" fontId="1" fillId="41" borderId="67" xfId="0" applyFont="1" applyFill="1" applyBorder="1" applyAlignment="1">
      <alignment horizontal="center" vertical="center" wrapText="1"/>
    </xf>
    <xf numFmtId="0" fontId="1" fillId="41" borderId="58"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1" fillId="41" borderId="62" xfId="0" applyFont="1" applyFill="1" applyBorder="1" applyAlignment="1">
      <alignment horizontal="center" vertical="center" wrapText="1"/>
    </xf>
    <xf numFmtId="0" fontId="1" fillId="41" borderId="63" xfId="0" applyFont="1" applyFill="1" applyBorder="1" applyAlignment="1">
      <alignment horizontal="center" vertical="center" wrapText="1"/>
    </xf>
    <xf numFmtId="0" fontId="3" fillId="2" borderId="56" xfId="0" applyFont="1" applyFill="1" applyBorder="1" applyAlignment="1">
      <alignment horizontal="left" vertical="center" wrapText="1"/>
    </xf>
    <xf numFmtId="0" fontId="51" fillId="54" borderId="10" xfId="0" applyFont="1" applyFill="1" applyBorder="1" applyAlignment="1">
      <alignment horizontal="left" vertical="center" wrapText="1"/>
    </xf>
    <xf numFmtId="0" fontId="51" fillId="54" borderId="11" xfId="0" applyFont="1" applyFill="1" applyBorder="1" applyAlignment="1">
      <alignment horizontal="left" vertical="center" wrapText="1"/>
    </xf>
    <xf numFmtId="0" fontId="51" fillId="54" borderId="9"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51" fillId="54" borderId="8" xfId="0" applyFont="1" applyFill="1" applyBorder="1" applyAlignment="1">
      <alignment horizontal="left" vertical="center"/>
    </xf>
    <xf numFmtId="0" fontId="51" fillId="41" borderId="62" xfId="0" applyFont="1" applyFill="1" applyBorder="1" applyAlignment="1">
      <alignment horizontal="center" vertical="center"/>
    </xf>
    <xf numFmtId="0" fontId="51" fillId="41" borderId="63" xfId="0" applyFont="1" applyFill="1" applyBorder="1" applyAlignment="1">
      <alignment horizontal="center" vertical="center"/>
    </xf>
    <xf numFmtId="0" fontId="2" fillId="2" borderId="57" xfId="1" applyFont="1" applyFill="1" applyBorder="1" applyAlignment="1">
      <alignment horizontal="left" vertical="top" wrapText="1"/>
    </xf>
    <xf numFmtId="0" fontId="2" fillId="2" borderId="58" xfId="1" applyFont="1" applyFill="1" applyBorder="1" applyAlignment="1">
      <alignment horizontal="left" vertical="top" wrapText="1"/>
    </xf>
    <xf numFmtId="0" fontId="2" fillId="2" borderId="59" xfId="1" applyFont="1" applyFill="1" applyBorder="1" applyAlignment="1">
      <alignment horizontal="left" vertical="top" wrapText="1"/>
    </xf>
    <xf numFmtId="0" fontId="1" fillId="41" borderId="4" xfId="1" applyFont="1" applyFill="1" applyBorder="1" applyAlignment="1">
      <alignment horizontal="center" vertical="center"/>
    </xf>
    <xf numFmtId="0" fontId="1" fillId="41" borderId="2" xfId="1" applyFont="1" applyFill="1" applyBorder="1" applyAlignment="1">
      <alignment horizontal="center" vertical="center"/>
    </xf>
    <xf numFmtId="0" fontId="2" fillId="2" borderId="55" xfId="1" applyFont="1" applyFill="1" applyBorder="1" applyAlignment="1">
      <alignment horizontal="left" vertical="top" wrapText="1"/>
    </xf>
    <xf numFmtId="0" fontId="2" fillId="2" borderId="0" xfId="1" applyFont="1" applyFill="1" applyAlignment="1">
      <alignment horizontal="left" vertical="top" wrapText="1"/>
    </xf>
    <xf numFmtId="0" fontId="2" fillId="2" borderId="56" xfId="1" applyFont="1" applyFill="1" applyBorder="1" applyAlignment="1">
      <alignment horizontal="left" vertical="top" wrapText="1"/>
    </xf>
    <xf numFmtId="0" fontId="3" fillId="2" borderId="88" xfId="1" applyFont="1" applyFill="1" applyBorder="1" applyAlignment="1">
      <alignment horizontal="left" vertical="top" wrapText="1"/>
    </xf>
    <xf numFmtId="0" fontId="2" fillId="2" borderId="89" xfId="1" applyFont="1" applyFill="1" applyBorder="1" applyAlignment="1">
      <alignment horizontal="left" vertical="top" wrapText="1"/>
    </xf>
    <xf numFmtId="0" fontId="2" fillId="2" borderId="90" xfId="1" applyFont="1" applyFill="1" applyBorder="1" applyAlignment="1">
      <alignment horizontal="left" vertical="top" wrapText="1"/>
    </xf>
    <xf numFmtId="0" fontId="11" fillId="2" borderId="52" xfId="1" applyFont="1" applyFill="1" applyBorder="1" applyAlignment="1">
      <alignment horizontal="left" vertical="top" wrapText="1"/>
    </xf>
    <xf numFmtId="0" fontId="14" fillId="2" borderId="53" xfId="1" applyFont="1" applyFill="1" applyBorder="1" applyAlignment="1">
      <alignment horizontal="left" vertical="top" wrapText="1"/>
    </xf>
    <xf numFmtId="0" fontId="14" fillId="2" borderId="54" xfId="1" applyFont="1" applyFill="1" applyBorder="1" applyAlignment="1">
      <alignment horizontal="left" vertical="top" wrapText="1"/>
    </xf>
    <xf numFmtId="0" fontId="13" fillId="2" borderId="55"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56" xfId="1" applyFont="1" applyFill="1" applyBorder="1" applyAlignment="1">
      <alignment horizontal="left" vertical="top" wrapText="1"/>
    </xf>
    <xf numFmtId="0" fontId="3" fillId="2" borderId="55" xfId="1" applyFont="1" applyFill="1" applyBorder="1" applyAlignment="1">
      <alignment horizontal="left" vertical="top" wrapText="1"/>
    </xf>
    <xf numFmtId="0" fontId="3" fillId="2" borderId="0" xfId="1" applyFont="1" applyFill="1" applyAlignment="1">
      <alignment horizontal="left" vertical="top" wrapText="1"/>
    </xf>
    <xf numFmtId="0" fontId="3" fillId="2" borderId="56" xfId="1" applyFont="1" applyFill="1" applyBorder="1" applyAlignment="1">
      <alignment horizontal="left" vertical="top" wrapText="1"/>
    </xf>
    <xf numFmtId="0" fontId="51" fillId="54" borderId="3" xfId="1" applyFont="1" applyFill="1" applyBorder="1" applyAlignment="1">
      <alignment horizontal="left" vertical="center"/>
    </xf>
    <xf numFmtId="0" fontId="16" fillId="0" borderId="50"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16" fillId="0" borderId="84" xfId="0" applyFont="1" applyBorder="1" applyAlignment="1">
      <alignment horizontal="left" vertical="center" wrapText="1"/>
    </xf>
    <xf numFmtId="0" fontId="16" fillId="0" borderId="35" xfId="0" applyFont="1" applyBorder="1" applyAlignment="1">
      <alignment horizontal="left" vertical="center" wrapText="1"/>
    </xf>
    <xf numFmtId="0" fontId="16" fillId="0" borderId="36" xfId="0" applyFont="1" applyBorder="1" applyAlignment="1">
      <alignment horizontal="left" vertical="center" wrapText="1"/>
    </xf>
    <xf numFmtId="0" fontId="66" fillId="41" borderId="4" xfId="0" applyFont="1" applyFill="1" applyBorder="1" applyAlignment="1">
      <alignment horizontal="center" vertical="center"/>
    </xf>
    <xf numFmtId="0" fontId="66" fillId="41" borderId="2" xfId="0" applyFont="1" applyFill="1" applyBorder="1" applyAlignment="1">
      <alignment horizontal="center" vertical="center"/>
    </xf>
    <xf numFmtId="0" fontId="1" fillId="40" borderId="18" xfId="1" applyFont="1" applyFill="1" applyBorder="1" applyAlignment="1">
      <alignment horizontal="center" vertical="center" wrapText="1"/>
    </xf>
    <xf numFmtId="0" fontId="13" fillId="0" borderId="51"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3" fillId="0" borderId="50" xfId="0" applyFont="1" applyBorder="1" applyAlignment="1">
      <alignment horizontal="left" vertical="top"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vertical="center" wrapText="1"/>
    </xf>
    <xf numFmtId="0" fontId="16" fillId="0" borderId="27" xfId="0" applyFont="1" applyBorder="1" applyAlignment="1">
      <alignment horizontal="center" vertical="center" wrapText="1"/>
    </xf>
    <xf numFmtId="0" fontId="16" fillId="54" borderId="8" xfId="0" applyFont="1" applyFill="1" applyBorder="1" applyAlignment="1">
      <alignment horizontal="left" vertical="center"/>
    </xf>
    <xf numFmtId="0" fontId="66" fillId="41" borderId="2" xfId="0" applyFont="1" applyFill="1" applyBorder="1" applyAlignment="1">
      <alignment horizontal="left" vertical="center"/>
    </xf>
    <xf numFmtId="0" fontId="12" fillId="6" borderId="50" xfId="0" applyFont="1" applyFill="1" applyBorder="1" applyAlignment="1">
      <alignment horizontal="left" vertical="center" wrapText="1"/>
    </xf>
    <xf numFmtId="0" fontId="1" fillId="52" borderId="76" xfId="0" applyFont="1" applyFill="1" applyBorder="1" applyAlignment="1">
      <alignment horizontal="center" vertical="center"/>
    </xf>
    <xf numFmtId="0" fontId="4" fillId="0" borderId="32" xfId="0" applyFont="1" applyBorder="1"/>
    <xf numFmtId="0" fontId="66" fillId="40" borderId="18" xfId="0" applyFont="1" applyFill="1" applyBorder="1" applyAlignment="1">
      <alignment horizontal="center" vertical="center" wrapText="1"/>
    </xf>
    <xf numFmtId="0" fontId="66" fillId="40" borderId="18"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12" fillId="6" borderId="84" xfId="0" applyFont="1" applyFill="1" applyBorder="1" applyAlignment="1">
      <alignment horizontal="left" vertical="center" wrapText="1"/>
    </xf>
    <xf numFmtId="0" fontId="4" fillId="0" borderId="35" xfId="0" applyFont="1" applyBorder="1"/>
    <xf numFmtId="0" fontId="4" fillId="0" borderId="36" xfId="0" applyFont="1" applyBorder="1"/>
    <xf numFmtId="0" fontId="1" fillId="52" borderId="21" xfId="0" applyFont="1" applyFill="1" applyBorder="1" applyAlignment="1">
      <alignment horizontal="center" vertical="center"/>
    </xf>
    <xf numFmtId="0" fontId="4" fillId="0" borderId="29" xfId="0" applyFont="1" applyBorder="1"/>
    <xf numFmtId="0" fontId="4" fillId="0" borderId="22" xfId="0" applyFont="1" applyBorder="1"/>
    <xf numFmtId="0" fontId="1" fillId="52" borderId="80" xfId="0" applyFont="1" applyFill="1" applyBorder="1" applyAlignment="1">
      <alignment horizontal="center" vertical="center"/>
    </xf>
    <xf numFmtId="0" fontId="4" fillId="0" borderId="81" xfId="0" applyFont="1" applyBorder="1"/>
    <xf numFmtId="0" fontId="4" fillId="0" borderId="82" xfId="0" applyFont="1" applyBorder="1"/>
    <xf numFmtId="0" fontId="72" fillId="56" borderId="80" xfId="0" applyFont="1" applyFill="1" applyBorder="1" applyAlignment="1">
      <alignment horizontal="left" vertical="center"/>
    </xf>
    <xf numFmtId="0" fontId="3" fillId="6" borderId="51" xfId="0" applyFont="1" applyFill="1" applyBorder="1" applyAlignment="1">
      <alignment horizontal="left" vertical="center" wrapText="1"/>
    </xf>
    <xf numFmtId="0" fontId="4" fillId="2" borderId="8" xfId="0" applyFont="1" applyFill="1" applyBorder="1" applyAlignment="1">
      <alignment horizontal="left" vertical="top" wrapText="1"/>
    </xf>
    <xf numFmtId="0" fontId="1" fillId="41" borderId="8" xfId="0" applyFont="1" applyFill="1" applyBorder="1" applyAlignment="1">
      <alignment horizontal="center" vertical="center"/>
    </xf>
    <xf numFmtId="0" fontId="74" fillId="55" borderId="76" xfId="0" applyFont="1" applyFill="1" applyBorder="1" applyAlignment="1">
      <alignment horizontal="center" vertical="center" wrapText="1"/>
    </xf>
    <xf numFmtId="0" fontId="4" fillId="0" borderId="79" xfId="0" applyFont="1" applyBorder="1"/>
    <xf numFmtId="0" fontId="11" fillId="6" borderId="50" xfId="0" applyFont="1" applyFill="1" applyBorder="1" applyAlignment="1">
      <alignment horizontal="left" vertical="center" wrapText="1"/>
    </xf>
    <xf numFmtId="0" fontId="15" fillId="2" borderId="8" xfId="0" applyFont="1" applyFill="1" applyBorder="1" applyAlignment="1">
      <alignment horizontal="left" vertical="top" wrapText="1"/>
    </xf>
    <xf numFmtId="0" fontId="13" fillId="2" borderId="15" xfId="0" applyFont="1" applyFill="1" applyBorder="1" applyAlignment="1">
      <alignment horizontal="left" vertical="top" wrapText="1"/>
    </xf>
    <xf numFmtId="0" fontId="15" fillId="2" borderId="15" xfId="0" applyFont="1" applyFill="1" applyBorder="1" applyAlignment="1">
      <alignment horizontal="left" vertical="top" wrapText="1"/>
    </xf>
    <xf numFmtId="0" fontId="73" fillId="54" borderId="8" xfId="0" applyFont="1" applyFill="1" applyBorder="1" applyAlignment="1">
      <alignment horizontal="center" vertical="center"/>
    </xf>
    <xf numFmtId="0" fontId="72" fillId="9" borderId="18" xfId="0" applyFont="1" applyFill="1" applyBorder="1" applyAlignment="1">
      <alignment horizontal="center" vertical="center" wrapText="1"/>
    </xf>
    <xf numFmtId="0" fontId="13" fillId="2" borderId="52" xfId="0" applyFont="1" applyFill="1" applyBorder="1" applyAlignment="1">
      <alignment horizontal="left" vertical="top" wrapText="1"/>
    </xf>
    <xf numFmtId="0" fontId="16" fillId="2" borderId="53" xfId="0" applyFont="1" applyFill="1" applyBorder="1" applyAlignment="1">
      <alignment horizontal="left" vertical="top" wrapText="1"/>
    </xf>
    <xf numFmtId="0" fontId="16" fillId="2" borderId="75" xfId="0" applyFont="1" applyFill="1" applyBorder="1" applyAlignment="1">
      <alignment horizontal="left" vertical="top" wrapText="1"/>
    </xf>
    <xf numFmtId="0" fontId="52" fillId="4" borderId="8" xfId="0" applyFont="1" applyFill="1" applyBorder="1" applyAlignment="1">
      <alignment horizontal="center" vertical="center"/>
    </xf>
    <xf numFmtId="0" fontId="66" fillId="41" borderId="8" xfId="0" applyFont="1" applyFill="1" applyBorder="1" applyAlignment="1">
      <alignment horizontal="center" vertical="center"/>
    </xf>
    <xf numFmtId="0" fontId="4" fillId="53" borderId="55" xfId="0" applyFont="1" applyFill="1" applyBorder="1" applyAlignment="1">
      <alignment horizontal="left" vertical="top" wrapText="1"/>
    </xf>
    <xf numFmtId="0" fontId="4" fillId="53" borderId="0" xfId="0" applyFont="1" applyFill="1" applyAlignment="1">
      <alignment horizontal="left" vertical="top" wrapText="1"/>
    </xf>
    <xf numFmtId="0" fontId="4" fillId="53" borderId="56" xfId="0" applyFont="1" applyFill="1" applyBorder="1" applyAlignment="1">
      <alignment horizontal="left" vertical="top" wrapText="1"/>
    </xf>
    <xf numFmtId="0" fontId="4" fillId="53" borderId="57" xfId="0" applyFont="1" applyFill="1" applyBorder="1" applyAlignment="1">
      <alignment horizontal="left" vertical="top" wrapText="1"/>
    </xf>
    <xf numFmtId="0" fontId="4" fillId="53" borderId="58" xfId="0" applyFont="1" applyFill="1" applyBorder="1" applyAlignment="1">
      <alignment horizontal="left" vertical="top" wrapText="1"/>
    </xf>
    <xf numFmtId="0" fontId="4" fillId="53" borderId="59" xfId="0" applyFont="1" applyFill="1" applyBorder="1" applyAlignment="1">
      <alignment horizontal="left" vertical="top" wrapText="1"/>
    </xf>
    <xf numFmtId="0" fontId="15" fillId="53" borderId="55" xfId="0" applyFont="1" applyFill="1" applyBorder="1" applyAlignment="1">
      <alignment horizontal="left" vertical="top" wrapText="1"/>
    </xf>
    <xf numFmtId="0" fontId="15" fillId="53" borderId="0" xfId="0" applyFont="1" applyFill="1" applyAlignment="1">
      <alignment horizontal="left" vertical="top" wrapText="1"/>
    </xf>
    <xf numFmtId="0" fontId="15" fillId="53" borderId="56" xfId="0" applyFont="1" applyFill="1" applyBorder="1" applyAlignment="1">
      <alignment horizontal="left" vertical="top" wrapText="1"/>
    </xf>
    <xf numFmtId="0" fontId="3" fillId="0" borderId="55" xfId="0" applyFont="1" applyBorder="1" applyAlignment="1">
      <alignment horizontal="left" vertical="top" wrapText="1"/>
    </xf>
    <xf numFmtId="0" fontId="3" fillId="0" borderId="0" xfId="0" applyFont="1" applyAlignment="1">
      <alignment horizontal="left" vertical="top" wrapText="1"/>
    </xf>
    <xf numFmtId="0" fontId="3" fillId="0" borderId="56" xfId="0" applyFont="1" applyBorder="1" applyAlignment="1">
      <alignment horizontal="left" vertical="top" wrapText="1"/>
    </xf>
    <xf numFmtId="0" fontId="2" fillId="2" borderId="0" xfId="0" applyFont="1" applyFill="1"/>
    <xf numFmtId="0" fontId="2" fillId="2" borderId="27" xfId="0" applyFont="1" applyFill="1" applyBorder="1"/>
    <xf numFmtId="0" fontId="4" fillId="2" borderId="0" xfId="0" applyFont="1" applyFill="1"/>
    <xf numFmtId="0" fontId="4" fillId="2" borderId="27" xfId="0" applyFont="1" applyFill="1" applyBorder="1"/>
    <xf numFmtId="0" fontId="9" fillId="2" borderId="0" xfId="0" applyFont="1" applyFill="1"/>
    <xf numFmtId="0" fontId="9" fillId="2" borderId="27" xfId="0" applyFont="1" applyFill="1" applyBorder="1"/>
    <xf numFmtId="0" fontId="66" fillId="4" borderId="8" xfId="0" applyFont="1" applyFill="1" applyBorder="1" applyAlignment="1">
      <alignment horizontal="left" vertical="center"/>
    </xf>
    <xf numFmtId="0" fontId="66" fillId="4" borderId="10" xfId="0" applyFont="1" applyFill="1" applyBorder="1" applyAlignment="1">
      <alignment horizontal="center" vertical="center" wrapText="1"/>
    </xf>
    <xf numFmtId="0" fontId="66" fillId="4" borderId="11" xfId="0" applyFont="1" applyFill="1" applyBorder="1" applyAlignment="1">
      <alignment horizontal="center" vertical="center" wrapText="1"/>
    </xf>
    <xf numFmtId="0" fontId="68" fillId="4" borderId="10" xfId="0" applyFont="1" applyFill="1" applyBorder="1" applyAlignment="1">
      <alignment horizontal="center" vertical="center" wrapText="1"/>
    </xf>
    <xf numFmtId="0" fontId="66" fillId="4" borderId="9" xfId="0" applyFont="1" applyFill="1" applyBorder="1" applyAlignment="1">
      <alignment horizontal="center" vertical="center" wrapText="1"/>
    </xf>
    <xf numFmtId="0" fontId="39" fillId="2" borderId="55"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56"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39" fillId="2" borderId="58" xfId="0" applyFont="1" applyFill="1" applyBorder="1" applyAlignment="1">
      <alignment horizontal="left" vertical="center" wrapText="1"/>
    </xf>
    <xf numFmtId="0" fontId="39" fillId="2" borderId="59" xfId="0" applyFont="1" applyFill="1" applyBorder="1" applyAlignment="1">
      <alignment horizontal="left" vertical="center" wrapText="1"/>
    </xf>
    <xf numFmtId="0" fontId="10" fillId="41" borderId="10" xfId="0" applyFont="1" applyFill="1" applyBorder="1" applyAlignment="1">
      <alignment horizontal="center" vertical="center"/>
    </xf>
    <xf numFmtId="0" fontId="10" fillId="41" borderId="11" xfId="0" applyFont="1" applyFill="1" applyBorder="1" applyAlignment="1">
      <alignment horizontal="center" vertical="center"/>
    </xf>
    <xf numFmtId="0" fontId="66" fillId="4" borderId="18" xfId="0" applyFont="1" applyFill="1" applyBorder="1" applyAlignment="1">
      <alignment horizontal="center" vertical="center" wrapText="1"/>
    </xf>
    <xf numFmtId="0" fontId="4" fillId="2" borderId="24" xfId="0" applyFont="1" applyFill="1" applyBorder="1"/>
    <xf numFmtId="0" fontId="4" fillId="2" borderId="25" xfId="0" applyFont="1" applyFill="1" applyBorder="1"/>
    <xf numFmtId="0" fontId="59" fillId="2" borderId="52" xfId="0" applyFont="1" applyFill="1" applyBorder="1" applyAlignment="1">
      <alignment horizontal="left" vertical="center" wrapText="1"/>
    </xf>
    <xf numFmtId="0" fontId="59" fillId="2" borderId="53" xfId="0" applyFont="1" applyFill="1" applyBorder="1" applyAlignment="1">
      <alignment horizontal="left" vertical="center" wrapText="1"/>
    </xf>
    <xf numFmtId="0" fontId="59" fillId="2" borderId="54" xfId="0" applyFont="1" applyFill="1" applyBorder="1" applyAlignment="1">
      <alignment horizontal="left" vertical="center" wrapText="1"/>
    </xf>
    <xf numFmtId="0" fontId="53" fillId="2" borderId="55" xfId="0" applyFont="1" applyFill="1" applyBorder="1" applyAlignment="1">
      <alignment horizontal="left" vertical="center" wrapText="1"/>
    </xf>
    <xf numFmtId="0" fontId="53" fillId="2" borderId="0" xfId="0" applyFont="1" applyFill="1" applyAlignment="1">
      <alignment horizontal="left" vertical="center" wrapText="1"/>
    </xf>
    <xf numFmtId="0" fontId="53" fillId="2" borderId="56" xfId="0" applyFont="1" applyFill="1" applyBorder="1" applyAlignment="1">
      <alignment horizontal="left" vertical="center" wrapText="1"/>
    </xf>
    <xf numFmtId="0" fontId="53" fillId="0" borderId="55" xfId="0" applyFont="1" applyBorder="1" applyAlignment="1">
      <alignment horizontal="left" vertical="center" wrapText="1"/>
    </xf>
    <xf numFmtId="0" fontId="53" fillId="0" borderId="0" xfId="0" applyFont="1" applyAlignment="1">
      <alignment horizontal="left" vertical="center" wrapText="1"/>
    </xf>
    <xf numFmtId="0" fontId="53" fillId="0" borderId="56" xfId="0" applyFont="1" applyBorder="1" applyAlignment="1">
      <alignment horizontal="left" vertical="center" wrapText="1"/>
    </xf>
    <xf numFmtId="0" fontId="52" fillId="4" borderId="8" xfId="0" applyFont="1" applyFill="1" applyBorder="1" applyAlignment="1">
      <alignment horizontal="left" vertical="center"/>
    </xf>
    <xf numFmtId="0" fontId="10" fillId="4" borderId="8" xfId="0" applyFont="1" applyFill="1" applyBorder="1" applyAlignment="1">
      <alignment horizontal="left" vertical="center"/>
    </xf>
    <xf numFmtId="0" fontId="62" fillId="2" borderId="0" xfId="0" applyFont="1" applyFill="1" applyAlignment="1">
      <alignment horizontal="left" vertical="center" wrapText="1"/>
    </xf>
    <xf numFmtId="0" fontId="62" fillId="2" borderId="56" xfId="0" applyFont="1" applyFill="1" applyBorder="1" applyAlignment="1">
      <alignment horizontal="left" vertical="center" wrapText="1"/>
    </xf>
    <xf numFmtId="0" fontId="38" fillId="0" borderId="32" xfId="0" applyFont="1" applyBorder="1" applyAlignment="1">
      <alignment vertical="center"/>
    </xf>
    <xf numFmtId="0" fontId="59" fillId="6" borderId="50" xfId="0" applyFont="1" applyFill="1" applyBorder="1" applyAlignment="1">
      <alignment horizontal="left" vertical="center" wrapText="1"/>
    </xf>
    <xf numFmtId="0" fontId="39" fillId="0" borderId="0" xfId="0" applyFont="1" applyAlignment="1">
      <alignment vertical="center"/>
    </xf>
    <xf numFmtId="0" fontId="39" fillId="0" borderId="27" xfId="0" applyFont="1" applyBorder="1" applyAlignment="1">
      <alignment vertical="center"/>
    </xf>
    <xf numFmtId="0" fontId="60" fillId="6" borderId="50"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horizontal="left" vertical="top" wrapText="1"/>
    </xf>
    <xf numFmtId="0" fontId="4" fillId="0" borderId="16" xfId="0" applyFont="1" applyBorder="1" applyAlignment="1">
      <alignment horizontal="left" vertical="top" wrapText="1"/>
    </xf>
    <xf numFmtId="0" fontId="36" fillId="51" borderId="10" xfId="0" applyFont="1" applyFill="1" applyBorder="1" applyAlignment="1">
      <alignment horizontal="center" vertical="center" wrapText="1"/>
    </xf>
    <xf numFmtId="0" fontId="36" fillId="51" borderId="11" xfId="0" applyFont="1" applyFill="1" applyBorder="1" applyAlignment="1">
      <alignment horizontal="center" vertical="center" wrapText="1"/>
    </xf>
    <xf numFmtId="0" fontId="36" fillId="51" borderId="9"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59" fillId="6" borderId="51" xfId="0" applyFont="1" applyFill="1" applyBorder="1" applyAlignment="1">
      <alignment horizontal="left" vertical="center" wrapText="1"/>
    </xf>
    <xf numFmtId="0" fontId="39" fillId="0" borderId="24" xfId="0" applyFont="1" applyBorder="1" applyAlignment="1">
      <alignment vertical="center"/>
    </xf>
    <xf numFmtId="0" fontId="39" fillId="0" borderId="25" xfId="0" applyFont="1" applyBorder="1" applyAlignment="1">
      <alignment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0" fillId="50" borderId="10" xfId="0" applyFont="1" applyFill="1" applyBorder="1" applyAlignment="1">
      <alignment horizontal="center" vertical="center" wrapText="1"/>
    </xf>
    <xf numFmtId="0" fontId="10" fillId="50" borderId="11" xfId="0" applyFont="1" applyFill="1" applyBorder="1" applyAlignment="1">
      <alignment horizontal="center" vertical="center" wrapText="1"/>
    </xf>
    <xf numFmtId="0" fontId="10" fillId="50" borderId="9" xfId="0" applyFont="1" applyFill="1" applyBorder="1" applyAlignment="1">
      <alignment horizontal="center" vertical="center" wrapText="1"/>
    </xf>
    <xf numFmtId="0" fontId="52" fillId="50" borderId="10" xfId="0" applyFont="1" applyFill="1" applyBorder="1" applyAlignment="1">
      <alignment horizontal="left" vertical="center" wrapText="1"/>
    </xf>
    <xf numFmtId="0" fontId="52" fillId="50" borderId="11" xfId="0" applyFont="1" applyFill="1" applyBorder="1" applyAlignment="1">
      <alignment horizontal="left" vertical="center" wrapText="1"/>
    </xf>
    <xf numFmtId="0" fontId="52" fillId="50" borderId="9" xfId="0" applyFont="1" applyFill="1" applyBorder="1" applyAlignment="1">
      <alignment horizontal="left" vertical="center" wrapText="1"/>
    </xf>
    <xf numFmtId="0" fontId="2" fillId="2" borderId="15" xfId="0" applyFont="1" applyFill="1" applyBorder="1" applyAlignment="1">
      <alignment horizontal="left" vertical="top" wrapText="1"/>
    </xf>
    <xf numFmtId="0" fontId="2" fillId="2" borderId="73" xfId="0" applyFont="1" applyFill="1" applyBorder="1" applyAlignment="1">
      <alignment horizontal="left" vertical="top" wrapText="1"/>
    </xf>
    <xf numFmtId="0" fontId="1" fillId="41" borderId="14" xfId="0" applyFont="1" applyFill="1" applyBorder="1" applyAlignment="1">
      <alignment horizontal="center" vertical="center"/>
    </xf>
    <xf numFmtId="0" fontId="1" fillId="50" borderId="18" xfId="0" applyFont="1" applyFill="1" applyBorder="1" applyAlignment="1">
      <alignment horizontal="center" vertical="center" wrapText="1"/>
    </xf>
    <xf numFmtId="0" fontId="3" fillId="2" borderId="75" xfId="0" applyFont="1" applyFill="1" applyBorder="1" applyAlignment="1">
      <alignment horizontal="left" vertical="top" wrapText="1"/>
    </xf>
    <xf numFmtId="0" fontId="44" fillId="2" borderId="57" xfId="0" applyFont="1" applyFill="1" applyBorder="1" applyAlignment="1">
      <alignment horizontal="left" vertical="top" wrapText="1"/>
    </xf>
    <xf numFmtId="0" fontId="44" fillId="2" borderId="58"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59" xfId="0" applyFont="1" applyFill="1" applyBorder="1" applyAlignment="1">
      <alignment horizontal="left" vertical="top" wrapText="1"/>
    </xf>
    <xf numFmtId="0" fontId="44" fillId="2" borderId="55" xfId="0" applyFont="1" applyFill="1" applyBorder="1" applyAlignment="1">
      <alignment horizontal="left" vertical="top" wrapText="1"/>
    </xf>
    <xf numFmtId="0" fontId="44" fillId="2" borderId="56" xfId="0" applyFont="1" applyFill="1" applyBorder="1" applyAlignment="1">
      <alignment horizontal="left" vertical="top" wrapText="1"/>
    </xf>
    <xf numFmtId="0" fontId="51" fillId="4" borderId="10" xfId="0" applyFont="1" applyFill="1" applyBorder="1" applyAlignment="1">
      <alignment horizontal="left" vertical="center"/>
    </xf>
    <xf numFmtId="0" fontId="51" fillId="4" borderId="11" xfId="0" applyFont="1" applyFill="1" applyBorder="1" applyAlignment="1">
      <alignment horizontal="left" vertical="center"/>
    </xf>
    <xf numFmtId="0" fontId="51" fillId="4" borderId="9" xfId="0" applyFont="1" applyFill="1" applyBorder="1" applyAlignment="1">
      <alignment horizontal="left" vertical="center"/>
    </xf>
    <xf numFmtId="0" fontId="51" fillId="4" borderId="8" xfId="0" applyFont="1" applyFill="1" applyBorder="1" applyAlignment="1">
      <alignment horizontal="center" vertical="center"/>
    </xf>
    <xf numFmtId="0" fontId="43" fillId="2" borderId="52" xfId="0" applyFont="1" applyFill="1" applyBorder="1" applyAlignment="1">
      <alignment horizontal="left" vertical="top" wrapText="1"/>
    </xf>
    <xf numFmtId="0" fontId="43" fillId="2" borderId="53" xfId="0" applyFont="1" applyFill="1" applyBorder="1" applyAlignment="1">
      <alignment horizontal="left" vertical="top" wrapText="1"/>
    </xf>
    <xf numFmtId="0" fontId="43" fillId="2" borderId="54" xfId="0" applyFont="1" applyFill="1" applyBorder="1" applyAlignment="1">
      <alignment horizontal="left" vertical="top" wrapText="1"/>
    </xf>
    <xf numFmtId="0" fontId="4" fillId="2" borderId="65" xfId="0" applyFont="1" applyFill="1" applyBorder="1" applyAlignment="1">
      <alignment horizontal="left" vertical="top" wrapText="1"/>
    </xf>
    <xf numFmtId="0" fontId="4" fillId="2" borderId="13" xfId="0" applyFont="1" applyFill="1" applyBorder="1" applyAlignment="1">
      <alignment horizontal="left" vertical="top" wrapText="1"/>
    </xf>
    <xf numFmtId="0" fontId="1" fillId="41" borderId="10" xfId="0" applyFont="1" applyFill="1" applyBorder="1" applyAlignment="1">
      <alignment horizontal="center" vertical="top"/>
    </xf>
    <xf numFmtId="0" fontId="1" fillId="41" borderId="11" xfId="0" applyFont="1" applyFill="1" applyBorder="1" applyAlignment="1">
      <alignment horizontal="center" vertical="top"/>
    </xf>
    <xf numFmtId="0" fontId="4" fillId="2" borderId="55" xfId="0" applyFont="1" applyFill="1" applyBorder="1" applyAlignment="1">
      <alignment vertical="top" wrapText="1"/>
    </xf>
    <xf numFmtId="0" fontId="4" fillId="2" borderId="0" xfId="0" applyFont="1" applyFill="1" applyAlignment="1">
      <alignment vertical="top" wrapText="1"/>
    </xf>
    <xf numFmtId="0" fontId="4" fillId="2" borderId="56" xfId="0" applyFont="1" applyFill="1" applyBorder="1" applyAlignment="1">
      <alignment vertical="top" wrapText="1"/>
    </xf>
    <xf numFmtId="0" fontId="4" fillId="2" borderId="65" xfId="0" applyFont="1" applyFill="1" applyBorder="1" applyAlignment="1">
      <alignment vertical="top" wrapText="1"/>
    </xf>
    <xf numFmtId="0" fontId="4" fillId="2" borderId="13" xfId="0" applyFont="1" applyFill="1" applyBorder="1" applyAlignment="1">
      <alignment vertical="top" wrapText="1"/>
    </xf>
    <xf numFmtId="0" fontId="4" fillId="2" borderId="66" xfId="0" applyFont="1" applyFill="1" applyBorder="1" applyAlignment="1">
      <alignment vertical="top" wrapText="1"/>
    </xf>
    <xf numFmtId="0" fontId="1" fillId="41" borderId="4" xfId="0" applyFont="1" applyFill="1" applyBorder="1" applyAlignment="1">
      <alignment horizontal="center" vertical="top"/>
    </xf>
    <xf numFmtId="0" fontId="1" fillId="41" borderId="2" xfId="0" applyFont="1" applyFill="1" applyBorder="1" applyAlignment="1">
      <alignment horizontal="center" vertical="top"/>
    </xf>
    <xf numFmtId="0" fontId="3" fillId="2" borderId="55" xfId="0" applyFont="1" applyFill="1" applyBorder="1" applyAlignment="1">
      <alignment vertical="top" wrapText="1"/>
    </xf>
    <xf numFmtId="0" fontId="3" fillId="2" borderId="0" xfId="0" applyFont="1" applyFill="1" applyAlignment="1">
      <alignment vertical="top" wrapTex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 fillId="10" borderId="62" xfId="0" applyFont="1" applyFill="1" applyBorder="1" applyAlignment="1">
      <alignment horizontal="center" vertical="center" wrapText="1"/>
    </xf>
    <xf numFmtId="0" fontId="1" fillId="10" borderId="63" xfId="0" applyFont="1" applyFill="1" applyBorder="1" applyAlignment="1">
      <alignment horizontal="center" vertical="center" wrapText="1"/>
    </xf>
    <xf numFmtId="0" fontId="1" fillId="10" borderId="64" xfId="0" applyFont="1" applyFill="1" applyBorder="1" applyAlignment="1">
      <alignment horizontal="center" vertical="center" wrapText="1"/>
    </xf>
    <xf numFmtId="0" fontId="11" fillId="0" borderId="52" xfId="0" applyFont="1" applyBorder="1" applyAlignment="1">
      <alignment vertical="top" wrapText="1"/>
    </xf>
    <xf numFmtId="0" fontId="11" fillId="0" borderId="53" xfId="0" applyFont="1" applyBorder="1" applyAlignment="1">
      <alignment vertical="top" wrapText="1"/>
    </xf>
    <xf numFmtId="0" fontId="13" fillId="0" borderId="55" xfId="0" applyFont="1" applyBorder="1" applyAlignment="1">
      <alignment vertical="top" wrapText="1"/>
    </xf>
    <xf numFmtId="0" fontId="13" fillId="0" borderId="0" xfId="0" applyFont="1" applyAlignment="1">
      <alignment vertical="top" wrapText="1"/>
    </xf>
    <xf numFmtId="0" fontId="13" fillId="0" borderId="65" xfId="0" applyFont="1" applyBorder="1" applyAlignment="1">
      <alignment vertical="top" wrapText="1"/>
    </xf>
    <xf numFmtId="0" fontId="13" fillId="0" borderId="13" xfId="0" applyFont="1" applyBorder="1" applyAlignment="1">
      <alignment vertical="top" wrapText="1"/>
    </xf>
    <xf numFmtId="0" fontId="1" fillId="10" borderId="10" xfId="0" applyFont="1" applyFill="1" applyBorder="1" applyAlignment="1">
      <alignment horizontal="center" vertical="center"/>
    </xf>
    <xf numFmtId="0" fontId="1" fillId="10" borderId="11" xfId="0" applyFont="1" applyFill="1" applyBorder="1" applyAlignment="1">
      <alignment horizontal="center" vertical="center"/>
    </xf>
    <xf numFmtId="0" fontId="51" fillId="4" borderId="8" xfId="0" applyFont="1" applyFill="1" applyBorder="1" applyAlignment="1">
      <alignment horizontal="left" vertical="center"/>
    </xf>
    <xf numFmtId="0" fontId="3" fillId="0" borderId="50" xfId="0" applyFont="1" applyBorder="1" applyAlignment="1">
      <alignment horizontal="left" vertical="center" wrapText="1"/>
    </xf>
    <xf numFmtId="0" fontId="15" fillId="2" borderId="52" xfId="0" applyFont="1" applyFill="1" applyBorder="1" applyAlignment="1">
      <alignment horizontal="left" vertical="center" wrapText="1"/>
    </xf>
    <xf numFmtId="0" fontId="15" fillId="2" borderId="53"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4" fillId="0" borderId="0" xfId="0" applyFont="1" applyAlignment="1">
      <alignment vertical="center"/>
    </xf>
    <xf numFmtId="0" fontId="4" fillId="0" borderId="27" xfId="0" applyFont="1" applyBorder="1" applyAlignment="1">
      <alignment vertical="center"/>
    </xf>
    <xf numFmtId="0" fontId="44" fillId="0" borderId="26" xfId="0" applyFont="1" applyBorder="1" applyAlignment="1">
      <alignment horizontal="left" vertical="top" wrapText="1"/>
    </xf>
    <xf numFmtId="0" fontId="44" fillId="0" borderId="0" xfId="0" applyFont="1" applyAlignment="1">
      <alignment horizontal="left" vertical="top" wrapText="1"/>
    </xf>
    <xf numFmtId="0" fontId="44" fillId="0" borderId="27" xfId="0" applyFont="1" applyBorder="1" applyAlignment="1">
      <alignment horizontal="left" vertical="top" wrapText="1"/>
    </xf>
    <xf numFmtId="0" fontId="44" fillId="45" borderId="26" xfId="0" applyFont="1" applyFill="1" applyBorder="1" applyAlignment="1">
      <alignment horizontal="left" vertical="top" wrapText="1"/>
    </xf>
    <xf numFmtId="0" fontId="44" fillId="45" borderId="0" xfId="0" applyFont="1" applyFill="1" applyAlignment="1">
      <alignment horizontal="left" vertical="top" wrapText="1"/>
    </xf>
    <xf numFmtId="0" fontId="44" fillId="45" borderId="27" xfId="0" applyFont="1" applyFill="1" applyBorder="1" applyAlignment="1">
      <alignment horizontal="left" vertical="top" wrapText="1"/>
    </xf>
    <xf numFmtId="0" fontId="44" fillId="45" borderId="34" xfId="0" applyFont="1" applyFill="1" applyBorder="1" applyAlignment="1">
      <alignment vertical="top" wrapText="1"/>
    </xf>
    <xf numFmtId="0" fontId="44" fillId="45" borderId="35" xfId="0" applyFont="1" applyFill="1" applyBorder="1" applyAlignment="1">
      <alignment vertical="top" wrapText="1"/>
    </xf>
    <xf numFmtId="0" fontId="44" fillId="45" borderId="36" xfId="0" applyFont="1" applyFill="1" applyBorder="1" applyAlignment="1">
      <alignment vertical="top" wrapText="1"/>
    </xf>
    <xf numFmtId="0" fontId="40" fillId="47" borderId="31" xfId="0" applyFont="1" applyFill="1" applyBorder="1" applyAlignment="1">
      <alignment horizontal="center" vertical="center"/>
    </xf>
    <xf numFmtId="0" fontId="40" fillId="47" borderId="32" xfId="0" applyFont="1" applyFill="1" applyBorder="1" applyAlignment="1">
      <alignment horizontal="center" vertical="center"/>
    </xf>
    <xf numFmtId="0" fontId="40" fillId="47" borderId="33" xfId="0" applyFont="1" applyFill="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3" fillId="45" borderId="23" xfId="0" applyFont="1" applyFill="1" applyBorder="1" applyAlignment="1">
      <alignment horizontal="left" vertical="top" wrapText="1"/>
    </xf>
    <xf numFmtId="0" fontId="43" fillId="45" borderId="24" xfId="0" applyFont="1" applyFill="1" applyBorder="1" applyAlignment="1">
      <alignment horizontal="left" vertical="top" wrapText="1"/>
    </xf>
    <xf numFmtId="0" fontId="43" fillId="45" borderId="25" xfId="0" applyFont="1" applyFill="1" applyBorder="1" applyAlignment="1">
      <alignment horizontal="left" vertical="top" wrapText="1"/>
    </xf>
    <xf numFmtId="0" fontId="44" fillId="0" borderId="26" xfId="0" applyFont="1" applyBorder="1" applyAlignment="1">
      <alignment vertical="top" wrapText="1"/>
    </xf>
    <xf numFmtId="0" fontId="44" fillId="0" borderId="0" xfId="0" applyFont="1" applyAlignment="1">
      <alignment vertical="top" wrapText="1"/>
    </xf>
    <xf numFmtId="0" fontId="44" fillId="0" borderId="27" xfId="0" applyFont="1" applyBorder="1" applyAlignment="1">
      <alignment vertical="top" wrapText="1"/>
    </xf>
    <xf numFmtId="0" fontId="44" fillId="45" borderId="26" xfId="0" applyFont="1" applyFill="1" applyBorder="1" applyAlignment="1">
      <alignment vertical="top" wrapText="1"/>
    </xf>
    <xf numFmtId="0" fontId="44" fillId="45" borderId="0" xfId="0" applyFont="1" applyFill="1" applyAlignment="1">
      <alignment vertical="top" wrapText="1"/>
    </xf>
    <xf numFmtId="0" fontId="44" fillId="45" borderId="27" xfId="0" applyFont="1" applyFill="1" applyBorder="1" applyAlignment="1">
      <alignment vertical="top" wrapText="1"/>
    </xf>
    <xf numFmtId="0" fontId="40" fillId="47" borderId="43" xfId="0" applyFont="1" applyFill="1" applyBorder="1" applyAlignment="1">
      <alignment horizontal="center" vertical="center"/>
    </xf>
    <xf numFmtId="0" fontId="40" fillId="47" borderId="44" xfId="0" applyFont="1" applyFill="1" applyBorder="1" applyAlignment="1">
      <alignment horizontal="center" vertical="center"/>
    </xf>
    <xf numFmtId="0" fontId="40" fillId="47" borderId="45" xfId="0" applyFont="1" applyFill="1" applyBorder="1" applyAlignment="1">
      <alignment horizontal="center" vertical="center"/>
    </xf>
    <xf numFmtId="0" fontId="43" fillId="45" borderId="26" xfId="0" applyFont="1" applyFill="1" applyBorder="1" applyAlignment="1">
      <alignment horizontal="left" vertical="top" wrapText="1"/>
    </xf>
    <xf numFmtId="0" fontId="43" fillId="45" borderId="0" xfId="0" applyFont="1" applyFill="1" applyAlignment="1">
      <alignment horizontal="left" vertical="top" wrapText="1"/>
    </xf>
    <xf numFmtId="0" fontId="43" fillId="45" borderId="27" xfId="0" applyFont="1" applyFill="1" applyBorder="1" applyAlignment="1">
      <alignment horizontal="left" vertical="top" wrapText="1"/>
    </xf>
    <xf numFmtId="0" fontId="45" fillId="46" borderId="28" xfId="0" applyFont="1" applyFill="1" applyBorder="1" applyAlignment="1">
      <alignment horizontal="left" vertical="center"/>
    </xf>
    <xf numFmtId="0" fontId="45" fillId="46" borderId="29" xfId="0" applyFont="1" applyFill="1" applyBorder="1" applyAlignment="1">
      <alignment horizontal="left" vertical="center"/>
    </xf>
    <xf numFmtId="0" fontId="45" fillId="46" borderId="30" xfId="0" applyFont="1" applyFill="1" applyBorder="1" applyAlignment="1">
      <alignment horizontal="left" vertical="center"/>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1" fillId="41" borderId="9" xfId="0" applyFont="1" applyFill="1" applyBorder="1" applyAlignment="1">
      <alignment horizontal="center" vertical="top"/>
    </xf>
    <xf numFmtId="0" fontId="40" fillId="44" borderId="23" xfId="0" applyFont="1" applyFill="1" applyBorder="1" applyAlignment="1">
      <alignment horizontal="center" vertical="center" wrapText="1"/>
    </xf>
    <xf numFmtId="0" fontId="40" fillId="44" borderId="24" xfId="0" applyFont="1" applyFill="1" applyBorder="1" applyAlignment="1">
      <alignment horizontal="center" vertical="center" wrapText="1"/>
    </xf>
    <xf numFmtId="0" fontId="40" fillId="44" borderId="25" xfId="0" applyFont="1" applyFill="1" applyBorder="1" applyAlignment="1">
      <alignment horizontal="center" vertical="center" wrapText="1"/>
    </xf>
    <xf numFmtId="0" fontId="41" fillId="45" borderId="23" xfId="0" applyFont="1" applyFill="1" applyBorder="1" applyAlignment="1">
      <alignment horizontal="left" vertical="top" wrapText="1"/>
    </xf>
    <xf numFmtId="0" fontId="41" fillId="45" borderId="24" xfId="0" applyFont="1" applyFill="1" applyBorder="1" applyAlignment="1">
      <alignment horizontal="left" vertical="top" wrapText="1"/>
    </xf>
    <xf numFmtId="0" fontId="41" fillId="45" borderId="25" xfId="0" applyFont="1" applyFill="1" applyBorder="1" applyAlignment="1">
      <alignment horizontal="left" vertical="top" wrapText="1"/>
    </xf>
    <xf numFmtId="0" fontId="41" fillId="45" borderId="26" xfId="0" applyFont="1" applyFill="1" applyBorder="1" applyAlignment="1">
      <alignment horizontal="left" vertical="top" wrapText="1"/>
    </xf>
    <xf numFmtId="0" fontId="41" fillId="45" borderId="0" xfId="0" applyFont="1" applyFill="1" applyAlignment="1">
      <alignment horizontal="left" vertical="top" wrapText="1"/>
    </xf>
    <xf numFmtId="0" fontId="41" fillId="45" borderId="27"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9" xfId="0" applyFont="1" applyFill="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4" fillId="4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9" xfId="0" applyFont="1" applyFill="1" applyBorder="1" applyAlignment="1">
      <alignment horizontal="left" vertical="top" wrapText="1"/>
    </xf>
    <xf numFmtId="0" fontId="19" fillId="40" borderId="10" xfId="0" applyFont="1" applyFill="1" applyBorder="1" applyAlignment="1">
      <alignment horizontal="center" vertical="center" wrapText="1"/>
    </xf>
    <xf numFmtId="0" fontId="19" fillId="40" borderId="11" xfId="0" applyFont="1" applyFill="1" applyBorder="1" applyAlignment="1">
      <alignment horizontal="center" vertical="center" wrapText="1"/>
    </xf>
    <xf numFmtId="0" fontId="19" fillId="40" borderId="9" xfId="0" applyFont="1" applyFill="1" applyBorder="1" applyAlignment="1">
      <alignment horizontal="center" vertical="center" wrapText="1"/>
    </xf>
    <xf numFmtId="0" fontId="11"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6" fillId="28" borderId="8" xfId="0" applyFont="1" applyFill="1" applyBorder="1" applyAlignment="1">
      <alignment horizontal="center" vertical="center" wrapText="1"/>
    </xf>
    <xf numFmtId="0" fontId="36" fillId="28" borderId="10" xfId="0" applyFont="1" applyFill="1" applyBorder="1" applyAlignment="1">
      <alignment horizontal="center" vertical="center" wrapText="1"/>
    </xf>
    <xf numFmtId="0" fontId="1" fillId="41" borderId="8" xfId="0" applyFont="1" applyFill="1" applyBorder="1" applyAlignment="1">
      <alignment horizontal="center" vertical="top"/>
    </xf>
    <xf numFmtId="0" fontId="4" fillId="0" borderId="8" xfId="0" applyFont="1" applyBorder="1" applyAlignment="1">
      <alignment horizontal="left" vertical="top" wrapText="1"/>
    </xf>
  </cellXfs>
  <cellStyles count="14">
    <cellStyle name="Вывод" xfId="5" builtinId="21"/>
    <cellStyle name="Гиперссылка" xfId="6" builtinId="8"/>
    <cellStyle name="Обычный" xfId="0" builtinId="0"/>
    <cellStyle name="Обычный 13" xfId="12" xr:uid="{DC08C9F4-217D-49AC-9AA7-4942CC442142}"/>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7" xr:uid="{67E53400-749B-4629-89E5-70E3B26D9734}"/>
    <cellStyle name="Обычный 6 2 5" xfId="9" xr:uid="{69B8C8CD-CC2A-41EB-B801-F7E4BB2F4BE6}"/>
    <cellStyle name="Обычный 6 6" xfId="8" xr:uid="{FFFDBF42-19BC-4387-9BB3-E00096765977}"/>
    <cellStyle name="Обычный 7" xfId="10" xr:uid="{C1AAF426-BC68-4589-ADF9-E21FE564C80B}"/>
    <cellStyle name="Обычный 8" xfId="11" xr:uid="{D58692E3-8618-4446-9750-BAC782C4E48C}"/>
    <cellStyle name="Обычный 9" xfId="13" xr:uid="{715C9605-04B0-4AD1-8F25-97D45DADA9F5}"/>
  </cellStyles>
  <dxfs count="5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sz val="11"/>
        <color rgb="FF9C0006"/>
        <name val="Calibri"/>
      </font>
      <fill>
        <patternFill>
          <bgColor rgb="FFFFC7CE"/>
        </patternFill>
      </fill>
    </dxf>
    <dxf>
      <font>
        <sz val="11"/>
        <color rgb="FF9C0006"/>
        <name val="Calibri"/>
      </font>
      <fill>
        <patternFill>
          <bgColor rgb="FFFFC7CE"/>
        </patternFill>
      </fill>
    </dxf>
    <dxf>
      <font>
        <sz val="11"/>
        <color rgb="FF9C0006"/>
        <name val="Calibri"/>
      </font>
      <fill>
        <patternFill>
          <bgColor rgb="FFFFC7CE"/>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ill>
        <patternFill>
          <bgColor rgb="FFFFC7CE"/>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vt-shop.ru/product/tokovye-kleshi-cifrovye-kt-208a-proline-kvt-791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vt-shop.ru/product/tokovye-kleshi-cifrovye-kt-208a-proline-kvt-7913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kvt-shop.ru/product/tokovye-kleshi-cifrovye-kt-208a-proline-kvt-7913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3"/>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30" t="s">
        <v>46</v>
      </c>
      <c r="B1" s="29" t="s">
        <v>47</v>
      </c>
      <c r="C1" s="1493" t="s">
        <v>81</v>
      </c>
      <c r="D1" s="1493"/>
      <c r="E1" s="1493"/>
      <c r="F1" s="1493"/>
      <c r="G1" s="1493"/>
    </row>
    <row r="2" spans="1:7" ht="18" x14ac:dyDescent="0.35">
      <c r="A2" s="1494" t="s">
        <v>48</v>
      </c>
      <c r="B2" s="1495"/>
      <c r="C2" s="1496">
        <f>D20+D25</f>
        <v>12</v>
      </c>
      <c r="D2" s="1496"/>
      <c r="E2" s="1496"/>
      <c r="F2" s="1496"/>
      <c r="G2" s="1496"/>
    </row>
    <row r="3" spans="1:7" ht="341.25" customHeight="1" x14ac:dyDescent="0.3">
      <c r="A3" s="1497" t="s">
        <v>49</v>
      </c>
      <c r="B3" s="1498"/>
      <c r="C3" s="1499" t="s">
        <v>3594</v>
      </c>
      <c r="D3" s="1499"/>
      <c r="E3" s="1499"/>
      <c r="F3" s="1499"/>
      <c r="G3" s="1499"/>
    </row>
    <row r="4" spans="1:7" ht="14.4" x14ac:dyDescent="0.3">
      <c r="A4" s="1491" t="s">
        <v>13</v>
      </c>
      <c r="B4" s="1492"/>
      <c r="C4" s="1492"/>
      <c r="D4" s="1492"/>
      <c r="E4" s="1492"/>
      <c r="F4" s="1492"/>
      <c r="G4" s="1492"/>
    </row>
    <row r="5" spans="1:7" ht="14.4" x14ac:dyDescent="0.3">
      <c r="A5" s="1489" t="s">
        <v>50</v>
      </c>
      <c r="B5" s="1490"/>
      <c r="C5" s="1490"/>
      <c r="D5" s="1490"/>
      <c r="E5" s="1490"/>
      <c r="F5" s="1490"/>
      <c r="G5" s="1490"/>
    </row>
    <row r="6" spans="1:7" ht="14.4" x14ac:dyDescent="0.3">
      <c r="A6" s="1489" t="s">
        <v>51</v>
      </c>
      <c r="B6" s="1490"/>
      <c r="C6" s="1490"/>
      <c r="D6" s="1490"/>
      <c r="E6" s="1490"/>
      <c r="F6" s="1490"/>
      <c r="G6" s="1490"/>
    </row>
    <row r="7" spans="1:7" ht="14.4" x14ac:dyDescent="0.3">
      <c r="A7" s="1489" t="s">
        <v>52</v>
      </c>
      <c r="B7" s="1490"/>
      <c r="C7" s="1490"/>
      <c r="D7" s="1490"/>
      <c r="E7" s="1490"/>
      <c r="F7" s="1490"/>
      <c r="G7" s="1490"/>
    </row>
    <row r="8" spans="1:7" ht="14.4" x14ac:dyDescent="0.3">
      <c r="A8" s="1489" t="s">
        <v>53</v>
      </c>
      <c r="B8" s="1490"/>
      <c r="C8" s="1490"/>
      <c r="D8" s="1490"/>
      <c r="E8" s="1490"/>
      <c r="F8" s="1490"/>
      <c r="G8" s="1490"/>
    </row>
    <row r="9" spans="1:7" ht="14.4" x14ac:dyDescent="0.3">
      <c r="A9" s="1489" t="s">
        <v>54</v>
      </c>
      <c r="B9" s="1490"/>
      <c r="C9" s="1490"/>
      <c r="D9" s="1490"/>
      <c r="E9" s="1490"/>
      <c r="F9" s="1490"/>
      <c r="G9" s="1490"/>
    </row>
    <row r="10" spans="1:7" ht="14.4" x14ac:dyDescent="0.3">
      <c r="A10" s="1489" t="s">
        <v>55</v>
      </c>
      <c r="B10" s="1490"/>
      <c r="C10" s="1490"/>
      <c r="D10" s="1490"/>
      <c r="E10" s="1490"/>
      <c r="F10" s="1490"/>
      <c r="G10" s="1490"/>
    </row>
    <row r="11" spans="1:7" ht="14.4" x14ac:dyDescent="0.3">
      <c r="A11" s="1489" t="s">
        <v>56</v>
      </c>
      <c r="B11" s="1490"/>
      <c r="C11" s="1490"/>
      <c r="D11" s="1490"/>
      <c r="E11" s="1490"/>
      <c r="F11" s="1490"/>
      <c r="G11" s="1490"/>
    </row>
    <row r="12" spans="1:7" ht="14.4" x14ac:dyDescent="0.3">
      <c r="A12" s="1504" t="s">
        <v>19</v>
      </c>
      <c r="B12" s="1505"/>
      <c r="C12" s="1505"/>
      <c r="D12" s="1505"/>
      <c r="E12" s="1505"/>
      <c r="F12" s="1505"/>
      <c r="G12" s="1505"/>
    </row>
    <row r="13" spans="1:7" ht="17.399999999999999" x14ac:dyDescent="0.3">
      <c r="A13" s="1506" t="s">
        <v>12</v>
      </c>
      <c r="B13" s="1507"/>
      <c r="C13" s="1507"/>
      <c r="D13" s="1507"/>
      <c r="E13" s="1503"/>
      <c r="F13" s="1503"/>
      <c r="G13" s="1507"/>
    </row>
    <row r="14" spans="1:7" s="37" customFormat="1" ht="46.8" x14ac:dyDescent="0.3">
      <c r="A14" s="35" t="s">
        <v>0</v>
      </c>
      <c r="B14" s="35" t="s">
        <v>1</v>
      </c>
      <c r="C14" s="54" t="s">
        <v>10</v>
      </c>
      <c r="D14" s="33" t="s">
        <v>2</v>
      </c>
      <c r="E14" s="42"/>
      <c r="F14" s="43"/>
      <c r="G14" s="38" t="s">
        <v>57</v>
      </c>
    </row>
    <row r="15" spans="1:7" s="37" customFormat="1" ht="31.2" x14ac:dyDescent="0.3">
      <c r="A15" s="65">
        <v>1</v>
      </c>
      <c r="B15" s="1485" t="s">
        <v>41</v>
      </c>
      <c r="C15" s="31" t="s">
        <v>16</v>
      </c>
      <c r="D15" s="17" t="s">
        <v>5</v>
      </c>
      <c r="E15" s="44"/>
      <c r="F15" s="45"/>
      <c r="G15" s="28">
        <v>1</v>
      </c>
    </row>
    <row r="16" spans="1:7" s="37" customFormat="1" ht="31.2" x14ac:dyDescent="0.3">
      <c r="A16" s="65">
        <v>2</v>
      </c>
      <c r="B16" s="1486" t="s">
        <v>28</v>
      </c>
      <c r="C16" s="64" t="s">
        <v>16</v>
      </c>
      <c r="D16" s="34" t="s">
        <v>5</v>
      </c>
      <c r="E16" s="44"/>
      <c r="F16" s="45"/>
      <c r="G16" s="39">
        <v>1</v>
      </c>
    </row>
    <row r="17" spans="1:7" ht="31.2" x14ac:dyDescent="0.3">
      <c r="A17" s="65">
        <v>3</v>
      </c>
      <c r="B17" s="1485" t="s">
        <v>1529</v>
      </c>
      <c r="C17" s="64" t="s">
        <v>16</v>
      </c>
      <c r="D17" s="17" t="s">
        <v>7</v>
      </c>
      <c r="E17" s="44"/>
      <c r="F17" s="45"/>
      <c r="G17" s="39">
        <v>1</v>
      </c>
    </row>
    <row r="18" spans="1:7" ht="31.2" x14ac:dyDescent="0.3">
      <c r="A18" s="65">
        <v>4</v>
      </c>
      <c r="B18" s="1487" t="s">
        <v>1354</v>
      </c>
      <c r="C18" s="64" t="s">
        <v>16</v>
      </c>
      <c r="D18" s="17" t="s">
        <v>7</v>
      </c>
      <c r="E18" s="44"/>
      <c r="F18" s="45"/>
      <c r="G18" s="39">
        <v>1</v>
      </c>
    </row>
    <row r="19" spans="1:7" ht="17.399999999999999" x14ac:dyDescent="0.3">
      <c r="A19" s="1511" t="s">
        <v>75</v>
      </c>
      <c r="B19" s="1512"/>
      <c r="C19" s="1512"/>
      <c r="D19" s="1513">
        <v>1</v>
      </c>
      <c r="E19" s="1513"/>
      <c r="F19" s="1513"/>
      <c r="G19" s="1513"/>
    </row>
    <row r="20" spans="1:7" x14ac:dyDescent="0.3">
      <c r="A20" s="1508" t="s">
        <v>17</v>
      </c>
      <c r="B20" s="1509"/>
      <c r="C20" s="1509"/>
      <c r="D20" s="1510">
        <v>6</v>
      </c>
      <c r="E20" s="1510"/>
      <c r="F20" s="1510"/>
      <c r="G20" s="1510"/>
    </row>
    <row r="21" spans="1:7" s="37" customFormat="1" ht="46.8" x14ac:dyDescent="0.3">
      <c r="A21" s="35" t="s">
        <v>0</v>
      </c>
      <c r="B21" s="35" t="s">
        <v>1</v>
      </c>
      <c r="C21" s="35" t="s">
        <v>10</v>
      </c>
      <c r="D21" s="35" t="s">
        <v>2</v>
      </c>
      <c r="E21" s="35" t="s">
        <v>58</v>
      </c>
      <c r="F21" s="35" t="s">
        <v>59</v>
      </c>
      <c r="G21" s="35" t="s">
        <v>57</v>
      </c>
    </row>
    <row r="22" spans="1:7" s="37" customFormat="1" ht="31.2" x14ac:dyDescent="0.3">
      <c r="A22" s="65">
        <v>1</v>
      </c>
      <c r="B22" s="15" t="s">
        <v>3542</v>
      </c>
      <c r="C22" s="16" t="s">
        <v>16</v>
      </c>
      <c r="D22" s="23" t="s">
        <v>7</v>
      </c>
      <c r="E22" s="40">
        <v>1</v>
      </c>
      <c r="F22" s="40" t="s">
        <v>60</v>
      </c>
      <c r="G22" s="40">
        <f>$D$20*E22/IF(F22="на 1 р.м.",1,IF(F22="на 2 р.м.",2,#VALUE!))</f>
        <v>6</v>
      </c>
    </row>
    <row r="23" spans="1:7" s="37" customFormat="1" ht="31.2" x14ac:dyDescent="0.3">
      <c r="A23" s="65">
        <v>2</v>
      </c>
      <c r="B23" s="1226" t="s">
        <v>3543</v>
      </c>
      <c r="C23" s="16" t="s">
        <v>16</v>
      </c>
      <c r="D23" s="23" t="s">
        <v>7</v>
      </c>
      <c r="E23" s="40">
        <v>1</v>
      </c>
      <c r="F23" s="40" t="s">
        <v>60</v>
      </c>
      <c r="G23" s="40">
        <f t="shared" ref="G23" si="0">$D$20*E23/IF(F23="на 1 р.м.",1,IF(F23="на 2 р.м.",2,#VALUE!))</f>
        <v>6</v>
      </c>
    </row>
    <row r="24" spans="1:7" ht="17.399999999999999" x14ac:dyDescent="0.3">
      <c r="A24" s="1511" t="s">
        <v>75</v>
      </c>
      <c r="B24" s="1512"/>
      <c r="C24" s="1512"/>
      <c r="D24" s="1513">
        <v>2</v>
      </c>
      <c r="E24" s="1513"/>
      <c r="F24" s="1513"/>
      <c r="G24" s="1513"/>
    </row>
    <row r="25" spans="1:7" x14ac:dyDescent="0.3">
      <c r="A25" s="1508" t="s">
        <v>17</v>
      </c>
      <c r="B25" s="1509"/>
      <c r="C25" s="1509"/>
      <c r="D25" s="1510">
        <v>6</v>
      </c>
      <c r="E25" s="1510"/>
      <c r="F25" s="1510"/>
      <c r="G25" s="1510"/>
    </row>
    <row r="26" spans="1:7" s="37" customFormat="1" ht="46.8" x14ac:dyDescent="0.3">
      <c r="A26" s="35" t="s">
        <v>0</v>
      </c>
      <c r="B26" s="35" t="s">
        <v>1</v>
      </c>
      <c r="C26" s="35" t="s">
        <v>10</v>
      </c>
      <c r="D26" s="35" t="s">
        <v>2</v>
      </c>
      <c r="E26" s="35" t="s">
        <v>58</v>
      </c>
      <c r="F26" s="35" t="s">
        <v>59</v>
      </c>
      <c r="G26" s="35" t="s">
        <v>57</v>
      </c>
    </row>
    <row r="27" spans="1:7" s="37" customFormat="1" ht="31.2" x14ac:dyDescent="0.3">
      <c r="A27" s="65">
        <v>1</v>
      </c>
      <c r="B27" s="18" t="s">
        <v>3482</v>
      </c>
      <c r="C27" s="16" t="s">
        <v>16</v>
      </c>
      <c r="D27" s="23" t="s">
        <v>11</v>
      </c>
      <c r="E27" s="40">
        <v>1</v>
      </c>
      <c r="F27" s="40" t="s">
        <v>60</v>
      </c>
      <c r="G27" s="40">
        <f>$D$25*E27/IF(F27="на 1 р.м.",1,IF(F27="на 2 р.м.",2,#VALUE!))</f>
        <v>6</v>
      </c>
    </row>
    <row r="28" spans="1:7" s="37" customFormat="1" ht="31.2" x14ac:dyDescent="0.3">
      <c r="A28" s="65">
        <v>2</v>
      </c>
      <c r="B28" s="15" t="s">
        <v>1476</v>
      </c>
      <c r="C28" s="16" t="s">
        <v>16</v>
      </c>
      <c r="D28" s="23" t="s">
        <v>11</v>
      </c>
      <c r="E28" s="40">
        <v>1</v>
      </c>
      <c r="F28" s="40" t="s">
        <v>60</v>
      </c>
      <c r="G28" s="40">
        <f>$D$25*E28/IF(F28="на 1 р.м.",1,IF(F28="на 2 р.м.",2,#VALUE!))</f>
        <v>6</v>
      </c>
    </row>
    <row r="29" spans="1:7" ht="17.399999999999999" x14ac:dyDescent="0.3">
      <c r="A29" s="1500" t="s">
        <v>15</v>
      </c>
      <c r="B29" s="1501"/>
      <c r="C29" s="1501"/>
      <c r="D29" s="1501"/>
      <c r="E29" s="1502"/>
      <c r="F29" s="1502"/>
      <c r="G29" s="1501"/>
    </row>
    <row r="30" spans="1:7" s="37" customFormat="1" x14ac:dyDescent="0.3">
      <c r="A30" s="35" t="s">
        <v>0</v>
      </c>
      <c r="B30" s="35" t="s">
        <v>1</v>
      </c>
      <c r="C30" s="33" t="s">
        <v>10</v>
      </c>
      <c r="D30" s="33" t="s">
        <v>2</v>
      </c>
      <c r="E30" s="42"/>
      <c r="F30" s="43"/>
      <c r="G30" s="38" t="s">
        <v>57</v>
      </c>
    </row>
    <row r="31" spans="1:7" s="37" customFormat="1" ht="31.2" x14ac:dyDescent="0.3">
      <c r="A31" s="68">
        <v>1</v>
      </c>
      <c r="B31" s="18" t="s">
        <v>43</v>
      </c>
      <c r="C31" s="16" t="s">
        <v>16</v>
      </c>
      <c r="D31" s="27" t="s">
        <v>5</v>
      </c>
      <c r="E31" s="46"/>
      <c r="F31" s="47"/>
      <c r="G31" s="28">
        <v>1</v>
      </c>
    </row>
    <row r="32" spans="1:7" s="37" customFormat="1" ht="31.2" x14ac:dyDescent="0.3">
      <c r="A32" s="68">
        <v>2</v>
      </c>
      <c r="B32" s="15" t="s">
        <v>42</v>
      </c>
      <c r="C32" s="16" t="s">
        <v>16</v>
      </c>
      <c r="D32" s="27" t="s">
        <v>7</v>
      </c>
      <c r="E32" s="46"/>
      <c r="F32" s="47"/>
      <c r="G32" s="28">
        <v>1</v>
      </c>
    </row>
    <row r="33" spans="1:7" s="37" customFormat="1" ht="31.2" x14ac:dyDescent="0.3">
      <c r="A33" s="68">
        <v>3</v>
      </c>
      <c r="B33" s="15" t="s">
        <v>24</v>
      </c>
      <c r="C33" s="16" t="s">
        <v>16</v>
      </c>
      <c r="D33" s="27" t="s">
        <v>7</v>
      </c>
      <c r="E33" s="48"/>
      <c r="F33" s="49"/>
      <c r="G33" s="28">
        <v>1</v>
      </c>
    </row>
    <row r="34" spans="1:7" ht="17.399999999999999" x14ac:dyDescent="0.3">
      <c r="A34" s="1500" t="s">
        <v>14</v>
      </c>
      <c r="B34" s="1501"/>
      <c r="C34" s="1501"/>
      <c r="D34" s="1501"/>
      <c r="E34" s="1503"/>
      <c r="F34" s="1503"/>
      <c r="G34" s="1501"/>
    </row>
    <row r="35" spans="1:7" s="37" customFormat="1" ht="46.8" x14ac:dyDescent="0.3">
      <c r="A35" s="35" t="s">
        <v>0</v>
      </c>
      <c r="B35" s="35" t="s">
        <v>1</v>
      </c>
      <c r="C35" s="33" t="s">
        <v>10</v>
      </c>
      <c r="D35" s="33" t="s">
        <v>2</v>
      </c>
      <c r="E35" s="42"/>
      <c r="F35" s="43"/>
      <c r="G35" s="38" t="s">
        <v>57</v>
      </c>
    </row>
    <row r="36" spans="1:7" s="37" customFormat="1" ht="31.2" x14ac:dyDescent="0.3">
      <c r="A36" s="68">
        <v>1</v>
      </c>
      <c r="B36" s="18" t="s">
        <v>20</v>
      </c>
      <c r="C36" s="31" t="s">
        <v>16</v>
      </c>
      <c r="D36" s="36" t="s">
        <v>9</v>
      </c>
      <c r="E36" s="44"/>
      <c r="F36" s="45"/>
      <c r="G36" s="41">
        <v>1</v>
      </c>
    </row>
    <row r="37" spans="1:7" s="37" customFormat="1" ht="31.2" x14ac:dyDescent="0.3">
      <c r="A37" s="68">
        <v>2</v>
      </c>
      <c r="B37" s="15" t="s">
        <v>23</v>
      </c>
      <c r="C37" s="31" t="s">
        <v>16</v>
      </c>
      <c r="D37" s="36" t="s">
        <v>9</v>
      </c>
      <c r="E37" s="44"/>
      <c r="F37" s="45"/>
      <c r="G37" s="41">
        <v>1</v>
      </c>
    </row>
    <row r="38" spans="1:7" s="37" customFormat="1" ht="31.2" x14ac:dyDescent="0.3">
      <c r="A38" s="68">
        <v>3</v>
      </c>
      <c r="B38" s="32" t="s">
        <v>36</v>
      </c>
      <c r="C38" s="31" t="s">
        <v>16</v>
      </c>
      <c r="D38" s="27" t="s">
        <v>32</v>
      </c>
      <c r="E38" s="44"/>
      <c r="F38" s="45"/>
      <c r="G38" s="28">
        <f>$C$2</f>
        <v>12</v>
      </c>
    </row>
    <row r="39" spans="1:7" s="37" customFormat="1" ht="31.2" x14ac:dyDescent="0.3">
      <c r="A39" s="68">
        <v>4</v>
      </c>
      <c r="B39" s="18" t="s">
        <v>21</v>
      </c>
      <c r="C39" s="31" t="s">
        <v>16</v>
      </c>
      <c r="D39" s="36" t="s">
        <v>9</v>
      </c>
      <c r="E39" s="50"/>
      <c r="F39" s="51"/>
      <c r="G39" s="41">
        <v>1</v>
      </c>
    </row>
    <row r="40" spans="1:7" s="37" customFormat="1" ht="31.2" x14ac:dyDescent="0.3">
      <c r="A40" s="68">
        <v>5</v>
      </c>
      <c r="B40" s="15" t="s">
        <v>706</v>
      </c>
      <c r="C40" s="31" t="s">
        <v>16</v>
      </c>
      <c r="D40" s="27" t="s">
        <v>32</v>
      </c>
      <c r="E40" s="50"/>
      <c r="F40" s="51"/>
      <c r="G40" s="28">
        <f>$C$2</f>
        <v>12</v>
      </c>
    </row>
    <row r="41" spans="1:7" s="37" customFormat="1" ht="31.2" x14ac:dyDescent="0.3">
      <c r="A41" s="68">
        <v>6</v>
      </c>
      <c r="B41" s="15" t="s">
        <v>700</v>
      </c>
      <c r="C41" s="31" t="s">
        <v>16</v>
      </c>
      <c r="D41" s="27" t="s">
        <v>32</v>
      </c>
      <c r="E41" s="50"/>
      <c r="F41" s="51"/>
      <c r="G41" s="28">
        <f>$C$2</f>
        <v>12</v>
      </c>
    </row>
    <row r="42" spans="1:7" ht="31.2" x14ac:dyDescent="0.3">
      <c r="A42" s="68">
        <v>7</v>
      </c>
      <c r="B42" s="15" t="s">
        <v>22</v>
      </c>
      <c r="C42" s="31" t="s">
        <v>16</v>
      </c>
      <c r="D42" s="36" t="s">
        <v>9</v>
      </c>
      <c r="E42" s="50"/>
      <c r="F42" s="51"/>
      <c r="G42" s="41">
        <v>1</v>
      </c>
    </row>
    <row r="43" spans="1:7" ht="31.2" x14ac:dyDescent="0.3">
      <c r="A43" s="68">
        <v>8</v>
      </c>
      <c r="B43" s="15" t="s">
        <v>466</v>
      </c>
      <c r="C43" s="31" t="s">
        <v>16</v>
      </c>
      <c r="D43" s="27" t="s">
        <v>32</v>
      </c>
      <c r="E43" s="52"/>
      <c r="F43" s="53"/>
      <c r="G43" s="28">
        <f>$C$2</f>
        <v>12</v>
      </c>
    </row>
  </sheetData>
  <sortState xmlns:xlrd2="http://schemas.microsoft.com/office/spreadsheetml/2017/richdata2" ref="B36:G43">
    <sortCondition ref="B36:B43"/>
  </sortState>
  <mergeCells count="25">
    <mergeCell ref="A29:G29"/>
    <mergeCell ref="A34:G34"/>
    <mergeCell ref="A12:G12"/>
    <mergeCell ref="A13:G13"/>
    <mergeCell ref="A20:C20"/>
    <mergeCell ref="D20:G20"/>
    <mergeCell ref="A19:C19"/>
    <mergeCell ref="D19:G19"/>
    <mergeCell ref="A24:C24"/>
    <mergeCell ref="D24:G24"/>
    <mergeCell ref="A25:C25"/>
    <mergeCell ref="D25:G25"/>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2:F23 F27:F28" xr:uid="{860AB650-7BE1-4DA1-902C-ACE91A8B4EA4}">
      <formula1>"на 1 р.м.,на 2 р.м."</formula1>
    </dataValidation>
    <dataValidation allowBlank="1" showErrorMessage="1" sqref="D19 B25:C1048576 B20:C23 D24 B1:C18"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D27:D29 D1:D13 D31:D34 D15:D18 D22:D23 D36:D1048576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5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4"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6" t="s">
        <v>57</v>
      </c>
    </row>
    <row r="2" spans="1:5" ht="21" x14ac:dyDescent="0.3">
      <c r="A2" s="1514" t="s">
        <v>7</v>
      </c>
      <c r="B2" s="1514"/>
      <c r="C2" s="1514"/>
      <c r="D2" s="1514"/>
      <c r="E2" s="1514"/>
    </row>
    <row r="3" spans="1:5" s="37" customFormat="1" ht="31.2" x14ac:dyDescent="0.3">
      <c r="A3" s="66">
        <v>1</v>
      </c>
      <c r="B3" s="15" t="s">
        <v>513</v>
      </c>
      <c r="C3" s="67" t="s">
        <v>16</v>
      </c>
      <c r="D3" s="69" t="s">
        <v>7</v>
      </c>
      <c r="E3" s="76">
        <v>1</v>
      </c>
    </row>
    <row r="4" spans="1:5" s="37" customFormat="1" ht="31.2" x14ac:dyDescent="0.3">
      <c r="A4" s="66">
        <v>2</v>
      </c>
      <c r="B4" s="18" t="s">
        <v>31</v>
      </c>
      <c r="C4" s="67" t="s">
        <v>16</v>
      </c>
      <c r="D4" s="69" t="s">
        <v>7</v>
      </c>
      <c r="E4" s="70">
        <v>1</v>
      </c>
    </row>
    <row r="5" spans="1:5" s="37" customFormat="1" ht="31.2" x14ac:dyDescent="0.3">
      <c r="A5" s="65">
        <v>3</v>
      </c>
      <c r="B5" s="18" t="s">
        <v>30</v>
      </c>
      <c r="C5" s="31" t="s">
        <v>16</v>
      </c>
      <c r="D5" s="79" t="s">
        <v>7</v>
      </c>
      <c r="E5" s="73">
        <v>1</v>
      </c>
    </row>
    <row r="6" spans="1:5" s="37" customFormat="1" ht="31.2" x14ac:dyDescent="0.3">
      <c r="A6" s="66">
        <v>4</v>
      </c>
      <c r="B6" s="71" t="s">
        <v>71</v>
      </c>
      <c r="C6" s="67" t="s">
        <v>16</v>
      </c>
      <c r="D6" s="1482" t="s">
        <v>7</v>
      </c>
      <c r="E6" s="76">
        <v>1</v>
      </c>
    </row>
    <row r="7" spans="1:5" s="37" customFormat="1" ht="31.2" x14ac:dyDescent="0.3">
      <c r="A7" s="66">
        <v>5</v>
      </c>
      <c r="B7" s="74" t="s">
        <v>39</v>
      </c>
      <c r="C7" s="67" t="s">
        <v>16</v>
      </c>
      <c r="D7" s="23" t="s">
        <v>7</v>
      </c>
      <c r="E7" s="70">
        <v>1</v>
      </c>
    </row>
    <row r="8" spans="1:5" s="37" customFormat="1" ht="31.2" x14ac:dyDescent="0.3">
      <c r="A8" s="65">
        <v>6</v>
      </c>
      <c r="B8" s="15" t="s">
        <v>227</v>
      </c>
      <c r="C8" s="67" t="s">
        <v>16</v>
      </c>
      <c r="D8" s="69" t="s">
        <v>7</v>
      </c>
      <c r="E8" s="76">
        <v>1</v>
      </c>
    </row>
    <row r="9" spans="1:5" s="37" customFormat="1" ht="31.2" x14ac:dyDescent="0.3">
      <c r="A9" s="66">
        <v>7</v>
      </c>
      <c r="B9" s="15" t="s">
        <v>61</v>
      </c>
      <c r="C9" s="67" t="s">
        <v>16</v>
      </c>
      <c r="D9" s="69" t="s">
        <v>7</v>
      </c>
      <c r="E9" s="76">
        <v>1</v>
      </c>
    </row>
    <row r="10" spans="1:5" ht="31.2" x14ac:dyDescent="0.3">
      <c r="A10" s="65">
        <v>8</v>
      </c>
      <c r="B10" s="15" t="s">
        <v>62</v>
      </c>
      <c r="C10" s="67" t="s">
        <v>16</v>
      </c>
      <c r="D10" s="69" t="s">
        <v>7</v>
      </c>
      <c r="E10" s="76">
        <v>1</v>
      </c>
    </row>
    <row r="11" spans="1:5" ht="31.2" x14ac:dyDescent="0.3">
      <c r="A11" s="66">
        <v>9</v>
      </c>
      <c r="B11" s="15" t="s">
        <v>2706</v>
      </c>
      <c r="C11" s="67" t="s">
        <v>16</v>
      </c>
      <c r="D11" s="69" t="s">
        <v>7</v>
      </c>
      <c r="E11" s="76">
        <v>1</v>
      </c>
    </row>
    <row r="12" spans="1:5" ht="31.2" x14ac:dyDescent="0.3">
      <c r="A12" s="65">
        <v>10</v>
      </c>
      <c r="B12" s="75" t="s">
        <v>35</v>
      </c>
      <c r="C12" s="67" t="s">
        <v>16</v>
      </c>
      <c r="D12" s="23" t="s">
        <v>7</v>
      </c>
      <c r="E12" s="76">
        <v>1</v>
      </c>
    </row>
    <row r="13" spans="1:5" s="37" customFormat="1" ht="31.2" x14ac:dyDescent="0.3">
      <c r="A13" s="66">
        <v>11</v>
      </c>
      <c r="B13" s="15" t="s">
        <v>2255</v>
      </c>
      <c r="C13" s="67" t="s">
        <v>16</v>
      </c>
      <c r="D13" s="69" t="s">
        <v>7</v>
      </c>
      <c r="E13" s="76">
        <v>1</v>
      </c>
    </row>
    <row r="14" spans="1:5" s="37" customFormat="1" ht="31.2" x14ac:dyDescent="0.3">
      <c r="A14" s="65">
        <v>12</v>
      </c>
      <c r="B14" s="18" t="s">
        <v>65</v>
      </c>
      <c r="C14" s="67" t="s">
        <v>16</v>
      </c>
      <c r="D14" s="69" t="s">
        <v>7</v>
      </c>
      <c r="E14" s="76">
        <v>1</v>
      </c>
    </row>
    <row r="15" spans="1:5" ht="31.2" x14ac:dyDescent="0.3">
      <c r="A15" s="66">
        <v>13</v>
      </c>
      <c r="B15" s="18" t="s">
        <v>64</v>
      </c>
      <c r="C15" s="67" t="s">
        <v>16</v>
      </c>
      <c r="D15" s="69" t="s">
        <v>7</v>
      </c>
      <c r="E15" s="76">
        <v>1</v>
      </c>
    </row>
    <row r="16" spans="1:5" ht="31.2" x14ac:dyDescent="0.3">
      <c r="A16" s="65">
        <v>14</v>
      </c>
      <c r="B16" s="15" t="s">
        <v>3486</v>
      </c>
      <c r="C16" s="67" t="s">
        <v>16</v>
      </c>
      <c r="D16" s="69" t="s">
        <v>7</v>
      </c>
      <c r="E16" s="76">
        <v>1</v>
      </c>
    </row>
    <row r="17" spans="1:5" ht="31.2" x14ac:dyDescent="0.3">
      <c r="A17" s="66">
        <v>15</v>
      </c>
      <c r="B17" s="1227" t="s">
        <v>1317</v>
      </c>
      <c r="C17" s="67" t="s">
        <v>16</v>
      </c>
      <c r="D17" s="69" t="s">
        <v>7</v>
      </c>
      <c r="E17" s="76">
        <v>1</v>
      </c>
    </row>
    <row r="18" spans="1:5" ht="21" x14ac:dyDescent="0.3">
      <c r="A18" s="1514" t="s">
        <v>5</v>
      </c>
      <c r="B18" s="1514"/>
      <c r="C18" s="1514"/>
      <c r="D18" s="1514"/>
      <c r="E18" s="1514"/>
    </row>
    <row r="19" spans="1:5" s="37" customFormat="1" ht="31.2" x14ac:dyDescent="0.3">
      <c r="A19" s="66">
        <v>1</v>
      </c>
      <c r="B19" s="77" t="s">
        <v>26</v>
      </c>
      <c r="C19" s="67" t="s">
        <v>16</v>
      </c>
      <c r="D19" s="69" t="s">
        <v>5</v>
      </c>
      <c r="E19" s="78">
        <v>1</v>
      </c>
    </row>
    <row r="20" spans="1:5" s="37" customFormat="1" ht="31.2" x14ac:dyDescent="0.3">
      <c r="A20" s="66">
        <v>2</v>
      </c>
      <c r="B20" s="21" t="s">
        <v>25</v>
      </c>
      <c r="C20" s="67" t="s">
        <v>16</v>
      </c>
      <c r="D20" s="69" t="s">
        <v>5</v>
      </c>
      <c r="E20" s="78">
        <v>1</v>
      </c>
    </row>
    <row r="21" spans="1:5" s="37" customFormat="1" ht="31.2" x14ac:dyDescent="0.3">
      <c r="A21" s="66">
        <v>3</v>
      </c>
      <c r="B21" s="21" t="s">
        <v>43</v>
      </c>
      <c r="C21" s="22" t="s">
        <v>16</v>
      </c>
      <c r="D21" s="23" t="s">
        <v>5</v>
      </c>
      <c r="E21" s="78">
        <v>1</v>
      </c>
    </row>
    <row r="22" spans="1:5" s="37" customFormat="1" ht="31.2" x14ac:dyDescent="0.3">
      <c r="A22" s="66">
        <v>4</v>
      </c>
      <c r="B22" s="77" t="s">
        <v>28</v>
      </c>
      <c r="C22" s="67" t="s">
        <v>16</v>
      </c>
      <c r="D22" s="69" t="s">
        <v>5</v>
      </c>
      <c r="E22" s="78">
        <v>1</v>
      </c>
    </row>
    <row r="23" spans="1:5" s="37" customFormat="1" ht="31.2" x14ac:dyDescent="0.3">
      <c r="A23" s="66">
        <v>5</v>
      </c>
      <c r="B23" s="21" t="s">
        <v>29</v>
      </c>
      <c r="C23" s="67" t="s">
        <v>16</v>
      </c>
      <c r="D23" s="69" t="s">
        <v>5</v>
      </c>
      <c r="E23" s="78">
        <v>1</v>
      </c>
    </row>
    <row r="24" spans="1:5" s="37" customFormat="1" ht="31.2" x14ac:dyDescent="0.3">
      <c r="A24" s="66">
        <v>6</v>
      </c>
      <c r="B24" s="15" t="s">
        <v>27</v>
      </c>
      <c r="C24" s="31" t="s">
        <v>16</v>
      </c>
      <c r="D24" s="79" t="s">
        <v>5</v>
      </c>
      <c r="E24" s="78">
        <v>1</v>
      </c>
    </row>
    <row r="25" spans="1:5" s="37" customFormat="1" ht="31.2" x14ac:dyDescent="0.3">
      <c r="A25" s="66">
        <v>7</v>
      </c>
      <c r="B25" s="32" t="s">
        <v>45</v>
      </c>
      <c r="C25" s="31" t="s">
        <v>16</v>
      </c>
      <c r="D25" s="79" t="s">
        <v>5</v>
      </c>
      <c r="E25" s="78">
        <v>1</v>
      </c>
    </row>
    <row r="26" spans="1:5" s="37" customFormat="1" ht="31.2" x14ac:dyDescent="0.3">
      <c r="A26" s="66">
        <v>8</v>
      </c>
      <c r="B26" s="32" t="s">
        <v>44</v>
      </c>
      <c r="C26" s="67" t="s">
        <v>16</v>
      </c>
      <c r="D26" s="17" t="s">
        <v>11</v>
      </c>
      <c r="E26" s="78">
        <v>1</v>
      </c>
    </row>
    <row r="27" spans="1:5" s="37" customFormat="1" ht="62.4" x14ac:dyDescent="0.3">
      <c r="A27" s="66">
        <v>9</v>
      </c>
      <c r="B27" s="21" t="s">
        <v>63</v>
      </c>
      <c r="C27" s="67" t="s">
        <v>72</v>
      </c>
      <c r="D27" s="69" t="s">
        <v>5</v>
      </c>
      <c r="E27" s="70">
        <v>1</v>
      </c>
    </row>
    <row r="28" spans="1:5" ht="21" x14ac:dyDescent="0.3">
      <c r="A28" s="1515" t="s">
        <v>38</v>
      </c>
      <c r="B28" s="1516"/>
      <c r="C28" s="1516"/>
      <c r="D28" s="1516"/>
      <c r="E28" s="1517"/>
    </row>
    <row r="29" spans="1:5" s="37" customFormat="1" ht="31.2" x14ac:dyDescent="0.3">
      <c r="A29" s="65">
        <v>1</v>
      </c>
      <c r="B29" s="15" t="s">
        <v>3598</v>
      </c>
      <c r="C29" s="67" t="s">
        <v>16</v>
      </c>
      <c r="D29" s="17" t="s">
        <v>11</v>
      </c>
      <c r="E29" s="78">
        <v>1</v>
      </c>
    </row>
    <row r="30" spans="1:5" s="37" customFormat="1" ht="31.2" x14ac:dyDescent="0.3">
      <c r="A30" s="65">
        <v>2</v>
      </c>
      <c r="B30" s="1226" t="s">
        <v>3487</v>
      </c>
      <c r="C30" s="67" t="s">
        <v>16</v>
      </c>
      <c r="D30" s="17" t="s">
        <v>18</v>
      </c>
      <c r="E30" s="78">
        <v>1</v>
      </c>
    </row>
    <row r="31" spans="1:5" ht="31.2" x14ac:dyDescent="0.3">
      <c r="A31" s="65">
        <v>3</v>
      </c>
      <c r="B31" s="15" t="s">
        <v>3545</v>
      </c>
      <c r="C31" s="67" t="s">
        <v>16</v>
      </c>
      <c r="D31" s="17" t="s">
        <v>18</v>
      </c>
      <c r="E31" s="78">
        <v>1</v>
      </c>
    </row>
    <row r="32" spans="1:5" ht="31.2" x14ac:dyDescent="0.3">
      <c r="A32" s="65">
        <v>4</v>
      </c>
      <c r="B32" s="15" t="s">
        <v>751</v>
      </c>
      <c r="C32" s="67" t="s">
        <v>16</v>
      </c>
      <c r="D32" s="17" t="s">
        <v>11</v>
      </c>
      <c r="E32" s="78">
        <v>1</v>
      </c>
    </row>
    <row r="33" spans="1:5" ht="31.2" x14ac:dyDescent="0.3">
      <c r="A33" s="65">
        <v>5</v>
      </c>
      <c r="B33" s="18" t="s">
        <v>3497</v>
      </c>
      <c r="C33" s="67" t="s">
        <v>16</v>
      </c>
      <c r="D33" s="17" t="s">
        <v>11</v>
      </c>
      <c r="E33" s="78">
        <v>1</v>
      </c>
    </row>
    <row r="34" spans="1:5" ht="62.4" x14ac:dyDescent="0.3">
      <c r="A34" s="65">
        <v>6</v>
      </c>
      <c r="B34" s="15" t="s">
        <v>1876</v>
      </c>
      <c r="C34" s="67" t="s">
        <v>16</v>
      </c>
      <c r="D34" s="17" t="s">
        <v>11</v>
      </c>
      <c r="E34" s="78">
        <v>1</v>
      </c>
    </row>
    <row r="35" spans="1:5" ht="31.2" x14ac:dyDescent="0.3">
      <c r="A35" s="65">
        <v>7</v>
      </c>
      <c r="B35" s="1337" t="s">
        <v>1374</v>
      </c>
      <c r="C35" s="67" t="s">
        <v>16</v>
      </c>
      <c r="D35" s="17" t="s">
        <v>11</v>
      </c>
      <c r="E35" s="78">
        <v>1</v>
      </c>
    </row>
    <row r="36" spans="1:5" ht="31.2" x14ac:dyDescent="0.3">
      <c r="A36" s="65">
        <v>8</v>
      </c>
      <c r="B36" s="18" t="s">
        <v>3501</v>
      </c>
      <c r="C36" s="67" t="s">
        <v>16</v>
      </c>
      <c r="D36" s="17" t="s">
        <v>11</v>
      </c>
      <c r="E36" s="78">
        <v>1</v>
      </c>
    </row>
    <row r="37" spans="1:5" ht="31.2" x14ac:dyDescent="0.3">
      <c r="A37" s="65">
        <v>9</v>
      </c>
      <c r="B37" s="74" t="s">
        <v>3498</v>
      </c>
      <c r="C37" s="67" t="s">
        <v>16</v>
      </c>
      <c r="D37" s="17" t="s">
        <v>11</v>
      </c>
      <c r="E37" s="78">
        <v>1</v>
      </c>
    </row>
    <row r="38" spans="1:5" ht="31.2" x14ac:dyDescent="0.3">
      <c r="A38" s="65">
        <v>10</v>
      </c>
      <c r="B38" s="74" t="s">
        <v>3499</v>
      </c>
      <c r="C38" s="67" t="s">
        <v>16</v>
      </c>
      <c r="D38" s="17" t="s">
        <v>11</v>
      </c>
      <c r="E38" s="78">
        <v>1</v>
      </c>
    </row>
    <row r="39" spans="1:5" ht="31.2" x14ac:dyDescent="0.3">
      <c r="A39" s="65">
        <v>11</v>
      </c>
      <c r="B39" s="74" t="s">
        <v>3500</v>
      </c>
      <c r="C39" s="67" t="s">
        <v>16</v>
      </c>
      <c r="D39" s="17" t="s">
        <v>11</v>
      </c>
      <c r="E39" s="78">
        <v>1</v>
      </c>
    </row>
    <row r="40" spans="1:5" ht="31.2" x14ac:dyDescent="0.3">
      <c r="A40" s="65">
        <v>12</v>
      </c>
      <c r="B40" s="74" t="s">
        <v>3534</v>
      </c>
      <c r="C40" s="67" t="s">
        <v>16</v>
      </c>
      <c r="D40" s="17" t="s">
        <v>11</v>
      </c>
      <c r="E40" s="78">
        <v>1</v>
      </c>
    </row>
    <row r="41" spans="1:5" ht="31.2" x14ac:dyDescent="0.3">
      <c r="A41" s="65">
        <v>13</v>
      </c>
      <c r="B41" s="15" t="s">
        <v>3599</v>
      </c>
      <c r="C41" s="67" t="s">
        <v>16</v>
      </c>
      <c r="D41" s="17" t="s">
        <v>11</v>
      </c>
      <c r="E41" s="78">
        <v>1</v>
      </c>
    </row>
    <row r="42" spans="1:5" ht="31.2" x14ac:dyDescent="0.3">
      <c r="A42" s="65">
        <v>14</v>
      </c>
      <c r="B42" s="1386" t="s">
        <v>3600</v>
      </c>
      <c r="C42" s="67" t="s">
        <v>16</v>
      </c>
      <c r="D42" s="17" t="s">
        <v>11</v>
      </c>
      <c r="E42" s="78">
        <v>1</v>
      </c>
    </row>
    <row r="43" spans="1:5" ht="31.2" x14ac:dyDescent="0.3">
      <c r="A43" s="65">
        <v>15</v>
      </c>
      <c r="B43" s="15" t="s">
        <v>3597</v>
      </c>
      <c r="C43" s="67" t="s">
        <v>16</v>
      </c>
      <c r="D43" s="17" t="s">
        <v>11</v>
      </c>
      <c r="E43" s="78">
        <v>1</v>
      </c>
    </row>
    <row r="44" spans="1:5" ht="31.2" x14ac:dyDescent="0.3">
      <c r="A44" s="65">
        <v>16</v>
      </c>
      <c r="B44" s="18" t="s">
        <v>3563</v>
      </c>
      <c r="C44" s="67" t="s">
        <v>16</v>
      </c>
      <c r="D44" s="17" t="s">
        <v>11</v>
      </c>
      <c r="E44" s="78">
        <v>1</v>
      </c>
    </row>
    <row r="45" spans="1:5" ht="31.2" x14ac:dyDescent="0.3">
      <c r="A45" s="65">
        <v>17</v>
      </c>
      <c r="B45" s="1226" t="s">
        <v>284</v>
      </c>
      <c r="C45" s="67" t="s">
        <v>16</v>
      </c>
      <c r="D45" s="17" t="s">
        <v>18</v>
      </c>
      <c r="E45" s="78">
        <v>1</v>
      </c>
    </row>
    <row r="46" spans="1:5" ht="31.2" x14ac:dyDescent="0.3">
      <c r="A46" s="65">
        <v>18</v>
      </c>
      <c r="B46" s="15" t="s">
        <v>3601</v>
      </c>
      <c r="C46" s="67" t="s">
        <v>16</v>
      </c>
      <c r="D46" s="17" t="s">
        <v>11</v>
      </c>
      <c r="E46" s="78">
        <v>1</v>
      </c>
    </row>
    <row r="47" spans="1:5" ht="31.2" x14ac:dyDescent="0.3">
      <c r="A47" s="65">
        <v>19</v>
      </c>
      <c r="B47" s="15" t="s">
        <v>3602</v>
      </c>
      <c r="C47" s="67" t="s">
        <v>16</v>
      </c>
      <c r="D47" s="17" t="s">
        <v>11</v>
      </c>
      <c r="E47" s="78">
        <v>1</v>
      </c>
    </row>
    <row r="48" spans="1:5" ht="31.2" x14ac:dyDescent="0.3">
      <c r="A48" s="65">
        <v>20</v>
      </c>
      <c r="B48" s="15" t="s">
        <v>3603</v>
      </c>
      <c r="C48" s="67" t="s">
        <v>16</v>
      </c>
      <c r="D48" s="17" t="s">
        <v>11</v>
      </c>
      <c r="E48" s="78">
        <v>1</v>
      </c>
    </row>
    <row r="49" spans="1:5" ht="31.2" x14ac:dyDescent="0.3">
      <c r="A49" s="65">
        <v>21</v>
      </c>
      <c r="B49" s="15" t="s">
        <v>3604</v>
      </c>
      <c r="C49" s="67" t="s">
        <v>16</v>
      </c>
      <c r="D49" s="17" t="s">
        <v>11</v>
      </c>
      <c r="E49" s="78">
        <v>1</v>
      </c>
    </row>
    <row r="50" spans="1:5" ht="31.2" x14ac:dyDescent="0.3">
      <c r="A50" s="65">
        <v>22</v>
      </c>
      <c r="B50" s="15" t="s">
        <v>3605</v>
      </c>
      <c r="C50" s="67" t="s">
        <v>16</v>
      </c>
      <c r="D50" s="17" t="s">
        <v>11</v>
      </c>
      <c r="E50" s="78">
        <v>1</v>
      </c>
    </row>
    <row r="51" spans="1:5" ht="31.2" x14ac:dyDescent="0.3">
      <c r="A51" s="65">
        <v>23</v>
      </c>
      <c r="B51" s="15" t="s">
        <v>3606</v>
      </c>
      <c r="C51" s="67" t="s">
        <v>16</v>
      </c>
      <c r="D51" s="17" t="s">
        <v>11</v>
      </c>
      <c r="E51" s="78">
        <v>1</v>
      </c>
    </row>
    <row r="52" spans="1:5" ht="31.2" x14ac:dyDescent="0.3">
      <c r="A52" s="65">
        <v>24</v>
      </c>
      <c r="B52" s="15" t="s">
        <v>3607</v>
      </c>
      <c r="C52" s="67" t="s">
        <v>16</v>
      </c>
      <c r="D52" s="17" t="s">
        <v>11</v>
      </c>
      <c r="E52" s="78">
        <v>1</v>
      </c>
    </row>
    <row r="53" spans="1:5" ht="31.2" x14ac:dyDescent="0.3">
      <c r="A53" s="65">
        <v>25</v>
      </c>
      <c r="B53" s="15" t="s">
        <v>729</v>
      </c>
      <c r="C53" s="67" t="s">
        <v>16</v>
      </c>
      <c r="D53" s="17" t="s">
        <v>11</v>
      </c>
      <c r="E53" s="78">
        <v>1</v>
      </c>
    </row>
    <row r="54" spans="1:5" ht="31.2" x14ac:dyDescent="0.3">
      <c r="A54" s="65">
        <v>26</v>
      </c>
      <c r="B54" s="74" t="s">
        <v>3566</v>
      </c>
      <c r="C54" s="67" t="s">
        <v>16</v>
      </c>
      <c r="D54" s="17" t="s">
        <v>11</v>
      </c>
      <c r="E54" s="78">
        <v>1</v>
      </c>
    </row>
    <row r="55" spans="1:5" ht="31.2" x14ac:dyDescent="0.3">
      <c r="A55" s="65">
        <v>27</v>
      </c>
      <c r="B55" s="18" t="s">
        <v>3608</v>
      </c>
      <c r="C55" s="67" t="s">
        <v>16</v>
      </c>
      <c r="D55" s="17" t="s">
        <v>11</v>
      </c>
      <c r="E55" s="78">
        <v>1</v>
      </c>
    </row>
    <row r="56" spans="1:5" ht="31.2" x14ac:dyDescent="0.3">
      <c r="A56" s="65">
        <v>28</v>
      </c>
      <c r="B56" s="15" t="s">
        <v>725</v>
      </c>
      <c r="C56" s="67" t="s">
        <v>16</v>
      </c>
      <c r="D56" s="17" t="s">
        <v>11</v>
      </c>
      <c r="E56" s="78">
        <v>1</v>
      </c>
    </row>
    <row r="57" spans="1:5" ht="31.2" x14ac:dyDescent="0.3">
      <c r="A57" s="65">
        <v>29</v>
      </c>
      <c r="B57" s="1337" t="s">
        <v>1368</v>
      </c>
      <c r="C57" s="67" t="s">
        <v>16</v>
      </c>
      <c r="D57" s="17" t="s">
        <v>11</v>
      </c>
      <c r="E57" s="78">
        <v>1</v>
      </c>
    </row>
    <row r="58" spans="1:5" ht="31.2" x14ac:dyDescent="0.3">
      <c r="A58" s="65">
        <v>30</v>
      </c>
      <c r="B58" s="1337" t="s">
        <v>3468</v>
      </c>
      <c r="C58" s="67" t="s">
        <v>16</v>
      </c>
      <c r="D58" s="17" t="s">
        <v>11</v>
      </c>
      <c r="E58" s="78">
        <v>1</v>
      </c>
    </row>
    <row r="59" spans="1:5" ht="31.2" x14ac:dyDescent="0.3">
      <c r="A59" s="65">
        <v>31</v>
      </c>
      <c r="B59" s="15" t="s">
        <v>727</v>
      </c>
      <c r="C59" s="67" t="s">
        <v>16</v>
      </c>
      <c r="D59" s="17" t="s">
        <v>11</v>
      </c>
      <c r="E59" s="78">
        <v>1</v>
      </c>
    </row>
    <row r="60" spans="1:5" ht="31.2" x14ac:dyDescent="0.3">
      <c r="A60" s="65">
        <v>32</v>
      </c>
      <c r="B60" s="15" t="s">
        <v>3609</v>
      </c>
      <c r="C60" s="67" t="s">
        <v>16</v>
      </c>
      <c r="D60" s="17" t="s">
        <v>11</v>
      </c>
      <c r="E60" s="78">
        <v>1</v>
      </c>
    </row>
    <row r="61" spans="1:5" ht="46.8" x14ac:dyDescent="0.3">
      <c r="A61" s="65">
        <v>33</v>
      </c>
      <c r="B61" s="15" t="s">
        <v>3610</v>
      </c>
      <c r="C61" s="67" t="s">
        <v>16</v>
      </c>
      <c r="D61" s="17" t="s">
        <v>11</v>
      </c>
      <c r="E61" s="78">
        <v>1</v>
      </c>
    </row>
    <row r="62" spans="1:5" ht="46.8" x14ac:dyDescent="0.3">
      <c r="A62" s="65">
        <v>34</v>
      </c>
      <c r="B62" s="15" t="s">
        <v>3611</v>
      </c>
      <c r="C62" s="67" t="s">
        <v>16</v>
      </c>
      <c r="D62" s="17" t="s">
        <v>11</v>
      </c>
      <c r="E62" s="78">
        <v>1</v>
      </c>
    </row>
    <row r="63" spans="1:5" ht="31.2" x14ac:dyDescent="0.3">
      <c r="A63" s="65">
        <v>35</v>
      </c>
      <c r="B63" s="15" t="s">
        <v>3612</v>
      </c>
      <c r="C63" s="67" t="s">
        <v>16</v>
      </c>
      <c r="D63" s="17" t="s">
        <v>11</v>
      </c>
      <c r="E63" s="78">
        <v>1</v>
      </c>
    </row>
    <row r="64" spans="1:5" ht="31.2" x14ac:dyDescent="0.3">
      <c r="A64" s="65">
        <v>36</v>
      </c>
      <c r="B64" s="15" t="s">
        <v>3511</v>
      </c>
      <c r="C64" s="67" t="s">
        <v>16</v>
      </c>
      <c r="D64" s="17" t="s">
        <v>11</v>
      </c>
      <c r="E64" s="78">
        <v>1</v>
      </c>
    </row>
    <row r="65" spans="1:5" ht="31.2" x14ac:dyDescent="0.3">
      <c r="A65" s="65">
        <v>37</v>
      </c>
      <c r="B65" s="15" t="s">
        <v>3508</v>
      </c>
      <c r="C65" s="67" t="s">
        <v>16</v>
      </c>
      <c r="D65" s="17" t="s">
        <v>11</v>
      </c>
      <c r="E65" s="78">
        <v>1</v>
      </c>
    </row>
    <row r="66" spans="1:5" ht="31.2" x14ac:dyDescent="0.3">
      <c r="A66" s="65">
        <v>38</v>
      </c>
      <c r="B66" s="1388" t="s">
        <v>3510</v>
      </c>
      <c r="C66" s="67" t="s">
        <v>16</v>
      </c>
      <c r="D66" s="17" t="s">
        <v>11</v>
      </c>
      <c r="E66" s="78">
        <v>1</v>
      </c>
    </row>
    <row r="67" spans="1:5" ht="31.2" x14ac:dyDescent="0.3">
      <c r="A67" s="65">
        <v>39</v>
      </c>
      <c r="B67" s="1388" t="s">
        <v>3511</v>
      </c>
      <c r="C67" s="67" t="s">
        <v>16</v>
      </c>
      <c r="D67" s="17" t="s">
        <v>11</v>
      </c>
      <c r="E67" s="78">
        <v>1</v>
      </c>
    </row>
    <row r="68" spans="1:5" ht="31.2" x14ac:dyDescent="0.3">
      <c r="A68" s="65">
        <v>40</v>
      </c>
      <c r="B68" s="15" t="s">
        <v>2660</v>
      </c>
      <c r="C68" s="67" t="s">
        <v>16</v>
      </c>
      <c r="D68" s="17" t="s">
        <v>11</v>
      </c>
      <c r="E68" s="78">
        <v>1</v>
      </c>
    </row>
    <row r="69" spans="1:5" ht="31.2" x14ac:dyDescent="0.3">
      <c r="A69" s="65">
        <v>41</v>
      </c>
      <c r="B69" s="1281" t="s">
        <v>3478</v>
      </c>
      <c r="C69" s="67" t="s">
        <v>16</v>
      </c>
      <c r="D69" s="17" t="s">
        <v>11</v>
      </c>
      <c r="E69" s="78">
        <v>1</v>
      </c>
    </row>
    <row r="70" spans="1:5" ht="31.2" x14ac:dyDescent="0.3">
      <c r="A70" s="65">
        <v>42</v>
      </c>
      <c r="B70" s="1488" t="s">
        <v>3005</v>
      </c>
      <c r="C70" s="67" t="s">
        <v>16</v>
      </c>
      <c r="D70" s="17" t="s">
        <v>18</v>
      </c>
      <c r="E70" s="78">
        <v>1</v>
      </c>
    </row>
    <row r="71" spans="1:5" ht="31.2" x14ac:dyDescent="0.3">
      <c r="A71" s="65">
        <v>43</v>
      </c>
      <c r="B71" s="1339" t="s">
        <v>3007</v>
      </c>
      <c r="C71" s="67" t="s">
        <v>16</v>
      </c>
      <c r="D71" s="17" t="s">
        <v>18</v>
      </c>
      <c r="E71" s="78">
        <v>1</v>
      </c>
    </row>
    <row r="72" spans="1:5" ht="31.2" x14ac:dyDescent="0.3">
      <c r="A72" s="65">
        <v>44</v>
      </c>
      <c r="B72" s="1339" t="s">
        <v>3546</v>
      </c>
      <c r="C72" s="67" t="s">
        <v>16</v>
      </c>
      <c r="D72" s="17" t="s">
        <v>18</v>
      </c>
      <c r="E72" s="78">
        <v>1</v>
      </c>
    </row>
    <row r="73" spans="1:5" ht="31.2" x14ac:dyDescent="0.3">
      <c r="A73" s="65">
        <v>45</v>
      </c>
      <c r="B73" s="1326" t="s">
        <v>1008</v>
      </c>
      <c r="C73" s="67" t="s">
        <v>16</v>
      </c>
      <c r="D73" s="17" t="s">
        <v>18</v>
      </c>
      <c r="E73" s="78">
        <v>1</v>
      </c>
    </row>
    <row r="74" spans="1:5" ht="31.2" x14ac:dyDescent="0.3">
      <c r="A74" s="65">
        <v>46</v>
      </c>
      <c r="B74" s="1326" t="s">
        <v>3544</v>
      </c>
      <c r="C74" s="67" t="s">
        <v>16</v>
      </c>
      <c r="D74" s="17" t="s">
        <v>18</v>
      </c>
      <c r="E74" s="78">
        <v>1</v>
      </c>
    </row>
    <row r="75" spans="1:5" ht="31.2" x14ac:dyDescent="0.3">
      <c r="A75" s="65">
        <v>47</v>
      </c>
      <c r="B75" s="1281" t="s">
        <v>2020</v>
      </c>
      <c r="C75" s="67" t="s">
        <v>16</v>
      </c>
      <c r="D75" s="17" t="s">
        <v>18</v>
      </c>
      <c r="E75" s="78">
        <v>1</v>
      </c>
    </row>
    <row r="76" spans="1:5" ht="31.2" x14ac:dyDescent="0.3">
      <c r="A76" s="65">
        <v>48</v>
      </c>
      <c r="B76" s="1339" t="s">
        <v>3613</v>
      </c>
      <c r="C76" s="67" t="s">
        <v>16</v>
      </c>
      <c r="D76" s="17" t="s">
        <v>11</v>
      </c>
      <c r="E76" s="78">
        <v>1</v>
      </c>
    </row>
    <row r="77" spans="1:5" ht="31.2" x14ac:dyDescent="0.3">
      <c r="A77" s="65">
        <v>49</v>
      </c>
      <c r="B77" s="1281" t="s">
        <v>1607</v>
      </c>
      <c r="C77" s="67" t="s">
        <v>16</v>
      </c>
      <c r="D77" s="17" t="s">
        <v>11</v>
      </c>
      <c r="E77" s="78">
        <v>1</v>
      </c>
    </row>
    <row r="78" spans="1:5" ht="31.2" x14ac:dyDescent="0.3">
      <c r="A78" s="65">
        <v>50</v>
      </c>
      <c r="B78" s="1339" t="s">
        <v>3614</v>
      </c>
      <c r="C78" s="67" t="s">
        <v>16</v>
      </c>
      <c r="D78" s="17" t="s">
        <v>11</v>
      </c>
      <c r="E78" s="78">
        <v>1</v>
      </c>
    </row>
    <row r="79" spans="1:5" ht="31.2" x14ac:dyDescent="0.3">
      <c r="A79" s="65">
        <v>51</v>
      </c>
      <c r="B79" s="1339" t="s">
        <v>3615</v>
      </c>
      <c r="C79" s="67" t="s">
        <v>16</v>
      </c>
      <c r="D79" s="17" t="s">
        <v>11</v>
      </c>
      <c r="E79" s="78">
        <v>1</v>
      </c>
    </row>
    <row r="80" spans="1:5" ht="31.2" x14ac:dyDescent="0.3">
      <c r="A80" s="65">
        <v>52</v>
      </c>
      <c r="B80" s="1339" t="s">
        <v>3616</v>
      </c>
      <c r="C80" s="67" t="s">
        <v>16</v>
      </c>
      <c r="D80" s="17" t="s">
        <v>11</v>
      </c>
      <c r="E80" s="78">
        <v>1</v>
      </c>
    </row>
    <row r="81" spans="1:5" ht="31.2" x14ac:dyDescent="0.3">
      <c r="A81" s="65">
        <v>53</v>
      </c>
      <c r="B81" s="1419" t="s">
        <v>3617</v>
      </c>
      <c r="C81" s="67" t="s">
        <v>16</v>
      </c>
      <c r="D81" s="17" t="s">
        <v>11</v>
      </c>
      <c r="E81" s="78">
        <v>1</v>
      </c>
    </row>
    <row r="82" spans="1:5" ht="31.2" x14ac:dyDescent="0.3">
      <c r="A82" s="65">
        <v>54</v>
      </c>
      <c r="B82" s="1281" t="s">
        <v>3618</v>
      </c>
      <c r="C82" s="67" t="s">
        <v>16</v>
      </c>
      <c r="D82" s="17" t="s">
        <v>11</v>
      </c>
      <c r="E82" s="78">
        <v>1</v>
      </c>
    </row>
    <row r="83" spans="1:5" ht="31.2" x14ac:dyDescent="0.3">
      <c r="A83" s="65">
        <v>55</v>
      </c>
      <c r="B83" s="1281" t="s">
        <v>3619</v>
      </c>
      <c r="C83" s="67" t="s">
        <v>16</v>
      </c>
      <c r="D83" s="17" t="s">
        <v>11</v>
      </c>
      <c r="E83" s="78">
        <v>1</v>
      </c>
    </row>
    <row r="84" spans="1:5" ht="31.2" x14ac:dyDescent="0.3">
      <c r="A84" s="65">
        <v>56</v>
      </c>
      <c r="B84" s="1281" t="s">
        <v>1607</v>
      </c>
      <c r="C84" s="67" t="s">
        <v>16</v>
      </c>
      <c r="D84" s="17" t="s">
        <v>11</v>
      </c>
      <c r="E84" s="78">
        <v>1</v>
      </c>
    </row>
    <row r="85" spans="1:5" ht="31.2" x14ac:dyDescent="0.3">
      <c r="A85" s="65">
        <v>57</v>
      </c>
      <c r="B85" s="1281" t="s">
        <v>3407</v>
      </c>
      <c r="C85" s="67" t="s">
        <v>16</v>
      </c>
      <c r="D85" s="17" t="s">
        <v>11</v>
      </c>
      <c r="E85" s="78">
        <v>1</v>
      </c>
    </row>
    <row r="86" spans="1:5" ht="31.2" x14ac:dyDescent="0.3">
      <c r="A86" s="65">
        <v>58</v>
      </c>
      <c r="B86" s="1326" t="s">
        <v>3085</v>
      </c>
      <c r="C86" s="67" t="s">
        <v>16</v>
      </c>
      <c r="D86" s="17" t="s">
        <v>11</v>
      </c>
      <c r="E86" s="78">
        <v>1</v>
      </c>
    </row>
    <row r="87" spans="1:5" ht="46.8" x14ac:dyDescent="0.3">
      <c r="A87" s="65">
        <v>59</v>
      </c>
      <c r="B87" s="1339" t="s">
        <v>2450</v>
      </c>
      <c r="C87" s="67" t="s">
        <v>16</v>
      </c>
      <c r="D87" s="17" t="s">
        <v>11</v>
      </c>
      <c r="E87" s="78">
        <v>1</v>
      </c>
    </row>
    <row r="88" spans="1:5" ht="31.2" x14ac:dyDescent="0.3">
      <c r="A88" s="65">
        <v>60</v>
      </c>
      <c r="B88" s="15" t="s">
        <v>3279</v>
      </c>
      <c r="C88" s="67" t="s">
        <v>16</v>
      </c>
      <c r="D88" s="17" t="s">
        <v>11</v>
      </c>
      <c r="E88" s="78">
        <v>1</v>
      </c>
    </row>
    <row r="89" spans="1:5" ht="31.2" x14ac:dyDescent="0.3">
      <c r="A89" s="65">
        <v>61</v>
      </c>
      <c r="B89" s="15" t="s">
        <v>3620</v>
      </c>
      <c r="C89" s="67" t="s">
        <v>16</v>
      </c>
      <c r="D89" s="17" t="s">
        <v>11</v>
      </c>
      <c r="E89" s="78">
        <v>1</v>
      </c>
    </row>
    <row r="90" spans="1:5" ht="31.2" x14ac:dyDescent="0.3">
      <c r="A90" s="65">
        <v>62</v>
      </c>
      <c r="B90" s="15" t="s">
        <v>753</v>
      </c>
      <c r="C90" s="67" t="s">
        <v>16</v>
      </c>
      <c r="D90" s="17" t="s">
        <v>11</v>
      </c>
      <c r="E90" s="78">
        <v>1</v>
      </c>
    </row>
    <row r="91" spans="1:5" ht="31.2" x14ac:dyDescent="0.3">
      <c r="A91" s="65">
        <v>63</v>
      </c>
      <c r="B91" s="15" t="s">
        <v>3535</v>
      </c>
      <c r="C91" s="67" t="s">
        <v>16</v>
      </c>
      <c r="D91" s="17" t="s">
        <v>11</v>
      </c>
      <c r="E91" s="78">
        <v>1</v>
      </c>
    </row>
    <row r="92" spans="1:5" ht="31.2" x14ac:dyDescent="0.3">
      <c r="A92" s="65">
        <v>64</v>
      </c>
      <c r="B92" s="15" t="s">
        <v>749</v>
      </c>
      <c r="C92" s="67" t="s">
        <v>16</v>
      </c>
      <c r="D92" s="17" t="s">
        <v>11</v>
      </c>
      <c r="E92" s="78">
        <v>1</v>
      </c>
    </row>
    <row r="93" spans="1:5" ht="31.2" x14ac:dyDescent="0.3">
      <c r="A93" s="65">
        <v>65</v>
      </c>
      <c r="B93" s="15" t="s">
        <v>757</v>
      </c>
      <c r="C93" s="67" t="s">
        <v>16</v>
      </c>
      <c r="D93" s="17" t="s">
        <v>11</v>
      </c>
      <c r="E93" s="78">
        <v>1</v>
      </c>
    </row>
    <row r="94" spans="1:5" ht="46.8" x14ac:dyDescent="0.3">
      <c r="A94" s="65">
        <v>66</v>
      </c>
      <c r="B94" s="1428" t="s">
        <v>3621</v>
      </c>
      <c r="C94" s="67" t="s">
        <v>16</v>
      </c>
      <c r="D94" s="17" t="s">
        <v>11</v>
      </c>
      <c r="E94" s="78">
        <v>1</v>
      </c>
    </row>
    <row r="95" spans="1:5" ht="31.2" x14ac:dyDescent="0.3">
      <c r="A95" s="65">
        <v>67</v>
      </c>
      <c r="B95" s="1428" t="s">
        <v>3622</v>
      </c>
      <c r="C95" s="67" t="s">
        <v>16</v>
      </c>
      <c r="D95" s="17" t="s">
        <v>11</v>
      </c>
      <c r="E95" s="78">
        <v>1</v>
      </c>
    </row>
    <row r="96" spans="1:5" ht="31.2" x14ac:dyDescent="0.3">
      <c r="A96" s="65">
        <v>68</v>
      </c>
      <c r="B96" s="531" t="s">
        <v>3623</v>
      </c>
      <c r="C96" s="67" t="s">
        <v>16</v>
      </c>
      <c r="D96" s="17" t="s">
        <v>11</v>
      </c>
      <c r="E96" s="78">
        <v>1</v>
      </c>
    </row>
    <row r="97" spans="1:5" ht="31.2" x14ac:dyDescent="0.3">
      <c r="A97" s="65">
        <v>69</v>
      </c>
      <c r="B97" s="531" t="s">
        <v>723</v>
      </c>
      <c r="C97" s="67" t="s">
        <v>16</v>
      </c>
      <c r="D97" s="17" t="s">
        <v>11</v>
      </c>
      <c r="E97" s="78">
        <v>1</v>
      </c>
    </row>
    <row r="98" spans="1:5" ht="31.2" x14ac:dyDescent="0.3">
      <c r="A98" s="65">
        <v>70</v>
      </c>
      <c r="B98" s="822" t="s">
        <v>1698</v>
      </c>
      <c r="C98" s="67" t="s">
        <v>16</v>
      </c>
      <c r="D98" s="17" t="s">
        <v>11</v>
      </c>
      <c r="E98" s="78">
        <v>1</v>
      </c>
    </row>
    <row r="99" spans="1:5" ht="31.2" x14ac:dyDescent="0.3">
      <c r="A99" s="65">
        <v>71</v>
      </c>
      <c r="B99" s="1374" t="s">
        <v>2275</v>
      </c>
      <c r="C99" s="67" t="s">
        <v>16</v>
      </c>
      <c r="D99" s="1354" t="s">
        <v>11</v>
      </c>
      <c r="E99" s="78">
        <v>1</v>
      </c>
    </row>
    <row r="100" spans="1:5" ht="31.2" x14ac:dyDescent="0.3">
      <c r="A100" s="65">
        <v>72</v>
      </c>
      <c r="B100" s="15" t="s">
        <v>3479</v>
      </c>
      <c r="C100" s="67" t="s">
        <v>16</v>
      </c>
      <c r="D100" s="17" t="s">
        <v>11</v>
      </c>
      <c r="E100" s="78">
        <v>1</v>
      </c>
    </row>
    <row r="101" spans="1:5" ht="31.2" x14ac:dyDescent="0.3">
      <c r="A101" s="65">
        <v>73</v>
      </c>
      <c r="B101" s="74" t="s">
        <v>3496</v>
      </c>
      <c r="C101" s="67" t="s">
        <v>16</v>
      </c>
      <c r="D101" s="17" t="s">
        <v>11</v>
      </c>
      <c r="E101" s="78">
        <v>1</v>
      </c>
    </row>
    <row r="102" spans="1:5" ht="31.2" x14ac:dyDescent="0.3">
      <c r="A102" s="65">
        <v>74</v>
      </c>
      <c r="B102" s="1282" t="s">
        <v>3495</v>
      </c>
      <c r="C102" s="67" t="s">
        <v>16</v>
      </c>
      <c r="D102" s="17" t="s">
        <v>11</v>
      </c>
      <c r="E102" s="78">
        <v>1</v>
      </c>
    </row>
    <row r="103" spans="1:5" ht="31.2" x14ac:dyDescent="0.3">
      <c r="A103" s="65">
        <v>75</v>
      </c>
      <c r="B103" s="822" t="s">
        <v>3624</v>
      </c>
      <c r="C103" s="67" t="s">
        <v>16</v>
      </c>
      <c r="D103" s="17" t="s">
        <v>11</v>
      </c>
      <c r="E103" s="78">
        <v>1</v>
      </c>
    </row>
    <row r="104" spans="1:5" ht="31.2" x14ac:dyDescent="0.3">
      <c r="A104" s="65">
        <v>76</v>
      </c>
      <c r="B104" s="18" t="s">
        <v>3625</v>
      </c>
      <c r="C104" s="67" t="s">
        <v>16</v>
      </c>
      <c r="D104" s="17" t="s">
        <v>11</v>
      </c>
      <c r="E104" s="78">
        <v>1</v>
      </c>
    </row>
    <row r="105" spans="1:5" ht="31.2" x14ac:dyDescent="0.3">
      <c r="A105" s="65">
        <v>77</v>
      </c>
      <c r="B105" s="1337" t="s">
        <v>3528</v>
      </c>
      <c r="C105" s="67" t="s">
        <v>16</v>
      </c>
      <c r="D105" s="17" t="s">
        <v>11</v>
      </c>
      <c r="E105" s="78">
        <v>1</v>
      </c>
    </row>
    <row r="106" spans="1:5" ht="31.2" x14ac:dyDescent="0.3">
      <c r="A106" s="65">
        <v>78</v>
      </c>
      <c r="B106" s="15" t="s">
        <v>442</v>
      </c>
      <c r="C106" s="67" t="s">
        <v>16</v>
      </c>
      <c r="D106" s="17" t="s">
        <v>11</v>
      </c>
      <c r="E106" s="78">
        <v>1</v>
      </c>
    </row>
    <row r="107" spans="1:5" ht="31.2" x14ac:dyDescent="0.3">
      <c r="A107" s="65">
        <v>79</v>
      </c>
      <c r="B107" s="18" t="s">
        <v>3595</v>
      </c>
      <c r="C107" s="67" t="s">
        <v>16</v>
      </c>
      <c r="D107" s="17" t="s">
        <v>11</v>
      </c>
      <c r="E107" s="78">
        <v>1</v>
      </c>
    </row>
    <row r="108" spans="1:5" ht="31.2" x14ac:dyDescent="0.3">
      <c r="A108" s="65">
        <v>80</v>
      </c>
      <c r="B108" s="18" t="s">
        <v>3596</v>
      </c>
      <c r="C108" s="67" t="s">
        <v>16</v>
      </c>
      <c r="D108" s="17" t="s">
        <v>11</v>
      </c>
      <c r="E108" s="78">
        <v>1</v>
      </c>
    </row>
    <row r="109" spans="1:5" ht="31.2" x14ac:dyDescent="0.3">
      <c r="A109" s="65">
        <v>81</v>
      </c>
      <c r="B109" s="18" t="s">
        <v>2279</v>
      </c>
      <c r="C109" s="67" t="s">
        <v>16</v>
      </c>
      <c r="D109" s="17" t="s">
        <v>11</v>
      </c>
      <c r="E109" s="78">
        <v>1</v>
      </c>
    </row>
    <row r="110" spans="1:5" ht="31.2" x14ac:dyDescent="0.3">
      <c r="A110" s="65">
        <v>82</v>
      </c>
      <c r="B110" s="15" t="s">
        <v>3529</v>
      </c>
      <c r="C110" s="67" t="s">
        <v>16</v>
      </c>
      <c r="D110" s="17" t="s">
        <v>11</v>
      </c>
      <c r="E110" s="78">
        <v>1</v>
      </c>
    </row>
    <row r="111" spans="1:5" ht="21" x14ac:dyDescent="0.3">
      <c r="A111" s="1515" t="s">
        <v>11</v>
      </c>
      <c r="B111" s="1516"/>
      <c r="C111" s="1516"/>
      <c r="D111" s="1516"/>
      <c r="E111" s="1517"/>
    </row>
    <row r="112" spans="1:5" ht="31.2" x14ac:dyDescent="0.3">
      <c r="A112" s="80">
        <v>1</v>
      </c>
      <c r="B112" s="15" t="s">
        <v>1234</v>
      </c>
      <c r="C112" s="67" t="s">
        <v>16</v>
      </c>
      <c r="D112" s="17" t="s">
        <v>11</v>
      </c>
      <c r="E112" s="78">
        <v>1</v>
      </c>
    </row>
    <row r="113" spans="1:5" ht="31.2" x14ac:dyDescent="0.3">
      <c r="A113" s="80">
        <v>2</v>
      </c>
      <c r="B113" s="18" t="s">
        <v>618</v>
      </c>
      <c r="C113" s="67" t="s">
        <v>16</v>
      </c>
      <c r="D113" s="17" t="s">
        <v>11</v>
      </c>
      <c r="E113" s="78">
        <v>1</v>
      </c>
    </row>
    <row r="114" spans="1:5" ht="31.2" x14ac:dyDescent="0.3">
      <c r="A114" s="80">
        <v>3</v>
      </c>
      <c r="B114" s="1329" t="s">
        <v>521</v>
      </c>
      <c r="C114" s="67" t="s">
        <v>16</v>
      </c>
      <c r="D114" s="17" t="s">
        <v>11</v>
      </c>
      <c r="E114" s="78">
        <v>1</v>
      </c>
    </row>
    <row r="115" spans="1:5" ht="31.2" x14ac:dyDescent="0.3">
      <c r="A115" s="80">
        <v>4</v>
      </c>
      <c r="B115" s="18" t="s">
        <v>3494</v>
      </c>
      <c r="C115" s="67" t="s">
        <v>16</v>
      </c>
      <c r="D115" s="17" t="s">
        <v>11</v>
      </c>
      <c r="E115" s="78">
        <v>1</v>
      </c>
    </row>
    <row r="116" spans="1:5" ht="31.2" x14ac:dyDescent="0.3">
      <c r="A116" s="80">
        <v>5</v>
      </c>
      <c r="B116" s="1386" t="s">
        <v>1070</v>
      </c>
      <c r="C116" s="67" t="s">
        <v>16</v>
      </c>
      <c r="D116" s="17" t="s">
        <v>11</v>
      </c>
      <c r="E116" s="78">
        <v>1</v>
      </c>
    </row>
    <row r="117" spans="1:5" ht="31.2" x14ac:dyDescent="0.3">
      <c r="A117" s="80">
        <v>6</v>
      </c>
      <c r="B117" s="18" t="s">
        <v>3080</v>
      </c>
      <c r="C117" s="67" t="s">
        <v>16</v>
      </c>
      <c r="D117" s="17" t="s">
        <v>11</v>
      </c>
      <c r="E117" s="78">
        <v>1</v>
      </c>
    </row>
    <row r="118" spans="1:5" ht="31.2" x14ac:dyDescent="0.3">
      <c r="A118" s="80">
        <v>7</v>
      </c>
      <c r="B118" s="1386" t="s">
        <v>1068</v>
      </c>
      <c r="C118" s="67" t="s">
        <v>16</v>
      </c>
      <c r="D118" s="17" t="s">
        <v>11</v>
      </c>
      <c r="E118" s="78">
        <v>1</v>
      </c>
    </row>
    <row r="119" spans="1:5" ht="31.2" x14ac:dyDescent="0.3">
      <c r="A119" s="80">
        <v>8</v>
      </c>
      <c r="B119" s="1386" t="s">
        <v>1077</v>
      </c>
      <c r="C119" s="67" t="s">
        <v>16</v>
      </c>
      <c r="D119" s="17" t="s">
        <v>11</v>
      </c>
      <c r="E119" s="78">
        <v>1</v>
      </c>
    </row>
    <row r="120" spans="1:5" ht="31.2" x14ac:dyDescent="0.3">
      <c r="A120" s="80">
        <v>9</v>
      </c>
      <c r="B120" s="1386" t="s">
        <v>1107</v>
      </c>
      <c r="C120" s="67" t="s">
        <v>16</v>
      </c>
      <c r="D120" s="17" t="s">
        <v>11</v>
      </c>
      <c r="E120" s="78">
        <v>1</v>
      </c>
    </row>
    <row r="121" spans="1:5" ht="31.2" x14ac:dyDescent="0.3">
      <c r="A121" s="80">
        <v>10</v>
      </c>
      <c r="B121" s="18" t="s">
        <v>3455</v>
      </c>
      <c r="C121" s="67" t="s">
        <v>16</v>
      </c>
      <c r="D121" s="17" t="s">
        <v>11</v>
      </c>
      <c r="E121" s="78">
        <v>1</v>
      </c>
    </row>
    <row r="122" spans="1:5" ht="31.2" x14ac:dyDescent="0.3">
      <c r="A122" s="80">
        <v>11</v>
      </c>
      <c r="B122" s="1386" t="s">
        <v>356</v>
      </c>
      <c r="C122" s="67" t="s">
        <v>16</v>
      </c>
      <c r="D122" s="17" t="s">
        <v>11</v>
      </c>
      <c r="E122" s="78">
        <v>1</v>
      </c>
    </row>
    <row r="123" spans="1:5" ht="31.2" x14ac:dyDescent="0.3">
      <c r="A123" s="80">
        <v>12</v>
      </c>
      <c r="B123" s="15" t="s">
        <v>3568</v>
      </c>
      <c r="C123" s="67" t="s">
        <v>16</v>
      </c>
      <c r="D123" s="17" t="s">
        <v>11</v>
      </c>
      <c r="E123" s="78">
        <v>1</v>
      </c>
    </row>
    <row r="124" spans="1:5" ht="31.2" x14ac:dyDescent="0.3">
      <c r="A124" s="80">
        <v>13</v>
      </c>
      <c r="B124" s="15" t="s">
        <v>1206</v>
      </c>
      <c r="C124" s="67" t="s">
        <v>16</v>
      </c>
      <c r="D124" s="17" t="s">
        <v>11</v>
      </c>
      <c r="E124" s="78">
        <v>1</v>
      </c>
    </row>
    <row r="125" spans="1:5" ht="31.2" x14ac:dyDescent="0.3">
      <c r="A125" s="80">
        <v>14</v>
      </c>
      <c r="B125" s="18" t="s">
        <v>513</v>
      </c>
      <c r="C125" s="67" t="s">
        <v>16</v>
      </c>
      <c r="D125" s="17" t="s">
        <v>11</v>
      </c>
      <c r="E125" s="78">
        <v>1</v>
      </c>
    </row>
    <row r="126" spans="1:5" ht="31.2" x14ac:dyDescent="0.3">
      <c r="A126" s="80">
        <v>15</v>
      </c>
      <c r="B126" s="18" t="s">
        <v>532</v>
      </c>
      <c r="C126" s="67" t="s">
        <v>16</v>
      </c>
      <c r="D126" s="17" t="s">
        <v>11</v>
      </c>
      <c r="E126" s="78">
        <v>1</v>
      </c>
    </row>
    <row r="127" spans="1:5" ht="31.2" x14ac:dyDescent="0.3">
      <c r="A127" s="80">
        <v>16</v>
      </c>
      <c r="B127" s="18" t="s">
        <v>580</v>
      </c>
      <c r="C127" s="67" t="s">
        <v>16</v>
      </c>
      <c r="D127" s="17" t="s">
        <v>11</v>
      </c>
      <c r="E127" s="78">
        <v>1</v>
      </c>
    </row>
    <row r="128" spans="1:5" ht="31.2" x14ac:dyDescent="0.3">
      <c r="A128" s="80">
        <v>17</v>
      </c>
      <c r="B128" s="18" t="s">
        <v>519</v>
      </c>
      <c r="C128" s="67" t="s">
        <v>16</v>
      </c>
      <c r="D128" s="17" t="s">
        <v>11</v>
      </c>
      <c r="E128" s="78">
        <v>1</v>
      </c>
    </row>
    <row r="129" spans="1:5" ht="31.2" x14ac:dyDescent="0.3">
      <c r="A129" s="80">
        <v>18</v>
      </c>
      <c r="B129" s="18" t="s">
        <v>3490</v>
      </c>
      <c r="C129" s="67" t="s">
        <v>16</v>
      </c>
      <c r="D129" s="17" t="s">
        <v>11</v>
      </c>
      <c r="E129" s="78">
        <v>1</v>
      </c>
    </row>
    <row r="130" spans="1:5" ht="31.2" x14ac:dyDescent="0.3">
      <c r="A130" s="80">
        <v>19</v>
      </c>
      <c r="B130" s="18" t="s">
        <v>3552</v>
      </c>
      <c r="C130" s="67" t="s">
        <v>16</v>
      </c>
      <c r="D130" s="17" t="s">
        <v>11</v>
      </c>
      <c r="E130" s="78">
        <v>1</v>
      </c>
    </row>
    <row r="131" spans="1:5" ht="31.2" x14ac:dyDescent="0.3">
      <c r="A131" s="80">
        <v>20</v>
      </c>
      <c r="B131" s="18" t="s">
        <v>587</v>
      </c>
      <c r="C131" s="67" t="s">
        <v>16</v>
      </c>
      <c r="D131" s="17" t="s">
        <v>11</v>
      </c>
      <c r="E131" s="78">
        <v>1</v>
      </c>
    </row>
    <row r="132" spans="1:5" ht="31.2" x14ac:dyDescent="0.3">
      <c r="A132" s="80">
        <v>21</v>
      </c>
      <c r="B132" s="1386" t="s">
        <v>1111</v>
      </c>
      <c r="C132" s="67" t="s">
        <v>16</v>
      </c>
      <c r="D132" s="17" t="s">
        <v>11</v>
      </c>
      <c r="E132" s="78">
        <v>1</v>
      </c>
    </row>
    <row r="133" spans="1:5" ht="31.2" x14ac:dyDescent="0.3">
      <c r="A133" s="80">
        <v>22</v>
      </c>
      <c r="B133" s="18" t="s">
        <v>578</v>
      </c>
      <c r="C133" s="67" t="s">
        <v>16</v>
      </c>
      <c r="D133" s="17" t="s">
        <v>11</v>
      </c>
      <c r="E133" s="78">
        <v>1</v>
      </c>
    </row>
    <row r="134" spans="1:5" ht="31.2" x14ac:dyDescent="0.3">
      <c r="A134" s="80">
        <v>23</v>
      </c>
      <c r="B134" s="1386" t="s">
        <v>3516</v>
      </c>
      <c r="C134" s="67" t="s">
        <v>16</v>
      </c>
      <c r="D134" s="17" t="s">
        <v>11</v>
      </c>
      <c r="E134" s="78">
        <v>1</v>
      </c>
    </row>
    <row r="135" spans="1:5" ht="31.2" x14ac:dyDescent="0.3">
      <c r="A135" s="80">
        <v>24</v>
      </c>
      <c r="B135" s="1386" t="s">
        <v>1137</v>
      </c>
      <c r="C135" s="67" t="s">
        <v>16</v>
      </c>
      <c r="D135" s="17" t="s">
        <v>11</v>
      </c>
      <c r="E135" s="78">
        <v>1</v>
      </c>
    </row>
    <row r="136" spans="1:5" ht="31.2" x14ac:dyDescent="0.3">
      <c r="A136" s="80">
        <v>25</v>
      </c>
      <c r="B136" s="18" t="s">
        <v>2262</v>
      </c>
      <c r="C136" s="67" t="s">
        <v>16</v>
      </c>
      <c r="D136" s="17" t="s">
        <v>11</v>
      </c>
      <c r="E136" s="78">
        <v>1</v>
      </c>
    </row>
    <row r="137" spans="1:5" ht="31.2" x14ac:dyDescent="0.3">
      <c r="A137" s="80">
        <v>26</v>
      </c>
      <c r="B137" s="18" t="s">
        <v>263</v>
      </c>
      <c r="C137" s="67" t="s">
        <v>16</v>
      </c>
      <c r="D137" s="17" t="s">
        <v>11</v>
      </c>
      <c r="E137" s="78">
        <v>1</v>
      </c>
    </row>
    <row r="138" spans="1:5" ht="31.2" x14ac:dyDescent="0.3">
      <c r="A138" s="80">
        <v>27</v>
      </c>
      <c r="B138" s="18" t="s">
        <v>2155</v>
      </c>
      <c r="C138" s="67" t="s">
        <v>16</v>
      </c>
      <c r="D138" s="17" t="s">
        <v>11</v>
      </c>
      <c r="E138" s="78">
        <v>1</v>
      </c>
    </row>
    <row r="139" spans="1:5" ht="31.2" x14ac:dyDescent="0.3">
      <c r="A139" s="80">
        <v>28</v>
      </c>
      <c r="B139" s="74" t="s">
        <v>2987</v>
      </c>
      <c r="C139" s="67" t="s">
        <v>16</v>
      </c>
      <c r="D139" s="17" t="s">
        <v>11</v>
      </c>
      <c r="E139" s="78">
        <v>1</v>
      </c>
    </row>
    <row r="140" spans="1:5" ht="31.2" x14ac:dyDescent="0.3">
      <c r="A140" s="80">
        <v>29</v>
      </c>
      <c r="B140" s="18" t="s">
        <v>3456</v>
      </c>
      <c r="C140" s="67" t="s">
        <v>16</v>
      </c>
      <c r="D140" s="17" t="s">
        <v>11</v>
      </c>
      <c r="E140" s="78">
        <v>1</v>
      </c>
    </row>
    <row r="141" spans="1:5" ht="31.2" x14ac:dyDescent="0.3">
      <c r="A141" s="80">
        <v>30</v>
      </c>
      <c r="B141" s="1386" t="s">
        <v>1139</v>
      </c>
      <c r="C141" s="67" t="s">
        <v>16</v>
      </c>
      <c r="D141" s="17" t="s">
        <v>11</v>
      </c>
      <c r="E141" s="78">
        <v>1</v>
      </c>
    </row>
    <row r="142" spans="1:5" ht="31.2" x14ac:dyDescent="0.3">
      <c r="A142" s="80">
        <v>31</v>
      </c>
      <c r="B142" s="18" t="s">
        <v>2330</v>
      </c>
      <c r="C142" s="67" t="s">
        <v>16</v>
      </c>
      <c r="D142" s="17" t="s">
        <v>11</v>
      </c>
      <c r="E142" s="78">
        <v>1</v>
      </c>
    </row>
    <row r="143" spans="1:5" ht="31.2" x14ac:dyDescent="0.3">
      <c r="A143" s="80">
        <v>32</v>
      </c>
      <c r="B143" s="18" t="s">
        <v>591</v>
      </c>
      <c r="C143" s="67" t="s">
        <v>16</v>
      </c>
      <c r="D143" s="17" t="s">
        <v>11</v>
      </c>
      <c r="E143" s="78">
        <v>1</v>
      </c>
    </row>
    <row r="144" spans="1:5" ht="31.2" x14ac:dyDescent="0.3">
      <c r="A144" s="80">
        <v>33</v>
      </c>
      <c r="B144" s="74" t="s">
        <v>3327</v>
      </c>
      <c r="C144" s="67" t="s">
        <v>16</v>
      </c>
      <c r="D144" s="17" t="s">
        <v>11</v>
      </c>
      <c r="E144" s="78">
        <v>1</v>
      </c>
    </row>
    <row r="145" spans="1:5" ht="31.2" x14ac:dyDescent="0.3">
      <c r="A145" s="80">
        <v>34</v>
      </c>
      <c r="B145" s="15" t="s">
        <v>3550</v>
      </c>
      <c r="C145" s="67" t="s">
        <v>16</v>
      </c>
      <c r="D145" s="17" t="s">
        <v>11</v>
      </c>
      <c r="E145" s="78">
        <v>1</v>
      </c>
    </row>
    <row r="146" spans="1:5" ht="31.2" x14ac:dyDescent="0.3">
      <c r="A146" s="80">
        <v>35</v>
      </c>
      <c r="B146" s="18" t="s">
        <v>1813</v>
      </c>
      <c r="C146" s="67" t="s">
        <v>16</v>
      </c>
      <c r="D146" s="17" t="s">
        <v>11</v>
      </c>
      <c r="E146" s="78">
        <v>1</v>
      </c>
    </row>
    <row r="147" spans="1:5" ht="31.2" x14ac:dyDescent="0.3">
      <c r="A147" s="80">
        <v>36</v>
      </c>
      <c r="B147" s="18" t="s">
        <v>239</v>
      </c>
      <c r="C147" s="67" t="s">
        <v>16</v>
      </c>
      <c r="D147" s="17" t="s">
        <v>11</v>
      </c>
      <c r="E147" s="78">
        <v>1</v>
      </c>
    </row>
    <row r="148" spans="1:5" ht="31.2" x14ac:dyDescent="0.3">
      <c r="A148" s="80">
        <v>37</v>
      </c>
      <c r="B148" s="18" t="s">
        <v>261</v>
      </c>
      <c r="C148" s="67" t="s">
        <v>16</v>
      </c>
      <c r="D148" s="17" t="s">
        <v>11</v>
      </c>
      <c r="E148" s="78">
        <v>1</v>
      </c>
    </row>
    <row r="149" spans="1:5" ht="31.2" x14ac:dyDescent="0.3">
      <c r="A149" s="80">
        <v>38</v>
      </c>
      <c r="B149" s="18" t="s">
        <v>504</v>
      </c>
      <c r="C149" s="67" t="s">
        <v>16</v>
      </c>
      <c r="D149" s="17" t="s">
        <v>11</v>
      </c>
      <c r="E149" s="78">
        <v>1</v>
      </c>
    </row>
    <row r="150" spans="1:5" ht="46.8" x14ac:dyDescent="0.3">
      <c r="A150" s="80">
        <v>39</v>
      </c>
      <c r="B150" s="15" t="s">
        <v>3554</v>
      </c>
      <c r="C150" s="67" t="s">
        <v>16</v>
      </c>
      <c r="D150" s="17" t="s">
        <v>11</v>
      </c>
      <c r="E150" s="78">
        <v>1</v>
      </c>
    </row>
    <row r="151" spans="1:5" ht="46.8" x14ac:dyDescent="0.3">
      <c r="A151" s="80">
        <v>40</v>
      </c>
      <c r="B151" s="15" t="s">
        <v>3555</v>
      </c>
      <c r="C151" s="67" t="s">
        <v>16</v>
      </c>
      <c r="D151" s="17" t="s">
        <v>11</v>
      </c>
      <c r="E151" s="78">
        <v>1</v>
      </c>
    </row>
    <row r="152" spans="1:5" ht="46.8" x14ac:dyDescent="0.3">
      <c r="A152" s="80">
        <v>41</v>
      </c>
      <c r="B152" s="15" t="s">
        <v>3556</v>
      </c>
      <c r="C152" s="67" t="s">
        <v>16</v>
      </c>
      <c r="D152" s="17" t="s">
        <v>11</v>
      </c>
      <c r="E152" s="78">
        <v>1</v>
      </c>
    </row>
    <row r="153" spans="1:5" ht="31.2" x14ac:dyDescent="0.3">
      <c r="A153" s="80">
        <v>42</v>
      </c>
      <c r="B153" s="18" t="s">
        <v>3557</v>
      </c>
      <c r="C153" s="67" t="s">
        <v>16</v>
      </c>
      <c r="D153" s="17" t="s">
        <v>11</v>
      </c>
      <c r="E153" s="78">
        <v>1</v>
      </c>
    </row>
    <row r="154" spans="1:5" ht="31.2" x14ac:dyDescent="0.3">
      <c r="A154" s="80">
        <v>43</v>
      </c>
      <c r="B154" s="15" t="s">
        <v>2245</v>
      </c>
      <c r="C154" s="67" t="s">
        <v>16</v>
      </c>
      <c r="D154" s="17" t="s">
        <v>11</v>
      </c>
      <c r="E154" s="78">
        <v>1</v>
      </c>
    </row>
    <row r="155" spans="1:5" ht="31.2" x14ac:dyDescent="0.3">
      <c r="A155" s="80">
        <v>44</v>
      </c>
      <c r="B155" s="18" t="s">
        <v>663</v>
      </c>
      <c r="C155" s="67" t="s">
        <v>16</v>
      </c>
      <c r="D155" s="17" t="s">
        <v>11</v>
      </c>
      <c r="E155" s="78">
        <v>1</v>
      </c>
    </row>
    <row r="156" spans="1:5" ht="31.2" x14ac:dyDescent="0.3">
      <c r="A156" s="80">
        <v>45</v>
      </c>
      <c r="B156" s="15" t="s">
        <v>3547</v>
      </c>
      <c r="C156" s="67" t="s">
        <v>16</v>
      </c>
      <c r="D156" s="17" t="s">
        <v>11</v>
      </c>
      <c r="E156" s="78">
        <v>1</v>
      </c>
    </row>
    <row r="157" spans="1:5" ht="31.2" x14ac:dyDescent="0.3">
      <c r="A157" s="80">
        <v>46</v>
      </c>
      <c r="B157" s="18" t="s">
        <v>304</v>
      </c>
      <c r="C157" s="67" t="s">
        <v>16</v>
      </c>
      <c r="D157" s="17" t="s">
        <v>11</v>
      </c>
      <c r="E157" s="78">
        <v>1</v>
      </c>
    </row>
    <row r="158" spans="1:5" ht="31.2" x14ac:dyDescent="0.3">
      <c r="A158" s="80">
        <v>47</v>
      </c>
      <c r="B158" s="18" t="s">
        <v>253</v>
      </c>
      <c r="C158" s="67" t="s">
        <v>16</v>
      </c>
      <c r="D158" s="17" t="s">
        <v>11</v>
      </c>
      <c r="E158" s="78">
        <v>1</v>
      </c>
    </row>
    <row r="159" spans="1:5" ht="31.2" x14ac:dyDescent="0.3">
      <c r="A159" s="80">
        <v>48</v>
      </c>
      <c r="B159" s="18" t="s">
        <v>3583</v>
      </c>
      <c r="C159" s="67" t="s">
        <v>16</v>
      </c>
      <c r="D159" s="17" t="s">
        <v>11</v>
      </c>
      <c r="E159" s="78">
        <v>1</v>
      </c>
    </row>
    <row r="160" spans="1:5" ht="31.2" x14ac:dyDescent="0.3">
      <c r="A160" s="80">
        <v>49</v>
      </c>
      <c r="B160" s="15" t="s">
        <v>1179</v>
      </c>
      <c r="C160" s="67" t="s">
        <v>16</v>
      </c>
      <c r="D160" s="17" t="s">
        <v>11</v>
      </c>
      <c r="E160" s="78">
        <v>1</v>
      </c>
    </row>
    <row r="161" spans="1:5" ht="31.2" x14ac:dyDescent="0.3">
      <c r="A161" s="80">
        <v>50</v>
      </c>
      <c r="B161" s="15" t="s">
        <v>1177</v>
      </c>
      <c r="C161" s="67" t="s">
        <v>16</v>
      </c>
      <c r="D161" s="17" t="s">
        <v>11</v>
      </c>
      <c r="E161" s="78">
        <v>1</v>
      </c>
    </row>
    <row r="162" spans="1:5" ht="31.2" x14ac:dyDescent="0.3">
      <c r="A162" s="80">
        <v>51</v>
      </c>
      <c r="B162" s="18" t="s">
        <v>3191</v>
      </c>
      <c r="C162" s="67" t="s">
        <v>16</v>
      </c>
      <c r="D162" s="17" t="s">
        <v>11</v>
      </c>
      <c r="E162" s="78">
        <v>1</v>
      </c>
    </row>
    <row r="163" spans="1:5" ht="31.2" x14ac:dyDescent="0.3">
      <c r="A163" s="80">
        <v>52</v>
      </c>
      <c r="B163" s="1337" t="s">
        <v>984</v>
      </c>
      <c r="C163" s="67" t="s">
        <v>16</v>
      </c>
      <c r="D163" s="17" t="s">
        <v>11</v>
      </c>
      <c r="E163" s="78">
        <v>1</v>
      </c>
    </row>
    <row r="164" spans="1:5" ht="31.2" x14ac:dyDescent="0.3">
      <c r="A164" s="80">
        <v>53</v>
      </c>
      <c r="B164" s="15" t="s">
        <v>3558</v>
      </c>
      <c r="C164" s="67" t="s">
        <v>16</v>
      </c>
      <c r="D164" s="17" t="s">
        <v>11</v>
      </c>
      <c r="E164" s="78">
        <v>1</v>
      </c>
    </row>
    <row r="165" spans="1:5" ht="31.2" x14ac:dyDescent="0.3">
      <c r="A165" s="80">
        <v>54</v>
      </c>
      <c r="B165" s="18" t="s">
        <v>3560</v>
      </c>
      <c r="C165" s="67" t="s">
        <v>16</v>
      </c>
      <c r="D165" s="17" t="s">
        <v>11</v>
      </c>
      <c r="E165" s="78">
        <v>1</v>
      </c>
    </row>
    <row r="166" spans="1:5" ht="31.2" x14ac:dyDescent="0.3">
      <c r="A166" s="80">
        <v>55</v>
      </c>
      <c r="B166" s="18" t="s">
        <v>3584</v>
      </c>
      <c r="C166" s="67" t="s">
        <v>16</v>
      </c>
      <c r="D166" s="17" t="s">
        <v>11</v>
      </c>
      <c r="E166" s="78">
        <v>1</v>
      </c>
    </row>
    <row r="167" spans="1:5" ht="31.2" x14ac:dyDescent="0.3">
      <c r="A167" s="80">
        <v>56</v>
      </c>
      <c r="B167" s="1386" t="s">
        <v>1074</v>
      </c>
      <c r="C167" s="67" t="s">
        <v>16</v>
      </c>
      <c r="D167" s="17" t="s">
        <v>11</v>
      </c>
      <c r="E167" s="78">
        <v>1</v>
      </c>
    </row>
    <row r="168" spans="1:5" ht="31.2" x14ac:dyDescent="0.3">
      <c r="A168" s="80">
        <v>57</v>
      </c>
      <c r="B168" s="15" t="s">
        <v>782</v>
      </c>
      <c r="C168" s="67" t="s">
        <v>16</v>
      </c>
      <c r="D168" s="17" t="s">
        <v>11</v>
      </c>
      <c r="E168" s="78">
        <v>1</v>
      </c>
    </row>
    <row r="169" spans="1:5" ht="31.2" x14ac:dyDescent="0.3">
      <c r="A169" s="80">
        <v>58</v>
      </c>
      <c r="B169" s="15" t="s">
        <v>3397</v>
      </c>
      <c r="C169" s="67" t="s">
        <v>16</v>
      </c>
      <c r="D169" s="17" t="s">
        <v>11</v>
      </c>
      <c r="E169" s="78">
        <v>1</v>
      </c>
    </row>
    <row r="170" spans="1:5" ht="31.2" x14ac:dyDescent="0.3">
      <c r="A170" s="80">
        <v>59</v>
      </c>
      <c r="B170" s="18" t="s">
        <v>3422</v>
      </c>
      <c r="C170" s="67" t="s">
        <v>16</v>
      </c>
      <c r="D170" s="17" t="s">
        <v>11</v>
      </c>
      <c r="E170" s="78">
        <v>1</v>
      </c>
    </row>
    <row r="171" spans="1:5" ht="31.2" x14ac:dyDescent="0.3">
      <c r="A171" s="80">
        <v>60</v>
      </c>
      <c r="B171" s="15" t="s">
        <v>3561</v>
      </c>
      <c r="C171" s="67" t="s">
        <v>16</v>
      </c>
      <c r="D171" s="17" t="s">
        <v>11</v>
      </c>
      <c r="E171" s="78">
        <v>1</v>
      </c>
    </row>
    <row r="172" spans="1:5" ht="31.2" x14ac:dyDescent="0.3">
      <c r="A172" s="80">
        <v>61</v>
      </c>
      <c r="B172" s="18" t="s">
        <v>364</v>
      </c>
      <c r="C172" s="67" t="s">
        <v>16</v>
      </c>
      <c r="D172" s="17" t="s">
        <v>11</v>
      </c>
      <c r="E172" s="78">
        <v>1</v>
      </c>
    </row>
    <row r="173" spans="1:5" ht="31.2" x14ac:dyDescent="0.3">
      <c r="A173" s="80">
        <v>62</v>
      </c>
      <c r="B173" s="18" t="s">
        <v>3385</v>
      </c>
      <c r="C173" s="67" t="s">
        <v>16</v>
      </c>
      <c r="D173" s="17" t="s">
        <v>11</v>
      </c>
      <c r="E173" s="78">
        <v>1</v>
      </c>
    </row>
    <row r="174" spans="1:5" ht="31.2" x14ac:dyDescent="0.3">
      <c r="A174" s="80">
        <v>63</v>
      </c>
      <c r="B174" s="15" t="s">
        <v>2993</v>
      </c>
      <c r="C174" s="67" t="s">
        <v>16</v>
      </c>
      <c r="D174" s="17" t="s">
        <v>11</v>
      </c>
      <c r="E174" s="78">
        <v>1</v>
      </c>
    </row>
    <row r="175" spans="1:5" ht="31.2" x14ac:dyDescent="0.3">
      <c r="A175" s="80">
        <v>64</v>
      </c>
      <c r="B175" s="15" t="s">
        <v>971</v>
      </c>
      <c r="C175" s="67" t="s">
        <v>16</v>
      </c>
      <c r="D175" s="17" t="s">
        <v>11</v>
      </c>
      <c r="E175" s="78">
        <v>1</v>
      </c>
    </row>
    <row r="176" spans="1:5" ht="31.2" x14ac:dyDescent="0.3">
      <c r="A176" s="80">
        <v>65</v>
      </c>
      <c r="B176" s="74" t="s">
        <v>2989</v>
      </c>
      <c r="C176" s="67" t="s">
        <v>16</v>
      </c>
      <c r="D176" s="17" t="s">
        <v>11</v>
      </c>
      <c r="E176" s="78">
        <v>1</v>
      </c>
    </row>
    <row r="177" spans="1:5" ht="31.2" x14ac:dyDescent="0.3">
      <c r="A177" s="80">
        <v>66</v>
      </c>
      <c r="B177" s="18" t="s">
        <v>566</v>
      </c>
      <c r="C177" s="67" t="s">
        <v>16</v>
      </c>
      <c r="D177" s="17" t="s">
        <v>11</v>
      </c>
      <c r="E177" s="78">
        <v>1</v>
      </c>
    </row>
    <row r="178" spans="1:5" ht="31.2" x14ac:dyDescent="0.3">
      <c r="A178" s="80">
        <v>67</v>
      </c>
      <c r="B178" s="1386" t="s">
        <v>3524</v>
      </c>
      <c r="C178" s="67" t="s">
        <v>16</v>
      </c>
      <c r="D178" s="17" t="s">
        <v>11</v>
      </c>
      <c r="E178" s="78">
        <v>1</v>
      </c>
    </row>
    <row r="179" spans="1:5" ht="31.2" x14ac:dyDescent="0.3">
      <c r="A179" s="80">
        <v>68</v>
      </c>
      <c r="B179" s="18" t="s">
        <v>2273</v>
      </c>
      <c r="C179" s="67" t="s">
        <v>16</v>
      </c>
      <c r="D179" s="17" t="s">
        <v>11</v>
      </c>
      <c r="E179" s="78">
        <v>1</v>
      </c>
    </row>
    <row r="180" spans="1:5" ht="31.2" x14ac:dyDescent="0.3">
      <c r="A180" s="80">
        <v>69</v>
      </c>
      <c r="B180" s="15" t="s">
        <v>2565</v>
      </c>
      <c r="C180" s="67" t="s">
        <v>16</v>
      </c>
      <c r="D180" s="17" t="s">
        <v>11</v>
      </c>
      <c r="E180" s="78">
        <v>1</v>
      </c>
    </row>
    <row r="181" spans="1:5" ht="31.2" x14ac:dyDescent="0.3">
      <c r="A181" s="80">
        <v>70</v>
      </c>
      <c r="B181" s="18" t="s">
        <v>2307</v>
      </c>
      <c r="C181" s="67" t="s">
        <v>16</v>
      </c>
      <c r="D181" s="17" t="s">
        <v>11</v>
      </c>
      <c r="E181" s="78">
        <v>1</v>
      </c>
    </row>
    <row r="182" spans="1:5" ht="31.2" x14ac:dyDescent="0.3">
      <c r="A182" s="80">
        <v>71</v>
      </c>
      <c r="B182" s="18" t="s">
        <v>2309</v>
      </c>
      <c r="C182" s="67" t="s">
        <v>16</v>
      </c>
      <c r="D182" s="17" t="s">
        <v>11</v>
      </c>
      <c r="E182" s="78">
        <v>1</v>
      </c>
    </row>
    <row r="183" spans="1:5" ht="31.2" x14ac:dyDescent="0.3">
      <c r="A183" s="80">
        <v>72</v>
      </c>
      <c r="B183" s="18" t="s">
        <v>2314</v>
      </c>
      <c r="C183" s="67" t="s">
        <v>16</v>
      </c>
      <c r="D183" s="17" t="s">
        <v>11</v>
      </c>
      <c r="E183" s="78">
        <v>1</v>
      </c>
    </row>
    <row r="184" spans="1:5" ht="31.2" x14ac:dyDescent="0.3">
      <c r="A184" s="80">
        <v>73</v>
      </c>
      <c r="B184" s="15" t="s">
        <v>778</v>
      </c>
      <c r="C184" s="67" t="s">
        <v>16</v>
      </c>
      <c r="D184" s="17" t="s">
        <v>11</v>
      </c>
      <c r="E184" s="78">
        <v>1</v>
      </c>
    </row>
    <row r="185" spans="1:5" ht="31.2" x14ac:dyDescent="0.3">
      <c r="A185" s="80">
        <v>74</v>
      </c>
      <c r="B185" s="15" t="s">
        <v>1004</v>
      </c>
      <c r="C185" s="67" t="s">
        <v>16</v>
      </c>
      <c r="D185" s="17" t="s">
        <v>11</v>
      </c>
      <c r="E185" s="78">
        <v>1</v>
      </c>
    </row>
    <row r="186" spans="1:5" ht="31.2" x14ac:dyDescent="0.3">
      <c r="A186" s="80">
        <v>75</v>
      </c>
      <c r="B186" s="15" t="s">
        <v>3427</v>
      </c>
      <c r="C186" s="67" t="s">
        <v>16</v>
      </c>
      <c r="D186" s="17" t="s">
        <v>11</v>
      </c>
      <c r="E186" s="78">
        <v>1</v>
      </c>
    </row>
    <row r="187" spans="1:5" ht="31.2" x14ac:dyDescent="0.3">
      <c r="A187" s="80">
        <v>76</v>
      </c>
      <c r="B187" s="18" t="s">
        <v>2207</v>
      </c>
      <c r="C187" s="67" t="s">
        <v>16</v>
      </c>
      <c r="D187" s="17" t="s">
        <v>11</v>
      </c>
      <c r="E187" s="78">
        <v>1</v>
      </c>
    </row>
    <row r="188" spans="1:5" ht="31.2" x14ac:dyDescent="0.3">
      <c r="A188" s="80">
        <v>77</v>
      </c>
      <c r="B188" s="18" t="s">
        <v>440</v>
      </c>
      <c r="C188" s="67" t="s">
        <v>16</v>
      </c>
      <c r="D188" s="17" t="s">
        <v>11</v>
      </c>
      <c r="E188" s="78">
        <v>1</v>
      </c>
    </row>
    <row r="189" spans="1:5" ht="31.2" x14ac:dyDescent="0.3">
      <c r="A189" s="80">
        <v>78</v>
      </c>
      <c r="B189" s="18" t="s">
        <v>3549</v>
      </c>
      <c r="C189" s="67" t="s">
        <v>16</v>
      </c>
      <c r="D189" s="17" t="s">
        <v>11</v>
      </c>
      <c r="E189" s="78">
        <v>1</v>
      </c>
    </row>
    <row r="190" spans="1:5" ht="31.2" x14ac:dyDescent="0.3">
      <c r="A190" s="80">
        <v>79</v>
      </c>
      <c r="B190" s="15" t="s">
        <v>2130</v>
      </c>
      <c r="C190" s="67" t="s">
        <v>16</v>
      </c>
      <c r="D190" s="17" t="s">
        <v>11</v>
      </c>
      <c r="E190" s="78">
        <v>1</v>
      </c>
    </row>
    <row r="191" spans="1:5" ht="31.2" x14ac:dyDescent="0.3">
      <c r="A191" s="80">
        <v>80</v>
      </c>
      <c r="B191" s="15" t="s">
        <v>3461</v>
      </c>
      <c r="C191" s="67" t="s">
        <v>16</v>
      </c>
      <c r="D191" s="17" t="s">
        <v>11</v>
      </c>
      <c r="E191" s="78">
        <v>1</v>
      </c>
    </row>
    <row r="192" spans="1:5" ht="31.2" x14ac:dyDescent="0.3">
      <c r="A192" s="80">
        <v>81</v>
      </c>
      <c r="B192" s="1329" t="s">
        <v>3564</v>
      </c>
      <c r="C192" s="67" t="s">
        <v>16</v>
      </c>
      <c r="D192" s="17" t="s">
        <v>11</v>
      </c>
      <c r="E192" s="78">
        <v>1</v>
      </c>
    </row>
    <row r="193" spans="1:5" ht="31.2" x14ac:dyDescent="0.3">
      <c r="A193" s="80">
        <v>82</v>
      </c>
      <c r="B193" s="18" t="s">
        <v>606</v>
      </c>
      <c r="C193" s="67" t="s">
        <v>16</v>
      </c>
      <c r="D193" s="17" t="s">
        <v>11</v>
      </c>
      <c r="E193" s="78">
        <v>1</v>
      </c>
    </row>
    <row r="194" spans="1:5" ht="31.2" x14ac:dyDescent="0.3">
      <c r="A194" s="80">
        <v>83</v>
      </c>
      <c r="B194" s="15" t="s">
        <v>3565</v>
      </c>
      <c r="C194" s="67" t="s">
        <v>16</v>
      </c>
      <c r="D194" s="17" t="s">
        <v>11</v>
      </c>
      <c r="E194" s="78">
        <v>1</v>
      </c>
    </row>
    <row r="195" spans="1:5" ht="31.2" x14ac:dyDescent="0.3">
      <c r="A195" s="80">
        <v>84</v>
      </c>
      <c r="B195" s="18" t="s">
        <v>3512</v>
      </c>
      <c r="C195" s="67" t="s">
        <v>16</v>
      </c>
      <c r="D195" s="17" t="s">
        <v>11</v>
      </c>
      <c r="E195" s="78">
        <v>1</v>
      </c>
    </row>
    <row r="196" spans="1:5" ht="31.2" x14ac:dyDescent="0.3">
      <c r="A196" s="80">
        <v>85</v>
      </c>
      <c r="B196" s="1386" t="s">
        <v>1087</v>
      </c>
      <c r="C196" s="67" t="s">
        <v>16</v>
      </c>
      <c r="D196" s="17" t="s">
        <v>11</v>
      </c>
      <c r="E196" s="78">
        <v>1</v>
      </c>
    </row>
    <row r="197" spans="1:5" ht="31.2" x14ac:dyDescent="0.3">
      <c r="A197" s="80">
        <v>86</v>
      </c>
      <c r="B197" s="15" t="s">
        <v>1979</v>
      </c>
      <c r="C197" s="67" t="s">
        <v>16</v>
      </c>
      <c r="D197" s="17" t="s">
        <v>11</v>
      </c>
      <c r="E197" s="78">
        <v>1</v>
      </c>
    </row>
    <row r="198" spans="1:5" ht="31.2" x14ac:dyDescent="0.3">
      <c r="A198" s="80">
        <v>87</v>
      </c>
      <c r="B198" s="18" t="s">
        <v>3502</v>
      </c>
      <c r="C198" s="67" t="s">
        <v>16</v>
      </c>
      <c r="D198" s="17" t="s">
        <v>11</v>
      </c>
      <c r="E198" s="78">
        <v>1</v>
      </c>
    </row>
    <row r="199" spans="1:5" ht="31.2" x14ac:dyDescent="0.3">
      <c r="A199" s="80">
        <v>88</v>
      </c>
      <c r="B199" s="18" t="s">
        <v>3503</v>
      </c>
      <c r="C199" s="67" t="s">
        <v>16</v>
      </c>
      <c r="D199" s="17" t="s">
        <v>11</v>
      </c>
      <c r="E199" s="78">
        <v>1</v>
      </c>
    </row>
    <row r="200" spans="1:5" ht="31.2" x14ac:dyDescent="0.3">
      <c r="A200" s="80">
        <v>89</v>
      </c>
      <c r="B200" s="18" t="s">
        <v>559</v>
      </c>
      <c r="C200" s="67" t="s">
        <v>16</v>
      </c>
      <c r="D200" s="17" t="s">
        <v>11</v>
      </c>
      <c r="E200" s="78">
        <v>1</v>
      </c>
    </row>
    <row r="201" spans="1:5" ht="31.2" x14ac:dyDescent="0.3">
      <c r="A201" s="80">
        <v>90</v>
      </c>
      <c r="B201" s="15" t="s">
        <v>1241</v>
      </c>
      <c r="C201" s="67" t="s">
        <v>16</v>
      </c>
      <c r="D201" s="17" t="s">
        <v>11</v>
      </c>
      <c r="E201" s="78">
        <v>1</v>
      </c>
    </row>
    <row r="202" spans="1:5" ht="31.2" x14ac:dyDescent="0.3">
      <c r="A202" s="80">
        <v>91</v>
      </c>
      <c r="B202" s="15" t="s">
        <v>2991</v>
      </c>
      <c r="C202" s="67" t="s">
        <v>16</v>
      </c>
      <c r="D202" s="17" t="s">
        <v>11</v>
      </c>
      <c r="E202" s="78">
        <v>1</v>
      </c>
    </row>
    <row r="203" spans="1:5" ht="31.2" x14ac:dyDescent="0.3">
      <c r="A203" s="80">
        <v>92</v>
      </c>
      <c r="B203" s="15" t="s">
        <v>969</v>
      </c>
      <c r="C203" s="67" t="s">
        <v>16</v>
      </c>
      <c r="D203" s="17" t="s">
        <v>11</v>
      </c>
      <c r="E203" s="78">
        <v>1</v>
      </c>
    </row>
    <row r="204" spans="1:5" ht="31.2" x14ac:dyDescent="0.3">
      <c r="A204" s="80">
        <v>93</v>
      </c>
      <c r="B204" s="18" t="s">
        <v>3587</v>
      </c>
      <c r="C204" s="67" t="s">
        <v>16</v>
      </c>
      <c r="D204" s="17" t="s">
        <v>11</v>
      </c>
      <c r="E204" s="78">
        <v>1</v>
      </c>
    </row>
    <row r="205" spans="1:5" ht="31.2" x14ac:dyDescent="0.3">
      <c r="A205" s="80">
        <v>94</v>
      </c>
      <c r="B205" s="1337" t="s">
        <v>3567</v>
      </c>
      <c r="C205" s="67" t="s">
        <v>16</v>
      </c>
      <c r="D205" s="17" t="s">
        <v>11</v>
      </c>
      <c r="E205" s="78">
        <v>1</v>
      </c>
    </row>
    <row r="206" spans="1:5" ht="31.2" x14ac:dyDescent="0.3">
      <c r="A206" s="80">
        <v>95</v>
      </c>
      <c r="B206" s="15" t="s">
        <v>3467</v>
      </c>
      <c r="C206" s="67" t="s">
        <v>16</v>
      </c>
      <c r="D206" s="17" t="s">
        <v>11</v>
      </c>
      <c r="E206" s="78">
        <v>1</v>
      </c>
    </row>
    <row r="207" spans="1:5" ht="31.2" x14ac:dyDescent="0.3">
      <c r="A207" s="80">
        <v>96</v>
      </c>
      <c r="B207" s="15" t="s">
        <v>1671</v>
      </c>
      <c r="C207" s="67" t="s">
        <v>16</v>
      </c>
      <c r="D207" s="17" t="s">
        <v>11</v>
      </c>
      <c r="E207" s="78">
        <v>1</v>
      </c>
    </row>
    <row r="208" spans="1:5" ht="31.2" x14ac:dyDescent="0.3">
      <c r="A208" s="80">
        <v>97</v>
      </c>
      <c r="B208" s="1386" t="s">
        <v>3517</v>
      </c>
      <c r="C208" s="67" t="s">
        <v>16</v>
      </c>
      <c r="D208" s="17" t="s">
        <v>11</v>
      </c>
      <c r="E208" s="78">
        <v>1</v>
      </c>
    </row>
    <row r="209" spans="1:5" ht="31.2" x14ac:dyDescent="0.3">
      <c r="A209" s="80">
        <v>98</v>
      </c>
      <c r="B209" s="18" t="s">
        <v>1761</v>
      </c>
      <c r="C209" s="67" t="s">
        <v>16</v>
      </c>
      <c r="D209" s="17" t="s">
        <v>11</v>
      </c>
      <c r="E209" s="78">
        <v>1</v>
      </c>
    </row>
    <row r="210" spans="1:5" ht="31.2" x14ac:dyDescent="0.3">
      <c r="A210" s="80">
        <v>99</v>
      </c>
      <c r="B210" s="18" t="s">
        <v>2318</v>
      </c>
      <c r="C210" s="67" t="s">
        <v>16</v>
      </c>
      <c r="D210" s="17" t="s">
        <v>11</v>
      </c>
      <c r="E210" s="78">
        <v>1</v>
      </c>
    </row>
    <row r="211" spans="1:5" ht="31.2" x14ac:dyDescent="0.3">
      <c r="A211" s="80">
        <v>100</v>
      </c>
      <c r="B211" s="18" t="s">
        <v>2320</v>
      </c>
      <c r="C211" s="67" t="s">
        <v>16</v>
      </c>
      <c r="D211" s="17" t="s">
        <v>11</v>
      </c>
      <c r="E211" s="78">
        <v>1</v>
      </c>
    </row>
    <row r="212" spans="1:5" ht="31.2" x14ac:dyDescent="0.3">
      <c r="A212" s="80">
        <v>101</v>
      </c>
      <c r="B212" s="74" t="s">
        <v>3415</v>
      </c>
      <c r="C212" s="67" t="s">
        <v>16</v>
      </c>
      <c r="D212" s="17" t="s">
        <v>11</v>
      </c>
      <c r="E212" s="78">
        <v>1</v>
      </c>
    </row>
    <row r="213" spans="1:5" ht="31.2" x14ac:dyDescent="0.3">
      <c r="A213" s="80">
        <v>102</v>
      </c>
      <c r="B213" s="1337" t="s">
        <v>3551</v>
      </c>
      <c r="C213" s="67" t="s">
        <v>16</v>
      </c>
      <c r="D213" s="17" t="s">
        <v>11</v>
      </c>
      <c r="E213" s="78">
        <v>1</v>
      </c>
    </row>
    <row r="214" spans="1:5" ht="31.2" x14ac:dyDescent="0.3">
      <c r="A214" s="80">
        <v>103</v>
      </c>
      <c r="B214" s="15" t="s">
        <v>3548</v>
      </c>
      <c r="C214" s="67" t="s">
        <v>16</v>
      </c>
      <c r="D214" s="17" t="s">
        <v>11</v>
      </c>
      <c r="E214" s="78">
        <v>1</v>
      </c>
    </row>
    <row r="215" spans="1:5" ht="31.2" x14ac:dyDescent="0.3">
      <c r="A215" s="80">
        <v>104</v>
      </c>
      <c r="B215" s="1386" t="s">
        <v>1085</v>
      </c>
      <c r="C215" s="67" t="s">
        <v>16</v>
      </c>
      <c r="D215" s="17" t="s">
        <v>11</v>
      </c>
      <c r="E215" s="78">
        <v>1</v>
      </c>
    </row>
    <row r="216" spans="1:5" ht="31.2" x14ac:dyDescent="0.3">
      <c r="A216" s="80">
        <v>105</v>
      </c>
      <c r="B216" s="18" t="s">
        <v>3465</v>
      </c>
      <c r="C216" s="67" t="s">
        <v>16</v>
      </c>
      <c r="D216" s="17" t="s">
        <v>11</v>
      </c>
      <c r="E216" s="78">
        <v>1</v>
      </c>
    </row>
    <row r="217" spans="1:5" ht="31.2" x14ac:dyDescent="0.3">
      <c r="A217" s="80">
        <v>106</v>
      </c>
      <c r="B217" s="18" t="s">
        <v>576</v>
      </c>
      <c r="C217" s="67" t="s">
        <v>16</v>
      </c>
      <c r="D217" s="17" t="s">
        <v>11</v>
      </c>
      <c r="E217" s="78">
        <v>1</v>
      </c>
    </row>
    <row r="218" spans="1:5" ht="31.2" x14ac:dyDescent="0.3">
      <c r="A218" s="80">
        <v>107</v>
      </c>
      <c r="B218" s="18" t="s">
        <v>853</v>
      </c>
      <c r="C218" s="67" t="s">
        <v>16</v>
      </c>
      <c r="D218" s="17" t="s">
        <v>11</v>
      </c>
      <c r="E218" s="78">
        <v>1</v>
      </c>
    </row>
    <row r="219" spans="1:5" ht="31.2" x14ac:dyDescent="0.3">
      <c r="A219" s="80">
        <v>108</v>
      </c>
      <c r="B219" s="18" t="s">
        <v>3526</v>
      </c>
      <c r="C219" s="67" t="s">
        <v>16</v>
      </c>
      <c r="D219" s="17" t="s">
        <v>11</v>
      </c>
      <c r="E219" s="78">
        <v>1</v>
      </c>
    </row>
    <row r="220" spans="1:5" ht="31.2" x14ac:dyDescent="0.3">
      <c r="A220" s="80">
        <v>109</v>
      </c>
      <c r="B220" s="18" t="s">
        <v>235</v>
      </c>
      <c r="C220" s="67" t="s">
        <v>16</v>
      </c>
      <c r="D220" s="17" t="s">
        <v>11</v>
      </c>
      <c r="E220" s="78">
        <v>1</v>
      </c>
    </row>
    <row r="221" spans="1:5" ht="31.2" x14ac:dyDescent="0.3">
      <c r="A221" s="80">
        <v>110</v>
      </c>
      <c r="B221" s="18" t="s">
        <v>608</v>
      </c>
      <c r="C221" s="67" t="s">
        <v>16</v>
      </c>
      <c r="D221" s="17" t="s">
        <v>11</v>
      </c>
      <c r="E221" s="78">
        <v>1</v>
      </c>
    </row>
    <row r="222" spans="1:5" ht="31.2" x14ac:dyDescent="0.3">
      <c r="A222" s="80">
        <v>111</v>
      </c>
      <c r="B222" s="15" t="s">
        <v>2413</v>
      </c>
      <c r="C222" s="67" t="s">
        <v>16</v>
      </c>
      <c r="D222" s="17" t="s">
        <v>11</v>
      </c>
      <c r="E222" s="78">
        <v>1</v>
      </c>
    </row>
    <row r="223" spans="1:5" ht="31.2" x14ac:dyDescent="0.3">
      <c r="A223" s="80">
        <v>112</v>
      </c>
      <c r="B223" s="15" t="s">
        <v>3476</v>
      </c>
      <c r="C223" s="67" t="s">
        <v>16</v>
      </c>
      <c r="D223" s="17" t="s">
        <v>11</v>
      </c>
      <c r="E223" s="78">
        <v>1</v>
      </c>
    </row>
    <row r="224" spans="1:5" ht="31.2" x14ac:dyDescent="0.3">
      <c r="A224" s="80">
        <v>113</v>
      </c>
      <c r="B224" s="15" t="s">
        <v>3286</v>
      </c>
      <c r="C224" s="67" t="s">
        <v>16</v>
      </c>
      <c r="D224" s="17" t="s">
        <v>11</v>
      </c>
      <c r="E224" s="78">
        <v>1</v>
      </c>
    </row>
    <row r="225" spans="1:5" ht="31.2" x14ac:dyDescent="0.3">
      <c r="A225" s="80">
        <v>114</v>
      </c>
      <c r="B225" s="15" t="s">
        <v>2669</v>
      </c>
      <c r="C225" s="67" t="s">
        <v>16</v>
      </c>
      <c r="D225" s="17" t="s">
        <v>11</v>
      </c>
      <c r="E225" s="78">
        <v>1</v>
      </c>
    </row>
    <row r="226" spans="1:5" ht="31.2" x14ac:dyDescent="0.3">
      <c r="A226" s="80">
        <v>115</v>
      </c>
      <c r="B226" s="18" t="s">
        <v>553</v>
      </c>
      <c r="C226" s="67" t="s">
        <v>16</v>
      </c>
      <c r="D226" s="17" t="s">
        <v>11</v>
      </c>
      <c r="E226" s="78">
        <v>1</v>
      </c>
    </row>
    <row r="227" spans="1:5" ht="31.2" x14ac:dyDescent="0.3">
      <c r="A227" s="80">
        <v>116</v>
      </c>
      <c r="B227" s="18" t="s">
        <v>3585</v>
      </c>
      <c r="C227" s="67" t="s">
        <v>16</v>
      </c>
      <c r="D227" s="17" t="s">
        <v>11</v>
      </c>
      <c r="E227" s="78">
        <v>1</v>
      </c>
    </row>
    <row r="228" spans="1:5" ht="31.2" x14ac:dyDescent="0.3">
      <c r="A228" s="80">
        <v>117</v>
      </c>
      <c r="B228" s="18" t="s">
        <v>3244</v>
      </c>
      <c r="C228" s="67" t="s">
        <v>16</v>
      </c>
      <c r="D228" s="17" t="s">
        <v>11</v>
      </c>
      <c r="E228" s="78">
        <v>1</v>
      </c>
    </row>
    <row r="229" spans="1:5" ht="31.2" x14ac:dyDescent="0.3">
      <c r="A229" s="80">
        <v>118</v>
      </c>
      <c r="B229" s="15" t="s">
        <v>950</v>
      </c>
      <c r="C229" s="67" t="s">
        <v>16</v>
      </c>
      <c r="D229" s="17" t="s">
        <v>11</v>
      </c>
      <c r="E229" s="78">
        <v>1</v>
      </c>
    </row>
    <row r="230" spans="1:5" ht="31.2" x14ac:dyDescent="0.3">
      <c r="A230" s="80">
        <v>119</v>
      </c>
      <c r="B230" s="18" t="s">
        <v>536</v>
      </c>
      <c r="C230" s="67" t="s">
        <v>16</v>
      </c>
      <c r="D230" s="17" t="s">
        <v>11</v>
      </c>
      <c r="E230" s="78">
        <v>1</v>
      </c>
    </row>
    <row r="231" spans="1:5" ht="31.2" x14ac:dyDescent="0.3">
      <c r="A231" s="80">
        <v>120</v>
      </c>
      <c r="B231" s="1322" t="s">
        <v>1348</v>
      </c>
      <c r="C231" s="67" t="s">
        <v>16</v>
      </c>
      <c r="D231" s="17" t="s">
        <v>11</v>
      </c>
      <c r="E231" s="78">
        <v>1</v>
      </c>
    </row>
    <row r="232" spans="1:5" ht="31.2" x14ac:dyDescent="0.3">
      <c r="A232" s="80">
        <v>121</v>
      </c>
      <c r="B232" s="1386" t="s">
        <v>1079</v>
      </c>
      <c r="C232" s="67" t="s">
        <v>16</v>
      </c>
      <c r="D232" s="17" t="s">
        <v>11</v>
      </c>
      <c r="E232" s="78">
        <v>1</v>
      </c>
    </row>
    <row r="233" spans="1:5" ht="31.2" x14ac:dyDescent="0.3">
      <c r="A233" s="80">
        <v>122</v>
      </c>
      <c r="B233" s="18" t="s">
        <v>3440</v>
      </c>
      <c r="C233" s="67" t="s">
        <v>16</v>
      </c>
      <c r="D233" s="17" t="s">
        <v>11</v>
      </c>
      <c r="E233" s="78">
        <v>1</v>
      </c>
    </row>
    <row r="234" spans="1:5" ht="31.2" x14ac:dyDescent="0.3">
      <c r="A234" s="80">
        <v>123</v>
      </c>
      <c r="B234" s="18" t="s">
        <v>251</v>
      </c>
      <c r="C234" s="67" t="s">
        <v>16</v>
      </c>
      <c r="D234" s="17" t="s">
        <v>11</v>
      </c>
      <c r="E234" s="78">
        <v>1</v>
      </c>
    </row>
    <row r="235" spans="1:5" ht="31.2" x14ac:dyDescent="0.3">
      <c r="A235" s="80">
        <v>124</v>
      </c>
      <c r="B235" s="18" t="s">
        <v>274</v>
      </c>
      <c r="C235" s="67" t="s">
        <v>16</v>
      </c>
      <c r="D235" s="17" t="s">
        <v>11</v>
      </c>
      <c r="E235" s="78">
        <v>1</v>
      </c>
    </row>
    <row r="236" spans="1:5" ht="31.2" x14ac:dyDescent="0.3">
      <c r="A236" s="80">
        <v>125</v>
      </c>
      <c r="B236" s="18" t="s">
        <v>2801</v>
      </c>
      <c r="C236" s="67" t="s">
        <v>16</v>
      </c>
      <c r="D236" s="17" t="s">
        <v>11</v>
      </c>
      <c r="E236" s="78">
        <v>1</v>
      </c>
    </row>
    <row r="237" spans="1:5" ht="31.2" x14ac:dyDescent="0.3">
      <c r="A237" s="80">
        <v>126</v>
      </c>
      <c r="B237" s="18" t="s">
        <v>265</v>
      </c>
      <c r="C237" s="67" t="s">
        <v>16</v>
      </c>
      <c r="D237" s="17" t="s">
        <v>11</v>
      </c>
      <c r="E237" s="78">
        <v>1</v>
      </c>
    </row>
    <row r="238" spans="1:5" ht="31.2" x14ac:dyDescent="0.3">
      <c r="A238" s="80">
        <v>127</v>
      </c>
      <c r="B238" s="18" t="s">
        <v>3183</v>
      </c>
      <c r="C238" s="67" t="s">
        <v>16</v>
      </c>
      <c r="D238" s="17" t="s">
        <v>11</v>
      </c>
      <c r="E238" s="78">
        <v>1</v>
      </c>
    </row>
    <row r="239" spans="1:5" ht="31.2" x14ac:dyDescent="0.3">
      <c r="A239" s="80">
        <v>128</v>
      </c>
      <c r="B239" s="1386" t="s">
        <v>1126</v>
      </c>
      <c r="C239" s="67" t="s">
        <v>16</v>
      </c>
      <c r="D239" s="17" t="s">
        <v>11</v>
      </c>
      <c r="E239" s="78">
        <v>1</v>
      </c>
    </row>
    <row r="240" spans="1:5" ht="31.2" x14ac:dyDescent="0.3">
      <c r="A240" s="80">
        <v>129</v>
      </c>
      <c r="B240" s="18" t="s">
        <v>3574</v>
      </c>
      <c r="C240" s="67" t="s">
        <v>16</v>
      </c>
      <c r="D240" s="17" t="s">
        <v>11</v>
      </c>
      <c r="E240" s="78">
        <v>1</v>
      </c>
    </row>
    <row r="241" spans="1:5" ht="31.2" x14ac:dyDescent="0.3">
      <c r="A241" s="80">
        <v>130</v>
      </c>
      <c r="B241" s="18" t="s">
        <v>3387</v>
      </c>
      <c r="C241" s="67" t="s">
        <v>16</v>
      </c>
      <c r="D241" s="17" t="s">
        <v>11</v>
      </c>
      <c r="E241" s="78">
        <v>1</v>
      </c>
    </row>
    <row r="242" spans="1:5" ht="31.2" x14ac:dyDescent="0.3">
      <c r="A242" s="80">
        <v>131</v>
      </c>
      <c r="B242" s="18" t="s">
        <v>3414</v>
      </c>
      <c r="C242" s="67" t="s">
        <v>16</v>
      </c>
      <c r="D242" s="17" t="s">
        <v>11</v>
      </c>
      <c r="E242" s="78">
        <v>1</v>
      </c>
    </row>
    <row r="243" spans="1:5" ht="31.2" x14ac:dyDescent="0.3">
      <c r="A243" s="80">
        <v>132</v>
      </c>
      <c r="B243" s="15" t="s">
        <v>1243</v>
      </c>
      <c r="C243" s="67" t="s">
        <v>16</v>
      </c>
      <c r="D243" s="17" t="s">
        <v>11</v>
      </c>
      <c r="E243" s="78">
        <v>1</v>
      </c>
    </row>
    <row r="244" spans="1:5" ht="31.2" x14ac:dyDescent="0.3">
      <c r="A244" s="80">
        <v>133</v>
      </c>
      <c r="B244" s="18" t="s">
        <v>555</v>
      </c>
      <c r="C244" s="67" t="s">
        <v>16</v>
      </c>
      <c r="D244" s="17" t="s">
        <v>11</v>
      </c>
      <c r="E244" s="78">
        <v>1</v>
      </c>
    </row>
    <row r="245" spans="1:5" ht="31.2" x14ac:dyDescent="0.3">
      <c r="A245" s="80">
        <v>134</v>
      </c>
      <c r="B245" s="18" t="s">
        <v>1630</v>
      </c>
      <c r="C245" s="67" t="s">
        <v>16</v>
      </c>
      <c r="D245" s="17" t="s">
        <v>11</v>
      </c>
      <c r="E245" s="78">
        <v>1</v>
      </c>
    </row>
    <row r="246" spans="1:5" ht="31.2" x14ac:dyDescent="0.3">
      <c r="A246" s="80">
        <v>135</v>
      </c>
      <c r="B246" s="18" t="s">
        <v>502</v>
      </c>
      <c r="C246" s="67" t="s">
        <v>16</v>
      </c>
      <c r="D246" s="17" t="s">
        <v>11</v>
      </c>
      <c r="E246" s="78">
        <v>1</v>
      </c>
    </row>
    <row r="247" spans="1:5" ht="31.2" x14ac:dyDescent="0.3">
      <c r="A247" s="80">
        <v>136</v>
      </c>
      <c r="B247" s="15" t="s">
        <v>2569</v>
      </c>
      <c r="C247" s="67" t="s">
        <v>16</v>
      </c>
      <c r="D247" s="17" t="s">
        <v>11</v>
      </c>
      <c r="E247" s="78">
        <v>1</v>
      </c>
    </row>
    <row r="248" spans="1:5" ht="31.2" x14ac:dyDescent="0.3">
      <c r="A248" s="80">
        <v>137</v>
      </c>
      <c r="B248" s="18" t="s">
        <v>1799</v>
      </c>
      <c r="C248" s="67" t="s">
        <v>16</v>
      </c>
      <c r="D248" s="17" t="s">
        <v>11</v>
      </c>
      <c r="E248" s="78">
        <v>1</v>
      </c>
    </row>
    <row r="249" spans="1:5" ht="46.8" x14ac:dyDescent="0.3">
      <c r="A249" s="80">
        <v>138</v>
      </c>
      <c r="B249" s="15" t="s">
        <v>3573</v>
      </c>
      <c r="C249" s="67" t="s">
        <v>16</v>
      </c>
      <c r="D249" s="17" t="s">
        <v>11</v>
      </c>
      <c r="E249" s="78">
        <v>1</v>
      </c>
    </row>
    <row r="250" spans="1:5" ht="31.2" x14ac:dyDescent="0.3">
      <c r="A250" s="80">
        <v>139</v>
      </c>
      <c r="B250" s="74" t="s">
        <v>2957</v>
      </c>
      <c r="C250" s="67" t="s">
        <v>16</v>
      </c>
      <c r="D250" s="17" t="s">
        <v>11</v>
      </c>
      <c r="E250" s="78">
        <v>1</v>
      </c>
    </row>
    <row r="251" spans="1:5" ht="31.2" x14ac:dyDescent="0.3">
      <c r="A251" s="80">
        <v>140</v>
      </c>
      <c r="B251" s="18" t="s">
        <v>534</v>
      </c>
      <c r="C251" s="67" t="s">
        <v>16</v>
      </c>
      <c r="D251" s="17" t="s">
        <v>11</v>
      </c>
      <c r="E251" s="78">
        <v>1</v>
      </c>
    </row>
    <row r="252" spans="1:5" ht="31.2" x14ac:dyDescent="0.3">
      <c r="A252" s="80">
        <v>141</v>
      </c>
      <c r="B252" s="15" t="s">
        <v>957</v>
      </c>
      <c r="C252" s="67" t="s">
        <v>16</v>
      </c>
      <c r="D252" s="17" t="s">
        <v>11</v>
      </c>
      <c r="E252" s="78">
        <v>1</v>
      </c>
    </row>
    <row r="253" spans="1:5" ht="31.2" x14ac:dyDescent="0.3">
      <c r="A253" s="80">
        <v>142</v>
      </c>
      <c r="B253" s="15" t="s">
        <v>955</v>
      </c>
      <c r="C253" s="67" t="s">
        <v>16</v>
      </c>
      <c r="D253" s="17" t="s">
        <v>11</v>
      </c>
      <c r="E253" s="78">
        <v>1</v>
      </c>
    </row>
    <row r="254" spans="1:5" ht="31.2" x14ac:dyDescent="0.3">
      <c r="A254" s="80">
        <v>143</v>
      </c>
      <c r="B254" s="18" t="s">
        <v>3578</v>
      </c>
      <c r="C254" s="67" t="s">
        <v>16</v>
      </c>
      <c r="D254" s="17" t="s">
        <v>11</v>
      </c>
      <c r="E254" s="78">
        <v>1</v>
      </c>
    </row>
    <row r="255" spans="1:5" ht="31.2" x14ac:dyDescent="0.3">
      <c r="A255" s="80">
        <v>144</v>
      </c>
      <c r="B255" s="74" t="s">
        <v>2750</v>
      </c>
      <c r="C255" s="67" t="s">
        <v>16</v>
      </c>
      <c r="D255" s="17" t="s">
        <v>11</v>
      </c>
      <c r="E255" s="78">
        <v>1</v>
      </c>
    </row>
    <row r="256" spans="1:5" ht="31.2" x14ac:dyDescent="0.3">
      <c r="A256" s="80">
        <v>145</v>
      </c>
      <c r="B256" s="18" t="s">
        <v>3462</v>
      </c>
      <c r="C256" s="67" t="s">
        <v>16</v>
      </c>
      <c r="D256" s="17" t="s">
        <v>11</v>
      </c>
      <c r="E256" s="78">
        <v>1</v>
      </c>
    </row>
    <row r="257" spans="1:5" ht="31.2" x14ac:dyDescent="0.3">
      <c r="A257" s="80">
        <v>146</v>
      </c>
      <c r="B257" s="18" t="s">
        <v>3447</v>
      </c>
      <c r="C257" s="67" t="s">
        <v>16</v>
      </c>
      <c r="D257" s="17" t="s">
        <v>11</v>
      </c>
      <c r="E257" s="78">
        <v>1</v>
      </c>
    </row>
    <row r="258" spans="1:5" ht="31.2" x14ac:dyDescent="0.3">
      <c r="A258" s="80">
        <v>147</v>
      </c>
      <c r="B258" s="1386" t="s">
        <v>1101</v>
      </c>
      <c r="C258" s="67" t="s">
        <v>16</v>
      </c>
      <c r="D258" s="17" t="s">
        <v>11</v>
      </c>
      <c r="E258" s="78">
        <v>1</v>
      </c>
    </row>
    <row r="259" spans="1:5" ht="31.2" x14ac:dyDescent="0.3">
      <c r="A259" s="80">
        <v>148</v>
      </c>
      <c r="B259" s="15" t="s">
        <v>1991</v>
      </c>
      <c r="C259" s="67" t="s">
        <v>16</v>
      </c>
      <c r="D259" s="17" t="s">
        <v>11</v>
      </c>
      <c r="E259" s="78">
        <v>1</v>
      </c>
    </row>
    <row r="260" spans="1:5" ht="31.2" x14ac:dyDescent="0.3">
      <c r="A260" s="80">
        <v>149</v>
      </c>
      <c r="B260" s="74" t="s">
        <v>3571</v>
      </c>
      <c r="C260" s="67" t="s">
        <v>16</v>
      </c>
      <c r="D260" s="17" t="s">
        <v>11</v>
      </c>
      <c r="E260" s="78">
        <v>1</v>
      </c>
    </row>
    <row r="261" spans="1:5" ht="31.2" x14ac:dyDescent="0.3">
      <c r="A261" s="80">
        <v>150</v>
      </c>
      <c r="B261" s="15" t="s">
        <v>347</v>
      </c>
      <c r="C261" s="67" t="s">
        <v>16</v>
      </c>
      <c r="D261" s="17" t="s">
        <v>11</v>
      </c>
      <c r="E261" s="78">
        <v>1</v>
      </c>
    </row>
    <row r="262" spans="1:5" ht="31.2" x14ac:dyDescent="0.3">
      <c r="A262" s="80">
        <v>151</v>
      </c>
      <c r="B262" s="15" t="s">
        <v>3402</v>
      </c>
      <c r="C262" s="67" t="s">
        <v>16</v>
      </c>
      <c r="D262" s="17" t="s">
        <v>11</v>
      </c>
      <c r="E262" s="78">
        <v>1</v>
      </c>
    </row>
    <row r="263" spans="1:5" ht="31.2" x14ac:dyDescent="0.3">
      <c r="A263" s="80">
        <v>152</v>
      </c>
      <c r="B263" s="18" t="s">
        <v>1793</v>
      </c>
      <c r="C263" s="67" t="s">
        <v>16</v>
      </c>
      <c r="D263" s="17" t="s">
        <v>11</v>
      </c>
      <c r="E263" s="78">
        <v>1</v>
      </c>
    </row>
    <row r="264" spans="1:5" ht="31.2" x14ac:dyDescent="0.3">
      <c r="A264" s="80">
        <v>153</v>
      </c>
      <c r="B264" s="18" t="s">
        <v>3383</v>
      </c>
      <c r="C264" s="67" t="s">
        <v>16</v>
      </c>
      <c r="D264" s="17" t="s">
        <v>11</v>
      </c>
      <c r="E264" s="78">
        <v>1</v>
      </c>
    </row>
    <row r="265" spans="1:5" ht="31.2" x14ac:dyDescent="0.3">
      <c r="A265" s="80">
        <v>154</v>
      </c>
      <c r="B265" s="15" t="s">
        <v>1249</v>
      </c>
      <c r="C265" s="67" t="s">
        <v>16</v>
      </c>
      <c r="D265" s="17" t="s">
        <v>11</v>
      </c>
      <c r="E265" s="78">
        <v>1</v>
      </c>
    </row>
    <row r="266" spans="1:5" ht="31.2" x14ac:dyDescent="0.3">
      <c r="A266" s="80">
        <v>155</v>
      </c>
      <c r="B266" s="18" t="s">
        <v>600</v>
      </c>
      <c r="C266" s="67" t="s">
        <v>16</v>
      </c>
      <c r="D266" s="17" t="s">
        <v>11</v>
      </c>
      <c r="E266" s="78">
        <v>1</v>
      </c>
    </row>
    <row r="267" spans="1:5" ht="31.2" x14ac:dyDescent="0.3">
      <c r="A267" s="80">
        <v>156</v>
      </c>
      <c r="B267" s="18" t="s">
        <v>3180</v>
      </c>
      <c r="C267" s="67" t="s">
        <v>16</v>
      </c>
      <c r="D267" s="17" t="s">
        <v>11</v>
      </c>
      <c r="E267" s="78">
        <v>1</v>
      </c>
    </row>
    <row r="268" spans="1:5" ht="31.2" x14ac:dyDescent="0.3">
      <c r="A268" s="80">
        <v>157</v>
      </c>
      <c r="B268" s="18" t="s">
        <v>3069</v>
      </c>
      <c r="C268" s="67" t="s">
        <v>16</v>
      </c>
      <c r="D268" s="17" t="s">
        <v>11</v>
      </c>
      <c r="E268" s="78">
        <v>1</v>
      </c>
    </row>
    <row r="269" spans="1:5" ht="31.2" x14ac:dyDescent="0.3">
      <c r="A269" s="80">
        <v>158</v>
      </c>
      <c r="B269" s="18" t="s">
        <v>540</v>
      </c>
      <c r="C269" s="67" t="s">
        <v>16</v>
      </c>
      <c r="D269" s="17" t="s">
        <v>11</v>
      </c>
      <c r="E269" s="78">
        <v>1</v>
      </c>
    </row>
    <row r="270" spans="1:5" ht="31.2" x14ac:dyDescent="0.3">
      <c r="A270" s="80">
        <v>159</v>
      </c>
      <c r="B270" s="15" t="s">
        <v>1627</v>
      </c>
      <c r="C270" s="67" t="s">
        <v>16</v>
      </c>
      <c r="D270" s="17" t="s">
        <v>11</v>
      </c>
      <c r="E270" s="78">
        <v>1</v>
      </c>
    </row>
    <row r="271" spans="1:5" ht="31.2" x14ac:dyDescent="0.3">
      <c r="A271" s="80">
        <v>160</v>
      </c>
      <c r="B271" s="18" t="s">
        <v>1083</v>
      </c>
      <c r="C271" s="67" t="s">
        <v>16</v>
      </c>
      <c r="D271" s="17" t="s">
        <v>11</v>
      </c>
      <c r="E271" s="78">
        <v>1</v>
      </c>
    </row>
    <row r="272" spans="1:5" ht="31.2" x14ac:dyDescent="0.3">
      <c r="A272" s="80">
        <v>161</v>
      </c>
      <c r="B272" s="15" t="s">
        <v>1617</v>
      </c>
      <c r="C272" s="67" t="s">
        <v>16</v>
      </c>
      <c r="D272" s="17" t="s">
        <v>11</v>
      </c>
      <c r="E272" s="78">
        <v>1</v>
      </c>
    </row>
    <row r="273" spans="1:5" ht="31.2" x14ac:dyDescent="0.3">
      <c r="A273" s="80">
        <v>162</v>
      </c>
      <c r="B273" s="18" t="s">
        <v>3572</v>
      </c>
      <c r="C273" s="67" t="s">
        <v>16</v>
      </c>
      <c r="D273" s="17" t="s">
        <v>11</v>
      </c>
      <c r="E273" s="78">
        <v>1</v>
      </c>
    </row>
    <row r="274" spans="1:5" ht="31.2" x14ac:dyDescent="0.3">
      <c r="A274" s="80">
        <v>163</v>
      </c>
      <c r="B274" s="18" t="s">
        <v>2323</v>
      </c>
      <c r="C274" s="67" t="s">
        <v>16</v>
      </c>
      <c r="D274" s="17" t="s">
        <v>11</v>
      </c>
      <c r="E274" s="78">
        <v>1</v>
      </c>
    </row>
    <row r="275" spans="1:5" ht="31.2" x14ac:dyDescent="0.3">
      <c r="A275" s="80">
        <v>164</v>
      </c>
      <c r="B275" s="74" t="s">
        <v>2878</v>
      </c>
      <c r="C275" s="67" t="s">
        <v>16</v>
      </c>
      <c r="D275" s="17" t="s">
        <v>11</v>
      </c>
      <c r="E275" s="78">
        <v>1</v>
      </c>
    </row>
    <row r="276" spans="1:5" ht="31.2" x14ac:dyDescent="0.3">
      <c r="A276" s="80">
        <v>165</v>
      </c>
      <c r="B276" s="18" t="s">
        <v>583</v>
      </c>
      <c r="C276" s="67" t="s">
        <v>16</v>
      </c>
      <c r="D276" s="17" t="s">
        <v>11</v>
      </c>
      <c r="E276" s="78">
        <v>1</v>
      </c>
    </row>
    <row r="277" spans="1:5" ht="31.2" x14ac:dyDescent="0.3">
      <c r="A277" s="80">
        <v>166</v>
      </c>
      <c r="B277" s="18" t="s">
        <v>585</v>
      </c>
      <c r="C277" s="67" t="s">
        <v>16</v>
      </c>
      <c r="D277" s="17" t="s">
        <v>11</v>
      </c>
      <c r="E277" s="78">
        <v>1</v>
      </c>
    </row>
    <row r="278" spans="1:5" ht="31.2" x14ac:dyDescent="0.3">
      <c r="A278" s="80">
        <v>167</v>
      </c>
      <c r="B278" s="15" t="s">
        <v>784</v>
      </c>
      <c r="C278" s="67" t="s">
        <v>16</v>
      </c>
      <c r="D278" s="17" t="s">
        <v>11</v>
      </c>
      <c r="E278" s="78">
        <v>1</v>
      </c>
    </row>
    <row r="279" spans="1:5" ht="31.2" x14ac:dyDescent="0.3">
      <c r="A279" s="80">
        <v>168</v>
      </c>
      <c r="B279" s="1386" t="s">
        <v>1097</v>
      </c>
      <c r="C279" s="67" t="s">
        <v>16</v>
      </c>
      <c r="D279" s="17" t="s">
        <v>11</v>
      </c>
      <c r="E279" s="78">
        <v>1</v>
      </c>
    </row>
    <row r="280" spans="1:5" ht="31.2" x14ac:dyDescent="0.3">
      <c r="A280" s="80">
        <v>169</v>
      </c>
      <c r="B280" s="15" t="s">
        <v>2703</v>
      </c>
      <c r="C280" s="67" t="s">
        <v>16</v>
      </c>
      <c r="D280" s="17" t="s">
        <v>11</v>
      </c>
      <c r="E280" s="78">
        <v>1</v>
      </c>
    </row>
    <row r="281" spans="1:5" ht="31.2" x14ac:dyDescent="0.3">
      <c r="A281" s="80">
        <v>170</v>
      </c>
      <c r="B281" s="18" t="s">
        <v>1817</v>
      </c>
      <c r="C281" s="67" t="s">
        <v>16</v>
      </c>
      <c r="D281" s="17" t="s">
        <v>11</v>
      </c>
      <c r="E281" s="78">
        <v>1</v>
      </c>
    </row>
    <row r="282" spans="1:5" ht="31.2" x14ac:dyDescent="0.3">
      <c r="A282" s="80">
        <v>171</v>
      </c>
      <c r="B282" s="15" t="s">
        <v>1229</v>
      </c>
      <c r="C282" s="67" t="s">
        <v>16</v>
      </c>
      <c r="D282" s="17" t="s">
        <v>11</v>
      </c>
      <c r="E282" s="78">
        <v>1</v>
      </c>
    </row>
    <row r="283" spans="1:5" ht="31.2" x14ac:dyDescent="0.3">
      <c r="A283" s="80">
        <v>172</v>
      </c>
      <c r="B283" s="18" t="s">
        <v>1831</v>
      </c>
      <c r="C283" s="67" t="s">
        <v>16</v>
      </c>
      <c r="D283" s="17" t="s">
        <v>11</v>
      </c>
      <c r="E283" s="78">
        <v>1</v>
      </c>
    </row>
    <row r="284" spans="1:5" ht="31.2" x14ac:dyDescent="0.3">
      <c r="A284" s="80">
        <v>173</v>
      </c>
      <c r="B284" s="18" t="s">
        <v>3577</v>
      </c>
      <c r="C284" s="67" t="s">
        <v>16</v>
      </c>
      <c r="D284" s="17" t="s">
        <v>11</v>
      </c>
      <c r="E284" s="78">
        <v>1</v>
      </c>
    </row>
    <row r="285" spans="1:5" ht="31.2" x14ac:dyDescent="0.3">
      <c r="A285" s="80">
        <v>174</v>
      </c>
      <c r="B285" s="1386" t="s">
        <v>1103</v>
      </c>
      <c r="C285" s="67" t="s">
        <v>16</v>
      </c>
      <c r="D285" s="17" t="s">
        <v>11</v>
      </c>
      <c r="E285" s="78">
        <v>1</v>
      </c>
    </row>
    <row r="286" spans="1:5" ht="31.2" x14ac:dyDescent="0.3">
      <c r="A286" s="80">
        <v>175</v>
      </c>
      <c r="B286" s="18" t="s">
        <v>538</v>
      </c>
      <c r="C286" s="67" t="s">
        <v>16</v>
      </c>
      <c r="D286" s="17" t="s">
        <v>11</v>
      </c>
      <c r="E286" s="78">
        <v>1</v>
      </c>
    </row>
    <row r="287" spans="1:5" ht="31.2" x14ac:dyDescent="0.3">
      <c r="A287" s="80">
        <v>176</v>
      </c>
      <c r="B287" s="15" t="s">
        <v>1281</v>
      </c>
      <c r="C287" s="67" t="s">
        <v>16</v>
      </c>
      <c r="D287" s="17" t="s">
        <v>11</v>
      </c>
      <c r="E287" s="78">
        <v>1</v>
      </c>
    </row>
    <row r="288" spans="1:5" ht="31.2" x14ac:dyDescent="0.3">
      <c r="A288" s="80">
        <v>177</v>
      </c>
      <c r="B288" s="18" t="s">
        <v>3248</v>
      </c>
      <c r="C288" s="67" t="s">
        <v>16</v>
      </c>
      <c r="D288" s="17" t="s">
        <v>11</v>
      </c>
      <c r="E288" s="78">
        <v>1</v>
      </c>
    </row>
    <row r="289" spans="1:5" ht="31.2" x14ac:dyDescent="0.3">
      <c r="A289" s="80">
        <v>178</v>
      </c>
      <c r="B289" s="18" t="s">
        <v>247</v>
      </c>
      <c r="C289" s="67" t="s">
        <v>16</v>
      </c>
      <c r="D289" s="17" t="s">
        <v>11</v>
      </c>
      <c r="E289" s="78">
        <v>1</v>
      </c>
    </row>
    <row r="290" spans="1:5" ht="31.2" x14ac:dyDescent="0.3">
      <c r="A290" s="80">
        <v>179</v>
      </c>
      <c r="B290" s="74" t="s">
        <v>3553</v>
      </c>
      <c r="C290" s="67" t="s">
        <v>16</v>
      </c>
      <c r="D290" s="17" t="s">
        <v>11</v>
      </c>
      <c r="E290" s="78">
        <v>1</v>
      </c>
    </row>
    <row r="291" spans="1:5" ht="31.2" x14ac:dyDescent="0.3">
      <c r="A291" s="80">
        <v>180</v>
      </c>
      <c r="B291" s="15" t="s">
        <v>759</v>
      </c>
      <c r="C291" s="67" t="s">
        <v>16</v>
      </c>
      <c r="D291" s="17" t="s">
        <v>11</v>
      </c>
      <c r="E291" s="78">
        <v>1</v>
      </c>
    </row>
    <row r="292" spans="1:5" ht="31.2" x14ac:dyDescent="0.3">
      <c r="A292" s="80">
        <v>181</v>
      </c>
      <c r="B292" s="15" t="s">
        <v>3562</v>
      </c>
      <c r="C292" s="67" t="s">
        <v>16</v>
      </c>
      <c r="D292" s="17" t="s">
        <v>11</v>
      </c>
      <c r="E292" s="78">
        <v>1</v>
      </c>
    </row>
    <row r="293" spans="1:5" ht="31.2" x14ac:dyDescent="0.3">
      <c r="A293" s="80">
        <v>182</v>
      </c>
      <c r="B293" s="18" t="s">
        <v>3463</v>
      </c>
      <c r="C293" s="67" t="s">
        <v>16</v>
      </c>
      <c r="D293" s="17" t="s">
        <v>11</v>
      </c>
      <c r="E293" s="78">
        <v>1</v>
      </c>
    </row>
    <row r="294" spans="1:5" ht="31.2" x14ac:dyDescent="0.3">
      <c r="A294" s="80">
        <v>183</v>
      </c>
      <c r="B294" s="15" t="s">
        <v>1267</v>
      </c>
      <c r="C294" s="67" t="s">
        <v>16</v>
      </c>
      <c r="D294" s="17" t="s">
        <v>11</v>
      </c>
      <c r="E294" s="78">
        <v>1</v>
      </c>
    </row>
    <row r="295" spans="1:5" ht="31.2" x14ac:dyDescent="0.3">
      <c r="A295" s="80">
        <v>184</v>
      </c>
      <c r="B295" s="1386" t="s">
        <v>1117</v>
      </c>
      <c r="C295" s="67" t="s">
        <v>16</v>
      </c>
      <c r="D295" s="17" t="s">
        <v>11</v>
      </c>
      <c r="E295" s="78">
        <v>1</v>
      </c>
    </row>
    <row r="296" spans="1:5" ht="31.2" x14ac:dyDescent="0.3">
      <c r="A296" s="80">
        <v>185</v>
      </c>
      <c r="B296" s="1386" t="s">
        <v>1120</v>
      </c>
      <c r="C296" s="67" t="s">
        <v>16</v>
      </c>
      <c r="D296" s="17" t="s">
        <v>11</v>
      </c>
      <c r="E296" s="78">
        <v>1</v>
      </c>
    </row>
    <row r="297" spans="1:5" ht="31.2" x14ac:dyDescent="0.3">
      <c r="A297" s="80">
        <v>186</v>
      </c>
      <c r="B297" s="15" t="s">
        <v>3408</v>
      </c>
      <c r="C297" s="67" t="s">
        <v>16</v>
      </c>
      <c r="D297" s="17" t="s">
        <v>11</v>
      </c>
      <c r="E297" s="78">
        <v>1</v>
      </c>
    </row>
    <row r="298" spans="1:5" ht="31.2" x14ac:dyDescent="0.3">
      <c r="A298" s="80">
        <v>187</v>
      </c>
      <c r="B298" s="74" t="s">
        <v>2392</v>
      </c>
      <c r="C298" s="67" t="s">
        <v>16</v>
      </c>
      <c r="D298" s="17" t="s">
        <v>11</v>
      </c>
      <c r="E298" s="78">
        <v>1</v>
      </c>
    </row>
    <row r="299" spans="1:5" ht="31.2" x14ac:dyDescent="0.3">
      <c r="A299" s="80">
        <v>188</v>
      </c>
      <c r="B299" s="15" t="s">
        <v>2407</v>
      </c>
      <c r="C299" s="67" t="s">
        <v>16</v>
      </c>
      <c r="D299" s="17" t="s">
        <v>11</v>
      </c>
      <c r="E299" s="78">
        <v>1</v>
      </c>
    </row>
    <row r="300" spans="1:5" ht="31.2" x14ac:dyDescent="0.3">
      <c r="A300" s="80">
        <v>189</v>
      </c>
      <c r="B300" s="15" t="s">
        <v>1383</v>
      </c>
      <c r="C300" s="67" t="s">
        <v>16</v>
      </c>
      <c r="D300" s="17" t="s">
        <v>5</v>
      </c>
      <c r="E300" s="78">
        <v>1</v>
      </c>
    </row>
    <row r="301" spans="1:5" ht="31.2" x14ac:dyDescent="0.3">
      <c r="A301" s="80">
        <v>190</v>
      </c>
      <c r="B301" s="18" t="s">
        <v>3480</v>
      </c>
      <c r="C301" s="67" t="s">
        <v>16</v>
      </c>
      <c r="D301" s="17" t="s">
        <v>11</v>
      </c>
      <c r="E301" s="78">
        <v>1</v>
      </c>
    </row>
    <row r="302" spans="1:5" ht="31.2" x14ac:dyDescent="0.3">
      <c r="A302" s="80">
        <v>191</v>
      </c>
      <c r="B302" s="74" t="s">
        <v>2883</v>
      </c>
      <c r="C302" s="67" t="s">
        <v>16</v>
      </c>
      <c r="D302" s="17" t="s">
        <v>11</v>
      </c>
      <c r="E302" s="78">
        <v>1</v>
      </c>
    </row>
    <row r="303" spans="1:5" ht="31.2" x14ac:dyDescent="0.3">
      <c r="A303" s="80">
        <v>192</v>
      </c>
      <c r="B303" s="15" t="s">
        <v>2411</v>
      </c>
      <c r="C303" s="67" t="s">
        <v>16</v>
      </c>
      <c r="D303" s="17" t="s">
        <v>11</v>
      </c>
      <c r="E303" s="78">
        <v>1</v>
      </c>
    </row>
    <row r="304" spans="1:5" ht="31.2" x14ac:dyDescent="0.3">
      <c r="A304" s="80">
        <v>193</v>
      </c>
      <c r="B304" s="15" t="s">
        <v>3434</v>
      </c>
      <c r="C304" s="67" t="s">
        <v>16</v>
      </c>
      <c r="D304" s="17" t="s">
        <v>11</v>
      </c>
      <c r="E304" s="78">
        <v>1</v>
      </c>
    </row>
    <row r="305" spans="1:5" ht="31.2" x14ac:dyDescent="0.3">
      <c r="A305" s="80">
        <v>194</v>
      </c>
      <c r="B305" s="18" t="s">
        <v>3481</v>
      </c>
      <c r="C305" s="67" t="s">
        <v>16</v>
      </c>
      <c r="D305" s="17" t="s">
        <v>11</v>
      </c>
      <c r="E305" s="78">
        <v>1</v>
      </c>
    </row>
    <row r="306" spans="1:5" ht="31.2" x14ac:dyDescent="0.3">
      <c r="A306" s="80">
        <v>195</v>
      </c>
      <c r="B306" s="18" t="s">
        <v>3581</v>
      </c>
      <c r="C306" s="67" t="s">
        <v>16</v>
      </c>
      <c r="D306" s="17" t="s">
        <v>11</v>
      </c>
      <c r="E306" s="78">
        <v>1</v>
      </c>
    </row>
    <row r="307" spans="1:5" ht="31.2" x14ac:dyDescent="0.3">
      <c r="A307" s="80">
        <v>196</v>
      </c>
      <c r="B307" s="15" t="s">
        <v>3582</v>
      </c>
      <c r="C307" s="67" t="s">
        <v>16</v>
      </c>
      <c r="D307" s="17" t="s">
        <v>11</v>
      </c>
      <c r="E307" s="78">
        <v>1</v>
      </c>
    </row>
    <row r="308" spans="1:5" ht="31.2" x14ac:dyDescent="0.3">
      <c r="A308" s="80">
        <v>197</v>
      </c>
      <c r="B308" s="18" t="s">
        <v>610</v>
      </c>
      <c r="C308" s="67" t="s">
        <v>16</v>
      </c>
      <c r="D308" s="17" t="s">
        <v>11</v>
      </c>
      <c r="E308" s="78">
        <v>1</v>
      </c>
    </row>
    <row r="309" spans="1:5" ht="31.2" x14ac:dyDescent="0.3">
      <c r="A309" s="80">
        <v>198</v>
      </c>
      <c r="B309" s="15" t="s">
        <v>3391</v>
      </c>
      <c r="C309" s="67" t="s">
        <v>16</v>
      </c>
      <c r="D309" s="17" t="s">
        <v>11</v>
      </c>
      <c r="E309" s="78">
        <v>1</v>
      </c>
    </row>
    <row r="310" spans="1:5" ht="31.2" x14ac:dyDescent="0.3">
      <c r="A310" s="80">
        <v>199</v>
      </c>
      <c r="B310" s="18" t="s">
        <v>574</v>
      </c>
      <c r="C310" s="67" t="s">
        <v>16</v>
      </c>
      <c r="D310" s="17" t="s">
        <v>11</v>
      </c>
      <c r="E310" s="78">
        <v>1</v>
      </c>
    </row>
    <row r="311" spans="1:5" ht="31.2" x14ac:dyDescent="0.3">
      <c r="A311" s="80">
        <v>200</v>
      </c>
      <c r="B311" s="18" t="s">
        <v>3522</v>
      </c>
      <c r="C311" s="67" t="s">
        <v>16</v>
      </c>
      <c r="D311" s="17" t="s">
        <v>11</v>
      </c>
      <c r="E311" s="78">
        <v>1</v>
      </c>
    </row>
    <row r="312" spans="1:5" ht="31.2" x14ac:dyDescent="0.3">
      <c r="A312" s="80">
        <v>201</v>
      </c>
      <c r="B312" s="18" t="s">
        <v>915</v>
      </c>
      <c r="C312" s="67" t="s">
        <v>16</v>
      </c>
      <c r="D312" s="17" t="s">
        <v>11</v>
      </c>
      <c r="E312" s="78">
        <v>1</v>
      </c>
    </row>
    <row r="313" spans="1:5" ht="31.2" x14ac:dyDescent="0.3">
      <c r="A313" s="80">
        <v>202</v>
      </c>
      <c r="B313" s="15" t="s">
        <v>3398</v>
      </c>
      <c r="C313" s="67" t="s">
        <v>16</v>
      </c>
      <c r="D313" s="17" t="s">
        <v>11</v>
      </c>
      <c r="E313" s="78">
        <v>1</v>
      </c>
    </row>
    <row r="314" spans="1:5" ht="31.2" x14ac:dyDescent="0.3">
      <c r="A314" s="80">
        <v>203</v>
      </c>
      <c r="B314" s="18" t="s">
        <v>1807</v>
      </c>
      <c r="C314" s="67" t="s">
        <v>16</v>
      </c>
      <c r="D314" s="17" t="s">
        <v>11</v>
      </c>
      <c r="E314" s="78">
        <v>1</v>
      </c>
    </row>
    <row r="315" spans="1:5" ht="31.2" x14ac:dyDescent="0.3">
      <c r="A315" s="80">
        <v>204</v>
      </c>
      <c r="B315" s="74" t="s">
        <v>3450</v>
      </c>
      <c r="C315" s="67" t="s">
        <v>16</v>
      </c>
      <c r="D315" s="17" t="s">
        <v>11</v>
      </c>
      <c r="E315" s="78">
        <v>1</v>
      </c>
    </row>
    <row r="316" spans="1:5" ht="31.2" x14ac:dyDescent="0.3">
      <c r="A316" s="80">
        <v>205</v>
      </c>
      <c r="B316" s="18" t="s">
        <v>1780</v>
      </c>
      <c r="C316" s="67" t="s">
        <v>16</v>
      </c>
      <c r="D316" s="17" t="s">
        <v>11</v>
      </c>
      <c r="E316" s="78">
        <v>1</v>
      </c>
    </row>
    <row r="317" spans="1:5" ht="31.2" x14ac:dyDescent="0.3">
      <c r="A317" s="80">
        <v>206</v>
      </c>
      <c r="B317" s="1386" t="s">
        <v>1064</v>
      </c>
      <c r="C317" s="67" t="s">
        <v>16</v>
      </c>
      <c r="D317" s="17" t="s">
        <v>11</v>
      </c>
      <c r="E317" s="78">
        <v>1</v>
      </c>
    </row>
    <row r="318" spans="1:5" ht="31.2" x14ac:dyDescent="0.3">
      <c r="A318" s="80">
        <v>207</v>
      </c>
      <c r="B318" s="74" t="s">
        <v>2889</v>
      </c>
      <c r="C318" s="67" t="s">
        <v>16</v>
      </c>
      <c r="D318" s="17" t="s">
        <v>11</v>
      </c>
      <c r="E318" s="78">
        <v>1</v>
      </c>
    </row>
    <row r="319" spans="1:5" ht="31.2" x14ac:dyDescent="0.3">
      <c r="A319" s="80">
        <v>208</v>
      </c>
      <c r="B319" s="1386" t="s">
        <v>3493</v>
      </c>
      <c r="C319" s="67" t="s">
        <v>16</v>
      </c>
      <c r="D319" s="17" t="s">
        <v>11</v>
      </c>
      <c r="E319" s="78">
        <v>1</v>
      </c>
    </row>
    <row r="320" spans="1:5" ht="31.2" x14ac:dyDescent="0.3">
      <c r="A320" s="80">
        <v>209</v>
      </c>
      <c r="B320" s="18" t="s">
        <v>602</v>
      </c>
      <c r="C320" s="67" t="s">
        <v>16</v>
      </c>
      <c r="D320" s="17" t="s">
        <v>11</v>
      </c>
      <c r="E320" s="78">
        <v>1</v>
      </c>
    </row>
    <row r="321" spans="1:5" ht="31.2" x14ac:dyDescent="0.3">
      <c r="A321" s="80">
        <v>210</v>
      </c>
      <c r="B321" s="18" t="s">
        <v>3241</v>
      </c>
      <c r="C321" s="67" t="s">
        <v>16</v>
      </c>
      <c r="D321" s="17" t="s">
        <v>11</v>
      </c>
      <c r="E321" s="78">
        <v>1</v>
      </c>
    </row>
    <row r="322" spans="1:5" ht="31.2" x14ac:dyDescent="0.3">
      <c r="A322" s="80">
        <v>211</v>
      </c>
      <c r="B322" s="1386" t="s">
        <v>1113</v>
      </c>
      <c r="C322" s="67" t="s">
        <v>16</v>
      </c>
      <c r="D322" s="17" t="s">
        <v>11</v>
      </c>
      <c r="E322" s="78">
        <v>1</v>
      </c>
    </row>
    <row r="323" spans="1:5" ht="31.2" x14ac:dyDescent="0.3">
      <c r="A323" s="80">
        <v>212</v>
      </c>
      <c r="B323" s="1386" t="s">
        <v>3466</v>
      </c>
      <c r="C323" s="67" t="s">
        <v>16</v>
      </c>
      <c r="D323" s="17" t="s">
        <v>11</v>
      </c>
      <c r="E323" s="78">
        <v>1</v>
      </c>
    </row>
    <row r="324" spans="1:5" ht="31.2" x14ac:dyDescent="0.3">
      <c r="A324" s="80">
        <v>213</v>
      </c>
      <c r="B324" s="18" t="s">
        <v>3579</v>
      </c>
      <c r="C324" s="67" t="s">
        <v>16</v>
      </c>
      <c r="D324" s="17" t="s">
        <v>11</v>
      </c>
      <c r="E324" s="78">
        <v>1</v>
      </c>
    </row>
    <row r="325" spans="1:5" ht="31.2" x14ac:dyDescent="0.3">
      <c r="A325" s="80">
        <v>214</v>
      </c>
      <c r="B325" s="18" t="s">
        <v>3580</v>
      </c>
      <c r="C325" s="67" t="s">
        <v>16</v>
      </c>
      <c r="D325" s="17" t="s">
        <v>11</v>
      </c>
      <c r="E325" s="78">
        <v>1</v>
      </c>
    </row>
    <row r="326" spans="1:5" ht="31.2" x14ac:dyDescent="0.3">
      <c r="A326" s="80">
        <v>215</v>
      </c>
      <c r="B326" s="74" t="s">
        <v>2885</v>
      </c>
      <c r="C326" s="67" t="s">
        <v>16</v>
      </c>
      <c r="D326" s="17" t="s">
        <v>11</v>
      </c>
      <c r="E326" s="78">
        <v>1</v>
      </c>
    </row>
    <row r="327" spans="1:5" ht="31.2" x14ac:dyDescent="0.3">
      <c r="A327" s="80">
        <v>216</v>
      </c>
      <c r="B327" s="74" t="s">
        <v>2887</v>
      </c>
      <c r="C327" s="67" t="s">
        <v>16</v>
      </c>
      <c r="D327" s="17" t="s">
        <v>11</v>
      </c>
      <c r="E327" s="78">
        <v>1</v>
      </c>
    </row>
    <row r="328" spans="1:5" ht="31.2" x14ac:dyDescent="0.3">
      <c r="A328" s="80">
        <v>217</v>
      </c>
      <c r="B328" s="15" t="s">
        <v>3411</v>
      </c>
      <c r="C328" s="67" t="s">
        <v>16</v>
      </c>
      <c r="D328" s="17" t="s">
        <v>11</v>
      </c>
      <c r="E328" s="78">
        <v>1</v>
      </c>
    </row>
    <row r="329" spans="1:5" ht="31.2" x14ac:dyDescent="0.3">
      <c r="A329" s="80">
        <v>218</v>
      </c>
      <c r="B329" s="15" t="s">
        <v>3246</v>
      </c>
      <c r="C329" s="67" t="s">
        <v>16</v>
      </c>
      <c r="D329" s="17" t="s">
        <v>11</v>
      </c>
      <c r="E329" s="78">
        <v>1</v>
      </c>
    </row>
    <row r="330" spans="1:5" ht="31.2" x14ac:dyDescent="0.3">
      <c r="A330" s="80">
        <v>219</v>
      </c>
      <c r="B330" s="18" t="s">
        <v>524</v>
      </c>
      <c r="C330" s="67" t="s">
        <v>16</v>
      </c>
      <c r="D330" s="17" t="s">
        <v>11</v>
      </c>
      <c r="E330" s="78">
        <v>1</v>
      </c>
    </row>
    <row r="331" spans="1:5" ht="31.2" x14ac:dyDescent="0.3">
      <c r="A331" s="80">
        <v>220</v>
      </c>
      <c r="B331" s="1244" t="s">
        <v>589</v>
      </c>
      <c r="C331" s="67" t="s">
        <v>16</v>
      </c>
      <c r="D331" s="34" t="s">
        <v>11</v>
      </c>
      <c r="E331" s="78">
        <v>1</v>
      </c>
    </row>
    <row r="332" spans="1:5" ht="31.2" x14ac:dyDescent="0.3">
      <c r="A332" s="80">
        <v>221</v>
      </c>
      <c r="B332" s="18" t="s">
        <v>604</v>
      </c>
      <c r="C332" s="67" t="s">
        <v>16</v>
      </c>
      <c r="D332" s="17" t="s">
        <v>11</v>
      </c>
      <c r="E332" s="78">
        <v>1</v>
      </c>
    </row>
    <row r="333" spans="1:5" ht="31.2" x14ac:dyDescent="0.3">
      <c r="A333" s="80">
        <v>222</v>
      </c>
      <c r="B333" s="18" t="s">
        <v>528</v>
      </c>
      <c r="C333" s="67" t="s">
        <v>16</v>
      </c>
      <c r="D333" s="17" t="s">
        <v>11</v>
      </c>
      <c r="E333" s="78">
        <v>1</v>
      </c>
    </row>
    <row r="334" spans="1:5" ht="31.2" x14ac:dyDescent="0.3">
      <c r="A334" s="80">
        <v>223</v>
      </c>
      <c r="B334" s="15" t="s">
        <v>3438</v>
      </c>
      <c r="C334" s="67" t="s">
        <v>16</v>
      </c>
      <c r="D334" s="17" t="s">
        <v>11</v>
      </c>
      <c r="E334" s="78">
        <v>1</v>
      </c>
    </row>
    <row r="335" spans="1:5" ht="31.2" x14ac:dyDescent="0.3">
      <c r="A335" s="80">
        <v>224</v>
      </c>
      <c r="B335" s="18" t="s">
        <v>582</v>
      </c>
      <c r="C335" s="67" t="s">
        <v>16</v>
      </c>
      <c r="D335" s="17" t="s">
        <v>11</v>
      </c>
      <c r="E335" s="78">
        <v>1</v>
      </c>
    </row>
    <row r="336" spans="1:5" ht="31.2" x14ac:dyDescent="0.3">
      <c r="A336" s="80">
        <v>225</v>
      </c>
      <c r="B336" s="18" t="s">
        <v>557</v>
      </c>
      <c r="C336" s="67" t="s">
        <v>16</v>
      </c>
      <c r="D336" s="17" t="s">
        <v>11</v>
      </c>
      <c r="E336" s="78">
        <v>1</v>
      </c>
    </row>
    <row r="337" spans="1:5" ht="31.2" x14ac:dyDescent="0.3">
      <c r="A337" s="80">
        <v>226</v>
      </c>
      <c r="B337" s="18" t="s">
        <v>362</v>
      </c>
      <c r="C337" s="67" t="s">
        <v>16</v>
      </c>
      <c r="D337" s="17" t="s">
        <v>11</v>
      </c>
      <c r="E337" s="78">
        <v>1</v>
      </c>
    </row>
    <row r="338" spans="1:5" ht="31.2" x14ac:dyDescent="0.3">
      <c r="A338" s="80">
        <v>227</v>
      </c>
      <c r="B338" s="15" t="s">
        <v>2571</v>
      </c>
      <c r="C338" s="67" t="s">
        <v>16</v>
      </c>
      <c r="D338" s="17" t="s">
        <v>11</v>
      </c>
      <c r="E338" s="78">
        <v>1</v>
      </c>
    </row>
    <row r="339" spans="1:5" ht="31.2" x14ac:dyDescent="0.3">
      <c r="A339" s="80">
        <v>228</v>
      </c>
      <c r="B339" s="18" t="s">
        <v>593</v>
      </c>
      <c r="C339" s="67" t="s">
        <v>16</v>
      </c>
      <c r="D339" s="17" t="s">
        <v>11</v>
      </c>
      <c r="E339" s="78">
        <v>1</v>
      </c>
    </row>
    <row r="340" spans="1:5" ht="31.2" x14ac:dyDescent="0.3">
      <c r="A340" s="80">
        <v>229</v>
      </c>
      <c r="B340" s="18" t="s">
        <v>3288</v>
      </c>
      <c r="C340" s="67" t="s">
        <v>16</v>
      </c>
      <c r="D340" s="17" t="s">
        <v>11</v>
      </c>
      <c r="E340" s="78">
        <v>1</v>
      </c>
    </row>
    <row r="341" spans="1:5" ht="31.2" x14ac:dyDescent="0.3">
      <c r="A341" s="80">
        <v>230</v>
      </c>
      <c r="B341" s="15" t="s">
        <v>1208</v>
      </c>
      <c r="C341" s="67" t="s">
        <v>16</v>
      </c>
      <c r="D341" s="17" t="s">
        <v>11</v>
      </c>
      <c r="E341" s="78">
        <v>1</v>
      </c>
    </row>
    <row r="342" spans="1:5" ht="31.2" x14ac:dyDescent="0.3">
      <c r="A342" s="80">
        <v>231</v>
      </c>
      <c r="B342" s="18" t="s">
        <v>3488</v>
      </c>
      <c r="C342" s="67" t="s">
        <v>16</v>
      </c>
      <c r="D342" s="17" t="s">
        <v>11</v>
      </c>
      <c r="E342" s="78">
        <v>1</v>
      </c>
    </row>
    <row r="343" spans="1:5" ht="31.2" x14ac:dyDescent="0.3">
      <c r="A343" s="80">
        <v>232</v>
      </c>
      <c r="B343" s="18" t="s">
        <v>3492</v>
      </c>
      <c r="C343" s="67" t="s">
        <v>16</v>
      </c>
      <c r="D343" s="17" t="s">
        <v>11</v>
      </c>
      <c r="E343" s="78">
        <v>1</v>
      </c>
    </row>
    <row r="344" spans="1:5" ht="31.2" x14ac:dyDescent="0.3">
      <c r="A344" s="80">
        <v>233</v>
      </c>
      <c r="B344" s="18" t="s">
        <v>3531</v>
      </c>
      <c r="C344" s="67" t="s">
        <v>16</v>
      </c>
      <c r="D344" s="17" t="s">
        <v>11</v>
      </c>
      <c r="E344" s="78">
        <v>1</v>
      </c>
    </row>
    <row r="345" spans="1:5" ht="31.2" x14ac:dyDescent="0.3">
      <c r="A345" s="80">
        <v>234</v>
      </c>
      <c r="B345" s="18" t="s">
        <v>3519</v>
      </c>
      <c r="C345" s="67" t="s">
        <v>16</v>
      </c>
      <c r="D345" s="17" t="s">
        <v>11</v>
      </c>
      <c r="E345" s="78">
        <v>1</v>
      </c>
    </row>
    <row r="346" spans="1:5" ht="31.2" x14ac:dyDescent="0.3">
      <c r="A346" s="80">
        <v>235</v>
      </c>
      <c r="B346" s="74" t="s">
        <v>3559</v>
      </c>
      <c r="C346" s="67" t="s">
        <v>16</v>
      </c>
      <c r="D346" s="17" t="s">
        <v>11</v>
      </c>
      <c r="E346" s="78">
        <v>1</v>
      </c>
    </row>
    <row r="347" spans="1:5" ht="31.2" x14ac:dyDescent="0.3">
      <c r="A347" s="80">
        <v>236</v>
      </c>
      <c r="B347" s="1237" t="s">
        <v>2452</v>
      </c>
      <c r="C347" s="67" t="s">
        <v>16</v>
      </c>
      <c r="D347" s="17" t="s">
        <v>11</v>
      </c>
      <c r="E347" s="78">
        <v>1</v>
      </c>
    </row>
    <row r="348" spans="1:5" ht="31.2" x14ac:dyDescent="0.3">
      <c r="A348" s="80">
        <v>237</v>
      </c>
      <c r="B348" s="18" t="s">
        <v>1750</v>
      </c>
      <c r="C348" s="67" t="s">
        <v>16</v>
      </c>
      <c r="D348" s="17" t="s">
        <v>11</v>
      </c>
      <c r="E348" s="78">
        <v>1</v>
      </c>
    </row>
    <row r="349" spans="1:5" ht="31.2" x14ac:dyDescent="0.3">
      <c r="A349" s="80">
        <v>238</v>
      </c>
      <c r="B349" s="15" t="s">
        <v>831</v>
      </c>
      <c r="C349" s="67" t="s">
        <v>16</v>
      </c>
      <c r="D349" s="17" t="s">
        <v>11</v>
      </c>
      <c r="E349" s="78">
        <v>1</v>
      </c>
    </row>
    <row r="350" spans="1:5" ht="31.2" x14ac:dyDescent="0.3">
      <c r="A350" s="80">
        <v>239</v>
      </c>
      <c r="B350" s="15" t="s">
        <v>1658</v>
      </c>
      <c r="C350" s="67" t="s">
        <v>16</v>
      </c>
      <c r="D350" s="17" t="s">
        <v>11</v>
      </c>
      <c r="E350" s="78">
        <v>1</v>
      </c>
    </row>
    <row r="351" spans="1:5" ht="31.2" x14ac:dyDescent="0.3">
      <c r="A351" s="80">
        <v>240</v>
      </c>
      <c r="B351" s="18" t="s">
        <v>3532</v>
      </c>
      <c r="C351" s="67" t="s">
        <v>16</v>
      </c>
      <c r="D351" s="17" t="s">
        <v>11</v>
      </c>
      <c r="E351" s="78">
        <v>1</v>
      </c>
    </row>
    <row r="352" spans="1:5" ht="31.2" x14ac:dyDescent="0.3">
      <c r="A352" s="80">
        <v>241</v>
      </c>
      <c r="B352" s="18" t="s">
        <v>3420</v>
      </c>
      <c r="C352" s="67" t="s">
        <v>16</v>
      </c>
      <c r="D352" s="17" t="s">
        <v>11</v>
      </c>
      <c r="E352" s="78">
        <v>1</v>
      </c>
    </row>
    <row r="353" spans="1:5" ht="31.2" x14ac:dyDescent="0.3">
      <c r="A353" s="80">
        <v>242</v>
      </c>
      <c r="B353" s="18" t="s">
        <v>509</v>
      </c>
      <c r="C353" s="67" t="s">
        <v>16</v>
      </c>
      <c r="D353" s="17" t="s">
        <v>11</v>
      </c>
      <c r="E353" s="78">
        <v>1</v>
      </c>
    </row>
    <row r="354" spans="1:5" ht="31.2" x14ac:dyDescent="0.3">
      <c r="A354" s="80">
        <v>243</v>
      </c>
      <c r="B354" s="18" t="s">
        <v>3575</v>
      </c>
      <c r="C354" s="67" t="s">
        <v>16</v>
      </c>
      <c r="D354" s="17" t="s">
        <v>11</v>
      </c>
      <c r="E354" s="78">
        <v>1</v>
      </c>
    </row>
    <row r="355" spans="1:5" ht="31.2" x14ac:dyDescent="0.3">
      <c r="A355" s="80">
        <v>244</v>
      </c>
      <c r="B355" s="18" t="s">
        <v>1753</v>
      </c>
      <c r="C355" s="67" t="s">
        <v>16</v>
      </c>
      <c r="D355" s="17" t="s">
        <v>11</v>
      </c>
      <c r="E355" s="78">
        <v>1</v>
      </c>
    </row>
    <row r="356" spans="1:5" ht="31.2" x14ac:dyDescent="0.3">
      <c r="A356" s="80">
        <v>245</v>
      </c>
      <c r="B356" s="18" t="s">
        <v>1644</v>
      </c>
      <c r="C356" s="67" t="s">
        <v>16</v>
      </c>
      <c r="D356" s="17" t="s">
        <v>11</v>
      </c>
      <c r="E356" s="78">
        <v>1</v>
      </c>
    </row>
    <row r="357" spans="1:5" ht="31.2" x14ac:dyDescent="0.3">
      <c r="A357" s="80">
        <v>246</v>
      </c>
      <c r="B357" s="18" t="s">
        <v>368</v>
      </c>
      <c r="C357" s="67" t="s">
        <v>16</v>
      </c>
      <c r="D357" s="17" t="s">
        <v>11</v>
      </c>
      <c r="E357" s="78">
        <v>1</v>
      </c>
    </row>
    <row r="358" spans="1:5" ht="31.2" x14ac:dyDescent="0.3">
      <c r="A358" s="80">
        <v>247</v>
      </c>
      <c r="B358" s="18" t="s">
        <v>2389</v>
      </c>
      <c r="C358" s="67" t="s">
        <v>16</v>
      </c>
      <c r="D358" s="17" t="s">
        <v>11</v>
      </c>
      <c r="E358" s="78">
        <v>1</v>
      </c>
    </row>
    <row r="359" spans="1:5" ht="31.2" x14ac:dyDescent="0.3">
      <c r="A359" s="80">
        <v>248</v>
      </c>
      <c r="B359" s="15" t="s">
        <v>1284</v>
      </c>
      <c r="C359" s="67" t="s">
        <v>16</v>
      </c>
      <c r="D359" s="17" t="s">
        <v>11</v>
      </c>
      <c r="E359" s="78">
        <v>1</v>
      </c>
    </row>
    <row r="360" spans="1:5" ht="31.2" x14ac:dyDescent="0.3">
      <c r="A360" s="80">
        <v>249</v>
      </c>
      <c r="B360" s="18" t="s">
        <v>3251</v>
      </c>
      <c r="C360" s="67" t="s">
        <v>16</v>
      </c>
      <c r="D360" s="17" t="s">
        <v>11</v>
      </c>
      <c r="E360" s="78">
        <v>1</v>
      </c>
    </row>
    <row r="361" spans="1:5" ht="31.2" x14ac:dyDescent="0.3">
      <c r="A361" s="80">
        <v>250</v>
      </c>
      <c r="B361" s="1386" t="s">
        <v>1141</v>
      </c>
      <c r="C361" s="67" t="s">
        <v>16</v>
      </c>
      <c r="D361" s="17" t="s">
        <v>11</v>
      </c>
      <c r="E361" s="78">
        <v>1</v>
      </c>
    </row>
    <row r="362" spans="1:5" ht="31.2" x14ac:dyDescent="0.3">
      <c r="A362" s="80">
        <v>251</v>
      </c>
      <c r="B362" s="1386" t="s">
        <v>3491</v>
      </c>
      <c r="C362" s="67" t="s">
        <v>16</v>
      </c>
      <c r="D362" s="17" t="s">
        <v>11</v>
      </c>
      <c r="E362" s="78">
        <v>1</v>
      </c>
    </row>
    <row r="363" spans="1:5" ht="31.2" x14ac:dyDescent="0.3">
      <c r="A363" s="80">
        <v>252</v>
      </c>
      <c r="B363" s="1422" t="s">
        <v>1476</v>
      </c>
      <c r="C363" s="67" t="s">
        <v>16</v>
      </c>
      <c r="D363" s="1354" t="s">
        <v>11</v>
      </c>
      <c r="E363" s="78">
        <v>1</v>
      </c>
    </row>
    <row r="364" spans="1:5" ht="31.2" x14ac:dyDescent="0.3">
      <c r="A364" s="80">
        <v>253</v>
      </c>
      <c r="B364" s="18" t="s">
        <v>1532</v>
      </c>
      <c r="C364" s="67" t="s">
        <v>16</v>
      </c>
      <c r="D364" s="17" t="s">
        <v>11</v>
      </c>
      <c r="E364" s="78">
        <v>1</v>
      </c>
    </row>
    <row r="365" spans="1:5" ht="31.2" x14ac:dyDescent="0.3">
      <c r="A365" s="80">
        <v>254</v>
      </c>
      <c r="B365" s="18" t="s">
        <v>3425</v>
      </c>
      <c r="C365" s="67" t="s">
        <v>16</v>
      </c>
      <c r="D365" s="17" t="s">
        <v>11</v>
      </c>
      <c r="E365" s="78">
        <v>1</v>
      </c>
    </row>
    <row r="366" spans="1:5" ht="31.2" x14ac:dyDescent="0.3">
      <c r="A366" s="80">
        <v>255</v>
      </c>
      <c r="B366" s="18" t="s">
        <v>259</v>
      </c>
      <c r="C366" s="67" t="s">
        <v>16</v>
      </c>
      <c r="D366" s="17" t="s">
        <v>11</v>
      </c>
      <c r="E366" s="78">
        <v>1</v>
      </c>
    </row>
    <row r="367" spans="1:5" ht="31.2" x14ac:dyDescent="0.3">
      <c r="A367" s="80">
        <v>256</v>
      </c>
      <c r="B367" s="18" t="s">
        <v>257</v>
      </c>
      <c r="C367" s="67" t="s">
        <v>16</v>
      </c>
      <c r="D367" s="17" t="s">
        <v>11</v>
      </c>
      <c r="E367" s="78">
        <v>1</v>
      </c>
    </row>
    <row r="368" spans="1:5" ht="31.2" x14ac:dyDescent="0.3">
      <c r="A368" s="80">
        <v>257</v>
      </c>
      <c r="B368" s="18" t="s">
        <v>3412</v>
      </c>
      <c r="C368" s="67" t="s">
        <v>16</v>
      </c>
      <c r="D368" s="17" t="s">
        <v>11</v>
      </c>
      <c r="E368" s="78">
        <v>1</v>
      </c>
    </row>
    <row r="369" spans="1:5" ht="31.2" x14ac:dyDescent="0.3">
      <c r="A369" s="80">
        <v>258</v>
      </c>
      <c r="B369" s="15" t="s">
        <v>1662</v>
      </c>
      <c r="C369" s="67" t="s">
        <v>16</v>
      </c>
      <c r="D369" s="17" t="s">
        <v>11</v>
      </c>
      <c r="E369" s="78">
        <v>1</v>
      </c>
    </row>
    <row r="370" spans="1:5" ht="31.2" x14ac:dyDescent="0.3">
      <c r="A370" s="80">
        <v>259</v>
      </c>
      <c r="B370" s="18" t="s">
        <v>3381</v>
      </c>
      <c r="C370" s="67" t="s">
        <v>16</v>
      </c>
      <c r="D370" s="17" t="s">
        <v>11</v>
      </c>
      <c r="E370" s="78">
        <v>1</v>
      </c>
    </row>
    <row r="371" spans="1:5" ht="31.2" x14ac:dyDescent="0.3">
      <c r="A371" s="80">
        <v>260</v>
      </c>
      <c r="B371" s="18" t="s">
        <v>561</v>
      </c>
      <c r="C371" s="67" t="s">
        <v>16</v>
      </c>
      <c r="D371" s="17" t="s">
        <v>11</v>
      </c>
      <c r="E371" s="78">
        <v>1</v>
      </c>
    </row>
    <row r="372" spans="1:5" ht="31.2" x14ac:dyDescent="0.3">
      <c r="A372" s="80">
        <v>261</v>
      </c>
      <c r="B372" s="18" t="s">
        <v>245</v>
      </c>
      <c r="C372" s="67" t="s">
        <v>16</v>
      </c>
      <c r="D372" s="17" t="s">
        <v>11</v>
      </c>
      <c r="E372" s="78">
        <v>1</v>
      </c>
    </row>
    <row r="373" spans="1:5" ht="31.2" x14ac:dyDescent="0.3">
      <c r="A373" s="80">
        <v>262</v>
      </c>
      <c r="B373" s="1422" t="s">
        <v>3570</v>
      </c>
      <c r="C373" s="67" t="s">
        <v>16</v>
      </c>
      <c r="D373" s="1354" t="s">
        <v>11</v>
      </c>
      <c r="E373" s="78">
        <v>1</v>
      </c>
    </row>
    <row r="374" spans="1:5" ht="31.2" x14ac:dyDescent="0.3">
      <c r="A374" s="80">
        <v>263</v>
      </c>
      <c r="B374" s="18" t="s">
        <v>2332</v>
      </c>
      <c r="C374" s="67" t="s">
        <v>16</v>
      </c>
      <c r="D374" s="17" t="s">
        <v>11</v>
      </c>
      <c r="E374" s="78">
        <v>1</v>
      </c>
    </row>
    <row r="375" spans="1:5" ht="31.2" x14ac:dyDescent="0.3">
      <c r="A375" s="80">
        <v>264</v>
      </c>
      <c r="B375" s="18" t="s">
        <v>269</v>
      </c>
      <c r="C375" s="67" t="s">
        <v>16</v>
      </c>
      <c r="D375" s="17" t="s">
        <v>11</v>
      </c>
      <c r="E375" s="78">
        <v>1</v>
      </c>
    </row>
    <row r="376" spans="1:5" ht="31.2" x14ac:dyDescent="0.3">
      <c r="A376" s="80">
        <v>265</v>
      </c>
      <c r="B376" s="18" t="s">
        <v>3406</v>
      </c>
      <c r="C376" s="67" t="s">
        <v>16</v>
      </c>
      <c r="D376" s="17" t="s">
        <v>11</v>
      </c>
      <c r="E376" s="78">
        <v>1</v>
      </c>
    </row>
    <row r="377" spans="1:5" ht="31.2" x14ac:dyDescent="0.3">
      <c r="A377" s="80">
        <v>266</v>
      </c>
      <c r="B377" s="15" t="s">
        <v>35</v>
      </c>
      <c r="C377" s="67" t="s">
        <v>16</v>
      </c>
      <c r="D377" s="17" t="s">
        <v>11</v>
      </c>
      <c r="E377" s="78">
        <v>1</v>
      </c>
    </row>
    <row r="378" spans="1:5" ht="31.2" x14ac:dyDescent="0.3">
      <c r="A378" s="80">
        <v>267</v>
      </c>
      <c r="B378" s="18" t="s">
        <v>563</v>
      </c>
      <c r="C378" s="67" t="s">
        <v>16</v>
      </c>
      <c r="D378" s="17" t="s">
        <v>11</v>
      </c>
      <c r="E378" s="78">
        <v>1</v>
      </c>
    </row>
    <row r="379" spans="1:5" ht="31.2" x14ac:dyDescent="0.3">
      <c r="A379" s="80">
        <v>268</v>
      </c>
      <c r="B379" s="1386" t="s">
        <v>1135</v>
      </c>
      <c r="C379" s="67" t="s">
        <v>16</v>
      </c>
      <c r="D379" s="17" t="s">
        <v>11</v>
      </c>
      <c r="E379" s="78">
        <v>1</v>
      </c>
    </row>
    <row r="380" spans="1:5" ht="31.2" x14ac:dyDescent="0.3">
      <c r="A380" s="80">
        <v>269</v>
      </c>
      <c r="B380" s="74" t="s">
        <v>2998</v>
      </c>
      <c r="C380" s="67" t="s">
        <v>16</v>
      </c>
      <c r="D380" s="17" t="s">
        <v>11</v>
      </c>
      <c r="E380" s="78">
        <v>1</v>
      </c>
    </row>
    <row r="381" spans="1:5" ht="31.2" x14ac:dyDescent="0.3">
      <c r="A381" s="80">
        <v>270</v>
      </c>
      <c r="B381" s="18" t="s">
        <v>572</v>
      </c>
      <c r="C381" s="67" t="s">
        <v>16</v>
      </c>
      <c r="D381" s="17" t="s">
        <v>11</v>
      </c>
      <c r="E381" s="78">
        <v>1</v>
      </c>
    </row>
    <row r="382" spans="1:5" ht="31.2" x14ac:dyDescent="0.3">
      <c r="A382" s="80">
        <v>271</v>
      </c>
      <c r="B382" s="1337" t="s">
        <v>991</v>
      </c>
      <c r="C382" s="67" t="s">
        <v>16</v>
      </c>
      <c r="D382" s="17" t="s">
        <v>11</v>
      </c>
      <c r="E382" s="78">
        <v>1</v>
      </c>
    </row>
    <row r="383" spans="1:5" ht="31.2" x14ac:dyDescent="0.3">
      <c r="A383" s="80">
        <v>272</v>
      </c>
      <c r="B383" s="1227" t="s">
        <v>3380</v>
      </c>
      <c r="C383" s="67" t="s">
        <v>16</v>
      </c>
      <c r="D383" s="1253" t="s">
        <v>11</v>
      </c>
      <c r="E383" s="78">
        <v>1</v>
      </c>
    </row>
    <row r="384" spans="1:5" ht="31.2" x14ac:dyDescent="0.3">
      <c r="A384" s="80">
        <v>273</v>
      </c>
      <c r="B384" s="15" t="s">
        <v>3477</v>
      </c>
      <c r="C384" s="67" t="s">
        <v>16</v>
      </c>
      <c r="D384" s="17" t="s">
        <v>11</v>
      </c>
      <c r="E384" s="78">
        <v>1</v>
      </c>
    </row>
    <row r="385" spans="1:5" ht="46.8" x14ac:dyDescent="0.3">
      <c r="A385" s="80">
        <v>274</v>
      </c>
      <c r="B385" s="1225" t="s">
        <v>1232</v>
      </c>
      <c r="C385" s="67" t="s">
        <v>16</v>
      </c>
      <c r="D385" s="34" t="s">
        <v>11</v>
      </c>
      <c r="E385" s="78">
        <v>1</v>
      </c>
    </row>
    <row r="386" spans="1:5" ht="31.2" x14ac:dyDescent="0.3">
      <c r="A386" s="80">
        <v>275</v>
      </c>
      <c r="B386" s="15" t="s">
        <v>786</v>
      </c>
      <c r="C386" s="67" t="s">
        <v>16</v>
      </c>
      <c r="D386" s="17" t="s">
        <v>11</v>
      </c>
      <c r="E386" s="78">
        <v>1</v>
      </c>
    </row>
    <row r="387" spans="1:5" ht="31.2" x14ac:dyDescent="0.3">
      <c r="A387" s="80">
        <v>276</v>
      </c>
      <c r="B387" s="18" t="s">
        <v>267</v>
      </c>
      <c r="C387" s="67" t="s">
        <v>16</v>
      </c>
      <c r="D387" s="17" t="s">
        <v>11</v>
      </c>
      <c r="E387" s="78">
        <v>1</v>
      </c>
    </row>
    <row r="388" spans="1:5" ht="31.2" x14ac:dyDescent="0.3">
      <c r="A388" s="80">
        <v>277</v>
      </c>
      <c r="B388" s="15" t="s">
        <v>3586</v>
      </c>
      <c r="C388" s="67" t="s">
        <v>16</v>
      </c>
      <c r="D388" s="17" t="s">
        <v>11</v>
      </c>
      <c r="E388" s="78">
        <v>1</v>
      </c>
    </row>
    <row r="389" spans="1:5" ht="31.2" x14ac:dyDescent="0.3">
      <c r="A389" s="80">
        <v>278</v>
      </c>
      <c r="B389" s="18" t="s">
        <v>544</v>
      </c>
      <c r="C389" s="67" t="s">
        <v>16</v>
      </c>
      <c r="D389" s="17" t="s">
        <v>11</v>
      </c>
      <c r="E389" s="78">
        <v>1</v>
      </c>
    </row>
    <row r="390" spans="1:5" ht="31.2" x14ac:dyDescent="0.3">
      <c r="A390" s="80">
        <v>279</v>
      </c>
      <c r="B390" s="15" t="s">
        <v>3569</v>
      </c>
      <c r="C390" s="67" t="s">
        <v>16</v>
      </c>
      <c r="D390" s="17" t="s">
        <v>11</v>
      </c>
      <c r="E390" s="78">
        <v>1</v>
      </c>
    </row>
    <row r="391" spans="1:5" ht="31.2" x14ac:dyDescent="0.3">
      <c r="A391" s="80">
        <v>280</v>
      </c>
      <c r="B391" s="1385" t="s">
        <v>2890</v>
      </c>
      <c r="C391" s="67" t="s">
        <v>16</v>
      </c>
      <c r="D391" s="17" t="s">
        <v>11</v>
      </c>
      <c r="E391" s="78">
        <v>1</v>
      </c>
    </row>
    <row r="392" spans="1:5" ht="31.2" x14ac:dyDescent="0.3">
      <c r="A392" s="80">
        <v>281</v>
      </c>
      <c r="B392" s="18" t="s">
        <v>3576</v>
      </c>
      <c r="C392" s="67" t="s">
        <v>16</v>
      </c>
      <c r="D392" s="17" t="s">
        <v>11</v>
      </c>
      <c r="E392" s="78">
        <v>1</v>
      </c>
    </row>
    <row r="393" spans="1:5" ht="31.2" x14ac:dyDescent="0.3">
      <c r="A393" s="80">
        <v>282</v>
      </c>
      <c r="B393" s="15" t="s">
        <v>190</v>
      </c>
      <c r="C393" s="67" t="s">
        <v>16</v>
      </c>
      <c r="D393" s="17" t="s">
        <v>11</v>
      </c>
      <c r="E393" s="78">
        <v>1</v>
      </c>
    </row>
    <row r="394" spans="1:5" ht="31.2" x14ac:dyDescent="0.3">
      <c r="A394" s="80">
        <v>283</v>
      </c>
      <c r="B394" s="15" t="s">
        <v>3588</v>
      </c>
      <c r="C394" s="67" t="s">
        <v>16</v>
      </c>
      <c r="D394" s="17" t="s">
        <v>11</v>
      </c>
      <c r="E394" s="78">
        <v>1</v>
      </c>
    </row>
    <row r="395" spans="1:5" ht="31.2" x14ac:dyDescent="0.3">
      <c r="A395" s="80">
        <v>284</v>
      </c>
      <c r="B395" s="531" t="s">
        <v>1673</v>
      </c>
      <c r="C395" s="67" t="s">
        <v>16</v>
      </c>
      <c r="D395" s="17" t="s">
        <v>11</v>
      </c>
      <c r="E395" s="78">
        <v>1</v>
      </c>
    </row>
    <row r="396" spans="1:5" ht="31.2" x14ac:dyDescent="0.3">
      <c r="A396" s="80">
        <v>285</v>
      </c>
      <c r="B396" s="1416" t="s">
        <v>3523</v>
      </c>
      <c r="C396" s="67" t="s">
        <v>16</v>
      </c>
      <c r="D396" s="17" t="s">
        <v>11</v>
      </c>
      <c r="E396" s="78">
        <v>1</v>
      </c>
    </row>
    <row r="397" spans="1:5" ht="31.2" x14ac:dyDescent="0.3">
      <c r="A397" s="80">
        <v>286</v>
      </c>
      <c r="B397" s="822" t="s">
        <v>570</v>
      </c>
      <c r="C397" s="67" t="s">
        <v>16</v>
      </c>
      <c r="D397" s="17" t="s">
        <v>11</v>
      </c>
      <c r="E397" s="78">
        <v>1</v>
      </c>
    </row>
    <row r="398" spans="1:5" ht="31.2" x14ac:dyDescent="0.3">
      <c r="A398" s="80">
        <v>287</v>
      </c>
      <c r="B398" s="822" t="s">
        <v>1755</v>
      </c>
      <c r="C398" s="67" t="s">
        <v>16</v>
      </c>
      <c r="D398" s="17" t="s">
        <v>11</v>
      </c>
      <c r="E398" s="78">
        <v>1</v>
      </c>
    </row>
    <row r="399" spans="1:5" ht="31.2" x14ac:dyDescent="0.3">
      <c r="A399" s="80">
        <v>288</v>
      </c>
      <c r="B399" s="822" t="s">
        <v>1759</v>
      </c>
      <c r="C399" s="67" t="s">
        <v>16</v>
      </c>
      <c r="D399" s="17" t="s">
        <v>11</v>
      </c>
      <c r="E399" s="78">
        <v>1</v>
      </c>
    </row>
    <row r="400" spans="1:5" ht="31.2" x14ac:dyDescent="0.3">
      <c r="A400" s="80">
        <v>289</v>
      </c>
      <c r="B400" s="531" t="s">
        <v>962</v>
      </c>
      <c r="C400" s="67" t="s">
        <v>16</v>
      </c>
      <c r="D400" s="17" t="s">
        <v>11</v>
      </c>
      <c r="E400" s="78">
        <v>1</v>
      </c>
    </row>
    <row r="401" spans="1:5" ht="31.2" x14ac:dyDescent="0.3">
      <c r="A401" s="80">
        <v>290</v>
      </c>
      <c r="B401" s="822" t="s">
        <v>3140</v>
      </c>
      <c r="C401" s="67" t="s">
        <v>16</v>
      </c>
      <c r="D401" s="17" t="s">
        <v>11</v>
      </c>
      <c r="E401" s="78">
        <v>1</v>
      </c>
    </row>
    <row r="402" spans="1:5" ht="31.2" x14ac:dyDescent="0.3">
      <c r="A402" s="80">
        <v>291</v>
      </c>
      <c r="B402" s="1483" t="s">
        <v>3530</v>
      </c>
      <c r="C402" s="67" t="s">
        <v>16</v>
      </c>
      <c r="D402" s="17" t="s">
        <v>11</v>
      </c>
      <c r="E402" s="78">
        <v>1</v>
      </c>
    </row>
    <row r="403" spans="1:5" ht="31.2" x14ac:dyDescent="0.3">
      <c r="A403" s="80">
        <v>292</v>
      </c>
      <c r="B403" s="1483" t="s">
        <v>1131</v>
      </c>
      <c r="C403" s="67" t="s">
        <v>16</v>
      </c>
      <c r="D403" s="17" t="s">
        <v>11</v>
      </c>
      <c r="E403" s="78">
        <v>1</v>
      </c>
    </row>
    <row r="404" spans="1:5" ht="31.2" x14ac:dyDescent="0.3">
      <c r="A404" s="80">
        <v>293</v>
      </c>
      <c r="B404" s="1483" t="s">
        <v>1072</v>
      </c>
      <c r="C404" s="67" t="s">
        <v>16</v>
      </c>
      <c r="D404" s="17" t="s">
        <v>11</v>
      </c>
      <c r="E404" s="78">
        <v>1</v>
      </c>
    </row>
    <row r="405" spans="1:5" ht="31.8" thickBot="1" x14ac:dyDescent="0.35">
      <c r="A405" s="80">
        <v>294</v>
      </c>
      <c r="B405" s="1275" t="s">
        <v>2502</v>
      </c>
      <c r="C405" s="67" t="s">
        <v>16</v>
      </c>
      <c r="D405" s="17" t="s">
        <v>11</v>
      </c>
      <c r="E405" s="78">
        <v>1</v>
      </c>
    </row>
    <row r="406" spans="1:5" ht="31.2" x14ac:dyDescent="0.3">
      <c r="A406" s="80">
        <v>295</v>
      </c>
      <c r="B406" s="1484" t="s">
        <v>2409</v>
      </c>
      <c r="C406" s="67" t="s">
        <v>16</v>
      </c>
      <c r="D406" s="17" t="s">
        <v>11</v>
      </c>
      <c r="E406" s="78">
        <v>1</v>
      </c>
    </row>
    <row r="407" spans="1:5" ht="31.2" x14ac:dyDescent="0.3">
      <c r="A407" s="80">
        <v>296</v>
      </c>
      <c r="B407" s="18" t="s">
        <v>1307</v>
      </c>
      <c r="C407" s="67" t="s">
        <v>16</v>
      </c>
      <c r="D407" s="17" t="s">
        <v>11</v>
      </c>
      <c r="E407" s="78">
        <v>1</v>
      </c>
    </row>
    <row r="408" spans="1:5" ht="31.2" x14ac:dyDescent="0.3">
      <c r="A408" s="80">
        <v>297</v>
      </c>
      <c r="B408" s="74" t="s">
        <v>2871</v>
      </c>
      <c r="C408" s="67" t="s">
        <v>16</v>
      </c>
      <c r="D408" s="17" t="s">
        <v>11</v>
      </c>
      <c r="E408" s="78">
        <v>1</v>
      </c>
    </row>
    <row r="409" spans="1:5" ht="31.2" x14ac:dyDescent="0.3">
      <c r="A409" s="80">
        <v>298</v>
      </c>
      <c r="B409" s="1373" t="s">
        <v>3513</v>
      </c>
      <c r="C409" s="67" t="s">
        <v>16</v>
      </c>
      <c r="D409" s="17" t="s">
        <v>11</v>
      </c>
      <c r="E409" s="78">
        <v>1</v>
      </c>
    </row>
    <row r="410" spans="1:5" ht="31.2" x14ac:dyDescent="0.3">
      <c r="A410" s="80">
        <v>299</v>
      </c>
      <c r="B410" s="1339" t="s">
        <v>2874</v>
      </c>
      <c r="C410" s="67" t="s">
        <v>16</v>
      </c>
      <c r="D410" s="17" t="s">
        <v>11</v>
      </c>
      <c r="E410" s="78">
        <v>1</v>
      </c>
    </row>
    <row r="411" spans="1:5" ht="31.2" x14ac:dyDescent="0.3">
      <c r="A411" s="80">
        <v>300</v>
      </c>
      <c r="B411" s="18" t="s">
        <v>614</v>
      </c>
      <c r="C411" s="67" t="s">
        <v>16</v>
      </c>
      <c r="D411" s="17" t="s">
        <v>11</v>
      </c>
      <c r="E411" s="78">
        <v>1</v>
      </c>
    </row>
    <row r="412" spans="1:5" ht="31.2" x14ac:dyDescent="0.3">
      <c r="A412" s="80">
        <v>301</v>
      </c>
      <c r="B412" s="18" t="s">
        <v>3239</v>
      </c>
      <c r="C412" s="67" t="s">
        <v>16</v>
      </c>
      <c r="D412" s="17" t="s">
        <v>11</v>
      </c>
      <c r="E412" s="78">
        <v>1</v>
      </c>
    </row>
    <row r="413" spans="1:5" ht="31.2" x14ac:dyDescent="0.3">
      <c r="A413" s="80">
        <v>302</v>
      </c>
      <c r="B413" s="1329" t="s">
        <v>3536</v>
      </c>
      <c r="C413" s="67" t="s">
        <v>16</v>
      </c>
      <c r="D413" s="17" t="s">
        <v>11</v>
      </c>
      <c r="E413" s="78">
        <v>1</v>
      </c>
    </row>
    <row r="414" spans="1:5" ht="31.2" x14ac:dyDescent="0.3">
      <c r="A414" s="80">
        <v>303</v>
      </c>
      <c r="B414" s="18" t="s">
        <v>3197</v>
      </c>
      <c r="C414" s="67" t="s">
        <v>16</v>
      </c>
      <c r="D414" s="17" t="s">
        <v>11</v>
      </c>
      <c r="E414" s="78">
        <v>1</v>
      </c>
    </row>
    <row r="415" spans="1:5" ht="31.2" x14ac:dyDescent="0.3">
      <c r="A415" s="80">
        <v>304</v>
      </c>
      <c r="B415" s="1337" t="s">
        <v>3393</v>
      </c>
      <c r="C415" s="67" t="s">
        <v>16</v>
      </c>
      <c r="D415" s="17" t="s">
        <v>11</v>
      </c>
      <c r="E415" s="78">
        <v>1</v>
      </c>
    </row>
    <row r="416" spans="1:5" ht="31.2" x14ac:dyDescent="0.3">
      <c r="A416" s="80">
        <v>305</v>
      </c>
      <c r="B416" s="74" t="s">
        <v>3413</v>
      </c>
      <c r="C416" s="67" t="s">
        <v>16</v>
      </c>
      <c r="D416" s="17" t="s">
        <v>11</v>
      </c>
      <c r="E416" s="78">
        <v>1</v>
      </c>
    </row>
    <row r="417" spans="1:5" ht="31.2" x14ac:dyDescent="0.3">
      <c r="A417" s="80">
        <v>306</v>
      </c>
      <c r="B417" s="15" t="s">
        <v>780</v>
      </c>
      <c r="C417" s="67" t="s">
        <v>16</v>
      </c>
      <c r="D417" s="17" t="s">
        <v>11</v>
      </c>
      <c r="E417" s="78">
        <v>1</v>
      </c>
    </row>
    <row r="418" spans="1:5" ht="31.2" x14ac:dyDescent="0.3">
      <c r="A418" s="80">
        <v>307</v>
      </c>
      <c r="B418" s="18" t="s">
        <v>331</v>
      </c>
      <c r="C418" s="67" t="s">
        <v>16</v>
      </c>
      <c r="D418" s="17" t="s">
        <v>11</v>
      </c>
      <c r="E418" s="78">
        <v>1</v>
      </c>
    </row>
    <row r="419" spans="1:5" ht="31.2" x14ac:dyDescent="0.3">
      <c r="A419" s="80">
        <v>308</v>
      </c>
      <c r="B419" s="15" t="s">
        <v>3589</v>
      </c>
      <c r="C419" s="67" t="s">
        <v>16</v>
      </c>
      <c r="D419" s="17" t="s">
        <v>11</v>
      </c>
      <c r="E419" s="78">
        <v>1</v>
      </c>
    </row>
    <row r="420" spans="1:5" ht="31.2" x14ac:dyDescent="0.3">
      <c r="A420" s="80">
        <v>309</v>
      </c>
      <c r="B420" s="18" t="s">
        <v>1771</v>
      </c>
      <c r="C420" s="67" t="s">
        <v>16</v>
      </c>
      <c r="D420" s="17" t="s">
        <v>11</v>
      </c>
      <c r="E420" s="78">
        <v>1</v>
      </c>
    </row>
    <row r="421" spans="1:5" ht="31.2" x14ac:dyDescent="0.3">
      <c r="A421" s="80">
        <v>310</v>
      </c>
      <c r="B421" s="1386" t="s">
        <v>1115</v>
      </c>
      <c r="C421" s="67" t="s">
        <v>16</v>
      </c>
      <c r="D421" s="17" t="s">
        <v>11</v>
      </c>
      <c r="E421" s="78">
        <v>1</v>
      </c>
    </row>
    <row r="422" spans="1:5" ht="31.2" x14ac:dyDescent="0.3">
      <c r="A422" s="80">
        <v>311</v>
      </c>
      <c r="B422" s="822" t="s">
        <v>3076</v>
      </c>
      <c r="C422" s="67" t="s">
        <v>16</v>
      </c>
      <c r="D422" s="17" t="s">
        <v>11</v>
      </c>
      <c r="E422" s="78">
        <v>1</v>
      </c>
    </row>
    <row r="423" spans="1:5" ht="31.2" x14ac:dyDescent="0.3">
      <c r="A423" s="80">
        <v>312</v>
      </c>
      <c r="B423" s="822" t="s">
        <v>616</v>
      </c>
      <c r="C423" s="67" t="s">
        <v>16</v>
      </c>
      <c r="D423" s="17" t="s">
        <v>11</v>
      </c>
      <c r="E423" s="78">
        <v>1</v>
      </c>
    </row>
    <row r="424" spans="1:5" ht="31.2" x14ac:dyDescent="0.3">
      <c r="A424" s="80">
        <v>313</v>
      </c>
      <c r="B424" s="531" t="s">
        <v>3533</v>
      </c>
      <c r="C424" s="67" t="s">
        <v>16</v>
      </c>
      <c r="D424" s="17" t="s">
        <v>11</v>
      </c>
      <c r="E424" s="78">
        <v>1</v>
      </c>
    </row>
    <row r="425" spans="1:5" ht="31.2" x14ac:dyDescent="0.3">
      <c r="A425" s="80">
        <v>314</v>
      </c>
      <c r="B425" s="822" t="s">
        <v>666</v>
      </c>
      <c r="C425" s="67" t="s">
        <v>16</v>
      </c>
      <c r="D425" s="17" t="s">
        <v>11</v>
      </c>
      <c r="E425" s="78">
        <v>1</v>
      </c>
    </row>
    <row r="426" spans="1:5" ht="31.2" x14ac:dyDescent="0.3">
      <c r="A426" s="80">
        <v>315</v>
      </c>
      <c r="B426" s="1282" t="s">
        <v>2916</v>
      </c>
      <c r="C426" s="67" t="s">
        <v>16</v>
      </c>
      <c r="D426" s="17" t="s">
        <v>11</v>
      </c>
      <c r="E426" s="78">
        <v>1</v>
      </c>
    </row>
    <row r="427" spans="1:5" ht="31.2" x14ac:dyDescent="0.3">
      <c r="A427" s="80">
        <v>316</v>
      </c>
      <c r="B427" s="822" t="s">
        <v>3591</v>
      </c>
      <c r="C427" s="67" t="s">
        <v>16</v>
      </c>
      <c r="D427" s="17" t="s">
        <v>11</v>
      </c>
      <c r="E427" s="78">
        <v>1</v>
      </c>
    </row>
    <row r="428" spans="1:5" ht="31.2" x14ac:dyDescent="0.3">
      <c r="A428" s="80">
        <v>317</v>
      </c>
      <c r="B428" s="822" t="s">
        <v>3590</v>
      </c>
      <c r="C428" s="67" t="s">
        <v>16</v>
      </c>
      <c r="D428" s="17" t="s">
        <v>11</v>
      </c>
      <c r="E428" s="78">
        <v>1</v>
      </c>
    </row>
    <row r="429" spans="1:5" ht="31.2" x14ac:dyDescent="0.3">
      <c r="A429" s="80">
        <v>318</v>
      </c>
      <c r="B429" s="1416" t="s">
        <v>1099</v>
      </c>
      <c r="C429" s="67" t="s">
        <v>16</v>
      </c>
      <c r="D429" s="17" t="s">
        <v>11</v>
      </c>
      <c r="E429" s="78">
        <v>1</v>
      </c>
    </row>
    <row r="430" spans="1:5" ht="31.2" x14ac:dyDescent="0.3">
      <c r="A430" s="80">
        <v>319</v>
      </c>
      <c r="B430" s="531" t="s">
        <v>1667</v>
      </c>
      <c r="C430" s="67" t="s">
        <v>16</v>
      </c>
      <c r="D430" s="17" t="s">
        <v>11</v>
      </c>
      <c r="E430" s="78">
        <v>1</v>
      </c>
    </row>
    <row r="431" spans="1:5" ht="31.2" x14ac:dyDescent="0.3">
      <c r="A431" s="80">
        <v>320</v>
      </c>
      <c r="B431" s="531" t="s">
        <v>2128</v>
      </c>
      <c r="C431" s="67" t="s">
        <v>16</v>
      </c>
      <c r="D431" s="17" t="s">
        <v>11</v>
      </c>
      <c r="E431" s="78">
        <v>1</v>
      </c>
    </row>
    <row r="432" spans="1:5" ht="31.2" x14ac:dyDescent="0.3">
      <c r="A432" s="80">
        <v>321</v>
      </c>
      <c r="B432" s="822" t="s">
        <v>1317</v>
      </c>
      <c r="C432" s="67" t="s">
        <v>16</v>
      </c>
      <c r="D432" s="17" t="s">
        <v>11</v>
      </c>
      <c r="E432" s="78">
        <v>1</v>
      </c>
    </row>
    <row r="433" spans="1:5" ht="31.2" x14ac:dyDescent="0.3">
      <c r="A433" s="80">
        <v>322</v>
      </c>
      <c r="B433" s="822" t="s">
        <v>2205</v>
      </c>
      <c r="C433" s="67" t="s">
        <v>16</v>
      </c>
      <c r="D433" s="17" t="s">
        <v>11</v>
      </c>
      <c r="E433" s="78">
        <v>1</v>
      </c>
    </row>
    <row r="434" spans="1:5" ht="31.2" x14ac:dyDescent="0.3">
      <c r="A434" s="80">
        <v>323</v>
      </c>
      <c r="B434" s="1282" t="s">
        <v>2894</v>
      </c>
      <c r="C434" s="67" t="s">
        <v>16</v>
      </c>
      <c r="D434" s="17" t="s">
        <v>11</v>
      </c>
      <c r="E434" s="78">
        <v>1</v>
      </c>
    </row>
    <row r="435" spans="1:5" ht="21" x14ac:dyDescent="0.3">
      <c r="A435" s="1515" t="s">
        <v>14</v>
      </c>
      <c r="B435" s="1516"/>
      <c r="C435" s="1516"/>
      <c r="D435" s="1516"/>
      <c r="E435" s="1517"/>
    </row>
    <row r="436" spans="1:5" ht="31.2" x14ac:dyDescent="0.3">
      <c r="A436" s="80">
        <v>1</v>
      </c>
      <c r="B436" s="18" t="s">
        <v>1956</v>
      </c>
      <c r="C436" s="67" t="s">
        <v>16</v>
      </c>
      <c r="D436" s="17" t="s">
        <v>32</v>
      </c>
      <c r="E436" s="78">
        <v>1</v>
      </c>
    </row>
    <row r="437" spans="1:5" ht="31.2" x14ac:dyDescent="0.3">
      <c r="A437" s="80">
        <v>2</v>
      </c>
      <c r="B437" s="18" t="s">
        <v>1966</v>
      </c>
      <c r="C437" s="67" t="s">
        <v>16</v>
      </c>
      <c r="D437" s="17" t="s">
        <v>9</v>
      </c>
      <c r="E437" s="78">
        <v>1</v>
      </c>
    </row>
    <row r="438" spans="1:5" ht="31.2" x14ac:dyDescent="0.3">
      <c r="A438" s="80">
        <v>3</v>
      </c>
      <c r="B438" s="15" t="s">
        <v>1023</v>
      </c>
      <c r="C438" s="67" t="s">
        <v>16</v>
      </c>
      <c r="D438" s="17" t="s">
        <v>9</v>
      </c>
      <c r="E438" s="78">
        <v>1</v>
      </c>
    </row>
    <row r="439" spans="1:5" ht="31.2" x14ac:dyDescent="0.3">
      <c r="A439" s="80">
        <v>4</v>
      </c>
      <c r="B439" s="18" t="s">
        <v>1497</v>
      </c>
      <c r="C439" s="67" t="s">
        <v>16</v>
      </c>
      <c r="D439" s="17" t="s">
        <v>32</v>
      </c>
      <c r="E439" s="78">
        <v>1</v>
      </c>
    </row>
    <row r="440" spans="1:5" ht="31.2" x14ac:dyDescent="0.3">
      <c r="A440" s="80">
        <v>5</v>
      </c>
      <c r="B440" s="15" t="s">
        <v>702</v>
      </c>
      <c r="C440" s="67" t="s">
        <v>16</v>
      </c>
      <c r="D440" s="17" t="s">
        <v>32</v>
      </c>
      <c r="E440" s="78">
        <v>1</v>
      </c>
    </row>
    <row r="441" spans="1:5" ht="31.2" x14ac:dyDescent="0.3">
      <c r="A441" s="80">
        <v>6</v>
      </c>
      <c r="B441" s="15" t="s">
        <v>414</v>
      </c>
      <c r="C441" s="67" t="s">
        <v>16</v>
      </c>
      <c r="D441" s="17" t="s">
        <v>32</v>
      </c>
      <c r="E441" s="78">
        <v>1</v>
      </c>
    </row>
    <row r="442" spans="1:5" ht="31.2" x14ac:dyDescent="0.3">
      <c r="A442" s="80">
        <v>7</v>
      </c>
      <c r="B442" s="15" t="s">
        <v>712</v>
      </c>
      <c r="C442" s="67" t="s">
        <v>16</v>
      </c>
      <c r="D442" s="17" t="s">
        <v>9</v>
      </c>
      <c r="E442" s="78">
        <v>1</v>
      </c>
    </row>
    <row r="443" spans="1:5" ht="31.2" x14ac:dyDescent="0.3">
      <c r="A443" s="80">
        <v>8</v>
      </c>
      <c r="B443" s="18" t="s">
        <v>3592</v>
      </c>
      <c r="C443" s="67" t="s">
        <v>16</v>
      </c>
      <c r="D443" s="17" t="s">
        <v>9</v>
      </c>
      <c r="E443" s="78">
        <v>1</v>
      </c>
    </row>
    <row r="444" spans="1:5" ht="31.2" x14ac:dyDescent="0.3">
      <c r="A444" s="80">
        <v>9</v>
      </c>
      <c r="B444" s="18" t="s">
        <v>1960</v>
      </c>
      <c r="C444" s="67" t="s">
        <v>16</v>
      </c>
      <c r="D444" s="17" t="s">
        <v>9</v>
      </c>
      <c r="E444" s="78">
        <v>1</v>
      </c>
    </row>
    <row r="445" spans="1:5" ht="31.2" x14ac:dyDescent="0.3">
      <c r="A445" s="80">
        <v>10</v>
      </c>
      <c r="B445" s="18" t="s">
        <v>1861</v>
      </c>
      <c r="C445" s="67" t="s">
        <v>16</v>
      </c>
      <c r="D445" s="17" t="s">
        <v>32</v>
      </c>
      <c r="E445" s="78">
        <v>1</v>
      </c>
    </row>
    <row r="446" spans="1:5" ht="31.2" x14ac:dyDescent="0.3">
      <c r="A446" s="80">
        <v>11</v>
      </c>
      <c r="B446" s="15" t="s">
        <v>2722</v>
      </c>
      <c r="C446" s="67" t="s">
        <v>16</v>
      </c>
      <c r="D446" s="17" t="s">
        <v>9</v>
      </c>
      <c r="E446" s="78">
        <v>1</v>
      </c>
    </row>
    <row r="447" spans="1:5" ht="31.2" x14ac:dyDescent="0.3">
      <c r="A447" s="80">
        <v>12</v>
      </c>
      <c r="B447" s="18" t="s">
        <v>3354</v>
      </c>
      <c r="C447" s="67" t="s">
        <v>16</v>
      </c>
      <c r="D447" s="17" t="s">
        <v>32</v>
      </c>
      <c r="E447" s="78">
        <v>1</v>
      </c>
    </row>
    <row r="448" spans="1:5" ht="31.2" x14ac:dyDescent="0.3">
      <c r="A448" s="80">
        <v>13</v>
      </c>
      <c r="B448" s="15" t="s">
        <v>3593</v>
      </c>
      <c r="C448" s="67" t="s">
        <v>16</v>
      </c>
      <c r="D448" s="17" t="s">
        <v>9</v>
      </c>
      <c r="E448" s="78">
        <v>1</v>
      </c>
    </row>
    <row r="449" spans="1:5" ht="31.2" x14ac:dyDescent="0.3">
      <c r="A449" s="80">
        <v>14</v>
      </c>
      <c r="B449" s="15" t="s">
        <v>708</v>
      </c>
      <c r="C449" s="67" t="s">
        <v>16</v>
      </c>
      <c r="D449" s="17" t="s">
        <v>9</v>
      </c>
      <c r="E449" s="78">
        <v>1</v>
      </c>
    </row>
    <row r="450" spans="1:5" ht="31.2" x14ac:dyDescent="0.3">
      <c r="A450" s="80">
        <v>15</v>
      </c>
      <c r="B450" s="18" t="s">
        <v>3350</v>
      </c>
      <c r="C450" s="67" t="s">
        <v>16</v>
      </c>
      <c r="D450" s="17" t="s">
        <v>9</v>
      </c>
      <c r="E450" s="78">
        <v>1</v>
      </c>
    </row>
    <row r="451" spans="1:5" x14ac:dyDescent="0.3">
      <c r="B451"/>
      <c r="D451"/>
    </row>
    <row r="452" spans="1:5" x14ac:dyDescent="0.3">
      <c r="B452"/>
      <c r="D452"/>
    </row>
    <row r="453" spans="1:5" x14ac:dyDescent="0.3">
      <c r="B453"/>
      <c r="D453"/>
    </row>
    <row r="454" spans="1:5" x14ac:dyDescent="0.3">
      <c r="B454"/>
      <c r="D454"/>
    </row>
    <row r="455" spans="1:5" x14ac:dyDescent="0.3">
      <c r="B455"/>
      <c r="D455"/>
    </row>
    <row r="456" spans="1:5" x14ac:dyDescent="0.3">
      <c r="B456"/>
      <c r="D456"/>
    </row>
    <row r="457" spans="1:5" x14ac:dyDescent="0.3">
      <c r="B457"/>
      <c r="D457"/>
    </row>
    <row r="458" spans="1:5" x14ac:dyDescent="0.3">
      <c r="B458"/>
      <c r="D458"/>
    </row>
    <row r="459" spans="1:5" x14ac:dyDescent="0.3">
      <c r="B459"/>
      <c r="D459"/>
    </row>
  </sheetData>
  <sortState xmlns:xlrd2="http://schemas.microsoft.com/office/spreadsheetml/2017/richdata2" ref="B29:D110">
    <sortCondition ref="B29:B110"/>
  </sortState>
  <mergeCells count="5">
    <mergeCell ref="A2:E2"/>
    <mergeCell ref="A18:E18"/>
    <mergeCell ref="A28:E28"/>
    <mergeCell ref="A111:E111"/>
    <mergeCell ref="A435:E43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4" xr:uid="{B246106D-E3B1-483B-9D24-73CDB5AA3ED4}"/>
    <dataValidation allowBlank="1" showErrorMessage="1" sqref="B113 B138:B153 B163:B169 B183:B193 B202:B204 B10:B17 B115:B136 B207:B262 C435 B272:B450 B29:B110" xr:uid="{7DFA8537-882B-4D09-9416-C038678EE154}"/>
  </dataValidations>
  <hyperlinks>
    <hyperlink ref="B370" r:id="rId1" display="https://kvt-shop.ru/product/tokovye-kleshi-cifrovye-kt-208a-proline-kvt-79131/" xr:uid="{E5D3C340-D419-467F-9BF9-A109CAF567D9}"/>
  </hyperlinks>
  <pageMargins left="0.7" right="0.7" top="0.75" bottom="0.75" header="0.3" footer="0.3"/>
  <pageSetup paperSize="9" scale="71" fitToWidth="0"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D111 D27 D1:D4 D6:D23 D29:D30 D460:D1048576</xm:sqref>
        </x14:dataValidation>
        <x14:dataValidation type="list" allowBlank="1" showInputMessage="1" showErrorMessage="1" xr:uid="{64B009F1-9C6A-4E7B-AA87-D9067D5E25EA}">
          <x14:formula1>
            <xm:f>Виды!$A$1:$A$7</xm:f>
          </x14:formula1>
          <xm:sqref>D26 D112:D450 D31:D110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4"/>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55" customWidth="1"/>
    <col min="2" max="2" width="100.6640625" style="56" customWidth="1"/>
    <col min="3" max="3" width="25.6640625" style="1241" bestFit="1" customWidth="1"/>
    <col min="4" max="4" width="14.44140625" style="1241" customWidth="1"/>
    <col min="5" max="5" width="25.6640625" style="1241" customWidth="1"/>
    <col min="6" max="6" width="14.33203125" style="1241" customWidth="1"/>
    <col min="7" max="7" width="13.88671875" style="11" customWidth="1"/>
    <col min="8" max="8" width="20.88671875" style="11" customWidth="1"/>
    <col min="9" max="16384" width="9.109375" style="56"/>
  </cols>
  <sheetData>
    <row r="1" spans="1:8" ht="31.2" x14ac:dyDescent="0.3">
      <c r="A1" s="1208" t="s">
        <v>1</v>
      </c>
      <c r="B1" s="1209" t="s">
        <v>10</v>
      </c>
      <c r="C1" s="333" t="s">
        <v>2</v>
      </c>
      <c r="D1" s="1208" t="s">
        <v>4</v>
      </c>
      <c r="E1" s="1208" t="s">
        <v>3</v>
      </c>
      <c r="F1" s="1208" t="s">
        <v>8</v>
      </c>
      <c r="G1" s="1208" t="s">
        <v>33</v>
      </c>
      <c r="H1" s="1208" t="s">
        <v>34</v>
      </c>
    </row>
    <row r="2" spans="1:8" x14ac:dyDescent="0.3">
      <c r="A2" s="18" t="s">
        <v>2288</v>
      </c>
      <c r="B2" s="918" t="s">
        <v>2289</v>
      </c>
      <c r="C2" s="17" t="s">
        <v>11</v>
      </c>
      <c r="D2" s="17">
        <v>2</v>
      </c>
      <c r="E2" s="17" t="s">
        <v>6</v>
      </c>
      <c r="F2" s="17">
        <v>2</v>
      </c>
      <c r="G2" s="11">
        <f t="shared" ref="G2:G65" si="0">COUNTIF($A$2:$A$994,A2)</f>
        <v>1</v>
      </c>
    </row>
    <row r="3" spans="1:8" x14ac:dyDescent="0.3">
      <c r="A3" s="18" t="s">
        <v>500</v>
      </c>
      <c r="B3" s="1214" t="s">
        <v>501</v>
      </c>
      <c r="C3" s="17" t="s">
        <v>5</v>
      </c>
      <c r="D3" s="65">
        <v>1</v>
      </c>
      <c r="E3" s="1279" t="s">
        <v>6</v>
      </c>
      <c r="F3" s="65">
        <v>1</v>
      </c>
      <c r="G3" s="11">
        <f t="shared" si="0"/>
        <v>1</v>
      </c>
    </row>
    <row r="4" spans="1:8" ht="62.4" x14ac:dyDescent="0.3">
      <c r="A4" s="15" t="s">
        <v>3509</v>
      </c>
      <c r="B4" s="1041" t="s">
        <v>809</v>
      </c>
      <c r="C4" s="17" t="s">
        <v>11</v>
      </c>
      <c r="D4" s="57">
        <v>1</v>
      </c>
      <c r="E4" s="57" t="s">
        <v>6</v>
      </c>
      <c r="F4" s="57">
        <v>1</v>
      </c>
      <c r="G4" s="11">
        <f t="shared" si="0"/>
        <v>1</v>
      </c>
      <c r="H4" s="11" t="s">
        <v>37</v>
      </c>
    </row>
    <row r="5" spans="1:8" ht="31.2" x14ac:dyDescent="0.3">
      <c r="A5" s="1329" t="s">
        <v>3518</v>
      </c>
      <c r="B5" s="1328" t="s">
        <v>2378</v>
      </c>
      <c r="C5" s="17" t="s">
        <v>11</v>
      </c>
      <c r="D5" s="1382">
        <v>1</v>
      </c>
      <c r="E5" s="1382" t="s">
        <v>6</v>
      </c>
      <c r="F5" s="1382">
        <v>1</v>
      </c>
      <c r="G5" s="11">
        <f t="shared" si="0"/>
        <v>3</v>
      </c>
      <c r="H5" s="11" t="s">
        <v>37</v>
      </c>
    </row>
    <row r="6" spans="1:8" ht="31.2" x14ac:dyDescent="0.3">
      <c r="A6" s="1329" t="s">
        <v>3518</v>
      </c>
      <c r="B6" s="1379" t="s">
        <v>2866</v>
      </c>
      <c r="C6" s="17" t="s">
        <v>11</v>
      </c>
      <c r="D6" s="65">
        <v>6</v>
      </c>
      <c r="E6" s="57" t="s">
        <v>6</v>
      </c>
      <c r="F6" s="57">
        <v>6</v>
      </c>
      <c r="G6" s="11">
        <f t="shared" si="0"/>
        <v>3</v>
      </c>
      <c r="H6" s="11" t="s">
        <v>37</v>
      </c>
    </row>
    <row r="7" spans="1:8" ht="31.2" x14ac:dyDescent="0.3">
      <c r="A7" s="1329" t="s">
        <v>3518</v>
      </c>
      <c r="B7" s="1041" t="s">
        <v>3281</v>
      </c>
      <c r="C7" s="17" t="s">
        <v>11</v>
      </c>
      <c r="D7" s="17">
        <v>1</v>
      </c>
      <c r="E7" s="17" t="s">
        <v>6</v>
      </c>
      <c r="F7" s="17">
        <v>1</v>
      </c>
      <c r="G7" s="11">
        <f t="shared" si="0"/>
        <v>3</v>
      </c>
      <c r="H7" s="11" t="s">
        <v>37</v>
      </c>
    </row>
    <row r="8" spans="1:8" ht="46.8" x14ac:dyDescent="0.3">
      <c r="A8" s="15" t="s">
        <v>3457</v>
      </c>
      <c r="B8" s="1215" t="s">
        <v>732</v>
      </c>
      <c r="C8" s="17" t="s">
        <v>11</v>
      </c>
      <c r="D8" s="57">
        <v>1</v>
      </c>
      <c r="E8" s="17" t="s">
        <v>224</v>
      </c>
      <c r="F8" s="17">
        <v>1</v>
      </c>
      <c r="G8" s="11">
        <f t="shared" si="0"/>
        <v>1</v>
      </c>
      <c r="H8" s="11" t="s">
        <v>37</v>
      </c>
    </row>
    <row r="9" spans="1:8" ht="31.2" x14ac:dyDescent="0.3">
      <c r="A9" s="18" t="s">
        <v>3494</v>
      </c>
      <c r="B9" s="918" t="s">
        <v>862</v>
      </c>
      <c r="C9" s="17" t="s">
        <v>11</v>
      </c>
      <c r="D9" s="17">
        <v>1</v>
      </c>
      <c r="E9" s="57" t="s">
        <v>6</v>
      </c>
      <c r="F9" s="65">
        <v>1</v>
      </c>
      <c r="G9" s="11">
        <f t="shared" si="0"/>
        <v>1</v>
      </c>
      <c r="H9" s="11" t="s">
        <v>37</v>
      </c>
    </row>
    <row r="10" spans="1:8" ht="31.2" x14ac:dyDescent="0.3">
      <c r="A10" s="1386" t="s">
        <v>1070</v>
      </c>
      <c r="B10" s="1041" t="s">
        <v>1071</v>
      </c>
      <c r="C10" s="17" t="s">
        <v>11</v>
      </c>
      <c r="D10" s="1369">
        <v>10</v>
      </c>
      <c r="E10" s="65" t="s">
        <v>224</v>
      </c>
      <c r="F10" s="1369">
        <v>10</v>
      </c>
      <c r="G10" s="11">
        <f t="shared" si="0"/>
        <v>1</v>
      </c>
      <c r="H10" s="11" t="s">
        <v>37</v>
      </c>
    </row>
    <row r="11" spans="1:8" ht="31.2" x14ac:dyDescent="0.3">
      <c r="A11" s="18" t="s">
        <v>2898</v>
      </c>
      <c r="B11" s="918" t="s">
        <v>2899</v>
      </c>
      <c r="C11" s="17" t="s">
        <v>11</v>
      </c>
      <c r="D11" s="65">
        <v>6</v>
      </c>
      <c r="E11" s="1305" t="s">
        <v>6</v>
      </c>
      <c r="F11" s="57">
        <v>6</v>
      </c>
      <c r="G11" s="11">
        <f t="shared" si="0"/>
        <v>1</v>
      </c>
      <c r="H11" s="11" t="s">
        <v>37</v>
      </c>
    </row>
    <row r="12" spans="1:8" x14ac:dyDescent="0.3">
      <c r="A12" s="1386" t="s">
        <v>1068</v>
      </c>
      <c r="B12" s="1041" t="s">
        <v>1069</v>
      </c>
      <c r="C12" s="17" t="s">
        <v>11</v>
      </c>
      <c r="D12" s="1369">
        <v>10</v>
      </c>
      <c r="E12" s="65" t="s">
        <v>224</v>
      </c>
      <c r="F12" s="1369">
        <v>10</v>
      </c>
      <c r="G12" s="11">
        <f t="shared" si="0"/>
        <v>1</v>
      </c>
      <c r="H12" s="11" t="s">
        <v>37</v>
      </c>
    </row>
    <row r="13" spans="1:8" x14ac:dyDescent="0.3">
      <c r="A13" s="1386" t="s">
        <v>1077</v>
      </c>
      <c r="B13" s="1214" t="s">
        <v>543</v>
      </c>
      <c r="C13" s="17" t="s">
        <v>11</v>
      </c>
      <c r="D13" s="65">
        <v>6</v>
      </c>
      <c r="E13" s="1279" t="s">
        <v>224</v>
      </c>
      <c r="F13" s="1279">
        <f>D13</f>
        <v>6</v>
      </c>
      <c r="G13" s="11">
        <f t="shared" si="0"/>
        <v>3</v>
      </c>
      <c r="H13" s="11" t="s">
        <v>37</v>
      </c>
    </row>
    <row r="14" spans="1:8" x14ac:dyDescent="0.3">
      <c r="A14" s="1386" t="s">
        <v>1077</v>
      </c>
      <c r="B14" s="1041" t="s">
        <v>1076</v>
      </c>
      <c r="C14" s="17" t="s">
        <v>11</v>
      </c>
      <c r="D14" s="1369">
        <v>10</v>
      </c>
      <c r="E14" s="65" t="s">
        <v>224</v>
      </c>
      <c r="F14" s="1369">
        <v>10</v>
      </c>
      <c r="G14" s="11">
        <f t="shared" si="0"/>
        <v>3</v>
      </c>
      <c r="H14" s="11" t="s">
        <v>37</v>
      </c>
    </row>
    <row r="15" spans="1:8" x14ac:dyDescent="0.3">
      <c r="A15" s="1386" t="s">
        <v>1077</v>
      </c>
      <c r="B15" s="1041" t="s">
        <v>1078</v>
      </c>
      <c r="C15" s="17" t="s">
        <v>11</v>
      </c>
      <c r="D15" s="1369">
        <v>10</v>
      </c>
      <c r="E15" s="65" t="s">
        <v>224</v>
      </c>
      <c r="F15" s="1369">
        <v>10</v>
      </c>
      <c r="G15" s="11">
        <f t="shared" si="0"/>
        <v>3</v>
      </c>
      <c r="H15" s="11" t="s">
        <v>37</v>
      </c>
    </row>
    <row r="16" spans="1:8" x14ac:dyDescent="0.3">
      <c r="A16" s="1386" t="s">
        <v>1107</v>
      </c>
      <c r="B16" s="1041" t="s">
        <v>1108</v>
      </c>
      <c r="C16" s="17" t="s">
        <v>11</v>
      </c>
      <c r="D16" s="1369">
        <v>10</v>
      </c>
      <c r="E16" s="65" t="s">
        <v>224</v>
      </c>
      <c r="F16" s="1369">
        <v>10</v>
      </c>
      <c r="G16" s="11">
        <f t="shared" si="0"/>
        <v>1</v>
      </c>
      <c r="H16" s="11" t="s">
        <v>37</v>
      </c>
    </row>
    <row r="17" spans="1:8" x14ac:dyDescent="0.3">
      <c r="A17" s="18" t="s">
        <v>3455</v>
      </c>
      <c r="B17" s="1211" t="s">
        <v>250</v>
      </c>
      <c r="C17" s="17" t="s">
        <v>11</v>
      </c>
      <c r="D17" s="17">
        <v>1</v>
      </c>
      <c r="E17" s="57" t="s">
        <v>224</v>
      </c>
      <c r="F17" s="17">
        <v>1</v>
      </c>
      <c r="G17" s="11">
        <f t="shared" si="0"/>
        <v>1</v>
      </c>
      <c r="H17" s="11" t="s">
        <v>37</v>
      </c>
    </row>
    <row r="18" spans="1:8" x14ac:dyDescent="0.3">
      <c r="A18" s="1386" t="s">
        <v>356</v>
      </c>
      <c r="B18" s="1041" t="s">
        <v>1125</v>
      </c>
      <c r="C18" s="17" t="s">
        <v>11</v>
      </c>
      <c r="D18" s="1369">
        <v>10</v>
      </c>
      <c r="E18" s="65" t="s">
        <v>224</v>
      </c>
      <c r="F18" s="1369">
        <v>10</v>
      </c>
      <c r="G18" s="11">
        <f t="shared" si="0"/>
        <v>2</v>
      </c>
      <c r="H18" s="11" t="s">
        <v>37</v>
      </c>
    </row>
    <row r="19" spans="1:8" x14ac:dyDescent="0.3">
      <c r="A19" s="18" t="s">
        <v>356</v>
      </c>
      <c r="B19" s="1214" t="s">
        <v>569</v>
      </c>
      <c r="C19" s="17" t="s">
        <v>11</v>
      </c>
      <c r="D19" s="65">
        <v>6</v>
      </c>
      <c r="E19" s="1279" t="s">
        <v>224</v>
      </c>
      <c r="F19" s="1279">
        <f>D19</f>
        <v>6</v>
      </c>
      <c r="G19" s="11">
        <f t="shared" si="0"/>
        <v>2</v>
      </c>
      <c r="H19" s="11" t="s">
        <v>37</v>
      </c>
    </row>
    <row r="20" spans="1:8" x14ac:dyDescent="0.3">
      <c r="A20" s="18" t="s">
        <v>513</v>
      </c>
      <c r="B20" s="1214" t="s">
        <v>514</v>
      </c>
      <c r="C20" s="17" t="s">
        <v>11</v>
      </c>
      <c r="D20" s="1279">
        <v>6</v>
      </c>
      <c r="E20" s="1279" t="s">
        <v>224</v>
      </c>
      <c r="F20" s="1279">
        <f>D20</f>
        <v>6</v>
      </c>
      <c r="G20" s="11">
        <f t="shared" si="0"/>
        <v>8</v>
      </c>
      <c r="H20" s="11" t="s">
        <v>37</v>
      </c>
    </row>
    <row r="21" spans="1:8" x14ac:dyDescent="0.3">
      <c r="A21" s="74" t="s">
        <v>513</v>
      </c>
      <c r="B21" s="1215" t="s">
        <v>2203</v>
      </c>
      <c r="C21" s="17" t="s">
        <v>11</v>
      </c>
      <c r="D21" s="17">
        <v>10</v>
      </c>
      <c r="E21" s="17" t="s">
        <v>224</v>
      </c>
      <c r="F21" s="17">
        <f>D21</f>
        <v>10</v>
      </c>
      <c r="G21" s="11">
        <f t="shared" si="0"/>
        <v>8</v>
      </c>
      <c r="H21" s="11" t="s">
        <v>37</v>
      </c>
    </row>
    <row r="22" spans="1:8" x14ac:dyDescent="0.3">
      <c r="A22" s="1237" t="s">
        <v>513</v>
      </c>
      <c r="B22" s="1378" t="s">
        <v>2455</v>
      </c>
      <c r="C22" s="17" t="s">
        <v>11</v>
      </c>
      <c r="D22" s="17">
        <v>5</v>
      </c>
      <c r="E22" s="17" t="s">
        <v>6</v>
      </c>
      <c r="F22" s="17">
        <v>5</v>
      </c>
      <c r="G22" s="11">
        <f t="shared" si="0"/>
        <v>8</v>
      </c>
      <c r="H22" s="11" t="s">
        <v>37</v>
      </c>
    </row>
    <row r="23" spans="1:8" x14ac:dyDescent="0.3">
      <c r="A23" s="15" t="s">
        <v>513</v>
      </c>
      <c r="B23" s="1211" t="s">
        <v>2497</v>
      </c>
      <c r="C23" s="17" t="s">
        <v>11</v>
      </c>
      <c r="D23" s="57">
        <v>1</v>
      </c>
      <c r="E23" s="57" t="s">
        <v>6</v>
      </c>
      <c r="F23" s="57">
        <v>1</v>
      </c>
      <c r="G23" s="11">
        <f t="shared" si="0"/>
        <v>8</v>
      </c>
      <c r="H23" s="11" t="s">
        <v>37</v>
      </c>
    </row>
    <row r="24" spans="1:8" x14ac:dyDescent="0.3">
      <c r="A24" s="18" t="s">
        <v>513</v>
      </c>
      <c r="B24" s="918" t="s">
        <v>2863</v>
      </c>
      <c r="C24" s="17" t="s">
        <v>11</v>
      </c>
      <c r="D24" s="65">
        <v>6</v>
      </c>
      <c r="E24" s="57" t="s">
        <v>6</v>
      </c>
      <c r="F24" s="57">
        <v>6</v>
      </c>
      <c r="G24" s="11">
        <f t="shared" si="0"/>
        <v>8</v>
      </c>
      <c r="H24" s="11" t="s">
        <v>37</v>
      </c>
    </row>
    <row r="25" spans="1:8" x14ac:dyDescent="0.3">
      <c r="A25" s="18" t="s">
        <v>513</v>
      </c>
      <c r="B25" s="918" t="s">
        <v>2202</v>
      </c>
      <c r="C25" s="17" t="s">
        <v>11</v>
      </c>
      <c r="D25" s="17">
        <v>5</v>
      </c>
      <c r="E25" s="17" t="s">
        <v>224</v>
      </c>
      <c r="F25" s="17">
        <v>5</v>
      </c>
      <c r="G25" s="11">
        <f t="shared" si="0"/>
        <v>8</v>
      </c>
      <c r="H25" s="11" t="s">
        <v>37</v>
      </c>
    </row>
    <row r="26" spans="1:8" x14ac:dyDescent="0.3">
      <c r="A26" s="18" t="s">
        <v>513</v>
      </c>
      <c r="B26" s="1377" t="s">
        <v>2374</v>
      </c>
      <c r="C26" s="17" t="s">
        <v>11</v>
      </c>
      <c r="D26" s="1330">
        <v>1</v>
      </c>
      <c r="E26" s="1382" t="s">
        <v>6</v>
      </c>
      <c r="F26" s="1330">
        <v>10</v>
      </c>
      <c r="G26" s="11">
        <f t="shared" si="0"/>
        <v>8</v>
      </c>
      <c r="H26" s="11" t="s">
        <v>37</v>
      </c>
    </row>
    <row r="27" spans="1:8" x14ac:dyDescent="0.3">
      <c r="A27" s="18" t="s">
        <v>513</v>
      </c>
      <c r="B27" s="1214" t="s">
        <v>2040</v>
      </c>
      <c r="C27" s="17" t="s">
        <v>11</v>
      </c>
      <c r="D27" s="1279">
        <v>2</v>
      </c>
      <c r="E27" s="1279" t="s">
        <v>224</v>
      </c>
      <c r="F27" s="1279">
        <v>2</v>
      </c>
      <c r="G27" s="11">
        <f t="shared" si="0"/>
        <v>8</v>
      </c>
      <c r="H27" s="11" t="s">
        <v>37</v>
      </c>
    </row>
    <row r="28" spans="1:8" x14ac:dyDescent="0.3">
      <c r="A28" s="18" t="s">
        <v>532</v>
      </c>
      <c r="B28" s="1214" t="s">
        <v>533</v>
      </c>
      <c r="C28" s="17" t="s">
        <v>11</v>
      </c>
      <c r="D28" s="1279">
        <v>2</v>
      </c>
      <c r="E28" s="1279" t="s">
        <v>224</v>
      </c>
      <c r="F28" s="1279">
        <f>D28</f>
        <v>2</v>
      </c>
      <c r="G28" s="11">
        <f t="shared" si="0"/>
        <v>1</v>
      </c>
      <c r="H28" s="11" t="s">
        <v>37</v>
      </c>
    </row>
    <row r="29" spans="1:8" x14ac:dyDescent="0.3">
      <c r="A29" s="18" t="s">
        <v>580</v>
      </c>
      <c r="B29" s="1214" t="s">
        <v>581</v>
      </c>
      <c r="C29" s="17" t="s">
        <v>11</v>
      </c>
      <c r="D29" s="65">
        <v>6</v>
      </c>
      <c r="E29" s="1279" t="s">
        <v>224</v>
      </c>
      <c r="F29" s="1279">
        <f>D29</f>
        <v>6</v>
      </c>
      <c r="G29" s="11">
        <f t="shared" si="0"/>
        <v>1</v>
      </c>
      <c r="H29" s="11" t="s">
        <v>37</v>
      </c>
    </row>
    <row r="30" spans="1:8" x14ac:dyDescent="0.3">
      <c r="A30" s="18" t="s">
        <v>519</v>
      </c>
      <c r="B30" s="1214" t="s">
        <v>619</v>
      </c>
      <c r="C30" s="17" t="s">
        <v>11</v>
      </c>
      <c r="D30" s="65">
        <v>6</v>
      </c>
      <c r="E30" s="1279" t="s">
        <v>224</v>
      </c>
      <c r="F30" s="1279">
        <f>D30</f>
        <v>6</v>
      </c>
      <c r="G30" s="11">
        <f t="shared" si="0"/>
        <v>13</v>
      </c>
      <c r="H30" s="11" t="s">
        <v>37</v>
      </c>
    </row>
    <row r="31" spans="1:8" x14ac:dyDescent="0.3">
      <c r="A31" s="18" t="s">
        <v>519</v>
      </c>
      <c r="B31" s="1394" t="s">
        <v>619</v>
      </c>
      <c r="C31" s="17" t="s">
        <v>11</v>
      </c>
      <c r="D31" s="804">
        <v>24</v>
      </c>
      <c r="E31" s="1360" t="s">
        <v>224</v>
      </c>
      <c r="F31" s="1360">
        <f>D31</f>
        <v>24</v>
      </c>
      <c r="G31" s="11">
        <f t="shared" si="0"/>
        <v>13</v>
      </c>
      <c r="H31" s="11" t="s">
        <v>37</v>
      </c>
    </row>
    <row r="32" spans="1:8" x14ac:dyDescent="0.3">
      <c r="A32" s="18" t="s">
        <v>519</v>
      </c>
      <c r="B32" s="1041" t="s">
        <v>1056</v>
      </c>
      <c r="C32" s="17" t="s">
        <v>11</v>
      </c>
      <c r="D32" s="1369">
        <v>10</v>
      </c>
      <c r="E32" s="65" t="s">
        <v>224</v>
      </c>
      <c r="F32" s="1369">
        <v>10</v>
      </c>
      <c r="G32" s="11">
        <f t="shared" si="0"/>
        <v>13</v>
      </c>
      <c r="H32" s="11" t="s">
        <v>37</v>
      </c>
    </row>
    <row r="33" spans="1:8" x14ac:dyDescent="0.3">
      <c r="A33" s="18" t="s">
        <v>519</v>
      </c>
      <c r="B33" s="1041" t="s">
        <v>1057</v>
      </c>
      <c r="C33" s="17" t="s">
        <v>11</v>
      </c>
      <c r="D33" s="1369">
        <v>10</v>
      </c>
      <c r="E33" s="65" t="s">
        <v>224</v>
      </c>
      <c r="F33" s="1369">
        <v>10</v>
      </c>
      <c r="G33" s="11">
        <f t="shared" si="0"/>
        <v>13</v>
      </c>
      <c r="H33" s="11" t="s">
        <v>37</v>
      </c>
    </row>
    <row r="34" spans="1:8" x14ac:dyDescent="0.3">
      <c r="A34" s="18" t="s">
        <v>519</v>
      </c>
      <c r="B34" s="1041" t="s">
        <v>1058</v>
      </c>
      <c r="C34" s="17" t="s">
        <v>11</v>
      </c>
      <c r="D34" s="1369">
        <v>10</v>
      </c>
      <c r="E34" s="65" t="s">
        <v>224</v>
      </c>
      <c r="F34" s="1369">
        <v>10</v>
      </c>
      <c r="G34" s="11">
        <f t="shared" si="0"/>
        <v>13</v>
      </c>
      <c r="H34" s="11" t="s">
        <v>37</v>
      </c>
    </row>
    <row r="35" spans="1:8" x14ac:dyDescent="0.3">
      <c r="A35" s="15" t="s">
        <v>2682</v>
      </c>
      <c r="B35" s="1041" t="s">
        <v>2683</v>
      </c>
      <c r="C35" s="17" t="s">
        <v>5</v>
      </c>
      <c r="D35" s="17">
        <v>1</v>
      </c>
      <c r="E35" s="17" t="s">
        <v>224</v>
      </c>
      <c r="F35" s="17">
        <v>1</v>
      </c>
      <c r="G35" s="11">
        <f t="shared" si="0"/>
        <v>1</v>
      </c>
    </row>
    <row r="36" spans="1:8" x14ac:dyDescent="0.3">
      <c r="A36" s="18" t="s">
        <v>519</v>
      </c>
      <c r="B36" s="1041" t="s">
        <v>1059</v>
      </c>
      <c r="C36" s="17" t="s">
        <v>11</v>
      </c>
      <c r="D36" s="1369">
        <v>10</v>
      </c>
      <c r="E36" s="65" t="s">
        <v>224</v>
      </c>
      <c r="F36" s="1369">
        <v>10</v>
      </c>
      <c r="G36" s="11">
        <f t="shared" si="0"/>
        <v>13</v>
      </c>
      <c r="H36" s="11" t="s">
        <v>37</v>
      </c>
    </row>
    <row r="37" spans="1:8" x14ac:dyDescent="0.3">
      <c r="A37" s="18" t="s">
        <v>519</v>
      </c>
      <c r="B37" s="1041" t="s">
        <v>1060</v>
      </c>
      <c r="C37" s="17" t="s">
        <v>11</v>
      </c>
      <c r="D37" s="1369">
        <v>10</v>
      </c>
      <c r="E37" s="65" t="s">
        <v>224</v>
      </c>
      <c r="F37" s="1369">
        <v>10</v>
      </c>
      <c r="G37" s="11">
        <f t="shared" si="0"/>
        <v>13</v>
      </c>
      <c r="H37" s="11" t="s">
        <v>37</v>
      </c>
    </row>
    <row r="38" spans="1:8" x14ac:dyDescent="0.3">
      <c r="A38" s="18" t="s">
        <v>519</v>
      </c>
      <c r="B38" s="1041" t="s">
        <v>1061</v>
      </c>
      <c r="C38" s="17" t="s">
        <v>11</v>
      </c>
      <c r="D38" s="1369">
        <v>10</v>
      </c>
      <c r="E38" s="65" t="s">
        <v>224</v>
      </c>
      <c r="F38" s="1369">
        <v>10</v>
      </c>
      <c r="G38" s="11">
        <f t="shared" si="0"/>
        <v>13</v>
      </c>
      <c r="H38" s="11" t="s">
        <v>37</v>
      </c>
    </row>
    <row r="39" spans="1:8" x14ac:dyDescent="0.3">
      <c r="A39" s="18" t="s">
        <v>519</v>
      </c>
      <c r="B39" s="1214" t="s">
        <v>520</v>
      </c>
      <c r="C39" s="17" t="s">
        <v>11</v>
      </c>
      <c r="D39" s="65">
        <v>6</v>
      </c>
      <c r="E39" s="1279" t="s">
        <v>224</v>
      </c>
      <c r="F39" s="1279">
        <f t="shared" ref="F39:F46" si="1">D39</f>
        <v>6</v>
      </c>
      <c r="G39" s="11">
        <f t="shared" si="0"/>
        <v>13</v>
      </c>
      <c r="H39" s="11" t="s">
        <v>37</v>
      </c>
    </row>
    <row r="40" spans="1:8" x14ac:dyDescent="0.3">
      <c r="A40" s="18" t="s">
        <v>519</v>
      </c>
      <c r="B40" s="1214" t="s">
        <v>523</v>
      </c>
      <c r="C40" s="17" t="s">
        <v>11</v>
      </c>
      <c r="D40" s="65">
        <v>6</v>
      </c>
      <c r="E40" s="1279" t="s">
        <v>224</v>
      </c>
      <c r="F40" s="1279">
        <f t="shared" si="1"/>
        <v>6</v>
      </c>
      <c r="G40" s="11">
        <f t="shared" si="0"/>
        <v>13</v>
      </c>
      <c r="H40" s="11" t="s">
        <v>37</v>
      </c>
    </row>
    <row r="41" spans="1:8" x14ac:dyDescent="0.3">
      <c r="A41" s="18" t="s">
        <v>519</v>
      </c>
      <c r="B41" s="1214" t="s">
        <v>597</v>
      </c>
      <c r="C41" s="17" t="s">
        <v>11</v>
      </c>
      <c r="D41" s="65">
        <v>6</v>
      </c>
      <c r="E41" s="1279" t="s">
        <v>224</v>
      </c>
      <c r="F41" s="1279">
        <f t="shared" si="1"/>
        <v>6</v>
      </c>
      <c r="G41" s="11">
        <f t="shared" si="0"/>
        <v>13</v>
      </c>
      <c r="H41" s="11" t="s">
        <v>37</v>
      </c>
    </row>
    <row r="42" spans="1:8" x14ac:dyDescent="0.3">
      <c r="A42" s="18" t="s">
        <v>519</v>
      </c>
      <c r="B42" s="1214" t="s">
        <v>598</v>
      </c>
      <c r="C42" s="17" t="s">
        <v>11</v>
      </c>
      <c r="D42" s="65">
        <v>6</v>
      </c>
      <c r="E42" s="1279" t="s">
        <v>224</v>
      </c>
      <c r="F42" s="1279">
        <f t="shared" si="1"/>
        <v>6</v>
      </c>
      <c r="G42" s="11">
        <f t="shared" si="0"/>
        <v>13</v>
      </c>
      <c r="H42" s="11" t="s">
        <v>37</v>
      </c>
    </row>
    <row r="43" spans="1:8" x14ac:dyDescent="0.3">
      <c r="A43" s="18" t="s">
        <v>519</v>
      </c>
      <c r="B43" s="1214" t="s">
        <v>599</v>
      </c>
      <c r="C43" s="17" t="s">
        <v>11</v>
      </c>
      <c r="D43" s="65">
        <v>6</v>
      </c>
      <c r="E43" s="1313" t="s">
        <v>224</v>
      </c>
      <c r="F43" s="1279">
        <f t="shared" si="1"/>
        <v>6</v>
      </c>
      <c r="G43" s="11">
        <f t="shared" si="0"/>
        <v>13</v>
      </c>
      <c r="H43" s="11" t="s">
        <v>37</v>
      </c>
    </row>
    <row r="44" spans="1:8" ht="31.2" x14ac:dyDescent="0.3">
      <c r="A44" s="18" t="s">
        <v>3490</v>
      </c>
      <c r="B44" s="1214" t="s">
        <v>522</v>
      </c>
      <c r="C44" s="17" t="s">
        <v>11</v>
      </c>
      <c r="D44" s="65">
        <v>6</v>
      </c>
      <c r="E44" s="1279" t="s">
        <v>224</v>
      </c>
      <c r="F44" s="1279">
        <f t="shared" si="1"/>
        <v>6</v>
      </c>
      <c r="G44" s="11">
        <f t="shared" si="0"/>
        <v>2</v>
      </c>
      <c r="H44" s="11" t="s">
        <v>37</v>
      </c>
    </row>
    <row r="45" spans="1:8" ht="31.2" x14ac:dyDescent="0.3">
      <c r="A45" s="18" t="s">
        <v>3490</v>
      </c>
      <c r="B45" s="1214" t="s">
        <v>620</v>
      </c>
      <c r="C45" s="17" t="s">
        <v>11</v>
      </c>
      <c r="D45" s="65">
        <v>6</v>
      </c>
      <c r="E45" s="1279" t="s">
        <v>224</v>
      </c>
      <c r="F45" s="1279">
        <f t="shared" si="1"/>
        <v>6</v>
      </c>
      <c r="G45" s="11">
        <f t="shared" si="0"/>
        <v>2</v>
      </c>
      <c r="H45" s="11" t="s">
        <v>37</v>
      </c>
    </row>
    <row r="46" spans="1:8" x14ac:dyDescent="0.3">
      <c r="A46" s="18" t="s">
        <v>587</v>
      </c>
      <c r="B46" s="1214" t="s">
        <v>588</v>
      </c>
      <c r="C46" s="17" t="s">
        <v>11</v>
      </c>
      <c r="D46" s="65">
        <v>18</v>
      </c>
      <c r="E46" s="1279" t="s">
        <v>224</v>
      </c>
      <c r="F46" s="1279">
        <f t="shared" si="1"/>
        <v>18</v>
      </c>
      <c r="G46" s="11">
        <f t="shared" si="0"/>
        <v>1</v>
      </c>
      <c r="H46" s="11" t="s">
        <v>37</v>
      </c>
    </row>
    <row r="47" spans="1:8" ht="31.2" x14ac:dyDescent="0.3">
      <c r="A47" s="1386" t="s">
        <v>1111</v>
      </c>
      <c r="B47" s="1041" t="s">
        <v>1112</v>
      </c>
      <c r="C47" s="17" t="s">
        <v>11</v>
      </c>
      <c r="D47" s="1369">
        <v>10</v>
      </c>
      <c r="E47" s="65" t="s">
        <v>224</v>
      </c>
      <c r="F47" s="1369">
        <v>10</v>
      </c>
      <c r="G47" s="11">
        <f t="shared" si="0"/>
        <v>1</v>
      </c>
      <c r="H47" s="11" t="s">
        <v>37</v>
      </c>
    </row>
    <row r="48" spans="1:8" x14ac:dyDescent="0.3">
      <c r="A48" s="18" t="s">
        <v>578</v>
      </c>
      <c r="B48" s="1214" t="s">
        <v>579</v>
      </c>
      <c r="C48" s="17" t="s">
        <v>11</v>
      </c>
      <c r="D48" s="65">
        <v>12</v>
      </c>
      <c r="E48" s="1279" t="s">
        <v>224</v>
      </c>
      <c r="F48" s="1279">
        <f>D48</f>
        <v>12</v>
      </c>
      <c r="G48" s="11">
        <f t="shared" si="0"/>
        <v>1</v>
      </c>
      <c r="H48" s="11" t="s">
        <v>37</v>
      </c>
    </row>
    <row r="49" spans="1:8" x14ac:dyDescent="0.3">
      <c r="A49" s="18" t="s">
        <v>2269</v>
      </c>
      <c r="B49" s="918" t="s">
        <v>2270</v>
      </c>
      <c r="C49" s="17" t="s">
        <v>11</v>
      </c>
      <c r="D49" s="17">
        <v>1000</v>
      </c>
      <c r="E49" s="57" t="s">
        <v>2266</v>
      </c>
      <c r="F49" s="17">
        <v>1000</v>
      </c>
      <c r="G49" s="11">
        <f t="shared" si="0"/>
        <v>1</v>
      </c>
    </row>
    <row r="50" spans="1:8" x14ac:dyDescent="0.3">
      <c r="A50" s="1386" t="s">
        <v>3516</v>
      </c>
      <c r="B50" s="1041" t="s">
        <v>1090</v>
      </c>
      <c r="C50" s="17" t="s">
        <v>11</v>
      </c>
      <c r="D50" s="1369">
        <v>10</v>
      </c>
      <c r="E50" s="65" t="s">
        <v>224</v>
      </c>
      <c r="F50" s="1369">
        <v>10</v>
      </c>
      <c r="G50" s="11">
        <f t="shared" si="0"/>
        <v>1</v>
      </c>
      <c r="H50" s="11" t="s">
        <v>37</v>
      </c>
    </row>
    <row r="51" spans="1:8" x14ac:dyDescent="0.3">
      <c r="A51" s="1386" t="s">
        <v>1137</v>
      </c>
      <c r="B51" s="1041" t="s">
        <v>1138</v>
      </c>
      <c r="C51" s="17" t="s">
        <v>11</v>
      </c>
      <c r="D51" s="1369">
        <v>10</v>
      </c>
      <c r="E51" s="65" t="s">
        <v>224</v>
      </c>
      <c r="F51" s="1369">
        <v>10</v>
      </c>
      <c r="G51" s="11">
        <f t="shared" si="0"/>
        <v>1</v>
      </c>
      <c r="H51" s="11" t="s">
        <v>37</v>
      </c>
    </row>
    <row r="52" spans="1:8" x14ac:dyDescent="0.3">
      <c r="A52" s="18" t="s">
        <v>2262</v>
      </c>
      <c r="B52" s="1211" t="s">
        <v>2263</v>
      </c>
      <c r="C52" s="17" t="s">
        <v>11</v>
      </c>
      <c r="D52" s="57">
        <v>1</v>
      </c>
      <c r="E52" s="17" t="s">
        <v>6</v>
      </c>
      <c r="F52" s="57">
        <v>1</v>
      </c>
      <c r="G52" s="11">
        <f t="shared" si="0"/>
        <v>1</v>
      </c>
      <c r="H52" s="11" t="s">
        <v>37</v>
      </c>
    </row>
    <row r="53" spans="1:8" x14ac:dyDescent="0.3">
      <c r="A53" s="18" t="s">
        <v>263</v>
      </c>
      <c r="B53" s="1211" t="s">
        <v>264</v>
      </c>
      <c r="C53" s="17" t="s">
        <v>11</v>
      </c>
      <c r="D53" s="17">
        <v>5</v>
      </c>
      <c r="E53" s="57" t="s">
        <v>224</v>
      </c>
      <c r="F53" s="17">
        <v>5</v>
      </c>
      <c r="G53" s="11">
        <f t="shared" si="0"/>
        <v>1</v>
      </c>
      <c r="H53" s="11" t="s">
        <v>37</v>
      </c>
    </row>
    <row r="54" spans="1:8" ht="46.8" x14ac:dyDescent="0.3">
      <c r="A54" s="18" t="s">
        <v>1922</v>
      </c>
      <c r="B54" s="918" t="s">
        <v>1923</v>
      </c>
      <c r="C54" s="17" t="s">
        <v>7</v>
      </c>
      <c r="D54" s="65">
        <v>1</v>
      </c>
      <c r="E54" s="65" t="s">
        <v>6</v>
      </c>
      <c r="F54" s="65">
        <v>1</v>
      </c>
      <c r="G54" s="11">
        <f t="shared" si="0"/>
        <v>1</v>
      </c>
      <c r="H54" s="11" t="s">
        <v>37</v>
      </c>
    </row>
    <row r="55" spans="1:8" x14ac:dyDescent="0.3">
      <c r="A55" s="1337" t="s">
        <v>1364</v>
      </c>
      <c r="B55" s="1320" t="s">
        <v>1365</v>
      </c>
      <c r="C55" s="17" t="s">
        <v>7</v>
      </c>
      <c r="D55" s="65">
        <v>1</v>
      </c>
      <c r="E55" s="65" t="s">
        <v>6</v>
      </c>
      <c r="F55" s="65">
        <v>1</v>
      </c>
      <c r="G55" s="11">
        <f t="shared" si="0"/>
        <v>1</v>
      </c>
      <c r="H55" s="11" t="s">
        <v>37</v>
      </c>
    </row>
    <row r="56" spans="1:8" x14ac:dyDescent="0.3">
      <c r="A56" s="18" t="s">
        <v>2155</v>
      </c>
      <c r="B56" s="918" t="s">
        <v>2156</v>
      </c>
      <c r="C56" s="17" t="s">
        <v>11</v>
      </c>
      <c r="D56" s="17">
        <v>1</v>
      </c>
      <c r="E56" s="17" t="s">
        <v>224</v>
      </c>
      <c r="F56" s="17">
        <v>1</v>
      </c>
      <c r="G56" s="11">
        <f t="shared" si="0"/>
        <v>1</v>
      </c>
      <c r="H56" s="11" t="s">
        <v>37</v>
      </c>
    </row>
    <row r="57" spans="1:8" ht="62.4" x14ac:dyDescent="0.3">
      <c r="A57" s="18" t="s">
        <v>3456</v>
      </c>
      <c r="B57" s="1211" t="s">
        <v>256</v>
      </c>
      <c r="C57" s="17" t="s">
        <v>11</v>
      </c>
      <c r="D57" s="17">
        <v>1</v>
      </c>
      <c r="E57" s="57" t="s">
        <v>224</v>
      </c>
      <c r="F57" s="17">
        <v>1</v>
      </c>
      <c r="G57" s="11">
        <f t="shared" si="0"/>
        <v>1</v>
      </c>
      <c r="H57" s="11" t="s">
        <v>37</v>
      </c>
    </row>
    <row r="58" spans="1:8" x14ac:dyDescent="0.3">
      <c r="A58" s="1386" t="s">
        <v>1139</v>
      </c>
      <c r="B58" s="1041" t="s">
        <v>1140</v>
      </c>
      <c r="C58" s="17" t="s">
        <v>11</v>
      </c>
      <c r="D58" s="1369">
        <v>10</v>
      </c>
      <c r="E58" s="65" t="s">
        <v>224</v>
      </c>
      <c r="F58" s="1369">
        <v>10</v>
      </c>
      <c r="G58" s="11">
        <f t="shared" si="0"/>
        <v>1</v>
      </c>
      <c r="H58" s="11" t="s">
        <v>37</v>
      </c>
    </row>
    <row r="59" spans="1:8" ht="46.8" x14ac:dyDescent="0.3">
      <c r="A59" s="18" t="s">
        <v>591</v>
      </c>
      <c r="B59" s="1214" t="s">
        <v>592</v>
      </c>
      <c r="C59" s="17" t="s">
        <v>11</v>
      </c>
      <c r="D59" s="65">
        <v>6</v>
      </c>
      <c r="E59" s="1279" t="s">
        <v>224</v>
      </c>
      <c r="F59" s="1279">
        <f>D59</f>
        <v>6</v>
      </c>
      <c r="G59" s="11">
        <f t="shared" si="0"/>
        <v>1</v>
      </c>
      <c r="H59" s="11" t="s">
        <v>37</v>
      </c>
    </row>
    <row r="60" spans="1:8" x14ac:dyDescent="0.3">
      <c r="A60" s="18" t="s">
        <v>3483</v>
      </c>
      <c r="B60" s="918" t="s">
        <v>1515</v>
      </c>
      <c r="C60" s="17" t="s">
        <v>7</v>
      </c>
      <c r="D60" s="65">
        <v>2</v>
      </c>
      <c r="E60" s="65" t="s">
        <v>6</v>
      </c>
      <c r="F60" s="65">
        <v>2</v>
      </c>
      <c r="G60" s="11">
        <f t="shared" si="0"/>
        <v>1</v>
      </c>
      <c r="H60" s="11" t="s">
        <v>37</v>
      </c>
    </row>
    <row r="61" spans="1:8" x14ac:dyDescent="0.3">
      <c r="A61" s="1226" t="s">
        <v>31</v>
      </c>
      <c r="B61" s="1041" t="s">
        <v>3484</v>
      </c>
      <c r="C61" s="17" t="s">
        <v>7</v>
      </c>
      <c r="D61" s="17">
        <v>1</v>
      </c>
      <c r="E61" s="17" t="s">
        <v>6</v>
      </c>
      <c r="F61" s="57">
        <v>1</v>
      </c>
      <c r="G61" s="11">
        <f t="shared" si="0"/>
        <v>1</v>
      </c>
      <c r="H61" s="11" t="s">
        <v>37</v>
      </c>
    </row>
    <row r="62" spans="1:8" ht="31.2" x14ac:dyDescent="0.3">
      <c r="A62" s="15" t="s">
        <v>751</v>
      </c>
      <c r="B62" s="1215" t="s">
        <v>752</v>
      </c>
      <c r="C62" s="17" t="s">
        <v>11</v>
      </c>
      <c r="D62" s="57">
        <v>1</v>
      </c>
      <c r="E62" s="17" t="s">
        <v>224</v>
      </c>
      <c r="F62" s="17">
        <v>1</v>
      </c>
      <c r="G62" s="11">
        <f t="shared" si="0"/>
        <v>1</v>
      </c>
      <c r="H62" s="11" t="s">
        <v>37</v>
      </c>
    </row>
    <row r="63" spans="1:8" ht="31.2" x14ac:dyDescent="0.3">
      <c r="A63" s="18" t="s">
        <v>239</v>
      </c>
      <c r="B63" s="1211" t="s">
        <v>240</v>
      </c>
      <c r="C63" s="17" t="s">
        <v>11</v>
      </c>
      <c r="D63" s="17">
        <v>5</v>
      </c>
      <c r="E63" s="57" t="s">
        <v>224</v>
      </c>
      <c r="F63" s="17">
        <v>5</v>
      </c>
      <c r="G63" s="11">
        <f t="shared" si="0"/>
        <v>1</v>
      </c>
      <c r="H63" s="11" t="s">
        <v>37</v>
      </c>
    </row>
    <row r="64" spans="1:8" x14ac:dyDescent="0.3">
      <c r="A64" s="18" t="s">
        <v>261</v>
      </c>
      <c r="B64" s="1211" t="s">
        <v>262</v>
      </c>
      <c r="C64" s="17" t="s">
        <v>11</v>
      </c>
      <c r="D64" s="17">
        <v>2</v>
      </c>
      <c r="E64" s="57" t="s">
        <v>224</v>
      </c>
      <c r="F64" s="17">
        <v>2</v>
      </c>
      <c r="G64" s="11">
        <f t="shared" si="0"/>
        <v>1</v>
      </c>
      <c r="H64" s="11" t="s">
        <v>37</v>
      </c>
    </row>
    <row r="65" spans="1:8" x14ac:dyDescent="0.3">
      <c r="A65" s="18" t="s">
        <v>504</v>
      </c>
      <c r="B65" s="1214" t="s">
        <v>505</v>
      </c>
      <c r="C65" s="17" t="s">
        <v>11</v>
      </c>
      <c r="D65" s="65">
        <v>6</v>
      </c>
      <c r="E65" s="65" t="s">
        <v>224</v>
      </c>
      <c r="F65" s="65">
        <f>D65</f>
        <v>6</v>
      </c>
      <c r="G65" s="11">
        <f t="shared" si="0"/>
        <v>1</v>
      </c>
      <c r="H65" s="11" t="s">
        <v>37</v>
      </c>
    </row>
    <row r="66" spans="1:8" ht="31.2" x14ac:dyDescent="0.3">
      <c r="A66" s="15" t="s">
        <v>2245</v>
      </c>
      <c r="B66" s="1211" t="s">
        <v>2246</v>
      </c>
      <c r="C66" s="17" t="s">
        <v>11</v>
      </c>
      <c r="D66" s="17">
        <v>1</v>
      </c>
      <c r="E66" s="17" t="s">
        <v>6</v>
      </c>
      <c r="F66" s="17">
        <v>1</v>
      </c>
      <c r="G66" s="11">
        <f t="shared" ref="G66:G129" si="2">COUNTIF($A$2:$A$994,A66)</f>
        <v>1</v>
      </c>
      <c r="H66" s="11" t="s">
        <v>37</v>
      </c>
    </row>
    <row r="67" spans="1:8" x14ac:dyDescent="0.3">
      <c r="A67" s="18" t="s">
        <v>3514</v>
      </c>
      <c r="B67" s="918" t="s">
        <v>1558</v>
      </c>
      <c r="C67" s="17" t="s">
        <v>7</v>
      </c>
      <c r="D67" s="65">
        <v>1</v>
      </c>
      <c r="E67" s="65" t="s">
        <v>6</v>
      </c>
      <c r="F67" s="65">
        <v>1</v>
      </c>
      <c r="G67" s="11">
        <f t="shared" si="2"/>
        <v>1</v>
      </c>
      <c r="H67" s="11" t="s">
        <v>37</v>
      </c>
    </row>
    <row r="68" spans="1:8" x14ac:dyDescent="0.3">
      <c r="A68" s="18" t="s">
        <v>663</v>
      </c>
      <c r="B68" s="918" t="s">
        <v>846</v>
      </c>
      <c r="C68" s="17" t="s">
        <v>11</v>
      </c>
      <c r="D68" s="17">
        <v>10</v>
      </c>
      <c r="E68" s="57" t="s">
        <v>6</v>
      </c>
      <c r="F68" s="65">
        <v>10</v>
      </c>
      <c r="G68" s="11">
        <f t="shared" si="2"/>
        <v>2</v>
      </c>
      <c r="H68" s="11" t="s">
        <v>37</v>
      </c>
    </row>
    <row r="69" spans="1:8" x14ac:dyDescent="0.3">
      <c r="A69" s="1386" t="s">
        <v>663</v>
      </c>
      <c r="B69" s="1041" t="s">
        <v>1123</v>
      </c>
      <c r="C69" s="17" t="s">
        <v>11</v>
      </c>
      <c r="D69" s="1369">
        <v>10</v>
      </c>
      <c r="E69" s="65" t="s">
        <v>224</v>
      </c>
      <c r="F69" s="1369">
        <v>10</v>
      </c>
      <c r="G69" s="11">
        <f t="shared" si="2"/>
        <v>2</v>
      </c>
      <c r="H69" s="11" t="s">
        <v>37</v>
      </c>
    </row>
    <row r="70" spans="1:8" ht="31.2" x14ac:dyDescent="0.3">
      <c r="A70" s="18" t="s">
        <v>253</v>
      </c>
      <c r="B70" s="1211" t="s">
        <v>254</v>
      </c>
      <c r="C70" s="17" t="s">
        <v>11</v>
      </c>
      <c r="D70" s="17">
        <v>5</v>
      </c>
      <c r="E70" s="57" t="s">
        <v>224</v>
      </c>
      <c r="F70" s="17">
        <v>5</v>
      </c>
      <c r="G70" s="11">
        <f t="shared" si="2"/>
        <v>1</v>
      </c>
      <c r="H70" s="11" t="s">
        <v>37</v>
      </c>
    </row>
    <row r="71" spans="1:8" ht="31.2" x14ac:dyDescent="0.3">
      <c r="A71" s="15" t="s">
        <v>1179</v>
      </c>
      <c r="B71" s="1228" t="s">
        <v>1180</v>
      </c>
      <c r="C71" s="17" t="s">
        <v>11</v>
      </c>
      <c r="D71" s="1239">
        <v>2</v>
      </c>
      <c r="E71" s="65" t="s">
        <v>224</v>
      </c>
      <c r="F71" s="1239">
        <v>2</v>
      </c>
      <c r="G71" s="11">
        <f t="shared" si="2"/>
        <v>1</v>
      </c>
      <c r="H71" s="11" t="s">
        <v>37</v>
      </c>
    </row>
    <row r="72" spans="1:8" ht="31.2" x14ac:dyDescent="0.3">
      <c r="A72" s="15" t="s">
        <v>1177</v>
      </c>
      <c r="B72" s="1228" t="s">
        <v>1178</v>
      </c>
      <c r="C72" s="17" t="s">
        <v>11</v>
      </c>
      <c r="D72" s="1239">
        <v>2</v>
      </c>
      <c r="E72" s="65" t="s">
        <v>224</v>
      </c>
      <c r="F72" s="1239">
        <v>2</v>
      </c>
      <c r="G72" s="11">
        <f t="shared" si="2"/>
        <v>2</v>
      </c>
      <c r="H72" s="11" t="s">
        <v>37</v>
      </c>
    </row>
    <row r="73" spans="1:8" ht="31.2" x14ac:dyDescent="0.3">
      <c r="A73" s="18" t="s">
        <v>1177</v>
      </c>
      <c r="B73" s="918" t="s">
        <v>3190</v>
      </c>
      <c r="C73" s="17" t="s">
        <v>11</v>
      </c>
      <c r="D73" s="1279">
        <v>1</v>
      </c>
      <c r="E73" s="65" t="s">
        <v>224</v>
      </c>
      <c r="F73" s="1279">
        <v>1</v>
      </c>
      <c r="G73" s="11">
        <f t="shared" si="2"/>
        <v>2</v>
      </c>
      <c r="H73" s="11" t="s">
        <v>37</v>
      </c>
    </row>
    <row r="74" spans="1:8" ht="31.2" x14ac:dyDescent="0.3">
      <c r="A74" s="18" t="s">
        <v>3191</v>
      </c>
      <c r="B74" s="1041" t="s">
        <v>3192</v>
      </c>
      <c r="C74" s="17" t="s">
        <v>11</v>
      </c>
      <c r="D74" s="1279">
        <v>1</v>
      </c>
      <c r="E74" s="65" t="s">
        <v>224</v>
      </c>
      <c r="F74" s="1279">
        <v>1</v>
      </c>
      <c r="G74" s="11">
        <f t="shared" si="2"/>
        <v>1</v>
      </c>
      <c r="H74" s="11" t="s">
        <v>37</v>
      </c>
    </row>
    <row r="75" spans="1:8" x14ac:dyDescent="0.3">
      <c r="A75" s="1225" t="s">
        <v>1172</v>
      </c>
      <c r="B75" s="1211" t="s">
        <v>762</v>
      </c>
      <c r="C75" s="17" t="s">
        <v>5</v>
      </c>
      <c r="D75" s="17">
        <v>1</v>
      </c>
      <c r="E75" s="17" t="s">
        <v>224</v>
      </c>
      <c r="F75" s="17">
        <v>1</v>
      </c>
      <c r="G75" s="11">
        <f t="shared" si="2"/>
        <v>3</v>
      </c>
      <c r="H75" s="11" t="s">
        <v>3485</v>
      </c>
    </row>
    <row r="76" spans="1:8" x14ac:dyDescent="0.3">
      <c r="A76" s="1225" t="s">
        <v>1172</v>
      </c>
      <c r="B76" s="1214" t="s">
        <v>499</v>
      </c>
      <c r="C76" s="17" t="s">
        <v>5</v>
      </c>
      <c r="D76" s="65">
        <v>1</v>
      </c>
      <c r="E76" s="1279" t="s">
        <v>224</v>
      </c>
      <c r="F76" s="65">
        <f>D76</f>
        <v>1</v>
      </c>
      <c r="G76" s="11">
        <f t="shared" si="2"/>
        <v>3</v>
      </c>
      <c r="H76" s="11" t="s">
        <v>3485</v>
      </c>
    </row>
    <row r="77" spans="1:8" ht="31.2" x14ac:dyDescent="0.3">
      <c r="A77" s="15" t="s">
        <v>3470</v>
      </c>
      <c r="B77" s="1041" t="s">
        <v>2110</v>
      </c>
      <c r="C77" s="17" t="s">
        <v>5</v>
      </c>
      <c r="D77" s="17">
        <v>1</v>
      </c>
      <c r="E77" s="17" t="s">
        <v>224</v>
      </c>
      <c r="F77" s="17">
        <v>1</v>
      </c>
      <c r="G77" s="11">
        <f t="shared" si="2"/>
        <v>1</v>
      </c>
      <c r="H77" s="11" t="s">
        <v>3485</v>
      </c>
    </row>
    <row r="78" spans="1:8" x14ac:dyDescent="0.3">
      <c r="A78" s="1386" t="s">
        <v>1074</v>
      </c>
      <c r="B78" s="1041" t="s">
        <v>1075</v>
      </c>
      <c r="C78" s="17" t="s">
        <v>11</v>
      </c>
      <c r="D78" s="1369">
        <v>10</v>
      </c>
      <c r="E78" s="65" t="s">
        <v>224</v>
      </c>
      <c r="F78" s="1369">
        <v>10</v>
      </c>
      <c r="G78" s="11">
        <f t="shared" si="2"/>
        <v>1</v>
      </c>
      <c r="H78" s="11" t="s">
        <v>37</v>
      </c>
    </row>
    <row r="79" spans="1:8" ht="31.2" x14ac:dyDescent="0.3">
      <c r="A79" s="15" t="s">
        <v>782</v>
      </c>
      <c r="B79" s="1215" t="s">
        <v>783</v>
      </c>
      <c r="C79" s="17" t="s">
        <v>11</v>
      </c>
      <c r="D79" s="57">
        <v>1</v>
      </c>
      <c r="E79" s="17" t="s">
        <v>224</v>
      </c>
      <c r="F79" s="17">
        <v>1</v>
      </c>
      <c r="G79" s="11">
        <f t="shared" si="2"/>
        <v>1</v>
      </c>
      <c r="H79" s="11" t="s">
        <v>37</v>
      </c>
    </row>
    <row r="80" spans="1:8" x14ac:dyDescent="0.3">
      <c r="A80" s="18" t="s">
        <v>1041</v>
      </c>
      <c r="B80" s="918" t="s">
        <v>1042</v>
      </c>
      <c r="C80" s="17" t="s">
        <v>7</v>
      </c>
      <c r="D80" s="1369">
        <v>1</v>
      </c>
      <c r="E80" s="65" t="s">
        <v>224</v>
      </c>
      <c r="F80" s="1369">
        <v>1</v>
      </c>
      <c r="G80" s="11">
        <f t="shared" si="2"/>
        <v>1</v>
      </c>
      <c r="H80" s="11" t="s">
        <v>37</v>
      </c>
    </row>
    <row r="81" spans="1:8" x14ac:dyDescent="0.3">
      <c r="A81" s="18" t="s">
        <v>566</v>
      </c>
      <c r="B81" s="1214" t="s">
        <v>567</v>
      </c>
      <c r="C81" s="17" t="s">
        <v>11</v>
      </c>
      <c r="D81" s="65">
        <v>6</v>
      </c>
      <c r="E81" s="1279" t="s">
        <v>224</v>
      </c>
      <c r="F81" s="1279">
        <f>D81</f>
        <v>6</v>
      </c>
      <c r="G81" s="11">
        <f t="shared" si="2"/>
        <v>1</v>
      </c>
      <c r="H81" s="11" t="s">
        <v>37</v>
      </c>
    </row>
    <row r="82" spans="1:8" x14ac:dyDescent="0.3">
      <c r="A82" s="1386" t="s">
        <v>3524</v>
      </c>
      <c r="B82" s="1041" t="s">
        <v>1134</v>
      </c>
      <c r="C82" s="17" t="s">
        <v>11</v>
      </c>
      <c r="D82" s="1369">
        <v>10</v>
      </c>
      <c r="E82" s="65" t="s">
        <v>224</v>
      </c>
      <c r="F82" s="1369">
        <v>10</v>
      </c>
      <c r="G82" s="11">
        <f t="shared" si="2"/>
        <v>1</v>
      </c>
      <c r="H82" s="11" t="s">
        <v>37</v>
      </c>
    </row>
    <row r="83" spans="1:8" x14ac:dyDescent="0.3">
      <c r="A83" s="15" t="s">
        <v>815</v>
      </c>
      <c r="B83" s="1041" t="s">
        <v>816</v>
      </c>
      <c r="C83" s="17" t="s">
        <v>5</v>
      </c>
      <c r="D83" s="65">
        <v>2</v>
      </c>
      <c r="E83" s="65" t="s">
        <v>6</v>
      </c>
      <c r="F83" s="57">
        <v>2</v>
      </c>
      <c r="G83" s="11">
        <f t="shared" si="2"/>
        <v>3</v>
      </c>
    </row>
    <row r="84" spans="1:8" x14ac:dyDescent="0.3">
      <c r="A84" s="18" t="s">
        <v>815</v>
      </c>
      <c r="B84" s="918" t="s">
        <v>1519</v>
      </c>
      <c r="C84" s="17" t="s">
        <v>5</v>
      </c>
      <c r="D84" s="65">
        <v>1</v>
      </c>
      <c r="E84" s="65" t="s">
        <v>6</v>
      </c>
      <c r="F84" s="65">
        <v>1</v>
      </c>
      <c r="G84" s="11">
        <f t="shared" si="2"/>
        <v>3</v>
      </c>
    </row>
    <row r="85" spans="1:8" x14ac:dyDescent="0.3">
      <c r="A85" s="15" t="s">
        <v>815</v>
      </c>
      <c r="B85" s="1041" t="s">
        <v>3452</v>
      </c>
      <c r="C85" s="17" t="s">
        <v>5</v>
      </c>
      <c r="D85" s="17">
        <v>3</v>
      </c>
      <c r="E85" s="17" t="s">
        <v>224</v>
      </c>
      <c r="F85" s="17">
        <v>3</v>
      </c>
      <c r="G85" s="11">
        <f t="shared" si="2"/>
        <v>3</v>
      </c>
    </row>
    <row r="86" spans="1:8" ht="31.2" x14ac:dyDescent="0.3">
      <c r="A86" s="15" t="s">
        <v>1303</v>
      </c>
      <c r="B86" s="1323" t="s">
        <v>1304</v>
      </c>
      <c r="C86" s="17" t="s">
        <v>5</v>
      </c>
      <c r="D86" s="1396">
        <v>1</v>
      </c>
      <c r="E86" s="1396" t="s">
        <v>6</v>
      </c>
      <c r="F86" s="1396">
        <v>1</v>
      </c>
      <c r="G86" s="11">
        <f t="shared" si="2"/>
        <v>1</v>
      </c>
    </row>
    <row r="87" spans="1:8" x14ac:dyDescent="0.3">
      <c r="A87" s="15" t="s">
        <v>3116</v>
      </c>
      <c r="B87" s="1041" t="s">
        <v>3117</v>
      </c>
      <c r="C87" s="17" t="s">
        <v>5</v>
      </c>
      <c r="D87" s="57">
        <v>2</v>
      </c>
      <c r="E87" s="57" t="s">
        <v>6</v>
      </c>
      <c r="F87" s="57">
        <v>2</v>
      </c>
      <c r="G87" s="11">
        <f t="shared" si="2"/>
        <v>1</v>
      </c>
    </row>
    <row r="88" spans="1:8" x14ac:dyDescent="0.3">
      <c r="A88" s="15" t="s">
        <v>776</v>
      </c>
      <c r="B88" s="1215" t="s">
        <v>777</v>
      </c>
      <c r="C88" s="17" t="s">
        <v>11</v>
      </c>
      <c r="D88" s="57">
        <v>2</v>
      </c>
      <c r="E88" s="17" t="s">
        <v>224</v>
      </c>
      <c r="F88" s="17">
        <v>2</v>
      </c>
      <c r="G88" s="11">
        <f t="shared" si="2"/>
        <v>1</v>
      </c>
    </row>
    <row r="89" spans="1:8" x14ac:dyDescent="0.3">
      <c r="A89" s="15" t="s">
        <v>820</v>
      </c>
      <c r="B89" s="1041" t="s">
        <v>821</v>
      </c>
      <c r="C89" s="17" t="s">
        <v>5</v>
      </c>
      <c r="D89" s="57">
        <v>1</v>
      </c>
      <c r="E89" s="57" t="s">
        <v>6</v>
      </c>
      <c r="F89" s="57">
        <v>1</v>
      </c>
      <c r="G89" s="11">
        <f t="shared" si="2"/>
        <v>1</v>
      </c>
    </row>
    <row r="90" spans="1:8" x14ac:dyDescent="0.3">
      <c r="A90" s="18" t="s">
        <v>2273</v>
      </c>
      <c r="B90" s="1376" t="s">
        <v>2274</v>
      </c>
      <c r="C90" s="17" t="s">
        <v>11</v>
      </c>
      <c r="D90" s="17">
        <v>1500</v>
      </c>
      <c r="E90" s="57" t="s">
        <v>2266</v>
      </c>
      <c r="F90" s="17">
        <v>1500</v>
      </c>
      <c r="G90" s="11">
        <f t="shared" si="2"/>
        <v>1</v>
      </c>
      <c r="H90" s="11" t="s">
        <v>37</v>
      </c>
    </row>
    <row r="91" spans="1:8" ht="31.2" x14ac:dyDescent="0.3">
      <c r="A91" s="15" t="s">
        <v>778</v>
      </c>
      <c r="B91" s="1215" t="s">
        <v>779</v>
      </c>
      <c r="C91" s="17" t="s">
        <v>11</v>
      </c>
      <c r="D91" s="57">
        <v>1</v>
      </c>
      <c r="E91" s="17" t="s">
        <v>224</v>
      </c>
      <c r="F91" s="17">
        <v>1</v>
      </c>
      <c r="G91" s="11">
        <f t="shared" si="2"/>
        <v>1</v>
      </c>
      <c r="H91" s="11" t="s">
        <v>37</v>
      </c>
    </row>
    <row r="92" spans="1:8" ht="31.2" x14ac:dyDescent="0.3">
      <c r="A92" s="18" t="s">
        <v>2207</v>
      </c>
      <c r="B92" s="1211" t="s">
        <v>2208</v>
      </c>
      <c r="C92" s="17" t="s">
        <v>11</v>
      </c>
      <c r="D92" s="17">
        <v>10</v>
      </c>
      <c r="E92" s="17" t="s">
        <v>224</v>
      </c>
      <c r="F92" s="17">
        <v>10</v>
      </c>
      <c r="G92" s="11">
        <f t="shared" si="2"/>
        <v>1</v>
      </c>
      <c r="H92" s="11" t="s">
        <v>37</v>
      </c>
    </row>
    <row r="93" spans="1:8" ht="62.4" x14ac:dyDescent="0.3">
      <c r="A93" s="18" t="s">
        <v>3497</v>
      </c>
      <c r="B93" s="1372" t="s">
        <v>1045</v>
      </c>
      <c r="C93" s="17" t="s">
        <v>11</v>
      </c>
      <c r="D93" s="1369">
        <v>1</v>
      </c>
      <c r="E93" s="65" t="s">
        <v>224</v>
      </c>
      <c r="F93" s="1369">
        <v>1</v>
      </c>
      <c r="G93" s="11">
        <f t="shared" si="2"/>
        <v>1</v>
      </c>
      <c r="H93" s="11" t="s">
        <v>37</v>
      </c>
    </row>
    <row r="94" spans="1:8" x14ac:dyDescent="0.3">
      <c r="A94" s="18" t="s">
        <v>3471</v>
      </c>
      <c r="B94" s="1211" t="s">
        <v>2253</v>
      </c>
      <c r="C94" s="17" t="s">
        <v>11</v>
      </c>
      <c r="D94" s="57">
        <v>1</v>
      </c>
      <c r="E94" s="17" t="s">
        <v>6</v>
      </c>
      <c r="F94" s="57">
        <v>1</v>
      </c>
      <c r="G94" s="11">
        <f t="shared" si="2"/>
        <v>1</v>
      </c>
    </row>
    <row r="95" spans="1:8" ht="62.4" x14ac:dyDescent="0.3">
      <c r="A95" s="74" t="s">
        <v>2193</v>
      </c>
      <c r="B95" s="1215" t="s">
        <v>2194</v>
      </c>
      <c r="C95" s="17" t="s">
        <v>11</v>
      </c>
      <c r="D95" s="17">
        <v>5</v>
      </c>
      <c r="E95" s="17" t="s">
        <v>224</v>
      </c>
      <c r="F95" s="17">
        <v>5</v>
      </c>
      <c r="G95" s="11">
        <f t="shared" si="2"/>
        <v>1</v>
      </c>
      <c r="H95" s="11" t="s">
        <v>37</v>
      </c>
    </row>
    <row r="96" spans="1:8" ht="46.8" x14ac:dyDescent="0.3">
      <c r="A96" s="1337" t="s">
        <v>1374</v>
      </c>
      <c r="B96" s="1391" t="s">
        <v>1375</v>
      </c>
      <c r="C96" s="17" t="s">
        <v>11</v>
      </c>
      <c r="D96" s="57">
        <v>1</v>
      </c>
      <c r="E96" s="65" t="s">
        <v>6</v>
      </c>
      <c r="F96" s="57">
        <v>1</v>
      </c>
      <c r="G96" s="11">
        <f t="shared" si="2"/>
        <v>1</v>
      </c>
      <c r="H96" s="11" t="s">
        <v>37</v>
      </c>
    </row>
    <row r="97" spans="1:8" ht="78" x14ac:dyDescent="0.3">
      <c r="A97" s="18" t="s">
        <v>3501</v>
      </c>
      <c r="B97" s="1372" t="s">
        <v>1047</v>
      </c>
      <c r="C97" s="17" t="s">
        <v>11</v>
      </c>
      <c r="D97" s="1369">
        <v>1</v>
      </c>
      <c r="E97" s="65" t="s">
        <v>224</v>
      </c>
      <c r="F97" s="1369">
        <v>1</v>
      </c>
      <c r="G97" s="11">
        <f t="shared" si="2"/>
        <v>1</v>
      </c>
      <c r="H97" s="11" t="s">
        <v>37</v>
      </c>
    </row>
    <row r="98" spans="1:8" ht="46.8" x14ac:dyDescent="0.3">
      <c r="A98" s="74" t="s">
        <v>3498</v>
      </c>
      <c r="B98" s="1228" t="s">
        <v>2196</v>
      </c>
      <c r="C98" s="17" t="s">
        <v>11</v>
      </c>
      <c r="D98" s="17">
        <v>5</v>
      </c>
      <c r="E98" s="17" t="s">
        <v>224</v>
      </c>
      <c r="F98" s="17">
        <v>5</v>
      </c>
      <c r="G98" s="11">
        <f t="shared" si="2"/>
        <v>1</v>
      </c>
      <c r="H98" s="11" t="s">
        <v>37</v>
      </c>
    </row>
    <row r="99" spans="1:8" ht="46.8" x14ac:dyDescent="0.3">
      <c r="A99" s="74" t="s">
        <v>3499</v>
      </c>
      <c r="B99" s="918" t="s">
        <v>2200</v>
      </c>
      <c r="C99" s="17" t="s">
        <v>11</v>
      </c>
      <c r="D99" s="65">
        <v>2</v>
      </c>
      <c r="E99" s="17" t="s">
        <v>224</v>
      </c>
      <c r="F99" s="65">
        <v>2</v>
      </c>
      <c r="G99" s="11">
        <f t="shared" si="2"/>
        <v>1</v>
      </c>
      <c r="H99" s="11" t="s">
        <v>37</v>
      </c>
    </row>
    <row r="100" spans="1:8" ht="62.4" x14ac:dyDescent="0.3">
      <c r="A100" s="74" t="s">
        <v>3500</v>
      </c>
      <c r="B100" s="1215" t="s">
        <v>2198</v>
      </c>
      <c r="C100" s="17" t="s">
        <v>11</v>
      </c>
      <c r="D100" s="17">
        <v>5</v>
      </c>
      <c r="E100" s="17" t="s">
        <v>224</v>
      </c>
      <c r="F100" s="17">
        <v>5</v>
      </c>
      <c r="G100" s="11">
        <f t="shared" si="2"/>
        <v>1</v>
      </c>
      <c r="H100" s="11" t="s">
        <v>37</v>
      </c>
    </row>
    <row r="101" spans="1:8" ht="62.4" x14ac:dyDescent="0.3">
      <c r="A101" s="15" t="s">
        <v>3458</v>
      </c>
      <c r="B101" s="1215" t="s">
        <v>756</v>
      </c>
      <c r="C101" s="17" t="s">
        <v>11</v>
      </c>
      <c r="D101" s="57">
        <v>1</v>
      </c>
      <c r="E101" s="17" t="s">
        <v>224</v>
      </c>
      <c r="F101" s="17">
        <v>1</v>
      </c>
      <c r="G101" s="11">
        <f t="shared" si="2"/>
        <v>1</v>
      </c>
      <c r="H101" s="11" t="s">
        <v>37</v>
      </c>
    </row>
    <row r="102" spans="1:8" ht="62.4" x14ac:dyDescent="0.3">
      <c r="A102" s="1386" t="s">
        <v>1105</v>
      </c>
      <c r="B102" s="1041" t="s">
        <v>1106</v>
      </c>
      <c r="C102" s="17" t="s">
        <v>11</v>
      </c>
      <c r="D102" s="1369">
        <v>1</v>
      </c>
      <c r="E102" s="65" t="s">
        <v>224</v>
      </c>
      <c r="F102" s="1369">
        <v>1</v>
      </c>
      <c r="G102" s="11">
        <f t="shared" si="2"/>
        <v>1</v>
      </c>
      <c r="H102" s="11" t="s">
        <v>37</v>
      </c>
    </row>
    <row r="103" spans="1:8" ht="31.2" x14ac:dyDescent="0.3">
      <c r="A103" s="15" t="s">
        <v>3461</v>
      </c>
      <c r="B103" s="1041" t="s">
        <v>838</v>
      </c>
      <c r="C103" s="17" t="s">
        <v>11</v>
      </c>
      <c r="D103" s="17">
        <v>10</v>
      </c>
      <c r="E103" s="57" t="s">
        <v>6</v>
      </c>
      <c r="F103" s="57">
        <v>10</v>
      </c>
      <c r="G103" s="11">
        <f t="shared" si="2"/>
        <v>1</v>
      </c>
      <c r="H103" s="11" t="s">
        <v>37</v>
      </c>
    </row>
    <row r="104" spans="1:8" x14ac:dyDescent="0.3">
      <c r="A104" s="18" t="s">
        <v>606</v>
      </c>
      <c r="B104" s="1214" t="s">
        <v>607</v>
      </c>
      <c r="C104" s="17" t="s">
        <v>11</v>
      </c>
      <c r="D104" s="65">
        <v>12</v>
      </c>
      <c r="E104" s="1279" t="s">
        <v>224</v>
      </c>
      <c r="F104" s="1279">
        <f>D104</f>
        <v>12</v>
      </c>
      <c r="G104" s="11">
        <f t="shared" si="2"/>
        <v>3</v>
      </c>
      <c r="H104" s="11" t="s">
        <v>37</v>
      </c>
    </row>
    <row r="105" spans="1:8" ht="46.8" x14ac:dyDescent="0.3">
      <c r="A105" s="1226" t="s">
        <v>284</v>
      </c>
      <c r="B105" s="1041" t="s">
        <v>285</v>
      </c>
      <c r="C105" s="17" t="s">
        <v>18</v>
      </c>
      <c r="D105" s="57">
        <v>1</v>
      </c>
      <c r="E105" s="17" t="s">
        <v>224</v>
      </c>
      <c r="F105" s="57">
        <v>1</v>
      </c>
      <c r="G105" s="11">
        <f t="shared" si="2"/>
        <v>1</v>
      </c>
      <c r="H105" s="11" t="s">
        <v>37</v>
      </c>
    </row>
    <row r="106" spans="1:8" x14ac:dyDescent="0.3">
      <c r="A106" s="18" t="s">
        <v>606</v>
      </c>
      <c r="B106" s="1214" t="s">
        <v>621</v>
      </c>
      <c r="C106" s="17" t="s">
        <v>11</v>
      </c>
      <c r="D106" s="65">
        <v>6</v>
      </c>
      <c r="E106" s="1279" t="s">
        <v>224</v>
      </c>
      <c r="F106" s="1279">
        <f>D106</f>
        <v>6</v>
      </c>
      <c r="G106" s="11">
        <f t="shared" si="2"/>
        <v>3</v>
      </c>
      <c r="H106" s="11" t="s">
        <v>37</v>
      </c>
    </row>
    <row r="107" spans="1:8" x14ac:dyDescent="0.3">
      <c r="A107" s="74" t="s">
        <v>606</v>
      </c>
      <c r="B107" s="1228" t="s">
        <v>2882</v>
      </c>
      <c r="C107" s="17" t="s">
        <v>11</v>
      </c>
      <c r="D107" s="65">
        <v>6</v>
      </c>
      <c r="E107" s="57" t="s">
        <v>6</v>
      </c>
      <c r="F107" s="57">
        <v>6</v>
      </c>
      <c r="G107" s="11">
        <f t="shared" si="2"/>
        <v>3</v>
      </c>
      <c r="H107" s="11" t="s">
        <v>37</v>
      </c>
    </row>
    <row r="108" spans="1:8" x14ac:dyDescent="0.3">
      <c r="A108" s="18" t="s">
        <v>3512</v>
      </c>
      <c r="B108" s="1214" t="s">
        <v>512</v>
      </c>
      <c r="C108" s="17" t="s">
        <v>11</v>
      </c>
      <c r="D108" s="65">
        <v>6</v>
      </c>
      <c r="E108" s="1279" t="s">
        <v>224</v>
      </c>
      <c r="F108" s="65">
        <f>D108</f>
        <v>6</v>
      </c>
      <c r="G108" s="11">
        <f t="shared" si="2"/>
        <v>2</v>
      </c>
      <c r="H108" s="11" t="s">
        <v>37</v>
      </c>
    </row>
    <row r="109" spans="1:8" x14ac:dyDescent="0.3">
      <c r="A109" s="18" t="s">
        <v>3512</v>
      </c>
      <c r="B109" s="918" t="s">
        <v>273</v>
      </c>
      <c r="C109" s="17" t="s">
        <v>11</v>
      </c>
      <c r="D109" s="1279">
        <v>1</v>
      </c>
      <c r="E109" s="1279" t="s">
        <v>6</v>
      </c>
      <c r="F109" s="1279">
        <v>1</v>
      </c>
      <c r="G109" s="11">
        <f t="shared" si="2"/>
        <v>2</v>
      </c>
      <c r="H109" s="11" t="s">
        <v>37</v>
      </c>
    </row>
    <row r="110" spans="1:8" x14ac:dyDescent="0.3">
      <c r="A110" s="1386" t="s">
        <v>1087</v>
      </c>
      <c r="B110" s="1041" t="s">
        <v>1088</v>
      </c>
      <c r="C110" s="17" t="s">
        <v>11</v>
      </c>
      <c r="D110" s="1369">
        <v>10</v>
      </c>
      <c r="E110" s="65" t="s">
        <v>224</v>
      </c>
      <c r="F110" s="1369">
        <v>10</v>
      </c>
      <c r="G110" s="11">
        <f t="shared" si="2"/>
        <v>1</v>
      </c>
      <c r="H110" s="11" t="s">
        <v>37</v>
      </c>
    </row>
    <row r="111" spans="1:8" ht="31.2" x14ac:dyDescent="0.3">
      <c r="A111" s="18" t="s">
        <v>3502</v>
      </c>
      <c r="B111" s="1228" t="s">
        <v>2893</v>
      </c>
      <c r="C111" s="17" t="s">
        <v>11</v>
      </c>
      <c r="D111" s="65">
        <v>6</v>
      </c>
      <c r="E111" s="1305" t="s">
        <v>6</v>
      </c>
      <c r="F111" s="57">
        <v>6</v>
      </c>
      <c r="G111" s="11">
        <f t="shared" si="2"/>
        <v>2</v>
      </c>
    </row>
    <row r="112" spans="1:8" ht="31.2" x14ac:dyDescent="0.3">
      <c r="A112" s="18" t="s">
        <v>3502</v>
      </c>
      <c r="B112" s="1214" t="s">
        <v>596</v>
      </c>
      <c r="C112" s="17" t="s">
        <v>11</v>
      </c>
      <c r="D112" s="65">
        <v>6</v>
      </c>
      <c r="E112" s="1279" t="s">
        <v>224</v>
      </c>
      <c r="F112" s="1279">
        <f>D112</f>
        <v>6</v>
      </c>
      <c r="G112" s="11">
        <f t="shared" si="2"/>
        <v>2</v>
      </c>
      <c r="H112" s="11" t="s">
        <v>37</v>
      </c>
    </row>
    <row r="113" spans="1:8" ht="31.2" x14ac:dyDescent="0.3">
      <c r="A113" s="18" t="s">
        <v>3503</v>
      </c>
      <c r="B113" s="1214" t="s">
        <v>518</v>
      </c>
      <c r="C113" s="17" t="s">
        <v>11</v>
      </c>
      <c r="D113" s="65">
        <v>6</v>
      </c>
      <c r="E113" s="1279" t="s">
        <v>224</v>
      </c>
      <c r="F113" s="1279">
        <f>D113</f>
        <v>6</v>
      </c>
      <c r="G113" s="11">
        <f t="shared" si="2"/>
        <v>1</v>
      </c>
      <c r="H113" s="11" t="s">
        <v>37</v>
      </c>
    </row>
    <row r="114" spans="1:8" x14ac:dyDescent="0.3">
      <c r="A114" s="18" t="s">
        <v>559</v>
      </c>
      <c r="B114" s="1214" t="s">
        <v>560</v>
      </c>
      <c r="C114" s="17" t="s">
        <v>11</v>
      </c>
      <c r="D114" s="65">
        <v>6</v>
      </c>
      <c r="E114" s="1279" t="s">
        <v>224</v>
      </c>
      <c r="F114" s="1279">
        <f>D114</f>
        <v>6</v>
      </c>
      <c r="G114" s="11">
        <f t="shared" si="2"/>
        <v>2</v>
      </c>
      <c r="H114" s="11" t="s">
        <v>37</v>
      </c>
    </row>
    <row r="115" spans="1:8" x14ac:dyDescent="0.3">
      <c r="A115" s="1386" t="s">
        <v>559</v>
      </c>
      <c r="B115" s="1041" t="s">
        <v>1081</v>
      </c>
      <c r="C115" s="17" t="s">
        <v>11</v>
      </c>
      <c r="D115" s="1369">
        <v>10</v>
      </c>
      <c r="E115" s="65" t="s">
        <v>224</v>
      </c>
      <c r="F115" s="1369">
        <v>10</v>
      </c>
      <c r="G115" s="11">
        <f t="shared" si="2"/>
        <v>2</v>
      </c>
      <c r="H115" s="11" t="s">
        <v>37</v>
      </c>
    </row>
    <row r="116" spans="1:8" x14ac:dyDescent="0.3">
      <c r="A116" s="15" t="s">
        <v>2504</v>
      </c>
      <c r="B116" s="1211" t="s">
        <v>2505</v>
      </c>
      <c r="C116" s="17" t="s">
        <v>11</v>
      </c>
      <c r="D116" s="57">
        <v>1</v>
      </c>
      <c r="E116" s="57" t="s">
        <v>6</v>
      </c>
      <c r="F116" s="57">
        <v>1</v>
      </c>
      <c r="G116" s="11">
        <f t="shared" si="2"/>
        <v>1</v>
      </c>
    </row>
    <row r="117" spans="1:8" ht="46.8" x14ac:dyDescent="0.3">
      <c r="A117" s="15" t="s">
        <v>737</v>
      </c>
      <c r="B117" s="1215" t="s">
        <v>738</v>
      </c>
      <c r="C117" s="17" t="s">
        <v>11</v>
      </c>
      <c r="D117" s="57">
        <v>1</v>
      </c>
      <c r="E117" s="17" t="s">
        <v>224</v>
      </c>
      <c r="F117" s="17">
        <v>1</v>
      </c>
      <c r="G117" s="11">
        <f t="shared" si="2"/>
        <v>1</v>
      </c>
      <c r="H117" s="11" t="s">
        <v>37</v>
      </c>
    </row>
    <row r="118" spans="1:8" ht="46.8" x14ac:dyDescent="0.3">
      <c r="A118" s="15" t="s">
        <v>735</v>
      </c>
      <c r="B118" s="1215" t="s">
        <v>736</v>
      </c>
      <c r="C118" s="17" t="s">
        <v>11</v>
      </c>
      <c r="D118" s="57">
        <v>1</v>
      </c>
      <c r="E118" s="17" t="s">
        <v>224</v>
      </c>
      <c r="F118" s="17">
        <v>1</v>
      </c>
      <c r="G118" s="11">
        <f t="shared" si="2"/>
        <v>1</v>
      </c>
      <c r="H118" s="11" t="s">
        <v>37</v>
      </c>
    </row>
    <row r="119" spans="1:8" ht="46.8" x14ac:dyDescent="0.3">
      <c r="A119" s="15" t="s">
        <v>743</v>
      </c>
      <c r="B119" s="1215" t="s">
        <v>744</v>
      </c>
      <c r="C119" s="17" t="s">
        <v>11</v>
      </c>
      <c r="D119" s="57">
        <v>1</v>
      </c>
      <c r="E119" s="17" t="s">
        <v>224</v>
      </c>
      <c r="F119" s="17">
        <v>1</v>
      </c>
      <c r="G119" s="11">
        <f t="shared" si="2"/>
        <v>1</v>
      </c>
      <c r="H119" s="11" t="s">
        <v>37</v>
      </c>
    </row>
    <row r="120" spans="1:8" ht="46.8" x14ac:dyDescent="0.3">
      <c r="A120" s="15" t="s">
        <v>733</v>
      </c>
      <c r="B120" s="1215" t="s">
        <v>734</v>
      </c>
      <c r="C120" s="17" t="s">
        <v>11</v>
      </c>
      <c r="D120" s="57">
        <v>1</v>
      </c>
      <c r="E120" s="17" t="s">
        <v>224</v>
      </c>
      <c r="F120" s="17">
        <v>1</v>
      </c>
      <c r="G120" s="11">
        <f t="shared" si="2"/>
        <v>1</v>
      </c>
      <c r="H120" s="11" t="s">
        <v>37</v>
      </c>
    </row>
    <row r="121" spans="1:8" ht="46.8" x14ac:dyDescent="0.3">
      <c r="A121" s="15" t="s">
        <v>745</v>
      </c>
      <c r="B121" s="1215" t="s">
        <v>746</v>
      </c>
      <c r="C121" s="17" t="s">
        <v>11</v>
      </c>
      <c r="D121" s="57">
        <v>1</v>
      </c>
      <c r="E121" s="17" t="s">
        <v>224</v>
      </c>
      <c r="F121" s="17">
        <v>1</v>
      </c>
      <c r="G121" s="11">
        <f t="shared" si="2"/>
        <v>1</v>
      </c>
      <c r="H121" s="11" t="s">
        <v>37</v>
      </c>
    </row>
    <row r="122" spans="1:8" ht="46.8" x14ac:dyDescent="0.3">
      <c r="A122" s="15" t="s">
        <v>739</v>
      </c>
      <c r="B122" s="1215" t="s">
        <v>740</v>
      </c>
      <c r="C122" s="17" t="s">
        <v>11</v>
      </c>
      <c r="D122" s="57">
        <v>1</v>
      </c>
      <c r="E122" s="17" t="s">
        <v>224</v>
      </c>
      <c r="F122" s="17">
        <v>1</v>
      </c>
      <c r="G122" s="11">
        <f t="shared" si="2"/>
        <v>1</v>
      </c>
      <c r="H122" s="11" t="s">
        <v>37</v>
      </c>
    </row>
    <row r="123" spans="1:8" ht="46.8" x14ac:dyDescent="0.3">
      <c r="A123" s="15" t="s">
        <v>741</v>
      </c>
      <c r="B123" s="1215" t="s">
        <v>742</v>
      </c>
      <c r="C123" s="17" t="s">
        <v>11</v>
      </c>
      <c r="D123" s="57">
        <v>1</v>
      </c>
      <c r="E123" s="17" t="s">
        <v>224</v>
      </c>
      <c r="F123" s="17">
        <v>1</v>
      </c>
      <c r="G123" s="11">
        <f t="shared" si="2"/>
        <v>1</v>
      </c>
      <c r="H123" s="11" t="s">
        <v>37</v>
      </c>
    </row>
    <row r="124" spans="1:8" ht="46.8" x14ac:dyDescent="0.3">
      <c r="A124" s="15" t="s">
        <v>729</v>
      </c>
      <c r="B124" s="1215" t="s">
        <v>730</v>
      </c>
      <c r="C124" s="17" t="s">
        <v>11</v>
      </c>
      <c r="D124" s="57">
        <v>1</v>
      </c>
      <c r="E124" s="17" t="s">
        <v>224</v>
      </c>
      <c r="F124" s="17">
        <v>1</v>
      </c>
      <c r="G124" s="11">
        <f t="shared" si="2"/>
        <v>1</v>
      </c>
      <c r="H124" s="11" t="s">
        <v>37</v>
      </c>
    </row>
    <row r="125" spans="1:8" ht="62.4" x14ac:dyDescent="0.3">
      <c r="A125" s="18" t="s">
        <v>487</v>
      </c>
      <c r="B125" s="1214" t="s">
        <v>488</v>
      </c>
      <c r="C125" s="17" t="s">
        <v>11</v>
      </c>
      <c r="D125" s="65">
        <v>3</v>
      </c>
      <c r="E125" s="1279" t="s">
        <v>224</v>
      </c>
      <c r="F125" s="65">
        <f>D125</f>
        <v>3</v>
      </c>
      <c r="G125" s="11">
        <f t="shared" si="2"/>
        <v>1</v>
      </c>
      <c r="H125" s="11" t="s">
        <v>37</v>
      </c>
    </row>
    <row r="126" spans="1:8" ht="31.2" x14ac:dyDescent="0.3">
      <c r="A126" s="15" t="s">
        <v>725</v>
      </c>
      <c r="B126" s="1215" t="s">
        <v>726</v>
      </c>
      <c r="C126" s="17" t="s">
        <v>11</v>
      </c>
      <c r="D126" s="57">
        <v>1</v>
      </c>
      <c r="E126" s="17" t="s">
        <v>224</v>
      </c>
      <c r="F126" s="17">
        <v>1</v>
      </c>
      <c r="G126" s="11">
        <f t="shared" si="2"/>
        <v>1</v>
      </c>
      <c r="H126" s="11" t="s">
        <v>37</v>
      </c>
    </row>
    <row r="127" spans="1:8" ht="46.8" x14ac:dyDescent="0.3">
      <c r="A127" s="1337" t="s">
        <v>1368</v>
      </c>
      <c r="B127" s="1391" t="s">
        <v>1369</v>
      </c>
      <c r="C127" s="17" t="s">
        <v>11</v>
      </c>
      <c r="D127" s="57">
        <v>1</v>
      </c>
      <c r="E127" s="65" t="s">
        <v>6</v>
      </c>
      <c r="F127" s="57">
        <v>1</v>
      </c>
      <c r="G127" s="11">
        <f t="shared" si="2"/>
        <v>1</v>
      </c>
      <c r="H127" s="11" t="s">
        <v>37</v>
      </c>
    </row>
    <row r="128" spans="1:8" ht="46.8" x14ac:dyDescent="0.3">
      <c r="A128" s="1337" t="s">
        <v>3468</v>
      </c>
      <c r="B128" s="1391" t="s">
        <v>1371</v>
      </c>
      <c r="C128" s="17" t="s">
        <v>11</v>
      </c>
      <c r="D128" s="57">
        <v>1</v>
      </c>
      <c r="E128" s="65" t="s">
        <v>6</v>
      </c>
      <c r="F128" s="57">
        <v>1</v>
      </c>
      <c r="G128" s="11">
        <f t="shared" si="2"/>
        <v>1</v>
      </c>
      <c r="H128" s="11" t="s">
        <v>37</v>
      </c>
    </row>
    <row r="129" spans="1:8" ht="46.8" x14ac:dyDescent="0.3">
      <c r="A129" s="1225" t="s">
        <v>727</v>
      </c>
      <c r="B129" s="1301" t="s">
        <v>728</v>
      </c>
      <c r="C129" s="17" t="s">
        <v>11</v>
      </c>
      <c r="D129" s="333">
        <v>1</v>
      </c>
      <c r="E129" s="34" t="s">
        <v>224</v>
      </c>
      <c r="F129" s="34">
        <v>1</v>
      </c>
      <c r="G129" s="11">
        <f t="shared" si="2"/>
        <v>1</v>
      </c>
      <c r="H129" s="11" t="s">
        <v>37</v>
      </c>
    </row>
    <row r="130" spans="1:8" x14ac:dyDescent="0.3">
      <c r="A130" s="15" t="s">
        <v>3467</v>
      </c>
      <c r="B130" s="1228" t="s">
        <v>1182</v>
      </c>
      <c r="C130" s="17" t="s">
        <v>11</v>
      </c>
      <c r="D130" s="1239">
        <v>3</v>
      </c>
      <c r="E130" s="65" t="s">
        <v>224</v>
      </c>
      <c r="F130" s="1239">
        <v>3</v>
      </c>
      <c r="G130" s="11">
        <f t="shared" ref="G130:G193" si="3">COUNTIF($A$2:$A$994,A130)</f>
        <v>1</v>
      </c>
      <c r="H130" s="11" t="s">
        <v>37</v>
      </c>
    </row>
    <row r="131" spans="1:8" x14ac:dyDescent="0.3">
      <c r="A131" s="1386" t="s">
        <v>3517</v>
      </c>
      <c r="B131" s="1041" t="s">
        <v>1092</v>
      </c>
      <c r="C131" s="17" t="s">
        <v>11</v>
      </c>
      <c r="D131" s="1369">
        <v>10</v>
      </c>
      <c r="E131" s="65" t="s">
        <v>224</v>
      </c>
      <c r="F131" s="1369">
        <v>10</v>
      </c>
      <c r="G131" s="11">
        <f t="shared" si="3"/>
        <v>3</v>
      </c>
      <c r="H131" s="11" t="s">
        <v>37</v>
      </c>
    </row>
    <row r="132" spans="1:8" x14ac:dyDescent="0.3">
      <c r="A132" s="1404" t="s">
        <v>3517</v>
      </c>
      <c r="B132" s="1217" t="s">
        <v>1093</v>
      </c>
      <c r="C132" s="17" t="s">
        <v>11</v>
      </c>
      <c r="D132" s="1400">
        <v>10</v>
      </c>
      <c r="E132" s="62" t="s">
        <v>224</v>
      </c>
      <c r="F132" s="1400">
        <v>10</v>
      </c>
      <c r="G132" s="11">
        <f t="shared" si="3"/>
        <v>3</v>
      </c>
      <c r="H132" s="11" t="s">
        <v>37</v>
      </c>
    </row>
    <row r="133" spans="1:8" x14ac:dyDescent="0.3">
      <c r="A133" s="1386" t="s">
        <v>3517</v>
      </c>
      <c r="B133" s="1041" t="s">
        <v>1094</v>
      </c>
      <c r="C133" s="17" t="s">
        <v>11</v>
      </c>
      <c r="D133" s="1369">
        <v>10</v>
      </c>
      <c r="E133" s="65" t="s">
        <v>224</v>
      </c>
      <c r="F133" s="1369">
        <v>10</v>
      </c>
      <c r="G133" s="11">
        <f t="shared" si="3"/>
        <v>3</v>
      </c>
      <c r="H133" s="11" t="s">
        <v>37</v>
      </c>
    </row>
    <row r="134" spans="1:8" x14ac:dyDescent="0.3">
      <c r="A134" s="1386" t="s">
        <v>1085</v>
      </c>
      <c r="B134" s="1041" t="s">
        <v>1086</v>
      </c>
      <c r="C134" s="17" t="s">
        <v>11</v>
      </c>
      <c r="D134" s="1369">
        <v>10</v>
      </c>
      <c r="E134" s="65" t="s">
        <v>224</v>
      </c>
      <c r="F134" s="1369">
        <v>10</v>
      </c>
      <c r="G134" s="11">
        <f t="shared" si="3"/>
        <v>1</v>
      </c>
      <c r="H134" s="11" t="s">
        <v>37</v>
      </c>
    </row>
    <row r="135" spans="1:8" x14ac:dyDescent="0.3">
      <c r="A135" s="18" t="s">
        <v>3465</v>
      </c>
      <c r="B135" s="1041" t="s">
        <v>1055</v>
      </c>
      <c r="C135" s="17" t="s">
        <v>11</v>
      </c>
      <c r="D135" s="1369">
        <v>10</v>
      </c>
      <c r="E135" s="65" t="s">
        <v>224</v>
      </c>
      <c r="F135" s="1369">
        <v>10</v>
      </c>
      <c r="G135" s="11">
        <f t="shared" si="3"/>
        <v>1</v>
      </c>
      <c r="H135" s="11" t="s">
        <v>37</v>
      </c>
    </row>
    <row r="136" spans="1:8" x14ac:dyDescent="0.3">
      <c r="A136" s="18" t="s">
        <v>576</v>
      </c>
      <c r="B136" s="1214" t="s">
        <v>577</v>
      </c>
      <c r="C136" s="17" t="s">
        <v>11</v>
      </c>
      <c r="D136" s="65">
        <v>6</v>
      </c>
      <c r="E136" s="1279" t="s">
        <v>224</v>
      </c>
      <c r="F136" s="1279">
        <f>D136</f>
        <v>6</v>
      </c>
      <c r="G136" s="11">
        <f t="shared" si="3"/>
        <v>1</v>
      </c>
      <c r="H136" s="11" t="s">
        <v>37</v>
      </c>
    </row>
    <row r="137" spans="1:8" x14ac:dyDescent="0.3">
      <c r="A137" s="18" t="s">
        <v>853</v>
      </c>
      <c r="B137" s="918" t="s">
        <v>854</v>
      </c>
      <c r="C137" s="17" t="s">
        <v>11</v>
      </c>
      <c r="D137" s="17">
        <v>5</v>
      </c>
      <c r="E137" s="57" t="s">
        <v>6</v>
      </c>
      <c r="F137" s="65">
        <v>5</v>
      </c>
      <c r="G137" s="11">
        <f t="shared" si="3"/>
        <v>1</v>
      </c>
      <c r="H137" s="11" t="s">
        <v>37</v>
      </c>
    </row>
    <row r="138" spans="1:8" x14ac:dyDescent="0.3">
      <c r="A138" s="18" t="s">
        <v>3526</v>
      </c>
      <c r="B138" s="918" t="s">
        <v>848</v>
      </c>
      <c r="C138" s="17" t="s">
        <v>11</v>
      </c>
      <c r="D138" s="17">
        <v>2</v>
      </c>
      <c r="E138" s="57" t="s">
        <v>6</v>
      </c>
      <c r="F138" s="65">
        <v>2</v>
      </c>
      <c r="G138" s="11">
        <f t="shared" si="3"/>
        <v>1</v>
      </c>
      <c r="H138" s="11" t="s">
        <v>37</v>
      </c>
    </row>
    <row r="139" spans="1:8" x14ac:dyDescent="0.3">
      <c r="A139" s="18" t="s">
        <v>235</v>
      </c>
      <c r="B139" s="1211" t="s">
        <v>236</v>
      </c>
      <c r="C139" s="17" t="s">
        <v>11</v>
      </c>
      <c r="D139" s="17">
        <v>1</v>
      </c>
      <c r="E139" s="57" t="s">
        <v>224</v>
      </c>
      <c r="F139" s="17">
        <v>1</v>
      </c>
      <c r="G139" s="11">
        <f t="shared" si="3"/>
        <v>7</v>
      </c>
      <c r="H139" s="11" t="s">
        <v>37</v>
      </c>
    </row>
    <row r="140" spans="1:8" x14ac:dyDescent="0.3">
      <c r="A140" s="18" t="s">
        <v>235</v>
      </c>
      <c r="B140" s="1211" t="s">
        <v>238</v>
      </c>
      <c r="C140" s="17" t="s">
        <v>11</v>
      </c>
      <c r="D140" s="17">
        <v>4</v>
      </c>
      <c r="E140" s="57" t="s">
        <v>224</v>
      </c>
      <c r="F140" s="17">
        <v>4</v>
      </c>
      <c r="G140" s="11">
        <f t="shared" si="3"/>
        <v>7</v>
      </c>
      <c r="H140" s="11" t="s">
        <v>37</v>
      </c>
    </row>
    <row r="141" spans="1:8" x14ac:dyDescent="0.3">
      <c r="A141" s="18" t="s">
        <v>235</v>
      </c>
      <c r="B141" s="1214" t="s">
        <v>548</v>
      </c>
      <c r="C141" s="17" t="s">
        <v>11</v>
      </c>
      <c r="D141" s="65">
        <v>6</v>
      </c>
      <c r="E141" s="1279" t="s">
        <v>224</v>
      </c>
      <c r="F141" s="1279">
        <f>D141</f>
        <v>6</v>
      </c>
      <c r="G141" s="11">
        <f t="shared" si="3"/>
        <v>7</v>
      </c>
      <c r="H141" s="11" t="s">
        <v>37</v>
      </c>
    </row>
    <row r="142" spans="1:8" x14ac:dyDescent="0.3">
      <c r="A142" s="1386" t="s">
        <v>235</v>
      </c>
      <c r="B142" s="1041" t="s">
        <v>1076</v>
      </c>
      <c r="C142" s="17" t="s">
        <v>11</v>
      </c>
      <c r="D142" s="1369">
        <v>10</v>
      </c>
      <c r="E142" s="65" t="s">
        <v>224</v>
      </c>
      <c r="F142" s="1369">
        <v>10</v>
      </c>
      <c r="G142" s="11">
        <f t="shared" si="3"/>
        <v>7</v>
      </c>
      <c r="H142" s="11" t="s">
        <v>37</v>
      </c>
    </row>
    <row r="143" spans="1:8" x14ac:dyDescent="0.3">
      <c r="A143" s="15" t="s">
        <v>235</v>
      </c>
      <c r="B143" s="1228" t="s">
        <v>1176</v>
      </c>
      <c r="C143" s="17" t="s">
        <v>11</v>
      </c>
      <c r="D143" s="1239">
        <v>2</v>
      </c>
      <c r="E143" s="65" t="s">
        <v>224</v>
      </c>
      <c r="F143" s="1239">
        <v>2</v>
      </c>
      <c r="G143" s="11">
        <f t="shared" si="3"/>
        <v>7</v>
      </c>
      <c r="H143" s="11" t="s">
        <v>37</v>
      </c>
    </row>
    <row r="144" spans="1:8" x14ac:dyDescent="0.3">
      <c r="A144" s="18" t="s">
        <v>235</v>
      </c>
      <c r="B144" s="918" t="s">
        <v>3182</v>
      </c>
      <c r="C144" s="17" t="s">
        <v>11</v>
      </c>
      <c r="D144" s="1279">
        <v>1</v>
      </c>
      <c r="E144" s="1279" t="s">
        <v>6</v>
      </c>
      <c r="F144" s="1279">
        <v>1</v>
      </c>
      <c r="G144" s="11">
        <f t="shared" si="3"/>
        <v>7</v>
      </c>
      <c r="H144" s="11" t="s">
        <v>37</v>
      </c>
    </row>
    <row r="145" spans="1:8" x14ac:dyDescent="0.3">
      <c r="A145" s="15" t="s">
        <v>235</v>
      </c>
      <c r="B145" s="1041" t="s">
        <v>3285</v>
      </c>
      <c r="C145" s="17" t="s">
        <v>11</v>
      </c>
      <c r="D145" s="17">
        <v>2</v>
      </c>
      <c r="E145" s="17" t="s">
        <v>6</v>
      </c>
      <c r="F145" s="17">
        <v>2</v>
      </c>
      <c r="G145" s="11">
        <f t="shared" si="3"/>
        <v>7</v>
      </c>
      <c r="H145" s="11" t="s">
        <v>37</v>
      </c>
    </row>
    <row r="146" spans="1:8" x14ac:dyDescent="0.3">
      <c r="A146" s="15" t="s">
        <v>829</v>
      </c>
      <c r="B146" s="1041" t="s">
        <v>830</v>
      </c>
      <c r="C146" s="17" t="s">
        <v>11</v>
      </c>
      <c r="D146" s="65">
        <v>6</v>
      </c>
      <c r="E146" s="57" t="s">
        <v>6</v>
      </c>
      <c r="F146" s="57">
        <v>6</v>
      </c>
      <c r="G146" s="11">
        <f t="shared" si="3"/>
        <v>1</v>
      </c>
      <c r="H146" s="11" t="s">
        <v>37</v>
      </c>
    </row>
    <row r="147" spans="1:8" ht="31.2" x14ac:dyDescent="0.3">
      <c r="A147" s="1230" t="s">
        <v>608</v>
      </c>
      <c r="B147" s="1375" t="s">
        <v>609</v>
      </c>
      <c r="C147" s="17" t="s">
        <v>11</v>
      </c>
      <c r="D147" s="62">
        <v>6</v>
      </c>
      <c r="E147" s="1313" t="s">
        <v>224</v>
      </c>
      <c r="F147" s="1313">
        <f>D147</f>
        <v>6</v>
      </c>
      <c r="G147" s="11">
        <f t="shared" si="3"/>
        <v>1</v>
      </c>
      <c r="H147" s="11" t="s">
        <v>37</v>
      </c>
    </row>
    <row r="148" spans="1:8" ht="31.2" x14ac:dyDescent="0.3">
      <c r="A148" s="15" t="s">
        <v>3476</v>
      </c>
      <c r="B148" s="1211" t="s">
        <v>2499</v>
      </c>
      <c r="C148" s="17" t="s">
        <v>11</v>
      </c>
      <c r="D148" s="336">
        <v>1</v>
      </c>
      <c r="E148" s="336" t="s">
        <v>6</v>
      </c>
      <c r="F148" s="57">
        <v>1</v>
      </c>
      <c r="G148" s="11">
        <f t="shared" si="3"/>
        <v>1</v>
      </c>
      <c r="H148" s="11" t="s">
        <v>37</v>
      </c>
    </row>
    <row r="149" spans="1:8" x14ac:dyDescent="0.3">
      <c r="A149" s="15" t="s">
        <v>3286</v>
      </c>
      <c r="B149" s="1041" t="s">
        <v>3287</v>
      </c>
      <c r="C149" s="17" t="s">
        <v>11</v>
      </c>
      <c r="D149" s="1253">
        <v>1</v>
      </c>
      <c r="E149" s="1253" t="s">
        <v>6</v>
      </c>
      <c r="F149" s="17">
        <v>1</v>
      </c>
      <c r="G149" s="11">
        <f t="shared" si="3"/>
        <v>1</v>
      </c>
      <c r="H149" s="11" t="s">
        <v>37</v>
      </c>
    </row>
    <row r="150" spans="1:8" ht="31.2" x14ac:dyDescent="0.3">
      <c r="A150" s="15" t="s">
        <v>2078</v>
      </c>
      <c r="B150" s="1215" t="s">
        <v>2079</v>
      </c>
      <c r="C150" s="17" t="s">
        <v>11</v>
      </c>
      <c r="D150" s="1253">
        <v>1</v>
      </c>
      <c r="E150" s="1253" t="s">
        <v>224</v>
      </c>
      <c r="F150" s="17">
        <v>1</v>
      </c>
      <c r="G150" s="11">
        <f t="shared" si="3"/>
        <v>1</v>
      </c>
      <c r="H150" s="11" t="s">
        <v>37</v>
      </c>
    </row>
    <row r="151" spans="1:8" ht="62.4" x14ac:dyDescent="0.3">
      <c r="A151" s="1227" t="s">
        <v>3504</v>
      </c>
      <c r="B151" s="1215" t="s">
        <v>770</v>
      </c>
      <c r="C151" s="17" t="s">
        <v>11</v>
      </c>
      <c r="D151" s="336">
        <v>2</v>
      </c>
      <c r="E151" s="1253" t="s">
        <v>224</v>
      </c>
      <c r="F151" s="17">
        <v>2</v>
      </c>
      <c r="G151" s="11">
        <f t="shared" si="3"/>
        <v>1</v>
      </c>
      <c r="H151" s="11" t="s">
        <v>37</v>
      </c>
    </row>
    <row r="152" spans="1:8" ht="78" x14ac:dyDescent="0.3">
      <c r="A152" s="1227" t="s">
        <v>3505</v>
      </c>
      <c r="B152" s="1215" t="s">
        <v>771</v>
      </c>
      <c r="C152" s="17" t="s">
        <v>11</v>
      </c>
      <c r="D152" s="336">
        <v>2</v>
      </c>
      <c r="E152" s="1253" t="s">
        <v>224</v>
      </c>
      <c r="F152" s="17">
        <v>2</v>
      </c>
      <c r="G152" s="11">
        <f t="shared" si="3"/>
        <v>1</v>
      </c>
      <c r="H152" s="11" t="s">
        <v>37</v>
      </c>
    </row>
    <row r="153" spans="1:8" ht="78" x14ac:dyDescent="0.3">
      <c r="A153" s="1227" t="s">
        <v>3506</v>
      </c>
      <c r="B153" s="1215" t="s">
        <v>772</v>
      </c>
      <c r="C153" s="17" t="s">
        <v>11</v>
      </c>
      <c r="D153" s="336">
        <v>3</v>
      </c>
      <c r="E153" s="1253" t="s">
        <v>224</v>
      </c>
      <c r="F153" s="17">
        <v>3</v>
      </c>
      <c r="G153" s="11">
        <f t="shared" si="3"/>
        <v>1</v>
      </c>
      <c r="H153" s="11" t="s">
        <v>37</v>
      </c>
    </row>
    <row r="154" spans="1:8" ht="62.4" x14ac:dyDescent="0.3">
      <c r="A154" s="1227" t="s">
        <v>3507</v>
      </c>
      <c r="B154" s="1215" t="s">
        <v>773</v>
      </c>
      <c r="C154" s="17" t="s">
        <v>11</v>
      </c>
      <c r="D154" s="336">
        <v>2</v>
      </c>
      <c r="E154" s="1253" t="s">
        <v>224</v>
      </c>
      <c r="F154" s="17">
        <v>2</v>
      </c>
      <c r="G154" s="11">
        <f t="shared" si="3"/>
        <v>1</v>
      </c>
      <c r="H154" s="11" t="s">
        <v>37</v>
      </c>
    </row>
    <row r="155" spans="1:8" ht="46.8" x14ac:dyDescent="0.3">
      <c r="A155" s="15" t="s">
        <v>3508</v>
      </c>
      <c r="B155" s="1041" t="s">
        <v>808</v>
      </c>
      <c r="C155" s="17" t="s">
        <v>11</v>
      </c>
      <c r="D155" s="336">
        <v>1</v>
      </c>
      <c r="E155" s="336" t="s">
        <v>6</v>
      </c>
      <c r="F155" s="57">
        <v>1</v>
      </c>
      <c r="G155" s="11">
        <f t="shared" si="3"/>
        <v>1</v>
      </c>
      <c r="H155" s="11" t="s">
        <v>37</v>
      </c>
    </row>
    <row r="156" spans="1:8" ht="62.4" x14ac:dyDescent="0.3">
      <c r="A156" s="15" t="s">
        <v>3510</v>
      </c>
      <c r="B156" s="1041" t="s">
        <v>810</v>
      </c>
      <c r="C156" s="17" t="s">
        <v>11</v>
      </c>
      <c r="D156" s="336">
        <v>1</v>
      </c>
      <c r="E156" s="336" t="s">
        <v>6</v>
      </c>
      <c r="F156" s="57">
        <v>1</v>
      </c>
      <c r="G156" s="11">
        <f t="shared" si="3"/>
        <v>2</v>
      </c>
      <c r="H156" s="11" t="s">
        <v>37</v>
      </c>
    </row>
    <row r="157" spans="1:8" ht="62.4" x14ac:dyDescent="0.3">
      <c r="A157" s="15" t="s">
        <v>3510</v>
      </c>
      <c r="B157" s="1041" t="s">
        <v>811</v>
      </c>
      <c r="C157" s="17" t="s">
        <v>11</v>
      </c>
      <c r="D157" s="336">
        <v>1</v>
      </c>
      <c r="E157" s="336" t="s">
        <v>6</v>
      </c>
      <c r="F157" s="57">
        <v>1</v>
      </c>
      <c r="G157" s="11">
        <f t="shared" si="3"/>
        <v>2</v>
      </c>
      <c r="H157" s="11" t="s">
        <v>37</v>
      </c>
    </row>
    <row r="158" spans="1:8" x14ac:dyDescent="0.3">
      <c r="A158" s="18" t="s">
        <v>1516</v>
      </c>
      <c r="B158" s="918" t="s">
        <v>1517</v>
      </c>
      <c r="C158" s="17" t="s">
        <v>5</v>
      </c>
      <c r="D158" s="65">
        <v>7</v>
      </c>
      <c r="E158" s="65" t="s">
        <v>6</v>
      </c>
      <c r="F158" s="65">
        <v>7</v>
      </c>
      <c r="G158" s="11">
        <f t="shared" si="3"/>
        <v>1</v>
      </c>
      <c r="H158" s="11" t="s">
        <v>37</v>
      </c>
    </row>
    <row r="159" spans="1:8" ht="62.4" x14ac:dyDescent="0.3">
      <c r="A159" s="15" t="s">
        <v>3511</v>
      </c>
      <c r="B159" s="1041" t="s">
        <v>812</v>
      </c>
      <c r="C159" s="17" t="s">
        <v>11</v>
      </c>
      <c r="D159" s="57">
        <v>1</v>
      </c>
      <c r="E159" s="57" t="s">
        <v>6</v>
      </c>
      <c r="F159" s="57">
        <v>1</v>
      </c>
      <c r="G159" s="11">
        <f t="shared" si="3"/>
        <v>1</v>
      </c>
      <c r="H159" s="11" t="s">
        <v>37</v>
      </c>
    </row>
    <row r="160" spans="1:8" x14ac:dyDescent="0.3">
      <c r="A160" s="15" t="s">
        <v>2669</v>
      </c>
      <c r="B160" s="1041" t="s">
        <v>2670</v>
      </c>
      <c r="C160" s="17" t="s">
        <v>11</v>
      </c>
      <c r="D160" s="17">
        <v>2</v>
      </c>
      <c r="E160" s="17" t="s">
        <v>224</v>
      </c>
      <c r="F160" s="17">
        <v>2</v>
      </c>
      <c r="G160" s="11">
        <f t="shared" si="3"/>
        <v>1</v>
      </c>
      <c r="H160" s="11" t="s">
        <v>37</v>
      </c>
    </row>
    <row r="161" spans="1:8" x14ac:dyDescent="0.3">
      <c r="A161" s="18" t="s">
        <v>553</v>
      </c>
      <c r="B161" s="1214" t="s">
        <v>554</v>
      </c>
      <c r="C161" s="17" t="s">
        <v>11</v>
      </c>
      <c r="D161" s="65">
        <v>6</v>
      </c>
      <c r="E161" s="1313" t="s">
        <v>224</v>
      </c>
      <c r="F161" s="1279">
        <f>D161</f>
        <v>6</v>
      </c>
      <c r="G161" s="11">
        <f t="shared" si="3"/>
        <v>1</v>
      </c>
      <c r="H161" s="11" t="s">
        <v>37</v>
      </c>
    </row>
    <row r="162" spans="1:8" x14ac:dyDescent="0.3">
      <c r="A162" s="15" t="s">
        <v>511</v>
      </c>
      <c r="B162" s="1041" t="s">
        <v>917</v>
      </c>
      <c r="C162" s="17" t="s">
        <v>7</v>
      </c>
      <c r="D162" s="17">
        <v>1</v>
      </c>
      <c r="E162" s="1253" t="s">
        <v>6</v>
      </c>
      <c r="F162" s="17">
        <v>1</v>
      </c>
      <c r="G162" s="11">
        <f t="shared" si="3"/>
        <v>1</v>
      </c>
      <c r="H162" s="11" t="s">
        <v>37</v>
      </c>
    </row>
    <row r="163" spans="1:8" ht="31.2" x14ac:dyDescent="0.3">
      <c r="A163" s="18" t="s">
        <v>2777</v>
      </c>
      <c r="B163" s="1215" t="s">
        <v>2778</v>
      </c>
      <c r="C163" s="17" t="s">
        <v>5</v>
      </c>
      <c r="D163" s="17">
        <v>1</v>
      </c>
      <c r="E163" s="17" t="s">
        <v>224</v>
      </c>
      <c r="F163" s="17">
        <f>D163</f>
        <v>1</v>
      </c>
      <c r="G163" s="11">
        <f t="shared" si="3"/>
        <v>1</v>
      </c>
    </row>
    <row r="164" spans="1:8" x14ac:dyDescent="0.3">
      <c r="A164" s="18" t="s">
        <v>536</v>
      </c>
      <c r="B164" s="1214" t="s">
        <v>537</v>
      </c>
      <c r="C164" s="17" t="s">
        <v>11</v>
      </c>
      <c r="D164" s="62">
        <v>6</v>
      </c>
      <c r="E164" s="1279" t="s">
        <v>224</v>
      </c>
      <c r="F164" s="1279">
        <f>D164</f>
        <v>6</v>
      </c>
      <c r="G164" s="11">
        <f t="shared" si="3"/>
        <v>1</v>
      </c>
      <c r="H164" s="11" t="s">
        <v>37</v>
      </c>
    </row>
    <row r="165" spans="1:8" ht="46.8" x14ac:dyDescent="0.3">
      <c r="A165" s="15" t="s">
        <v>2660</v>
      </c>
      <c r="B165" s="1041" t="s">
        <v>2661</v>
      </c>
      <c r="C165" s="17" t="s">
        <v>11</v>
      </c>
      <c r="D165" s="57">
        <v>7</v>
      </c>
      <c r="E165" s="17" t="s">
        <v>224</v>
      </c>
      <c r="F165" s="57">
        <v>7</v>
      </c>
      <c r="G165" s="11">
        <f t="shared" si="3"/>
        <v>1</v>
      </c>
      <c r="H165" s="11" t="s">
        <v>37</v>
      </c>
    </row>
    <row r="166" spans="1:8" ht="31.2" x14ac:dyDescent="0.3">
      <c r="A166" s="15" t="s">
        <v>3478</v>
      </c>
      <c r="B166" s="1041" t="s">
        <v>2664</v>
      </c>
      <c r="C166" s="17" t="s">
        <v>11</v>
      </c>
      <c r="D166" s="57">
        <v>7</v>
      </c>
      <c r="E166" s="17" t="s">
        <v>224</v>
      </c>
      <c r="F166" s="57">
        <v>7</v>
      </c>
      <c r="G166" s="11">
        <f t="shared" si="3"/>
        <v>1</v>
      </c>
      <c r="H166" s="11" t="s">
        <v>37</v>
      </c>
    </row>
    <row r="167" spans="1:8" ht="31.2" x14ac:dyDescent="0.3">
      <c r="A167" s="1386" t="s">
        <v>1079</v>
      </c>
      <c r="B167" s="1041" t="s">
        <v>1080</v>
      </c>
      <c r="C167" s="17" t="s">
        <v>11</v>
      </c>
      <c r="D167" s="1369">
        <v>10</v>
      </c>
      <c r="E167" s="65" t="s">
        <v>224</v>
      </c>
      <c r="F167" s="1369">
        <v>10</v>
      </c>
      <c r="G167" s="11">
        <f t="shared" si="3"/>
        <v>1</v>
      </c>
      <c r="H167" s="11" t="s">
        <v>37</v>
      </c>
    </row>
    <row r="168" spans="1:8" ht="31.2" x14ac:dyDescent="0.3">
      <c r="A168" s="18" t="s">
        <v>251</v>
      </c>
      <c r="B168" s="1211" t="s">
        <v>252</v>
      </c>
      <c r="C168" s="17" t="s">
        <v>11</v>
      </c>
      <c r="D168" s="17">
        <v>5</v>
      </c>
      <c r="E168" s="57" t="s">
        <v>224</v>
      </c>
      <c r="F168" s="17">
        <v>5</v>
      </c>
      <c r="G168" s="11">
        <f t="shared" si="3"/>
        <v>1</v>
      </c>
      <c r="H168" s="11" t="s">
        <v>37</v>
      </c>
    </row>
    <row r="169" spans="1:8" x14ac:dyDescent="0.3">
      <c r="A169" s="18" t="s">
        <v>274</v>
      </c>
      <c r="B169" s="1211" t="s">
        <v>275</v>
      </c>
      <c r="C169" s="17" t="s">
        <v>11</v>
      </c>
      <c r="D169" s="17">
        <v>14</v>
      </c>
      <c r="E169" s="57" t="s">
        <v>6</v>
      </c>
      <c r="F169" s="17">
        <v>14</v>
      </c>
      <c r="G169" s="11">
        <f t="shared" si="3"/>
        <v>1</v>
      </c>
      <c r="H169" s="11" t="s">
        <v>37</v>
      </c>
    </row>
    <row r="170" spans="1:8" ht="31.2" x14ac:dyDescent="0.3">
      <c r="A170" s="18" t="s">
        <v>265</v>
      </c>
      <c r="B170" s="1211" t="s">
        <v>266</v>
      </c>
      <c r="C170" s="17" t="s">
        <v>11</v>
      </c>
      <c r="D170" s="17">
        <v>1</v>
      </c>
      <c r="E170" s="333" t="s">
        <v>224</v>
      </c>
      <c r="F170" s="17">
        <v>1</v>
      </c>
      <c r="G170" s="11">
        <f t="shared" si="3"/>
        <v>1</v>
      </c>
      <c r="H170" s="11" t="s">
        <v>37</v>
      </c>
    </row>
    <row r="171" spans="1:8" ht="31.2" x14ac:dyDescent="0.3">
      <c r="A171" s="18" t="s">
        <v>3183</v>
      </c>
      <c r="B171" s="918" t="s">
        <v>3184</v>
      </c>
      <c r="C171" s="17" t="s">
        <v>11</v>
      </c>
      <c r="D171" s="1279">
        <v>5</v>
      </c>
      <c r="E171" s="1279" t="s">
        <v>6</v>
      </c>
      <c r="F171" s="1279">
        <v>5</v>
      </c>
      <c r="G171" s="11">
        <f t="shared" si="3"/>
        <v>1</v>
      </c>
      <c r="H171" s="11" t="s">
        <v>37</v>
      </c>
    </row>
    <row r="172" spans="1:8" x14ac:dyDescent="0.3">
      <c r="A172" s="1386" t="s">
        <v>1126</v>
      </c>
      <c r="B172" s="1041" t="s">
        <v>1127</v>
      </c>
      <c r="C172" s="17" t="s">
        <v>11</v>
      </c>
      <c r="D172" s="1369">
        <v>10</v>
      </c>
      <c r="E172" s="65" t="s">
        <v>224</v>
      </c>
      <c r="F172" s="1369">
        <v>10</v>
      </c>
      <c r="G172" s="11">
        <f t="shared" si="3"/>
        <v>1</v>
      </c>
      <c r="H172" s="11" t="s">
        <v>37</v>
      </c>
    </row>
    <row r="173" spans="1:8" x14ac:dyDescent="0.3">
      <c r="A173" s="18" t="s">
        <v>555</v>
      </c>
      <c r="B173" s="1214" t="s">
        <v>556</v>
      </c>
      <c r="C173" s="17" t="s">
        <v>11</v>
      </c>
      <c r="D173" s="65">
        <v>6</v>
      </c>
      <c r="E173" s="1279" t="s">
        <v>224</v>
      </c>
      <c r="F173" s="1279">
        <f>D173</f>
        <v>6</v>
      </c>
      <c r="G173" s="11">
        <f t="shared" si="3"/>
        <v>1</v>
      </c>
      <c r="H173" s="11" t="s">
        <v>37</v>
      </c>
    </row>
    <row r="174" spans="1:8" x14ac:dyDescent="0.3">
      <c r="A174" s="18" t="s">
        <v>1630</v>
      </c>
      <c r="B174" s="1214" t="s">
        <v>547</v>
      </c>
      <c r="C174" s="17" t="s">
        <v>11</v>
      </c>
      <c r="D174" s="65">
        <v>6</v>
      </c>
      <c r="E174" s="1279" t="s">
        <v>224</v>
      </c>
      <c r="F174" s="1279">
        <f>D174</f>
        <v>6</v>
      </c>
      <c r="G174" s="11">
        <f t="shared" si="3"/>
        <v>1</v>
      </c>
      <c r="H174" s="11" t="s">
        <v>37</v>
      </c>
    </row>
    <row r="175" spans="1:8" x14ac:dyDescent="0.3">
      <c r="A175" s="18" t="s">
        <v>502</v>
      </c>
      <c r="B175" s="1214" t="s">
        <v>503</v>
      </c>
      <c r="C175" s="17" t="s">
        <v>11</v>
      </c>
      <c r="D175" s="65">
        <v>1</v>
      </c>
      <c r="E175" s="1279" t="s">
        <v>6</v>
      </c>
      <c r="F175" s="65">
        <f>D175</f>
        <v>1</v>
      </c>
      <c r="G175" s="11">
        <f t="shared" si="3"/>
        <v>2</v>
      </c>
      <c r="H175" s="11" t="s">
        <v>37</v>
      </c>
    </row>
    <row r="176" spans="1:8" x14ac:dyDescent="0.3">
      <c r="A176" s="1243" t="s">
        <v>502</v>
      </c>
      <c r="B176" s="1392" t="s">
        <v>503</v>
      </c>
      <c r="C176" s="17" t="s">
        <v>11</v>
      </c>
      <c r="D176" s="692">
        <v>1</v>
      </c>
      <c r="E176" s="1279" t="s">
        <v>6</v>
      </c>
      <c r="F176" s="692">
        <f>D176</f>
        <v>1</v>
      </c>
      <c r="G176" s="11">
        <f t="shared" si="3"/>
        <v>2</v>
      </c>
      <c r="H176" s="11" t="s">
        <v>37</v>
      </c>
    </row>
    <row r="177" spans="1:8" x14ac:dyDescent="0.3">
      <c r="A177" s="18" t="s">
        <v>1912</v>
      </c>
      <c r="B177" s="918" t="s">
        <v>1913</v>
      </c>
      <c r="C177" s="17" t="s">
        <v>7</v>
      </c>
      <c r="D177" s="1279">
        <v>3</v>
      </c>
      <c r="E177" s="65" t="s">
        <v>6</v>
      </c>
      <c r="F177" s="1279">
        <v>3</v>
      </c>
      <c r="G177" s="11">
        <f t="shared" si="3"/>
        <v>1</v>
      </c>
      <c r="H177" s="11" t="s">
        <v>37</v>
      </c>
    </row>
    <row r="178" spans="1:8" x14ac:dyDescent="0.3">
      <c r="A178" s="18" t="s">
        <v>534</v>
      </c>
      <c r="B178" s="1214" t="s">
        <v>535</v>
      </c>
      <c r="C178" s="17" t="s">
        <v>11</v>
      </c>
      <c r="D178" s="65">
        <v>6</v>
      </c>
      <c r="E178" s="1313" t="s">
        <v>224</v>
      </c>
      <c r="F178" s="1279">
        <f>D178</f>
        <v>6</v>
      </c>
      <c r="G178" s="11">
        <f t="shared" si="3"/>
        <v>1</v>
      </c>
      <c r="H178" s="11" t="s">
        <v>37</v>
      </c>
    </row>
    <row r="179" spans="1:8" x14ac:dyDescent="0.3">
      <c r="A179" s="18" t="s">
        <v>3462</v>
      </c>
      <c r="B179" s="918" t="s">
        <v>844</v>
      </c>
      <c r="C179" s="17" t="s">
        <v>11</v>
      </c>
      <c r="D179" s="17">
        <v>7</v>
      </c>
      <c r="E179" s="336" t="s">
        <v>6</v>
      </c>
      <c r="F179" s="65">
        <v>7</v>
      </c>
      <c r="G179" s="11">
        <f t="shared" si="3"/>
        <v>1</v>
      </c>
      <c r="H179" s="11" t="s">
        <v>37</v>
      </c>
    </row>
    <row r="180" spans="1:8" x14ac:dyDescent="0.3">
      <c r="A180" s="1386" t="s">
        <v>1101</v>
      </c>
      <c r="B180" s="1041" t="s">
        <v>1102</v>
      </c>
      <c r="C180" s="17" t="s">
        <v>11</v>
      </c>
      <c r="D180" s="1369">
        <v>10</v>
      </c>
      <c r="E180" s="62" t="s">
        <v>224</v>
      </c>
      <c r="F180" s="1369">
        <v>10</v>
      </c>
      <c r="G180" s="11">
        <f t="shared" si="3"/>
        <v>1</v>
      </c>
      <c r="H180" s="11" t="s">
        <v>37</v>
      </c>
    </row>
    <row r="181" spans="1:8" x14ac:dyDescent="0.3">
      <c r="A181" s="18" t="s">
        <v>600</v>
      </c>
      <c r="B181" s="1214" t="s">
        <v>601</v>
      </c>
      <c r="C181" s="17" t="s">
        <v>11</v>
      </c>
      <c r="D181" s="65">
        <v>55</v>
      </c>
      <c r="E181" s="1313" t="s">
        <v>224</v>
      </c>
      <c r="F181" s="1279">
        <f>D181</f>
        <v>55</v>
      </c>
      <c r="G181" s="11">
        <f t="shared" si="3"/>
        <v>2</v>
      </c>
      <c r="H181" s="11" t="s">
        <v>37</v>
      </c>
    </row>
    <row r="182" spans="1:8" x14ac:dyDescent="0.3">
      <c r="A182" s="74" t="s">
        <v>600</v>
      </c>
      <c r="B182" s="1210" t="s">
        <v>2873</v>
      </c>
      <c r="C182" s="17" t="s">
        <v>11</v>
      </c>
      <c r="D182" s="65">
        <v>6</v>
      </c>
      <c r="E182" s="336" t="s">
        <v>6</v>
      </c>
      <c r="F182" s="57">
        <v>6</v>
      </c>
      <c r="G182" s="11">
        <f t="shared" si="3"/>
        <v>2</v>
      </c>
      <c r="H182" s="11" t="s">
        <v>37</v>
      </c>
    </row>
    <row r="183" spans="1:8" x14ac:dyDescent="0.3">
      <c r="A183" s="18" t="s">
        <v>3180</v>
      </c>
      <c r="B183" s="918" t="s">
        <v>3181</v>
      </c>
      <c r="C183" s="17" t="s">
        <v>11</v>
      </c>
      <c r="D183" s="1313">
        <v>1</v>
      </c>
      <c r="E183" s="1313" t="s">
        <v>6</v>
      </c>
      <c r="F183" s="1279">
        <v>1</v>
      </c>
      <c r="G183" s="11">
        <f t="shared" si="3"/>
        <v>1</v>
      </c>
      <c r="H183" s="11" t="s">
        <v>37</v>
      </c>
    </row>
    <row r="184" spans="1:8" x14ac:dyDescent="0.3">
      <c r="A184" s="18" t="s">
        <v>447</v>
      </c>
      <c r="B184" s="1297" t="s">
        <v>1512</v>
      </c>
      <c r="C184" s="17" t="s">
        <v>7</v>
      </c>
      <c r="D184" s="65">
        <v>7</v>
      </c>
      <c r="E184" s="65" t="s">
        <v>6</v>
      </c>
      <c r="F184" s="65">
        <v>7</v>
      </c>
      <c r="G184" s="11">
        <f t="shared" si="3"/>
        <v>3</v>
      </c>
      <c r="H184" s="11" t="s">
        <v>37</v>
      </c>
    </row>
    <row r="185" spans="1:8" x14ac:dyDescent="0.3">
      <c r="A185" s="531" t="s">
        <v>447</v>
      </c>
      <c r="B185" s="1042" t="s">
        <v>1872</v>
      </c>
      <c r="C185" s="17" t="s">
        <v>7</v>
      </c>
      <c r="D185" s="17">
        <v>6</v>
      </c>
      <c r="E185" s="17" t="s">
        <v>6</v>
      </c>
      <c r="F185" s="17">
        <v>6</v>
      </c>
      <c r="G185" s="11">
        <f t="shared" si="3"/>
        <v>3</v>
      </c>
      <c r="H185" s="11" t="s">
        <v>37</v>
      </c>
    </row>
    <row r="186" spans="1:8" x14ac:dyDescent="0.3">
      <c r="A186" s="1243" t="s">
        <v>447</v>
      </c>
      <c r="B186" s="918" t="s">
        <v>3175</v>
      </c>
      <c r="C186" s="17" t="s">
        <v>7</v>
      </c>
      <c r="D186" s="65">
        <v>5</v>
      </c>
      <c r="E186" s="65" t="s">
        <v>6</v>
      </c>
      <c r="F186" s="65">
        <f>D186</f>
        <v>5</v>
      </c>
      <c r="G186" s="11">
        <f t="shared" si="3"/>
        <v>3</v>
      </c>
      <c r="H186" s="11" t="s">
        <v>37</v>
      </c>
    </row>
    <row r="187" spans="1:8" x14ac:dyDescent="0.3">
      <c r="A187" s="1225" t="s">
        <v>1172</v>
      </c>
      <c r="B187" s="1228" t="s">
        <v>1173</v>
      </c>
      <c r="C187" s="17" t="s">
        <v>5</v>
      </c>
      <c r="D187" s="1239">
        <v>1</v>
      </c>
      <c r="E187" s="65" t="s">
        <v>224</v>
      </c>
      <c r="F187" s="1239">
        <v>1</v>
      </c>
      <c r="G187" s="11">
        <f t="shared" si="3"/>
        <v>3</v>
      </c>
      <c r="H187" s="11" t="s">
        <v>3485</v>
      </c>
    </row>
    <row r="188" spans="1:8" x14ac:dyDescent="0.3">
      <c r="A188" s="1370" t="s">
        <v>3473</v>
      </c>
      <c r="B188" s="1343" t="s">
        <v>2437</v>
      </c>
      <c r="C188" s="17" t="s">
        <v>7</v>
      </c>
      <c r="D188" s="17">
        <v>15</v>
      </c>
      <c r="E188" s="17" t="s">
        <v>6</v>
      </c>
      <c r="F188" s="17">
        <v>15</v>
      </c>
      <c r="G188" s="11">
        <f t="shared" si="3"/>
        <v>1</v>
      </c>
      <c r="H188" s="11" t="s">
        <v>37</v>
      </c>
    </row>
    <row r="189" spans="1:8" x14ac:dyDescent="0.3">
      <c r="A189" s="1370" t="s">
        <v>540</v>
      </c>
      <c r="B189" s="1406" t="s">
        <v>541</v>
      </c>
      <c r="C189" s="17" t="s">
        <v>11</v>
      </c>
      <c r="D189" s="65">
        <v>6</v>
      </c>
      <c r="E189" s="1279" t="s">
        <v>224</v>
      </c>
      <c r="F189" s="1279">
        <f>D189</f>
        <v>6</v>
      </c>
      <c r="G189" s="11">
        <f t="shared" si="3"/>
        <v>2</v>
      </c>
      <c r="H189" s="11" t="s">
        <v>37</v>
      </c>
    </row>
    <row r="190" spans="1:8" x14ac:dyDescent="0.3">
      <c r="A190" s="1405" t="s">
        <v>540</v>
      </c>
      <c r="B190" s="1041" t="s">
        <v>1082</v>
      </c>
      <c r="C190" s="17" t="s">
        <v>11</v>
      </c>
      <c r="D190" s="1369">
        <v>10</v>
      </c>
      <c r="E190" s="65" t="s">
        <v>224</v>
      </c>
      <c r="F190" s="1369">
        <v>10</v>
      </c>
      <c r="G190" s="11">
        <f t="shared" si="3"/>
        <v>2</v>
      </c>
      <c r="H190" s="11" t="s">
        <v>37</v>
      </c>
    </row>
    <row r="191" spans="1:8" x14ac:dyDescent="0.3">
      <c r="A191" s="1371" t="s">
        <v>1083</v>
      </c>
      <c r="B191" s="918" t="s">
        <v>840</v>
      </c>
      <c r="C191" s="17" t="s">
        <v>11</v>
      </c>
      <c r="D191" s="17">
        <v>7</v>
      </c>
      <c r="E191" s="57" t="s">
        <v>6</v>
      </c>
      <c r="F191" s="65">
        <v>7</v>
      </c>
      <c r="G191" s="11">
        <f t="shared" si="3"/>
        <v>4</v>
      </c>
      <c r="H191" s="11" t="s">
        <v>37</v>
      </c>
    </row>
    <row r="192" spans="1:8" x14ac:dyDescent="0.3">
      <c r="A192" s="18" t="s">
        <v>1083</v>
      </c>
      <c r="B192" s="918" t="s">
        <v>841</v>
      </c>
      <c r="C192" s="17" t="s">
        <v>11</v>
      </c>
      <c r="D192" s="65">
        <v>7</v>
      </c>
      <c r="E192" s="65" t="s">
        <v>6</v>
      </c>
      <c r="F192" s="65">
        <v>7</v>
      </c>
      <c r="G192" s="11">
        <f t="shared" si="3"/>
        <v>4</v>
      </c>
      <c r="H192" s="11" t="s">
        <v>37</v>
      </c>
    </row>
    <row r="193" spans="1:8" x14ac:dyDescent="0.3">
      <c r="A193" s="1326" t="s">
        <v>1083</v>
      </c>
      <c r="B193" s="918" t="s">
        <v>842</v>
      </c>
      <c r="C193" s="17" t="s">
        <v>11</v>
      </c>
      <c r="D193" s="65">
        <v>7</v>
      </c>
      <c r="E193" s="65" t="s">
        <v>6</v>
      </c>
      <c r="F193" s="65">
        <v>7</v>
      </c>
      <c r="G193" s="11">
        <f t="shared" si="3"/>
        <v>4</v>
      </c>
      <c r="H193" s="11" t="s">
        <v>37</v>
      </c>
    </row>
    <row r="194" spans="1:8" x14ac:dyDescent="0.3">
      <c r="A194" s="1389" t="s">
        <v>1083</v>
      </c>
      <c r="B194" s="1041" t="s">
        <v>1084</v>
      </c>
      <c r="C194" s="17" t="s">
        <v>11</v>
      </c>
      <c r="D194" s="1369">
        <v>10</v>
      </c>
      <c r="E194" s="65" t="s">
        <v>224</v>
      </c>
      <c r="F194" s="1369">
        <v>10</v>
      </c>
      <c r="G194" s="11">
        <f t="shared" ref="G194:G257" si="4">COUNTIF($A$2:$A$994,A194)</f>
        <v>4</v>
      </c>
      <c r="H194" s="11" t="s">
        <v>37</v>
      </c>
    </row>
    <row r="195" spans="1:8" x14ac:dyDescent="0.3">
      <c r="A195" s="1339" t="s">
        <v>2878</v>
      </c>
      <c r="B195" s="1228" t="s">
        <v>2879</v>
      </c>
      <c r="C195" s="17" t="s">
        <v>11</v>
      </c>
      <c r="D195" s="65">
        <v>6</v>
      </c>
      <c r="E195" s="57" t="s">
        <v>6</v>
      </c>
      <c r="F195" s="57">
        <v>6</v>
      </c>
      <c r="G195" s="11">
        <f t="shared" si="4"/>
        <v>1</v>
      </c>
      <c r="H195" s="11" t="s">
        <v>37</v>
      </c>
    </row>
    <row r="196" spans="1:8" ht="46.8" x14ac:dyDescent="0.3">
      <c r="A196" s="1326" t="s">
        <v>583</v>
      </c>
      <c r="B196" s="1214" t="s">
        <v>584</v>
      </c>
      <c r="C196" s="17" t="s">
        <v>11</v>
      </c>
      <c r="D196" s="65">
        <v>6</v>
      </c>
      <c r="E196" s="1279" t="s">
        <v>224</v>
      </c>
      <c r="F196" s="1279">
        <f>D196</f>
        <v>6</v>
      </c>
      <c r="G196" s="11">
        <f t="shared" si="4"/>
        <v>1</v>
      </c>
      <c r="H196" s="11" t="s">
        <v>37</v>
      </c>
    </row>
    <row r="197" spans="1:8" ht="46.8" x14ac:dyDescent="0.3">
      <c r="A197" s="1326" t="s">
        <v>585</v>
      </c>
      <c r="B197" s="1214" t="s">
        <v>586</v>
      </c>
      <c r="C197" s="17" t="s">
        <v>11</v>
      </c>
      <c r="D197" s="65">
        <v>12</v>
      </c>
      <c r="E197" s="1279" t="s">
        <v>224</v>
      </c>
      <c r="F197" s="1279">
        <f>D197</f>
        <v>12</v>
      </c>
      <c r="G197" s="11">
        <f t="shared" si="4"/>
        <v>1</v>
      </c>
      <c r="H197" s="11" t="s">
        <v>37</v>
      </c>
    </row>
    <row r="198" spans="1:8" x14ac:dyDescent="0.3">
      <c r="A198" s="1281" t="s">
        <v>784</v>
      </c>
      <c r="B198" s="1215" t="s">
        <v>785</v>
      </c>
      <c r="C198" s="17" t="s">
        <v>11</v>
      </c>
      <c r="D198" s="57">
        <v>1</v>
      </c>
      <c r="E198" s="17" t="s">
        <v>224</v>
      </c>
      <c r="F198" s="17">
        <v>1</v>
      </c>
      <c r="G198" s="11">
        <f t="shared" si="4"/>
        <v>1</v>
      </c>
      <c r="H198" s="11" t="s">
        <v>37</v>
      </c>
    </row>
    <row r="199" spans="1:8" x14ac:dyDescent="0.3">
      <c r="A199" s="1373" t="s">
        <v>1097</v>
      </c>
      <c r="B199" s="1041" t="s">
        <v>1098</v>
      </c>
      <c r="C199" s="17" t="s">
        <v>11</v>
      </c>
      <c r="D199" s="1369">
        <v>10</v>
      </c>
      <c r="E199" s="65" t="s">
        <v>224</v>
      </c>
      <c r="F199" s="1369">
        <v>10</v>
      </c>
      <c r="G199" s="11">
        <f t="shared" si="4"/>
        <v>1</v>
      </c>
      <c r="H199" s="11" t="s">
        <v>37</v>
      </c>
    </row>
    <row r="200" spans="1:8" x14ac:dyDescent="0.3">
      <c r="A200" s="1326" t="s">
        <v>3187</v>
      </c>
      <c r="B200" s="918" t="s">
        <v>3188</v>
      </c>
      <c r="C200" s="17" t="s">
        <v>5</v>
      </c>
      <c r="D200" s="65">
        <v>5</v>
      </c>
      <c r="E200" s="65" t="s">
        <v>6</v>
      </c>
      <c r="F200" s="65">
        <v>5</v>
      </c>
      <c r="G200" s="11">
        <f t="shared" si="4"/>
        <v>1</v>
      </c>
      <c r="H200" s="11" t="s">
        <v>37</v>
      </c>
    </row>
    <row r="201" spans="1:8" x14ac:dyDescent="0.3">
      <c r="A201" s="1373" t="s">
        <v>1103</v>
      </c>
      <c r="B201" s="1041" t="s">
        <v>1104</v>
      </c>
      <c r="C201" s="17" t="s">
        <v>11</v>
      </c>
      <c r="D201" s="1369">
        <v>10</v>
      </c>
      <c r="E201" s="65" t="s">
        <v>224</v>
      </c>
      <c r="F201" s="1369">
        <v>10</v>
      </c>
      <c r="G201" s="11">
        <f t="shared" si="4"/>
        <v>1</v>
      </c>
      <c r="H201" s="11" t="s">
        <v>37</v>
      </c>
    </row>
    <row r="202" spans="1:8" x14ac:dyDescent="0.3">
      <c r="A202" s="1326" t="s">
        <v>538</v>
      </c>
      <c r="B202" s="1214" t="s">
        <v>539</v>
      </c>
      <c r="C202" s="17" t="s">
        <v>11</v>
      </c>
      <c r="D202" s="65">
        <v>6</v>
      </c>
      <c r="E202" s="1279" t="s">
        <v>224</v>
      </c>
      <c r="F202" s="1279">
        <f>D202</f>
        <v>6</v>
      </c>
      <c r="G202" s="11">
        <f t="shared" si="4"/>
        <v>1</v>
      </c>
      <c r="H202" s="11" t="s">
        <v>37</v>
      </c>
    </row>
    <row r="203" spans="1:8" ht="31.2" x14ac:dyDescent="0.3">
      <c r="A203" s="1326" t="s">
        <v>247</v>
      </c>
      <c r="B203" s="1211" t="s">
        <v>248</v>
      </c>
      <c r="C203" s="17" t="s">
        <v>11</v>
      </c>
      <c r="D203" s="17">
        <v>1</v>
      </c>
      <c r="E203" s="57" t="s">
        <v>224</v>
      </c>
      <c r="F203" s="17">
        <v>1</v>
      </c>
      <c r="G203" s="11">
        <f t="shared" si="4"/>
        <v>1</v>
      </c>
      <c r="H203" s="11" t="s">
        <v>37</v>
      </c>
    </row>
    <row r="204" spans="1:8" x14ac:dyDescent="0.3">
      <c r="A204" s="1281" t="s">
        <v>759</v>
      </c>
      <c r="B204" s="1215" t="s">
        <v>760</v>
      </c>
      <c r="C204" s="17" t="s">
        <v>11</v>
      </c>
      <c r="D204" s="57">
        <v>2</v>
      </c>
      <c r="E204" s="17" t="s">
        <v>224</v>
      </c>
      <c r="F204" s="17">
        <v>2</v>
      </c>
      <c r="G204" s="11">
        <f t="shared" si="4"/>
        <v>1</v>
      </c>
      <c r="H204" s="11" t="s">
        <v>37</v>
      </c>
    </row>
    <row r="205" spans="1:8" x14ac:dyDescent="0.3">
      <c r="A205" s="1326" t="s">
        <v>3463</v>
      </c>
      <c r="B205" s="918" t="s">
        <v>850</v>
      </c>
      <c r="C205" s="17" t="s">
        <v>11</v>
      </c>
      <c r="D205" s="17">
        <v>10</v>
      </c>
      <c r="E205" s="57" t="s">
        <v>6</v>
      </c>
      <c r="F205" s="65">
        <v>10</v>
      </c>
      <c r="G205" s="11">
        <f t="shared" si="4"/>
        <v>1</v>
      </c>
      <c r="H205" s="11" t="s">
        <v>37</v>
      </c>
    </row>
    <row r="206" spans="1:8" x14ac:dyDescent="0.3">
      <c r="A206" s="1373" t="s">
        <v>1117</v>
      </c>
      <c r="B206" s="1041" t="s">
        <v>1118</v>
      </c>
      <c r="C206" s="17" t="s">
        <v>11</v>
      </c>
      <c r="D206" s="1369">
        <v>10</v>
      </c>
      <c r="E206" s="65" t="s">
        <v>224</v>
      </c>
      <c r="F206" s="1369">
        <v>10</v>
      </c>
      <c r="G206" s="11">
        <f t="shared" si="4"/>
        <v>1</v>
      </c>
      <c r="H206" s="11" t="s">
        <v>37</v>
      </c>
    </row>
    <row r="207" spans="1:8" x14ac:dyDescent="0.3">
      <c r="A207" s="1373" t="s">
        <v>1120</v>
      </c>
      <c r="B207" s="1041" t="s">
        <v>1121</v>
      </c>
      <c r="C207" s="17" t="s">
        <v>11</v>
      </c>
      <c r="D207" s="1369">
        <v>10</v>
      </c>
      <c r="E207" s="65" t="s">
        <v>224</v>
      </c>
      <c r="F207" s="1369">
        <v>10</v>
      </c>
      <c r="G207" s="11">
        <f t="shared" si="4"/>
        <v>1</v>
      </c>
      <c r="H207" s="11" t="s">
        <v>37</v>
      </c>
    </row>
    <row r="208" spans="1:8" x14ac:dyDescent="0.3">
      <c r="A208" s="1339" t="s">
        <v>2876</v>
      </c>
      <c r="B208" s="1228" t="s">
        <v>2877</v>
      </c>
      <c r="C208" s="17" t="s">
        <v>11</v>
      </c>
      <c r="D208" s="65">
        <v>6</v>
      </c>
      <c r="E208" s="57" t="s">
        <v>6</v>
      </c>
      <c r="F208" s="57">
        <v>6</v>
      </c>
      <c r="G208" s="11">
        <f t="shared" si="4"/>
        <v>1</v>
      </c>
      <c r="H208" s="11" t="s">
        <v>37</v>
      </c>
    </row>
    <row r="209" spans="1:8" x14ac:dyDescent="0.3">
      <c r="A209" s="1281" t="s">
        <v>2267</v>
      </c>
      <c r="B209" s="918" t="s">
        <v>2268</v>
      </c>
      <c r="C209" s="17" t="s">
        <v>11</v>
      </c>
      <c r="D209" s="17">
        <v>1000</v>
      </c>
      <c r="E209" s="57" t="s">
        <v>2266</v>
      </c>
      <c r="F209" s="17">
        <v>1000</v>
      </c>
      <c r="G209" s="11">
        <f t="shared" si="4"/>
        <v>1</v>
      </c>
    </row>
    <row r="210" spans="1:8" x14ac:dyDescent="0.3">
      <c r="A210" s="1326" t="s">
        <v>2264</v>
      </c>
      <c r="B210" s="918" t="s">
        <v>2265</v>
      </c>
      <c r="C210" s="17" t="s">
        <v>11</v>
      </c>
      <c r="D210" s="17">
        <v>1000</v>
      </c>
      <c r="E210" s="57" t="s">
        <v>2266</v>
      </c>
      <c r="F210" s="17">
        <v>1000</v>
      </c>
      <c r="G210" s="11">
        <f t="shared" si="4"/>
        <v>1</v>
      </c>
    </row>
    <row r="211" spans="1:8" ht="31.2" x14ac:dyDescent="0.3">
      <c r="A211" s="1326" t="s">
        <v>3480</v>
      </c>
      <c r="B211" s="1214" t="s">
        <v>623</v>
      </c>
      <c r="C211" s="17" t="s">
        <v>11</v>
      </c>
      <c r="D211" s="65">
        <v>6</v>
      </c>
      <c r="E211" s="1279" t="s">
        <v>224</v>
      </c>
      <c r="F211" s="1279">
        <f>D211</f>
        <v>6</v>
      </c>
      <c r="G211" s="11">
        <f t="shared" si="4"/>
        <v>2</v>
      </c>
      <c r="H211" s="11" t="s">
        <v>37</v>
      </c>
    </row>
    <row r="212" spans="1:8" ht="31.2" x14ac:dyDescent="0.3">
      <c r="A212" s="1326" t="s">
        <v>3480</v>
      </c>
      <c r="B212" s="918" t="s">
        <v>2897</v>
      </c>
      <c r="C212" s="17" t="s">
        <v>18</v>
      </c>
      <c r="D212" s="65">
        <v>6</v>
      </c>
      <c r="E212" s="1305" t="s">
        <v>6</v>
      </c>
      <c r="F212" s="57">
        <v>6</v>
      </c>
      <c r="G212" s="11">
        <f t="shared" si="4"/>
        <v>2</v>
      </c>
    </row>
    <row r="213" spans="1:8" ht="31.2" x14ac:dyDescent="0.3">
      <c r="A213" s="1326" t="s">
        <v>3515</v>
      </c>
      <c r="B213" s="918" t="s">
        <v>1562</v>
      </c>
      <c r="C213" s="17" t="s">
        <v>5</v>
      </c>
      <c r="D213" s="65">
        <v>1</v>
      </c>
      <c r="E213" s="65" t="s">
        <v>6</v>
      </c>
      <c r="F213" s="65">
        <v>1</v>
      </c>
      <c r="G213" s="11">
        <f t="shared" si="4"/>
        <v>1</v>
      </c>
      <c r="H213" s="11" t="s">
        <v>37</v>
      </c>
    </row>
    <row r="214" spans="1:8" x14ac:dyDescent="0.3">
      <c r="A214" s="1339" t="s">
        <v>2883</v>
      </c>
      <c r="B214" s="1228" t="s">
        <v>2884</v>
      </c>
      <c r="C214" s="17" t="s">
        <v>11</v>
      </c>
      <c r="D214" s="65">
        <v>6</v>
      </c>
      <c r="E214" s="57" t="s">
        <v>6</v>
      </c>
      <c r="F214" s="57">
        <v>6</v>
      </c>
      <c r="G214" s="11">
        <f t="shared" si="4"/>
        <v>2</v>
      </c>
      <c r="H214" s="11" t="s">
        <v>37</v>
      </c>
    </row>
    <row r="215" spans="1:8" x14ac:dyDescent="0.3">
      <c r="A215" s="1326" t="s">
        <v>45</v>
      </c>
      <c r="B215" s="1214" t="s">
        <v>625</v>
      </c>
      <c r="C215" s="17" t="s">
        <v>5</v>
      </c>
      <c r="D215" s="1279">
        <v>1</v>
      </c>
      <c r="E215" s="1279" t="s">
        <v>224</v>
      </c>
      <c r="F215" s="1279">
        <f>D215</f>
        <v>1</v>
      </c>
      <c r="G215" s="11">
        <f t="shared" si="4"/>
        <v>3</v>
      </c>
      <c r="H215" s="11" t="s">
        <v>37</v>
      </c>
    </row>
    <row r="216" spans="1:8" x14ac:dyDescent="0.3">
      <c r="A216" s="1339" t="s">
        <v>45</v>
      </c>
      <c r="B216" s="1264" t="s">
        <v>2042</v>
      </c>
      <c r="C216" s="17" t="s">
        <v>5</v>
      </c>
      <c r="D216" s="65">
        <v>1</v>
      </c>
      <c r="E216" s="1279" t="s">
        <v>224</v>
      </c>
      <c r="F216" s="65">
        <v>1</v>
      </c>
      <c r="G216" s="11">
        <f t="shared" si="4"/>
        <v>3</v>
      </c>
      <c r="H216" s="11" t="s">
        <v>37</v>
      </c>
    </row>
    <row r="217" spans="1:8" x14ac:dyDescent="0.3">
      <c r="A217" s="1387" t="s">
        <v>45</v>
      </c>
      <c r="B217" s="1041" t="s">
        <v>2622</v>
      </c>
      <c r="C217" s="17" t="s">
        <v>7</v>
      </c>
      <c r="D217" s="17">
        <v>1</v>
      </c>
      <c r="E217" s="17" t="s">
        <v>6</v>
      </c>
      <c r="F217" s="57">
        <v>1</v>
      </c>
      <c r="G217" s="11">
        <f t="shared" si="4"/>
        <v>3</v>
      </c>
      <c r="H217" s="11" t="s">
        <v>37</v>
      </c>
    </row>
    <row r="218" spans="1:8" x14ac:dyDescent="0.3">
      <c r="A218" s="1373" t="s">
        <v>2883</v>
      </c>
      <c r="B218" s="1041" t="s">
        <v>1067</v>
      </c>
      <c r="C218" s="17" t="s">
        <v>11</v>
      </c>
      <c r="D218" s="1369">
        <v>10</v>
      </c>
      <c r="E218" s="65" t="s">
        <v>224</v>
      </c>
      <c r="F218" s="1369">
        <v>10</v>
      </c>
      <c r="G218" s="11">
        <f t="shared" si="4"/>
        <v>2</v>
      </c>
      <c r="H218" s="11" t="s">
        <v>37</v>
      </c>
    </row>
    <row r="219" spans="1:8" x14ac:dyDescent="0.3">
      <c r="A219" s="1326" t="s">
        <v>3481</v>
      </c>
      <c r="B219" s="1380" t="s">
        <v>3194</v>
      </c>
      <c r="C219" s="17" t="s">
        <v>11</v>
      </c>
      <c r="D219" s="1279">
        <v>1</v>
      </c>
      <c r="E219" s="65" t="s">
        <v>224</v>
      </c>
      <c r="F219" s="1279">
        <v>1</v>
      </c>
      <c r="G219" s="11">
        <f t="shared" si="4"/>
        <v>1</v>
      </c>
      <c r="H219" s="11" t="s">
        <v>37</v>
      </c>
    </row>
    <row r="220" spans="1:8" x14ac:dyDescent="0.3">
      <c r="A220" s="1326" t="s">
        <v>610</v>
      </c>
      <c r="B220" s="1214" t="s">
        <v>611</v>
      </c>
      <c r="C220" s="17" t="s">
        <v>11</v>
      </c>
      <c r="D220" s="65">
        <v>6</v>
      </c>
      <c r="E220" s="1279" t="s">
        <v>224</v>
      </c>
      <c r="F220" s="1279">
        <f>D220</f>
        <v>6</v>
      </c>
      <c r="G220" s="11">
        <f t="shared" si="4"/>
        <v>1</v>
      </c>
      <c r="H220" s="11" t="s">
        <v>37</v>
      </c>
    </row>
    <row r="221" spans="1:8" x14ac:dyDescent="0.3">
      <c r="A221" s="1326" t="s">
        <v>574</v>
      </c>
      <c r="B221" s="1214" t="s">
        <v>575</v>
      </c>
      <c r="C221" s="17" t="s">
        <v>11</v>
      </c>
      <c r="D221" s="65">
        <v>6</v>
      </c>
      <c r="E221" s="1279" t="s">
        <v>224</v>
      </c>
      <c r="F221" s="1279">
        <f>D221</f>
        <v>6</v>
      </c>
      <c r="G221" s="11">
        <f t="shared" si="4"/>
        <v>1</v>
      </c>
      <c r="H221" s="11" t="s">
        <v>37</v>
      </c>
    </row>
    <row r="222" spans="1:8" x14ac:dyDescent="0.3">
      <c r="A222" s="1326" t="s">
        <v>3522</v>
      </c>
      <c r="B222" s="1211" t="s">
        <v>278</v>
      </c>
      <c r="C222" s="17" t="s">
        <v>11</v>
      </c>
      <c r="D222" s="17">
        <v>1</v>
      </c>
      <c r="E222" s="57" t="s">
        <v>224</v>
      </c>
      <c r="F222" s="17">
        <v>1</v>
      </c>
      <c r="G222" s="11">
        <f t="shared" si="4"/>
        <v>1</v>
      </c>
      <c r="H222" s="11" t="s">
        <v>37</v>
      </c>
    </row>
    <row r="223" spans="1:8" x14ac:dyDescent="0.3">
      <c r="A223" s="1326" t="s">
        <v>915</v>
      </c>
      <c r="B223" s="918" t="s">
        <v>916</v>
      </c>
      <c r="C223" s="17" t="s">
        <v>11</v>
      </c>
      <c r="D223" s="1279">
        <v>1</v>
      </c>
      <c r="E223" s="1279" t="s">
        <v>224</v>
      </c>
      <c r="F223" s="65">
        <v>1</v>
      </c>
      <c r="G223" s="11">
        <f t="shared" si="4"/>
        <v>1</v>
      </c>
      <c r="H223" s="11" t="s">
        <v>37</v>
      </c>
    </row>
    <row r="224" spans="1:8" x14ac:dyDescent="0.3">
      <c r="A224" s="1326" t="s">
        <v>483</v>
      </c>
      <c r="B224" s="1214" t="s">
        <v>484</v>
      </c>
      <c r="C224" s="17" t="s">
        <v>7</v>
      </c>
      <c r="D224" s="65">
        <v>6</v>
      </c>
      <c r="E224" s="1279" t="s">
        <v>224</v>
      </c>
      <c r="F224" s="65">
        <f>D224</f>
        <v>6</v>
      </c>
      <c r="G224" s="11">
        <f t="shared" si="4"/>
        <v>1</v>
      </c>
      <c r="H224" s="11" t="s">
        <v>37</v>
      </c>
    </row>
    <row r="225" spans="1:8" x14ac:dyDescent="0.3">
      <c r="A225" s="1339" t="s">
        <v>2880</v>
      </c>
      <c r="B225" s="1228" t="s">
        <v>2881</v>
      </c>
      <c r="C225" s="17" t="s">
        <v>11</v>
      </c>
      <c r="D225" s="65">
        <v>6</v>
      </c>
      <c r="E225" s="57" t="s">
        <v>6</v>
      </c>
      <c r="F225" s="57">
        <v>6</v>
      </c>
      <c r="G225" s="11">
        <f t="shared" si="4"/>
        <v>1</v>
      </c>
      <c r="H225" s="11" t="s">
        <v>37</v>
      </c>
    </row>
    <row r="226" spans="1:8" x14ac:dyDescent="0.3">
      <c r="A226" s="1373" t="s">
        <v>1064</v>
      </c>
      <c r="B226" s="1041" t="s">
        <v>1065</v>
      </c>
      <c r="C226" s="17" t="s">
        <v>11</v>
      </c>
      <c r="D226" s="1369">
        <v>10</v>
      </c>
      <c r="E226" s="65" t="s">
        <v>224</v>
      </c>
      <c r="F226" s="1369">
        <v>10</v>
      </c>
      <c r="G226" s="11">
        <f t="shared" si="4"/>
        <v>2</v>
      </c>
      <c r="H226" s="11" t="s">
        <v>37</v>
      </c>
    </row>
    <row r="227" spans="1:8" x14ac:dyDescent="0.3">
      <c r="A227" s="1326" t="s">
        <v>1064</v>
      </c>
      <c r="B227" s="1214" t="s">
        <v>613</v>
      </c>
      <c r="C227" s="17" t="s">
        <v>11</v>
      </c>
      <c r="D227" s="65">
        <v>12</v>
      </c>
      <c r="E227" s="1279" t="s">
        <v>224</v>
      </c>
      <c r="F227" s="1279">
        <f>D227</f>
        <v>12</v>
      </c>
      <c r="G227" s="11">
        <f t="shared" si="4"/>
        <v>2</v>
      </c>
      <c r="H227" s="11" t="s">
        <v>37</v>
      </c>
    </row>
    <row r="228" spans="1:8" x14ac:dyDescent="0.3">
      <c r="A228" s="1339" t="s">
        <v>2889</v>
      </c>
      <c r="B228" s="1228" t="s">
        <v>2888</v>
      </c>
      <c r="C228" s="17" t="s">
        <v>11</v>
      </c>
      <c r="D228" s="65">
        <v>6</v>
      </c>
      <c r="E228" s="57" t="s">
        <v>6</v>
      </c>
      <c r="F228" s="57">
        <v>6</v>
      </c>
      <c r="G228" s="11">
        <f t="shared" si="4"/>
        <v>1</v>
      </c>
      <c r="H228" s="11" t="s">
        <v>37</v>
      </c>
    </row>
    <row r="229" spans="1:8" x14ac:dyDescent="0.3">
      <c r="A229" s="1373" t="s">
        <v>3493</v>
      </c>
      <c r="B229" s="1041" t="s">
        <v>1096</v>
      </c>
      <c r="C229" s="17" t="s">
        <v>11</v>
      </c>
      <c r="D229" s="1369">
        <v>10</v>
      </c>
      <c r="E229" s="65" t="s">
        <v>224</v>
      </c>
      <c r="F229" s="1369">
        <v>10</v>
      </c>
      <c r="G229" s="11">
        <f t="shared" si="4"/>
        <v>1</v>
      </c>
      <c r="H229" s="11" t="s">
        <v>37</v>
      </c>
    </row>
    <row r="230" spans="1:8" ht="46.8" x14ac:dyDescent="0.3">
      <c r="A230" s="1326" t="s">
        <v>602</v>
      </c>
      <c r="B230" s="1214" t="s">
        <v>603</v>
      </c>
      <c r="C230" s="17" t="s">
        <v>11</v>
      </c>
      <c r="D230" s="65">
        <v>18</v>
      </c>
      <c r="E230" s="1279" t="s">
        <v>224</v>
      </c>
      <c r="F230" s="1279">
        <f>D230</f>
        <v>18</v>
      </c>
      <c r="G230" s="11">
        <f t="shared" si="4"/>
        <v>1</v>
      </c>
      <c r="H230" s="11" t="s">
        <v>37</v>
      </c>
    </row>
    <row r="231" spans="1:8" x14ac:dyDescent="0.3">
      <c r="A231" s="1373" t="s">
        <v>1113</v>
      </c>
      <c r="B231" s="1041" t="s">
        <v>1114</v>
      </c>
      <c r="C231" s="17" t="s">
        <v>11</v>
      </c>
      <c r="D231" s="1369">
        <v>10</v>
      </c>
      <c r="E231" s="65" t="s">
        <v>224</v>
      </c>
      <c r="F231" s="1369">
        <v>10</v>
      </c>
      <c r="G231" s="11">
        <f t="shared" si="4"/>
        <v>1</v>
      </c>
      <c r="H231" s="11" t="s">
        <v>37</v>
      </c>
    </row>
    <row r="232" spans="1:8" x14ac:dyDescent="0.3">
      <c r="A232" s="1373" t="s">
        <v>3466</v>
      </c>
      <c r="B232" s="1041" t="s">
        <v>1110</v>
      </c>
      <c r="C232" s="17" t="s">
        <v>11</v>
      </c>
      <c r="D232" s="1369">
        <v>10</v>
      </c>
      <c r="E232" s="65" t="s">
        <v>224</v>
      </c>
      <c r="F232" s="1369">
        <v>10</v>
      </c>
      <c r="G232" s="11">
        <f t="shared" si="4"/>
        <v>1</v>
      </c>
      <c r="H232" s="11" t="s">
        <v>37</v>
      </c>
    </row>
    <row r="233" spans="1:8" x14ac:dyDescent="0.3">
      <c r="A233" s="1339" t="s">
        <v>2885</v>
      </c>
      <c r="B233" s="1228" t="s">
        <v>2886</v>
      </c>
      <c r="C233" s="17" t="s">
        <v>11</v>
      </c>
      <c r="D233" s="65">
        <v>6</v>
      </c>
      <c r="E233" s="57" t="s">
        <v>6</v>
      </c>
      <c r="F233" s="57">
        <v>6</v>
      </c>
      <c r="G233" s="11">
        <f t="shared" si="4"/>
        <v>1</v>
      </c>
      <c r="H233" s="11" t="s">
        <v>37</v>
      </c>
    </row>
    <row r="234" spans="1:8" x14ac:dyDescent="0.3">
      <c r="A234" s="1339" t="s">
        <v>2887</v>
      </c>
      <c r="B234" s="1228" t="s">
        <v>2888</v>
      </c>
      <c r="C234" s="17" t="s">
        <v>11</v>
      </c>
      <c r="D234" s="65">
        <v>6</v>
      </c>
      <c r="E234" s="57" t="s">
        <v>6</v>
      </c>
      <c r="F234" s="57">
        <v>6</v>
      </c>
      <c r="G234" s="11">
        <f t="shared" si="4"/>
        <v>1</v>
      </c>
      <c r="H234" s="11" t="s">
        <v>37</v>
      </c>
    </row>
    <row r="235" spans="1:8" ht="31.2" x14ac:dyDescent="0.3">
      <c r="A235" s="1339" t="s">
        <v>2947</v>
      </c>
      <c r="B235" s="1041" t="s">
        <v>2948</v>
      </c>
      <c r="C235" s="17" t="s">
        <v>5</v>
      </c>
      <c r="D235" s="65">
        <v>1</v>
      </c>
      <c r="E235" s="65" t="s">
        <v>271</v>
      </c>
      <c r="F235" s="17">
        <v>1</v>
      </c>
      <c r="G235" s="11">
        <f t="shared" si="4"/>
        <v>1</v>
      </c>
      <c r="H235" s="11" t="s">
        <v>37</v>
      </c>
    </row>
    <row r="236" spans="1:8" ht="31.2" x14ac:dyDescent="0.3">
      <c r="A236" s="1326" t="s">
        <v>524</v>
      </c>
      <c r="B236" s="1214" t="s">
        <v>525</v>
      </c>
      <c r="C236" s="17" t="s">
        <v>11</v>
      </c>
      <c r="D236" s="65">
        <v>6</v>
      </c>
      <c r="E236" s="1279" t="s">
        <v>224</v>
      </c>
      <c r="F236" s="1279">
        <f>D236</f>
        <v>6</v>
      </c>
      <c r="G236" s="11">
        <f t="shared" si="4"/>
        <v>1</v>
      </c>
      <c r="H236" s="11" t="s">
        <v>37</v>
      </c>
    </row>
    <row r="237" spans="1:8" ht="31.2" x14ac:dyDescent="0.3">
      <c r="A237" s="1326" t="s">
        <v>589</v>
      </c>
      <c r="B237" s="1214" t="s">
        <v>590</v>
      </c>
      <c r="C237" s="17" t="s">
        <v>11</v>
      </c>
      <c r="D237" s="65">
        <v>6</v>
      </c>
      <c r="E237" s="1279" t="s">
        <v>224</v>
      </c>
      <c r="F237" s="1279">
        <f>D237</f>
        <v>6</v>
      </c>
      <c r="G237" s="11">
        <f t="shared" si="4"/>
        <v>1</v>
      </c>
      <c r="H237" s="11" t="s">
        <v>37</v>
      </c>
    </row>
    <row r="238" spans="1:8" x14ac:dyDescent="0.3">
      <c r="A238" s="1326" t="s">
        <v>604</v>
      </c>
      <c r="B238" s="1214" t="s">
        <v>605</v>
      </c>
      <c r="C238" s="17" t="s">
        <v>11</v>
      </c>
      <c r="D238" s="65">
        <v>18</v>
      </c>
      <c r="E238" s="1279" t="s">
        <v>224</v>
      </c>
      <c r="F238" s="1279">
        <f>D238</f>
        <v>18</v>
      </c>
      <c r="G238" s="11">
        <f t="shared" si="4"/>
        <v>1</v>
      </c>
      <c r="H238" s="11" t="s">
        <v>37</v>
      </c>
    </row>
    <row r="239" spans="1:8" x14ac:dyDescent="0.3">
      <c r="A239" s="1326" t="s">
        <v>528</v>
      </c>
      <c r="B239" s="1214" t="s">
        <v>529</v>
      </c>
      <c r="C239" s="17" t="s">
        <v>11</v>
      </c>
      <c r="D239" s="1279">
        <v>6</v>
      </c>
      <c r="E239" s="1279" t="s">
        <v>224</v>
      </c>
      <c r="F239" s="1279">
        <f>D239</f>
        <v>6</v>
      </c>
      <c r="G239" s="11">
        <f t="shared" si="4"/>
        <v>1</v>
      </c>
      <c r="H239" s="11" t="s">
        <v>37</v>
      </c>
    </row>
    <row r="240" spans="1:8" ht="31.2" x14ac:dyDescent="0.3">
      <c r="A240" s="1326" t="s">
        <v>582</v>
      </c>
      <c r="B240" s="1214" t="s">
        <v>581</v>
      </c>
      <c r="C240" s="17" t="s">
        <v>11</v>
      </c>
      <c r="D240" s="65">
        <v>6</v>
      </c>
      <c r="E240" s="1279" t="s">
        <v>224</v>
      </c>
      <c r="F240" s="1279">
        <f>D240</f>
        <v>6</v>
      </c>
      <c r="G240" s="11">
        <f t="shared" si="4"/>
        <v>1</v>
      </c>
      <c r="H240" s="11" t="s">
        <v>37</v>
      </c>
    </row>
    <row r="241" spans="1:8" x14ac:dyDescent="0.3">
      <c r="A241" s="1326" t="s">
        <v>2247</v>
      </c>
      <c r="B241" s="1211" t="s">
        <v>1306</v>
      </c>
      <c r="C241" s="17" t="s">
        <v>5</v>
      </c>
      <c r="D241" s="17">
        <v>1</v>
      </c>
      <c r="E241" s="17" t="s">
        <v>224</v>
      </c>
      <c r="F241" s="17">
        <v>1</v>
      </c>
      <c r="G241" s="11">
        <f t="shared" si="4"/>
        <v>2</v>
      </c>
    </row>
    <row r="242" spans="1:8" x14ac:dyDescent="0.3">
      <c r="A242" s="1326" t="s">
        <v>2247</v>
      </c>
      <c r="B242" s="918" t="s">
        <v>2248</v>
      </c>
      <c r="C242" s="17" t="s">
        <v>5</v>
      </c>
      <c r="D242" s="17">
        <v>1</v>
      </c>
      <c r="E242" s="17" t="s">
        <v>6</v>
      </c>
      <c r="F242" s="17">
        <v>1</v>
      </c>
      <c r="G242" s="11">
        <f t="shared" si="4"/>
        <v>2</v>
      </c>
    </row>
    <row r="243" spans="1:8" x14ac:dyDescent="0.3">
      <c r="A243" s="1326" t="s">
        <v>557</v>
      </c>
      <c r="B243" s="1214" t="s">
        <v>558</v>
      </c>
      <c r="C243" s="17" t="s">
        <v>11</v>
      </c>
      <c r="D243" s="65">
        <v>6</v>
      </c>
      <c r="E243" s="1279" t="s">
        <v>224</v>
      </c>
      <c r="F243" s="1279">
        <f>D243</f>
        <v>6</v>
      </c>
      <c r="G243" s="11">
        <f t="shared" si="4"/>
        <v>2</v>
      </c>
      <c r="H243" s="11" t="s">
        <v>37</v>
      </c>
    </row>
    <row r="244" spans="1:8" x14ac:dyDescent="0.3">
      <c r="A244" s="1373" t="s">
        <v>557</v>
      </c>
      <c r="B244" s="1041" t="s">
        <v>1130</v>
      </c>
      <c r="C244" s="17" t="s">
        <v>11</v>
      </c>
      <c r="D244" s="1369">
        <v>10</v>
      </c>
      <c r="E244" s="65" t="s">
        <v>224</v>
      </c>
      <c r="F244" s="1369">
        <v>10</v>
      </c>
      <c r="G244" s="11">
        <f t="shared" si="4"/>
        <v>2</v>
      </c>
      <c r="H244" s="11" t="s">
        <v>37</v>
      </c>
    </row>
    <row r="245" spans="1:8" x14ac:dyDescent="0.3">
      <c r="A245" s="1326" t="s">
        <v>593</v>
      </c>
      <c r="B245" s="1214" t="s">
        <v>594</v>
      </c>
      <c r="C245" s="17" t="s">
        <v>11</v>
      </c>
      <c r="D245" s="65">
        <v>42</v>
      </c>
      <c r="E245" s="1279" t="s">
        <v>224</v>
      </c>
      <c r="F245" s="1279">
        <f>D245</f>
        <v>42</v>
      </c>
      <c r="G245" s="11">
        <f t="shared" si="4"/>
        <v>2</v>
      </c>
      <c r="H245" s="11" t="s">
        <v>37</v>
      </c>
    </row>
    <row r="246" spans="1:8" x14ac:dyDescent="0.3">
      <c r="A246" s="18" t="s">
        <v>593</v>
      </c>
      <c r="B246" s="1214" t="s">
        <v>527</v>
      </c>
      <c r="C246" s="17" t="s">
        <v>11</v>
      </c>
      <c r="D246" s="1279">
        <v>6</v>
      </c>
      <c r="E246" s="1279" t="s">
        <v>224</v>
      </c>
      <c r="F246" s="1279">
        <f>D246</f>
        <v>6</v>
      </c>
      <c r="G246" s="11">
        <f t="shared" si="4"/>
        <v>2</v>
      </c>
      <c r="H246" s="11" t="s">
        <v>37</v>
      </c>
    </row>
    <row r="247" spans="1:8" x14ac:dyDescent="0.3">
      <c r="A247" s="74" t="s">
        <v>2950</v>
      </c>
      <c r="B247" s="918" t="s">
        <v>2250</v>
      </c>
      <c r="C247" s="17" t="s">
        <v>5</v>
      </c>
      <c r="D247" s="17">
        <v>1</v>
      </c>
      <c r="E247" s="17" t="s">
        <v>6</v>
      </c>
      <c r="F247" s="17">
        <v>1</v>
      </c>
      <c r="G247" s="11">
        <f t="shared" si="4"/>
        <v>2</v>
      </c>
      <c r="H247" s="11" t="s">
        <v>37</v>
      </c>
    </row>
    <row r="248" spans="1:8" x14ac:dyDescent="0.3">
      <c r="A248" s="18" t="s">
        <v>3288</v>
      </c>
      <c r="B248" s="1041" t="s">
        <v>3289</v>
      </c>
      <c r="C248" s="17" t="s">
        <v>11</v>
      </c>
      <c r="D248" s="57">
        <v>1</v>
      </c>
      <c r="E248" s="57" t="s">
        <v>6</v>
      </c>
      <c r="F248" s="57">
        <f>D248</f>
        <v>1</v>
      </c>
      <c r="G248" s="11">
        <f t="shared" si="4"/>
        <v>1</v>
      </c>
      <c r="H248" s="11" t="s">
        <v>37</v>
      </c>
    </row>
    <row r="249" spans="1:8" ht="31.2" x14ac:dyDescent="0.3">
      <c r="A249" s="18" t="s">
        <v>3488</v>
      </c>
      <c r="B249" s="918" t="s">
        <v>2287</v>
      </c>
      <c r="C249" s="17" t="s">
        <v>11</v>
      </c>
      <c r="D249" s="17">
        <v>1</v>
      </c>
      <c r="E249" s="17" t="s">
        <v>6</v>
      </c>
      <c r="F249" s="17">
        <v>1</v>
      </c>
      <c r="G249" s="11">
        <f t="shared" si="4"/>
        <v>3</v>
      </c>
      <c r="H249" s="11" t="s">
        <v>37</v>
      </c>
    </row>
    <row r="250" spans="1:8" ht="31.2" x14ac:dyDescent="0.3">
      <c r="A250" s="18" t="s">
        <v>3488</v>
      </c>
      <c r="B250" s="918" t="s">
        <v>856</v>
      </c>
      <c r="C250" s="17" t="s">
        <v>11</v>
      </c>
      <c r="D250" s="17">
        <v>1</v>
      </c>
      <c r="E250" s="57" t="s">
        <v>6</v>
      </c>
      <c r="F250" s="65">
        <v>1</v>
      </c>
      <c r="G250" s="11">
        <f t="shared" si="4"/>
        <v>3</v>
      </c>
      <c r="H250" s="11" t="s">
        <v>37</v>
      </c>
    </row>
    <row r="251" spans="1:8" ht="31.2" x14ac:dyDescent="0.3">
      <c r="A251" s="18" t="s">
        <v>3488</v>
      </c>
      <c r="B251" s="1343" t="s">
        <v>2667</v>
      </c>
      <c r="C251" s="17" t="s">
        <v>11</v>
      </c>
      <c r="D251" s="1397">
        <v>1</v>
      </c>
      <c r="E251" s="1414" t="s">
        <v>224</v>
      </c>
      <c r="F251" s="1397">
        <v>1</v>
      </c>
      <c r="G251" s="11">
        <f t="shared" si="4"/>
        <v>3</v>
      </c>
      <c r="H251" s="11" t="s">
        <v>37</v>
      </c>
    </row>
    <row r="252" spans="1:8" x14ac:dyDescent="0.3">
      <c r="A252" s="18" t="s">
        <v>3492</v>
      </c>
      <c r="B252" s="1251" t="s">
        <v>860</v>
      </c>
      <c r="C252" s="17" t="s">
        <v>11</v>
      </c>
      <c r="D252" s="17">
        <v>1</v>
      </c>
      <c r="E252" s="57" t="s">
        <v>271</v>
      </c>
      <c r="F252" s="65">
        <v>1</v>
      </c>
      <c r="G252" s="11">
        <f t="shared" si="4"/>
        <v>1</v>
      </c>
      <c r="H252" s="11" t="s">
        <v>37</v>
      </c>
    </row>
    <row r="253" spans="1:8" x14ac:dyDescent="0.3">
      <c r="A253" s="18" t="s">
        <v>3531</v>
      </c>
      <c r="B253" s="1347" t="s">
        <v>2284</v>
      </c>
      <c r="C253" s="17" t="s">
        <v>11</v>
      </c>
      <c r="D253" s="1414">
        <v>1</v>
      </c>
      <c r="E253" s="1414" t="s">
        <v>6</v>
      </c>
      <c r="F253" s="1414">
        <v>1</v>
      </c>
      <c r="G253" s="11">
        <f t="shared" si="4"/>
        <v>2</v>
      </c>
      <c r="H253" s="11" t="s">
        <v>37</v>
      </c>
    </row>
    <row r="254" spans="1:8" x14ac:dyDescent="0.3">
      <c r="A254" s="1342" t="s">
        <v>3531</v>
      </c>
      <c r="B254" s="1351" t="s">
        <v>2673</v>
      </c>
      <c r="C254" s="17" t="s">
        <v>11</v>
      </c>
      <c r="D254" s="1253">
        <v>1</v>
      </c>
      <c r="E254" s="1253" t="s">
        <v>224</v>
      </c>
      <c r="F254" s="1253">
        <v>1</v>
      </c>
      <c r="G254" s="11">
        <f t="shared" si="4"/>
        <v>2</v>
      </c>
      <c r="H254" s="11" t="s">
        <v>37</v>
      </c>
    </row>
    <row r="255" spans="1:8" x14ac:dyDescent="0.3">
      <c r="A255" s="1342" t="s">
        <v>3195</v>
      </c>
      <c r="B255" s="1347" t="s">
        <v>3196</v>
      </c>
      <c r="C255" s="17" t="s">
        <v>5</v>
      </c>
      <c r="D255" s="62">
        <v>1</v>
      </c>
      <c r="E255" s="62" t="s">
        <v>224</v>
      </c>
      <c r="F255" s="65">
        <v>1</v>
      </c>
      <c r="G255" s="11">
        <f t="shared" si="4"/>
        <v>1</v>
      </c>
    </row>
    <row r="256" spans="1:8" x14ac:dyDescent="0.3">
      <c r="A256" s="1409" t="s">
        <v>39</v>
      </c>
      <c r="B256" s="1413" t="s">
        <v>2038</v>
      </c>
      <c r="C256" s="17" t="s">
        <v>7</v>
      </c>
      <c r="D256" s="1313">
        <v>1</v>
      </c>
      <c r="E256" s="1313" t="s">
        <v>6</v>
      </c>
      <c r="F256" s="1279">
        <v>1</v>
      </c>
      <c r="G256" s="11">
        <f t="shared" si="4"/>
        <v>4</v>
      </c>
      <c r="H256" s="11" t="s">
        <v>37</v>
      </c>
    </row>
    <row r="257" spans="1:8" x14ac:dyDescent="0.3">
      <c r="A257" s="1410" t="s">
        <v>39</v>
      </c>
      <c r="B257" s="1413" t="s">
        <v>2038</v>
      </c>
      <c r="C257" s="17" t="s">
        <v>7</v>
      </c>
      <c r="D257" s="62">
        <v>1</v>
      </c>
      <c r="E257" s="1313" t="s">
        <v>224</v>
      </c>
      <c r="F257" s="65">
        <v>1</v>
      </c>
      <c r="G257" s="11">
        <f t="shared" si="4"/>
        <v>4</v>
      </c>
      <c r="H257" s="11" t="s">
        <v>37</v>
      </c>
    </row>
    <row r="258" spans="1:8" x14ac:dyDescent="0.3">
      <c r="A258" s="1411" t="s">
        <v>39</v>
      </c>
      <c r="B258" s="1412" t="s">
        <v>2459</v>
      </c>
      <c r="C258" s="17" t="s">
        <v>7</v>
      </c>
      <c r="D258" s="1253">
        <v>4</v>
      </c>
      <c r="E258" s="1253" t="s">
        <v>6</v>
      </c>
      <c r="F258" s="17">
        <v>4</v>
      </c>
      <c r="G258" s="11">
        <f t="shared" ref="G258:G321" si="5">COUNTIF($A$2:$A$994,A258)</f>
        <v>4</v>
      </c>
      <c r="H258" s="11" t="s">
        <v>37</v>
      </c>
    </row>
    <row r="259" spans="1:8" x14ac:dyDescent="0.3">
      <c r="A259" s="18" t="s">
        <v>1529</v>
      </c>
      <c r="B259" s="1406" t="s">
        <v>497</v>
      </c>
      <c r="C259" s="17" t="s">
        <v>7</v>
      </c>
      <c r="D259" s="62">
        <v>4</v>
      </c>
      <c r="E259" s="1313" t="s">
        <v>224</v>
      </c>
      <c r="F259" s="65">
        <f>D259</f>
        <v>4</v>
      </c>
      <c r="G259" s="11">
        <f t="shared" si="5"/>
        <v>16</v>
      </c>
      <c r="H259" s="11" t="s">
        <v>3485</v>
      </c>
    </row>
    <row r="260" spans="1:8" x14ac:dyDescent="0.3">
      <c r="A260" s="18" t="s">
        <v>1529</v>
      </c>
      <c r="B260" s="1215" t="s">
        <v>768</v>
      </c>
      <c r="C260" s="17" t="s">
        <v>7</v>
      </c>
      <c r="D260" s="57">
        <v>8</v>
      </c>
      <c r="E260" s="17" t="s">
        <v>224</v>
      </c>
      <c r="F260" s="17">
        <v>8</v>
      </c>
      <c r="G260" s="11">
        <f t="shared" si="5"/>
        <v>16</v>
      </c>
      <c r="H260" s="11" t="s">
        <v>3485</v>
      </c>
    </row>
    <row r="261" spans="1:8" x14ac:dyDescent="0.3">
      <c r="A261" s="18" t="s">
        <v>1529</v>
      </c>
      <c r="B261" s="1040" t="s">
        <v>823</v>
      </c>
      <c r="C261" s="17" t="s">
        <v>7</v>
      </c>
      <c r="D261" s="34">
        <v>4</v>
      </c>
      <c r="E261" s="333" t="s">
        <v>271</v>
      </c>
      <c r="F261" s="692">
        <v>4</v>
      </c>
      <c r="G261" s="11">
        <f t="shared" si="5"/>
        <v>16</v>
      </c>
      <c r="H261" s="11" t="s">
        <v>3485</v>
      </c>
    </row>
    <row r="262" spans="1:8" x14ac:dyDescent="0.3">
      <c r="A262" s="18" t="s">
        <v>1529</v>
      </c>
      <c r="B262" s="1320" t="s">
        <v>1043</v>
      </c>
      <c r="C262" s="17" t="s">
        <v>7</v>
      </c>
      <c r="D262" s="1369">
        <v>2</v>
      </c>
      <c r="E262" s="65" t="s">
        <v>224</v>
      </c>
      <c r="F262" s="1369">
        <v>2</v>
      </c>
      <c r="G262" s="11">
        <f t="shared" si="5"/>
        <v>16</v>
      </c>
      <c r="H262" s="11" t="s">
        <v>3485</v>
      </c>
    </row>
    <row r="263" spans="1:8" x14ac:dyDescent="0.3">
      <c r="A263" s="18" t="s">
        <v>1529</v>
      </c>
      <c r="B263" s="918" t="s">
        <v>1560</v>
      </c>
      <c r="C263" s="17" t="s">
        <v>7</v>
      </c>
      <c r="D263" s="65">
        <v>2</v>
      </c>
      <c r="E263" s="65" t="s">
        <v>6</v>
      </c>
      <c r="F263" s="65">
        <v>2</v>
      </c>
      <c r="G263" s="11">
        <f t="shared" si="5"/>
        <v>16</v>
      </c>
      <c r="H263" s="11" t="s">
        <v>3485</v>
      </c>
    </row>
    <row r="264" spans="1:8" x14ac:dyDescent="0.3">
      <c r="A264" s="18" t="s">
        <v>39</v>
      </c>
      <c r="B264" s="1041" t="s">
        <v>2868</v>
      </c>
      <c r="C264" s="17" t="s">
        <v>7</v>
      </c>
      <c r="D264" s="65">
        <v>6</v>
      </c>
      <c r="E264" s="57" t="s">
        <v>6</v>
      </c>
      <c r="F264" s="57">
        <v>6</v>
      </c>
      <c r="G264" s="11">
        <f t="shared" si="5"/>
        <v>4</v>
      </c>
      <c r="H264" s="11" t="s">
        <v>37</v>
      </c>
    </row>
    <row r="265" spans="1:8" x14ac:dyDescent="0.3">
      <c r="A265" s="1342" t="s">
        <v>3519</v>
      </c>
      <c r="B265" s="918" t="s">
        <v>858</v>
      </c>
      <c r="C265" s="17" t="s">
        <v>11</v>
      </c>
      <c r="D265" s="17">
        <v>1</v>
      </c>
      <c r="E265" s="57" t="s">
        <v>6</v>
      </c>
      <c r="F265" s="65">
        <v>1</v>
      </c>
      <c r="G265" s="11">
        <f t="shared" si="5"/>
        <v>1</v>
      </c>
      <c r="H265" s="11" t="s">
        <v>37</v>
      </c>
    </row>
    <row r="266" spans="1:8" x14ac:dyDescent="0.3">
      <c r="A266" s="18" t="s">
        <v>1529</v>
      </c>
      <c r="B266" s="1215" t="s">
        <v>2081</v>
      </c>
      <c r="C266" s="17" t="s">
        <v>7</v>
      </c>
      <c r="D266" s="17">
        <v>2</v>
      </c>
      <c r="E266" s="17" t="s">
        <v>224</v>
      </c>
      <c r="F266" s="17">
        <v>2</v>
      </c>
      <c r="G266" s="11">
        <f t="shared" si="5"/>
        <v>16</v>
      </c>
      <c r="H266" s="11" t="s">
        <v>3485</v>
      </c>
    </row>
    <row r="267" spans="1:8" x14ac:dyDescent="0.3">
      <c r="A267" s="18" t="s">
        <v>1529</v>
      </c>
      <c r="B267" s="1215" t="s">
        <v>2152</v>
      </c>
      <c r="C267" s="17" t="s">
        <v>7</v>
      </c>
      <c r="D267" s="17">
        <v>2</v>
      </c>
      <c r="E267" s="17" t="s">
        <v>224</v>
      </c>
      <c r="F267" s="17">
        <v>2</v>
      </c>
      <c r="G267" s="11">
        <f t="shared" si="5"/>
        <v>16</v>
      </c>
      <c r="H267" s="11" t="s">
        <v>3485</v>
      </c>
    </row>
    <row r="268" spans="1:8" x14ac:dyDescent="0.3">
      <c r="A268" s="18" t="s">
        <v>1529</v>
      </c>
      <c r="B268" s="918" t="s">
        <v>2254</v>
      </c>
      <c r="C268" s="17" t="s">
        <v>7</v>
      </c>
      <c r="D268" s="17">
        <v>1</v>
      </c>
      <c r="E268" s="17" t="s">
        <v>6</v>
      </c>
      <c r="F268" s="17">
        <v>1</v>
      </c>
      <c r="G268" s="11">
        <f t="shared" si="5"/>
        <v>16</v>
      </c>
      <c r="H268" s="11" t="s">
        <v>3485</v>
      </c>
    </row>
    <row r="269" spans="1:8" ht="31.2" x14ac:dyDescent="0.3">
      <c r="A269" s="15" t="s">
        <v>3520</v>
      </c>
      <c r="B269" s="1041" t="s">
        <v>3119</v>
      </c>
      <c r="C269" s="17" t="s">
        <v>11</v>
      </c>
      <c r="D269" s="57">
        <v>2</v>
      </c>
      <c r="E269" s="57" t="s">
        <v>6</v>
      </c>
      <c r="F269" s="57">
        <v>2</v>
      </c>
      <c r="G269" s="11">
        <f t="shared" si="5"/>
        <v>2</v>
      </c>
      <c r="H269" s="11" t="s">
        <v>37</v>
      </c>
    </row>
    <row r="270" spans="1:8" x14ac:dyDescent="0.3">
      <c r="A270" s="18" t="s">
        <v>1529</v>
      </c>
      <c r="B270" s="1041" t="s">
        <v>2495</v>
      </c>
      <c r="C270" s="17" t="s">
        <v>7</v>
      </c>
      <c r="D270" s="17">
        <v>1</v>
      </c>
      <c r="E270" s="17" t="s">
        <v>6</v>
      </c>
      <c r="F270" s="17">
        <f>SUM(D270)</f>
        <v>1</v>
      </c>
      <c r="G270" s="11">
        <f t="shared" si="5"/>
        <v>16</v>
      </c>
      <c r="H270" s="11" t="s">
        <v>3485</v>
      </c>
    </row>
    <row r="271" spans="1:8" x14ac:dyDescent="0.3">
      <c r="A271" s="18" t="s">
        <v>1529</v>
      </c>
      <c r="B271" s="918" t="s">
        <v>2534</v>
      </c>
      <c r="C271" s="17" t="s">
        <v>7</v>
      </c>
      <c r="D271" s="57">
        <v>3</v>
      </c>
      <c r="E271" s="57" t="s">
        <v>6</v>
      </c>
      <c r="F271" s="17">
        <v>3</v>
      </c>
      <c r="G271" s="11">
        <f t="shared" si="5"/>
        <v>16</v>
      </c>
      <c r="H271" s="11" t="s">
        <v>3485</v>
      </c>
    </row>
    <row r="272" spans="1:8" x14ac:dyDescent="0.3">
      <c r="A272" s="18" t="s">
        <v>1529</v>
      </c>
      <c r="B272" s="1268" t="s">
        <v>2623</v>
      </c>
      <c r="C272" s="17" t="s">
        <v>7</v>
      </c>
      <c r="D272" s="1314">
        <v>2</v>
      </c>
      <c r="E272" s="1314" t="s">
        <v>6</v>
      </c>
      <c r="F272" s="527">
        <v>2</v>
      </c>
      <c r="G272" s="11">
        <f t="shared" si="5"/>
        <v>16</v>
      </c>
      <c r="H272" s="11" t="s">
        <v>3485</v>
      </c>
    </row>
    <row r="273" spans="1:8" ht="31.2" x14ac:dyDescent="0.3">
      <c r="A273" s="15" t="s">
        <v>3520</v>
      </c>
      <c r="B273" s="1214" t="s">
        <v>486</v>
      </c>
      <c r="C273" s="17" t="s">
        <v>11</v>
      </c>
      <c r="D273" s="65">
        <v>2</v>
      </c>
      <c r="E273" s="1279" t="s">
        <v>224</v>
      </c>
      <c r="F273" s="65">
        <f>D273</f>
        <v>2</v>
      </c>
      <c r="G273" s="11">
        <f t="shared" si="5"/>
        <v>2</v>
      </c>
      <c r="H273" s="11" t="s">
        <v>37</v>
      </c>
    </row>
    <row r="274" spans="1:8" x14ac:dyDescent="0.3">
      <c r="A274" s="18" t="s">
        <v>1529</v>
      </c>
      <c r="B274" s="1041" t="s">
        <v>3115</v>
      </c>
      <c r="C274" s="17" t="s">
        <v>7</v>
      </c>
      <c r="D274" s="57">
        <v>2</v>
      </c>
      <c r="E274" s="57" t="s">
        <v>6</v>
      </c>
      <c r="F274" s="57">
        <v>2</v>
      </c>
      <c r="G274" s="11">
        <f t="shared" si="5"/>
        <v>16</v>
      </c>
      <c r="H274" s="11" t="s">
        <v>3485</v>
      </c>
    </row>
    <row r="275" spans="1:8" x14ac:dyDescent="0.3">
      <c r="A275" s="18" t="s">
        <v>1529</v>
      </c>
      <c r="B275" s="1156" t="s">
        <v>1918</v>
      </c>
      <c r="C275" s="17" t="s">
        <v>7</v>
      </c>
      <c r="D275" s="1401">
        <v>1</v>
      </c>
      <c r="E275" s="1401" t="s">
        <v>6</v>
      </c>
      <c r="F275" s="1312">
        <v>1</v>
      </c>
      <c r="G275" s="11">
        <f t="shared" si="5"/>
        <v>16</v>
      </c>
      <c r="H275" s="11" t="s">
        <v>3485</v>
      </c>
    </row>
    <row r="276" spans="1:8" x14ac:dyDescent="0.3">
      <c r="A276" s="18" t="s">
        <v>1529</v>
      </c>
      <c r="B276" s="1228" t="s">
        <v>1740</v>
      </c>
      <c r="C276" s="17" t="s">
        <v>7</v>
      </c>
      <c r="D276" s="1239">
        <f>12/4</f>
        <v>3</v>
      </c>
      <c r="E276" s="57" t="s">
        <v>6</v>
      </c>
      <c r="F276" s="1239">
        <f>12/4</f>
        <v>3</v>
      </c>
      <c r="G276" s="11">
        <f t="shared" si="5"/>
        <v>16</v>
      </c>
      <c r="H276" s="11" t="s">
        <v>3485</v>
      </c>
    </row>
    <row r="277" spans="1:8" x14ac:dyDescent="0.3">
      <c r="A277" s="18" t="s">
        <v>1529</v>
      </c>
      <c r="B277" s="1041" t="s">
        <v>2680</v>
      </c>
      <c r="C277" s="17" t="s">
        <v>7</v>
      </c>
      <c r="D277" s="17">
        <v>1</v>
      </c>
      <c r="E277" s="1253" t="s">
        <v>224</v>
      </c>
      <c r="F277" s="17">
        <v>1</v>
      </c>
      <c r="G277" s="11">
        <f t="shared" si="5"/>
        <v>16</v>
      </c>
      <c r="H277" s="11" t="s">
        <v>3485</v>
      </c>
    </row>
    <row r="278" spans="1:8" x14ac:dyDescent="0.3">
      <c r="A278" s="18" t="s">
        <v>1529</v>
      </c>
      <c r="B278" s="918" t="s">
        <v>3179</v>
      </c>
      <c r="C278" s="17" t="s">
        <v>7</v>
      </c>
      <c r="D278" s="1279">
        <v>3</v>
      </c>
      <c r="E278" s="1313" t="s">
        <v>6</v>
      </c>
      <c r="F278" s="1279">
        <v>3</v>
      </c>
      <c r="G278" s="11">
        <f t="shared" si="5"/>
        <v>16</v>
      </c>
      <c r="H278" s="11" t="s">
        <v>3485</v>
      </c>
    </row>
    <row r="279" spans="1:8" x14ac:dyDescent="0.3">
      <c r="A279" s="1286" t="s">
        <v>3521</v>
      </c>
      <c r="B279" s="1271" t="s">
        <v>2445</v>
      </c>
      <c r="C279" s="17" t="s">
        <v>11</v>
      </c>
      <c r="D279" s="17">
        <v>1</v>
      </c>
      <c r="E279" s="1253" t="s">
        <v>6</v>
      </c>
      <c r="F279" s="17">
        <v>1</v>
      </c>
      <c r="G279" s="11">
        <f t="shared" si="5"/>
        <v>1</v>
      </c>
      <c r="H279" s="11" t="s">
        <v>37</v>
      </c>
    </row>
    <row r="280" spans="1:8" ht="31.2" x14ac:dyDescent="0.3">
      <c r="A280" s="15" t="s">
        <v>3459</v>
      </c>
      <c r="B280" s="1041" t="s">
        <v>803</v>
      </c>
      <c r="C280" s="17" t="s">
        <v>11</v>
      </c>
      <c r="D280" s="57">
        <v>14</v>
      </c>
      <c r="E280" s="57" t="s">
        <v>6</v>
      </c>
      <c r="F280" s="57">
        <v>14</v>
      </c>
      <c r="G280" s="11">
        <f t="shared" si="5"/>
        <v>1</v>
      </c>
      <c r="H280" s="11" t="s">
        <v>37</v>
      </c>
    </row>
    <row r="281" spans="1:8" ht="31.2" x14ac:dyDescent="0.3">
      <c r="A281" s="15" t="s">
        <v>1607</v>
      </c>
      <c r="B281" s="1041" t="s">
        <v>3451</v>
      </c>
      <c r="C281" s="17" t="s">
        <v>11</v>
      </c>
      <c r="D281" s="57">
        <v>1</v>
      </c>
      <c r="E281" s="57" t="s">
        <v>6</v>
      </c>
      <c r="F281" s="57">
        <v>1</v>
      </c>
      <c r="G281" s="11">
        <f t="shared" si="5"/>
        <v>1</v>
      </c>
      <c r="H281" s="11" t="s">
        <v>37</v>
      </c>
    </row>
    <row r="282" spans="1:8" ht="93.6" x14ac:dyDescent="0.3">
      <c r="A282" s="74" t="s">
        <v>2450</v>
      </c>
      <c r="B282" s="869" t="s">
        <v>2451</v>
      </c>
      <c r="C282" s="17" t="s">
        <v>11</v>
      </c>
      <c r="D282" s="17">
        <v>1</v>
      </c>
      <c r="E282" s="17" t="s">
        <v>6</v>
      </c>
      <c r="F282" s="17">
        <v>1</v>
      </c>
      <c r="G282" s="11">
        <f t="shared" si="5"/>
        <v>1</v>
      </c>
      <c r="H282" s="11" t="s">
        <v>37</v>
      </c>
    </row>
    <row r="283" spans="1:8" ht="62.4" x14ac:dyDescent="0.3">
      <c r="A283" s="15" t="s">
        <v>3279</v>
      </c>
      <c r="B283" s="1041" t="s">
        <v>3280</v>
      </c>
      <c r="C283" s="17" t="s">
        <v>11</v>
      </c>
      <c r="D283" s="17">
        <v>1</v>
      </c>
      <c r="E283" s="17" t="s">
        <v>6</v>
      </c>
      <c r="F283" s="17">
        <v>1</v>
      </c>
      <c r="G283" s="11">
        <f t="shared" si="5"/>
        <v>1</v>
      </c>
      <c r="H283" s="11" t="s">
        <v>37</v>
      </c>
    </row>
    <row r="284" spans="1:8" ht="31.2" x14ac:dyDescent="0.3">
      <c r="A284" s="15" t="s">
        <v>1464</v>
      </c>
      <c r="B284" s="1215" t="s">
        <v>1465</v>
      </c>
      <c r="C284" s="17" t="s">
        <v>11</v>
      </c>
      <c r="D284" s="1253">
        <v>1</v>
      </c>
      <c r="E284" s="17" t="s">
        <v>224</v>
      </c>
      <c r="F284" s="1253">
        <v>1</v>
      </c>
      <c r="G284" s="11">
        <f t="shared" si="5"/>
        <v>1</v>
      </c>
      <c r="H284" s="11" t="s">
        <v>37</v>
      </c>
    </row>
    <row r="285" spans="1:8" ht="46.8" x14ac:dyDescent="0.3">
      <c r="A285" s="15" t="s">
        <v>753</v>
      </c>
      <c r="B285" s="1215" t="s">
        <v>754</v>
      </c>
      <c r="C285" s="17" t="s">
        <v>11</v>
      </c>
      <c r="D285" s="336">
        <v>1</v>
      </c>
      <c r="E285" s="17" t="s">
        <v>224</v>
      </c>
      <c r="F285" s="17">
        <v>1</v>
      </c>
      <c r="G285" s="11">
        <f t="shared" si="5"/>
        <v>1</v>
      </c>
      <c r="H285" s="11" t="s">
        <v>37</v>
      </c>
    </row>
    <row r="286" spans="1:8" x14ac:dyDescent="0.3">
      <c r="A286" s="15" t="s">
        <v>749</v>
      </c>
      <c r="B286" s="1215" t="s">
        <v>750</v>
      </c>
      <c r="C286" s="17" t="s">
        <v>11</v>
      </c>
      <c r="D286" s="336">
        <v>1</v>
      </c>
      <c r="E286" s="17" t="s">
        <v>224</v>
      </c>
      <c r="F286" s="1253">
        <v>1</v>
      </c>
      <c r="G286" s="11">
        <f t="shared" si="5"/>
        <v>1</v>
      </c>
      <c r="H286" s="11" t="s">
        <v>37</v>
      </c>
    </row>
    <row r="287" spans="1:8" ht="46.8" x14ac:dyDescent="0.3">
      <c r="A287" s="15" t="s">
        <v>757</v>
      </c>
      <c r="B287" s="1215" t="s">
        <v>758</v>
      </c>
      <c r="C287" s="17" t="s">
        <v>11</v>
      </c>
      <c r="D287" s="336">
        <v>1</v>
      </c>
      <c r="E287" s="17" t="s">
        <v>224</v>
      </c>
      <c r="F287" s="1253">
        <v>1</v>
      </c>
      <c r="G287" s="11">
        <f t="shared" si="5"/>
        <v>1</v>
      </c>
      <c r="H287" s="11" t="s">
        <v>37</v>
      </c>
    </row>
    <row r="288" spans="1:8" x14ac:dyDescent="0.3">
      <c r="A288" s="18" t="s">
        <v>3464</v>
      </c>
      <c r="B288" s="1372" t="s">
        <v>1052</v>
      </c>
      <c r="C288" s="17" t="s">
        <v>11</v>
      </c>
      <c r="D288" s="1400">
        <v>1</v>
      </c>
      <c r="E288" s="65" t="s">
        <v>224</v>
      </c>
      <c r="F288" s="1400">
        <v>1</v>
      </c>
      <c r="G288" s="11">
        <f t="shared" si="5"/>
        <v>1</v>
      </c>
      <c r="H288" s="11" t="s">
        <v>37</v>
      </c>
    </row>
    <row r="289" spans="1:8" ht="62.4" x14ac:dyDescent="0.3">
      <c r="A289" s="1227" t="s">
        <v>747</v>
      </c>
      <c r="B289" s="1259" t="s">
        <v>748</v>
      </c>
      <c r="C289" s="17" t="s">
        <v>11</v>
      </c>
      <c r="D289" s="57">
        <v>1</v>
      </c>
      <c r="E289" s="17" t="s">
        <v>224</v>
      </c>
      <c r="F289" s="17">
        <v>1</v>
      </c>
      <c r="G289" s="11">
        <f t="shared" si="5"/>
        <v>1</v>
      </c>
      <c r="H289" s="11" t="s">
        <v>37</v>
      </c>
    </row>
    <row r="290" spans="1:8" x14ac:dyDescent="0.3">
      <c r="A290" s="914" t="s">
        <v>3038</v>
      </c>
      <c r="B290" s="918" t="s">
        <v>3039</v>
      </c>
      <c r="C290" s="17" t="s">
        <v>11</v>
      </c>
      <c r="D290" s="17">
        <v>1</v>
      </c>
      <c r="E290" s="17" t="s">
        <v>224</v>
      </c>
      <c r="F290" s="17">
        <f>D290</f>
        <v>1</v>
      </c>
      <c r="G290" s="11">
        <f t="shared" si="5"/>
        <v>1</v>
      </c>
    </row>
    <row r="291" spans="1:8" x14ac:dyDescent="0.3">
      <c r="A291" s="1237" t="s">
        <v>2452</v>
      </c>
      <c r="B291" s="1415" t="s">
        <v>2453</v>
      </c>
      <c r="C291" s="17" t="s">
        <v>11</v>
      </c>
      <c r="D291" s="17">
        <v>1</v>
      </c>
      <c r="E291" s="17" t="s">
        <v>6</v>
      </c>
      <c r="F291" s="17">
        <v>1</v>
      </c>
      <c r="G291" s="11">
        <f t="shared" si="5"/>
        <v>1</v>
      </c>
      <c r="H291" s="11" t="s">
        <v>37</v>
      </c>
    </row>
    <row r="292" spans="1:8" x14ac:dyDescent="0.3">
      <c r="A292" s="15" t="s">
        <v>831</v>
      </c>
      <c r="B292" s="1247" t="s">
        <v>832</v>
      </c>
      <c r="C292" s="17" t="s">
        <v>11</v>
      </c>
      <c r="D292" s="17">
        <v>7</v>
      </c>
      <c r="E292" s="57" t="s">
        <v>6</v>
      </c>
      <c r="F292" s="57">
        <v>7</v>
      </c>
      <c r="G292" s="11">
        <f t="shared" si="5"/>
        <v>1</v>
      </c>
      <c r="H292" s="11" t="s">
        <v>37</v>
      </c>
    </row>
    <row r="293" spans="1:8" x14ac:dyDescent="0.3">
      <c r="A293" s="15" t="s">
        <v>227</v>
      </c>
      <c r="B293" s="1041" t="s">
        <v>228</v>
      </c>
      <c r="C293" s="17" t="s">
        <v>7</v>
      </c>
      <c r="D293" s="17">
        <v>1</v>
      </c>
      <c r="E293" s="57" t="s">
        <v>224</v>
      </c>
      <c r="F293" s="17">
        <v>1</v>
      </c>
      <c r="G293" s="11">
        <f t="shared" si="5"/>
        <v>1</v>
      </c>
      <c r="H293" s="11" t="s">
        <v>37</v>
      </c>
    </row>
    <row r="294" spans="1:8" ht="31.2" x14ac:dyDescent="0.3">
      <c r="A294" s="18" t="s">
        <v>763</v>
      </c>
      <c r="B294" s="1368" t="s">
        <v>764</v>
      </c>
      <c r="C294" s="17" t="s">
        <v>5</v>
      </c>
      <c r="D294" s="17">
        <v>1</v>
      </c>
      <c r="E294" s="17" t="s">
        <v>224</v>
      </c>
      <c r="F294" s="17">
        <v>1</v>
      </c>
      <c r="G294" s="11">
        <f t="shared" si="5"/>
        <v>1</v>
      </c>
      <c r="H294" s="11" t="s">
        <v>37</v>
      </c>
    </row>
    <row r="295" spans="1:8" ht="31.2" x14ac:dyDescent="0.3">
      <c r="A295" s="18" t="s">
        <v>3532</v>
      </c>
      <c r="B295" s="1394" t="s">
        <v>507</v>
      </c>
      <c r="C295" s="17" t="s">
        <v>11</v>
      </c>
      <c r="D295" s="65">
        <v>6</v>
      </c>
      <c r="E295" s="1279" t="s">
        <v>224</v>
      </c>
      <c r="F295" s="65">
        <f>D295</f>
        <v>6</v>
      </c>
      <c r="G295" s="11">
        <f t="shared" si="5"/>
        <v>1</v>
      </c>
      <c r="H295" s="11" t="s">
        <v>37</v>
      </c>
    </row>
    <row r="296" spans="1:8" x14ac:dyDescent="0.3">
      <c r="A296" s="15" t="s">
        <v>42</v>
      </c>
      <c r="B296" s="1215" t="s">
        <v>656</v>
      </c>
      <c r="C296" s="17" t="s">
        <v>7</v>
      </c>
      <c r="D296" s="65">
        <v>7</v>
      </c>
      <c r="E296" s="17" t="s">
        <v>224</v>
      </c>
      <c r="F296" s="17">
        <v>7</v>
      </c>
      <c r="G296" s="11">
        <f t="shared" si="5"/>
        <v>4</v>
      </c>
      <c r="H296" s="11" t="s">
        <v>3485</v>
      </c>
    </row>
    <row r="297" spans="1:8" x14ac:dyDescent="0.3">
      <c r="A297" s="18" t="s">
        <v>42</v>
      </c>
      <c r="B297" s="918" t="s">
        <v>1048</v>
      </c>
      <c r="C297" s="17" t="s">
        <v>7</v>
      </c>
      <c r="D297" s="1369">
        <v>1</v>
      </c>
      <c r="E297" s="65" t="s">
        <v>224</v>
      </c>
      <c r="F297" s="1369">
        <v>1</v>
      </c>
      <c r="G297" s="11">
        <f t="shared" si="5"/>
        <v>4</v>
      </c>
      <c r="H297" s="11" t="s">
        <v>3485</v>
      </c>
    </row>
    <row r="298" spans="1:8" x14ac:dyDescent="0.3">
      <c r="A298" s="15" t="s">
        <v>42</v>
      </c>
      <c r="B298" s="1041" t="s">
        <v>1609</v>
      </c>
      <c r="C298" s="17" t="s">
        <v>7</v>
      </c>
      <c r="D298" s="57">
        <v>1</v>
      </c>
      <c r="E298" s="57" t="s">
        <v>6</v>
      </c>
      <c r="F298" s="57">
        <v>1</v>
      </c>
      <c r="G298" s="11">
        <f t="shared" si="5"/>
        <v>4</v>
      </c>
      <c r="H298" s="11" t="s">
        <v>3485</v>
      </c>
    </row>
    <row r="299" spans="1:8" x14ac:dyDescent="0.3">
      <c r="A299" s="15" t="s">
        <v>42</v>
      </c>
      <c r="B299" s="1215" t="s">
        <v>2150</v>
      </c>
      <c r="C299" s="17" t="s">
        <v>7</v>
      </c>
      <c r="D299" s="17">
        <v>12</v>
      </c>
      <c r="E299" s="17" t="s">
        <v>224</v>
      </c>
      <c r="F299" s="17">
        <v>12</v>
      </c>
      <c r="G299" s="11">
        <f t="shared" si="5"/>
        <v>4</v>
      </c>
      <c r="H299" s="11" t="s">
        <v>3485</v>
      </c>
    </row>
    <row r="300" spans="1:8" x14ac:dyDescent="0.3">
      <c r="A300" s="916" t="s">
        <v>61</v>
      </c>
      <c r="B300" s="918" t="s">
        <v>3040</v>
      </c>
      <c r="C300" s="17" t="s">
        <v>7</v>
      </c>
      <c r="D300" s="57">
        <v>10</v>
      </c>
      <c r="E300" s="57" t="s">
        <v>224</v>
      </c>
      <c r="F300" s="17">
        <v>10</v>
      </c>
      <c r="G300" s="11">
        <f t="shared" si="5"/>
        <v>1</v>
      </c>
      <c r="H300" s="11" t="s">
        <v>3485</v>
      </c>
    </row>
    <row r="301" spans="1:8" ht="31.2" x14ac:dyDescent="0.3">
      <c r="A301" s="18" t="s">
        <v>1910</v>
      </c>
      <c r="B301" s="918" t="s">
        <v>1911</v>
      </c>
      <c r="C301" s="17" t="s">
        <v>7</v>
      </c>
      <c r="D301" s="1279">
        <v>10</v>
      </c>
      <c r="E301" s="65" t="s">
        <v>6</v>
      </c>
      <c r="F301" s="1279">
        <v>10</v>
      </c>
      <c r="G301" s="11">
        <f t="shared" si="5"/>
        <v>1</v>
      </c>
      <c r="H301" s="11" t="s">
        <v>3485</v>
      </c>
    </row>
    <row r="302" spans="1:8" x14ac:dyDescent="0.3">
      <c r="A302" s="18" t="s">
        <v>2257</v>
      </c>
      <c r="B302" s="918" t="s">
        <v>2258</v>
      </c>
      <c r="C302" s="17" t="s">
        <v>7</v>
      </c>
      <c r="D302" s="57">
        <v>1</v>
      </c>
      <c r="E302" s="17" t="s">
        <v>6</v>
      </c>
      <c r="F302" s="57">
        <v>1</v>
      </c>
      <c r="G302" s="11">
        <f t="shared" si="5"/>
        <v>1</v>
      </c>
      <c r="H302" s="11" t="s">
        <v>3485</v>
      </c>
    </row>
    <row r="303" spans="1:8" x14ac:dyDescent="0.3">
      <c r="A303" s="18" t="s">
        <v>509</v>
      </c>
      <c r="B303" s="1214" t="s">
        <v>510</v>
      </c>
      <c r="C303" s="17" t="s">
        <v>11</v>
      </c>
      <c r="D303" s="65">
        <v>12</v>
      </c>
      <c r="E303" s="1279" t="s">
        <v>224</v>
      </c>
      <c r="F303" s="65">
        <f>D303</f>
        <v>12</v>
      </c>
      <c r="G303" s="11">
        <f t="shared" si="5"/>
        <v>2</v>
      </c>
      <c r="H303" s="11" t="s">
        <v>37</v>
      </c>
    </row>
    <row r="304" spans="1:8" x14ac:dyDescent="0.3">
      <c r="A304" s="1225" t="s">
        <v>827</v>
      </c>
      <c r="B304" s="1041" t="s">
        <v>828</v>
      </c>
      <c r="C304" s="17" t="s">
        <v>7</v>
      </c>
      <c r="D304" s="57">
        <v>4</v>
      </c>
      <c r="E304" s="57" t="s">
        <v>6</v>
      </c>
      <c r="F304" s="57">
        <v>4</v>
      </c>
      <c r="G304" s="11">
        <f t="shared" si="5"/>
        <v>1</v>
      </c>
      <c r="H304" s="11" t="s">
        <v>3485</v>
      </c>
    </row>
    <row r="305" spans="1:8" x14ac:dyDescent="0.3">
      <c r="A305" s="1403" t="s">
        <v>2625</v>
      </c>
      <c r="B305" s="1407" t="s">
        <v>2626</v>
      </c>
      <c r="C305" s="17" t="s">
        <v>7</v>
      </c>
      <c r="D305" s="1381">
        <v>1</v>
      </c>
      <c r="E305" s="1236" t="s">
        <v>6</v>
      </c>
      <c r="F305" s="1236">
        <v>1</v>
      </c>
      <c r="G305" s="11">
        <f t="shared" si="5"/>
        <v>1</v>
      </c>
      <c r="H305" s="11" t="s">
        <v>3485</v>
      </c>
    </row>
    <row r="306" spans="1:8" x14ac:dyDescent="0.3">
      <c r="A306" s="18" t="s">
        <v>2507</v>
      </c>
      <c r="B306" s="1215" t="s">
        <v>2781</v>
      </c>
      <c r="C306" s="17" t="s">
        <v>7</v>
      </c>
      <c r="D306" s="17">
        <v>5</v>
      </c>
      <c r="E306" s="17" t="s">
        <v>224</v>
      </c>
      <c r="F306" s="17">
        <v>5</v>
      </c>
      <c r="G306" s="11">
        <f t="shared" si="5"/>
        <v>1</v>
      </c>
      <c r="H306" s="11" t="s">
        <v>3485</v>
      </c>
    </row>
    <row r="307" spans="1:8" x14ac:dyDescent="0.3">
      <c r="A307" s="15" t="s">
        <v>3282</v>
      </c>
      <c r="B307" s="1228" t="s">
        <v>3283</v>
      </c>
      <c r="C307" s="17" t="s">
        <v>7</v>
      </c>
      <c r="D307" s="57">
        <v>1</v>
      </c>
      <c r="E307" s="17" t="s">
        <v>6</v>
      </c>
      <c r="F307" s="17">
        <v>1</v>
      </c>
      <c r="G307" s="11">
        <f t="shared" si="5"/>
        <v>1</v>
      </c>
      <c r="H307" s="11" t="s">
        <v>3485</v>
      </c>
    </row>
    <row r="308" spans="1:8" x14ac:dyDescent="0.3">
      <c r="A308" s="1386" t="s">
        <v>509</v>
      </c>
      <c r="B308" s="1041" t="s">
        <v>1119</v>
      </c>
      <c r="C308" s="17" t="s">
        <v>11</v>
      </c>
      <c r="D308" s="1369">
        <v>10</v>
      </c>
      <c r="E308" s="65" t="s">
        <v>224</v>
      </c>
      <c r="F308" s="1369">
        <v>10</v>
      </c>
      <c r="G308" s="11">
        <f t="shared" si="5"/>
        <v>2</v>
      </c>
      <c r="H308" s="11" t="s">
        <v>37</v>
      </c>
    </row>
    <row r="309" spans="1:8" x14ac:dyDescent="0.3">
      <c r="A309" s="18" t="s">
        <v>1644</v>
      </c>
      <c r="B309" s="918" t="s">
        <v>852</v>
      </c>
      <c r="C309" s="17" t="s">
        <v>11</v>
      </c>
      <c r="D309" s="17">
        <v>2</v>
      </c>
      <c r="E309" s="57" t="s">
        <v>6</v>
      </c>
      <c r="F309" s="65">
        <v>2</v>
      </c>
      <c r="G309" s="11">
        <f t="shared" si="5"/>
        <v>2</v>
      </c>
      <c r="H309" s="11" t="s">
        <v>37</v>
      </c>
    </row>
    <row r="310" spans="1:8" x14ac:dyDescent="0.3">
      <c r="A310" s="18" t="s">
        <v>1644</v>
      </c>
      <c r="B310" s="1214" t="s">
        <v>508</v>
      </c>
      <c r="C310" s="17" t="s">
        <v>11</v>
      </c>
      <c r="D310" s="65">
        <v>6</v>
      </c>
      <c r="E310" s="1279" t="s">
        <v>224</v>
      </c>
      <c r="F310" s="65">
        <f>D310</f>
        <v>6</v>
      </c>
      <c r="G310" s="11">
        <f t="shared" si="5"/>
        <v>2</v>
      </c>
      <c r="H310" s="11" t="s">
        <v>37</v>
      </c>
    </row>
    <row r="311" spans="1:8" x14ac:dyDescent="0.3">
      <c r="A311" s="1386" t="s">
        <v>1141</v>
      </c>
      <c r="B311" s="1041" t="s">
        <v>1142</v>
      </c>
      <c r="C311" s="17" t="s">
        <v>11</v>
      </c>
      <c r="D311" s="1369">
        <v>10</v>
      </c>
      <c r="E311" s="65" t="s">
        <v>224</v>
      </c>
      <c r="F311" s="1369">
        <v>10</v>
      </c>
      <c r="G311" s="11">
        <f t="shared" si="5"/>
        <v>1</v>
      </c>
      <c r="H311" s="11" t="s">
        <v>37</v>
      </c>
    </row>
    <row r="312" spans="1:8" x14ac:dyDescent="0.3">
      <c r="A312" s="18" t="s">
        <v>24</v>
      </c>
      <c r="B312" s="1215" t="s">
        <v>659</v>
      </c>
      <c r="C312" s="17" t="s">
        <v>7</v>
      </c>
      <c r="D312" s="65">
        <v>14</v>
      </c>
      <c r="E312" s="17" t="s">
        <v>224</v>
      </c>
      <c r="F312" s="17">
        <v>14</v>
      </c>
      <c r="G312" s="11">
        <f t="shared" si="5"/>
        <v>9</v>
      </c>
      <c r="H312" s="11" t="s">
        <v>3485</v>
      </c>
    </row>
    <row r="313" spans="1:8" x14ac:dyDescent="0.3">
      <c r="A313" s="15" t="s">
        <v>24</v>
      </c>
      <c r="B313" s="1041" t="s">
        <v>866</v>
      </c>
      <c r="C313" s="17" t="s">
        <v>7</v>
      </c>
      <c r="D313" s="57">
        <v>26</v>
      </c>
      <c r="E313" s="57" t="s">
        <v>6</v>
      </c>
      <c r="F313" s="57">
        <v>26</v>
      </c>
      <c r="G313" s="11">
        <f t="shared" si="5"/>
        <v>9</v>
      </c>
      <c r="H313" s="11" t="s">
        <v>3485</v>
      </c>
    </row>
    <row r="314" spans="1:8" x14ac:dyDescent="0.3">
      <c r="A314" s="18" t="s">
        <v>24</v>
      </c>
      <c r="B314" s="1211" t="s">
        <v>1513</v>
      </c>
      <c r="C314" s="17" t="s">
        <v>7</v>
      </c>
      <c r="D314" s="65">
        <v>14</v>
      </c>
      <c r="E314" s="65" t="s">
        <v>6</v>
      </c>
      <c r="F314" s="65">
        <v>14</v>
      </c>
      <c r="G314" s="11">
        <f t="shared" si="5"/>
        <v>9</v>
      </c>
      <c r="H314" s="11" t="s">
        <v>3485</v>
      </c>
    </row>
    <row r="315" spans="1:8" x14ac:dyDescent="0.3">
      <c r="A315" s="15" t="s">
        <v>24</v>
      </c>
      <c r="B315" s="1041" t="s">
        <v>1873</v>
      </c>
      <c r="C315" s="17" t="s">
        <v>7</v>
      </c>
      <c r="D315" s="17">
        <v>12</v>
      </c>
      <c r="E315" s="17" t="s">
        <v>6</v>
      </c>
      <c r="F315" s="17">
        <v>12</v>
      </c>
      <c r="G315" s="11">
        <f t="shared" si="5"/>
        <v>9</v>
      </c>
      <c r="H315" s="11" t="s">
        <v>3485</v>
      </c>
    </row>
    <row r="316" spans="1:8" x14ac:dyDescent="0.3">
      <c r="A316" s="15" t="s">
        <v>24</v>
      </c>
      <c r="B316" s="1215" t="s">
        <v>2151</v>
      </c>
      <c r="C316" s="17" t="s">
        <v>7</v>
      </c>
      <c r="D316" s="17">
        <v>24</v>
      </c>
      <c r="E316" s="17" t="s">
        <v>224</v>
      </c>
      <c r="F316" s="17">
        <v>24</v>
      </c>
      <c r="G316" s="11">
        <f t="shared" si="5"/>
        <v>9</v>
      </c>
      <c r="H316" s="11" t="s">
        <v>3485</v>
      </c>
    </row>
    <row r="317" spans="1:8" x14ac:dyDescent="0.3">
      <c r="A317" s="1243" t="s">
        <v>24</v>
      </c>
      <c r="B317" s="1260" t="s">
        <v>2259</v>
      </c>
      <c r="C317" s="17" t="s">
        <v>7</v>
      </c>
      <c r="D317" s="57">
        <v>1</v>
      </c>
      <c r="E317" s="17" t="s">
        <v>6</v>
      </c>
      <c r="F317" s="57">
        <v>1</v>
      </c>
      <c r="G317" s="11">
        <f t="shared" si="5"/>
        <v>9</v>
      </c>
      <c r="H317" s="11" t="s">
        <v>3485</v>
      </c>
    </row>
    <row r="318" spans="1:8" x14ac:dyDescent="0.3">
      <c r="A318" s="18" t="s">
        <v>24</v>
      </c>
      <c r="B318" s="1041" t="s">
        <v>2435</v>
      </c>
      <c r="C318" s="17" t="s">
        <v>7</v>
      </c>
      <c r="D318" s="17">
        <v>15</v>
      </c>
      <c r="E318" s="17" t="s">
        <v>6</v>
      </c>
      <c r="F318" s="17">
        <v>15</v>
      </c>
      <c r="G318" s="11">
        <f t="shared" si="5"/>
        <v>9</v>
      </c>
      <c r="H318" s="11" t="s">
        <v>3485</v>
      </c>
    </row>
    <row r="319" spans="1:8" x14ac:dyDescent="0.3">
      <c r="A319" s="1230" t="s">
        <v>24</v>
      </c>
      <c r="B319" s="1213" t="s">
        <v>3453</v>
      </c>
      <c r="C319" s="17" t="s">
        <v>7</v>
      </c>
      <c r="D319" s="57">
        <v>10</v>
      </c>
      <c r="E319" s="57" t="s">
        <v>224</v>
      </c>
      <c r="F319" s="17">
        <v>10</v>
      </c>
      <c r="G319" s="11">
        <f t="shared" si="5"/>
        <v>9</v>
      </c>
      <c r="H319" s="11" t="s">
        <v>3485</v>
      </c>
    </row>
    <row r="320" spans="1:8" x14ac:dyDescent="0.3">
      <c r="A320" s="18" t="s">
        <v>24</v>
      </c>
      <c r="B320" s="1041" t="s">
        <v>3176</v>
      </c>
      <c r="C320" s="17" t="s">
        <v>7</v>
      </c>
      <c r="D320" s="65">
        <v>10</v>
      </c>
      <c r="E320" s="65" t="s">
        <v>6</v>
      </c>
      <c r="F320" s="65">
        <f>D320</f>
        <v>10</v>
      </c>
      <c r="G320" s="11">
        <f t="shared" si="5"/>
        <v>9</v>
      </c>
      <c r="H320" s="11" t="s">
        <v>3485</v>
      </c>
    </row>
    <row r="321" spans="1:8" x14ac:dyDescent="0.3">
      <c r="A321" s="18" t="s">
        <v>3472</v>
      </c>
      <c r="B321" s="1377" t="s">
        <v>2376</v>
      </c>
      <c r="C321" s="17" t="s">
        <v>7</v>
      </c>
      <c r="D321" s="1330">
        <v>1</v>
      </c>
      <c r="E321" s="1330" t="s">
        <v>6</v>
      </c>
      <c r="F321" s="1330">
        <v>10</v>
      </c>
      <c r="G321" s="11">
        <f t="shared" si="5"/>
        <v>1</v>
      </c>
      <c r="H321" s="11" t="s">
        <v>3485</v>
      </c>
    </row>
    <row r="322" spans="1:8" x14ac:dyDescent="0.3">
      <c r="A322" s="18" t="s">
        <v>1397</v>
      </c>
      <c r="B322" s="918" t="s">
        <v>1916</v>
      </c>
      <c r="C322" s="17" t="s">
        <v>7</v>
      </c>
      <c r="D322" s="65">
        <v>10</v>
      </c>
      <c r="E322" s="57" t="s">
        <v>6</v>
      </c>
      <c r="F322" s="65">
        <v>10</v>
      </c>
      <c r="G322" s="11">
        <f t="shared" ref="G322:G385" si="6">COUNTIF($A$2:$A$994,A322)</f>
        <v>1</v>
      </c>
      <c r="H322" s="11" t="s">
        <v>3485</v>
      </c>
    </row>
    <row r="323" spans="1:8" x14ac:dyDescent="0.3">
      <c r="A323" s="18" t="s">
        <v>630</v>
      </c>
      <c r="B323" s="1215" t="s">
        <v>2782</v>
      </c>
      <c r="C323" s="17" t="s">
        <v>7</v>
      </c>
      <c r="D323" s="17">
        <v>5</v>
      </c>
      <c r="E323" s="17" t="s">
        <v>224</v>
      </c>
      <c r="F323" s="17">
        <v>5</v>
      </c>
      <c r="G323" s="11">
        <f t="shared" si="6"/>
        <v>2</v>
      </c>
      <c r="H323" s="11" t="s">
        <v>3485</v>
      </c>
    </row>
    <row r="324" spans="1:8" x14ac:dyDescent="0.3">
      <c r="A324" s="15" t="s">
        <v>630</v>
      </c>
      <c r="B324" s="1041" t="s">
        <v>3284</v>
      </c>
      <c r="C324" s="17" t="s">
        <v>7</v>
      </c>
      <c r="D324" s="57">
        <v>2</v>
      </c>
      <c r="E324" s="17" t="s">
        <v>6</v>
      </c>
      <c r="F324" s="17">
        <v>2</v>
      </c>
      <c r="G324" s="11">
        <f t="shared" si="6"/>
        <v>2</v>
      </c>
      <c r="H324" s="11" t="s">
        <v>3485</v>
      </c>
    </row>
    <row r="325" spans="1:8" ht="31.2" x14ac:dyDescent="0.3">
      <c r="A325" s="1386" t="s">
        <v>3491</v>
      </c>
      <c r="B325" s="1041" t="s">
        <v>1063</v>
      </c>
      <c r="C325" s="17" t="s">
        <v>11</v>
      </c>
      <c r="D325" s="1400">
        <v>10</v>
      </c>
      <c r="E325" s="65" t="s">
        <v>224</v>
      </c>
      <c r="F325" s="1369">
        <v>10</v>
      </c>
      <c r="G325" s="11">
        <f t="shared" si="6"/>
        <v>1</v>
      </c>
      <c r="H325" s="11" t="s">
        <v>37</v>
      </c>
    </row>
    <row r="326" spans="1:8" x14ac:dyDescent="0.3">
      <c r="A326" s="18" t="s">
        <v>1476</v>
      </c>
      <c r="B326" s="1041" t="s">
        <v>836</v>
      </c>
      <c r="C326" s="17" t="s">
        <v>11</v>
      </c>
      <c r="D326" s="17">
        <v>10</v>
      </c>
      <c r="E326" s="336" t="s">
        <v>6</v>
      </c>
      <c r="F326" s="57">
        <v>10</v>
      </c>
      <c r="G326" s="11">
        <f t="shared" si="6"/>
        <v>5</v>
      </c>
      <c r="H326" s="11" t="s">
        <v>37</v>
      </c>
    </row>
    <row r="327" spans="1:8" x14ac:dyDescent="0.3">
      <c r="A327" s="18" t="s">
        <v>1476</v>
      </c>
      <c r="B327" s="1211" t="s">
        <v>232</v>
      </c>
      <c r="C327" s="17" t="s">
        <v>11</v>
      </c>
      <c r="D327" s="17">
        <v>2</v>
      </c>
      <c r="E327" s="336" t="s">
        <v>224</v>
      </c>
      <c r="F327" s="17">
        <v>2</v>
      </c>
      <c r="G327" s="11">
        <f t="shared" si="6"/>
        <v>5</v>
      </c>
      <c r="H327" s="11" t="s">
        <v>37</v>
      </c>
    </row>
    <row r="328" spans="1:8" x14ac:dyDescent="0.3">
      <c r="A328" s="18" t="s">
        <v>863</v>
      </c>
      <c r="B328" s="1408" t="s">
        <v>864</v>
      </c>
      <c r="C328" s="17" t="s">
        <v>7</v>
      </c>
      <c r="D328" s="57">
        <v>14</v>
      </c>
      <c r="E328" s="336" t="s">
        <v>6</v>
      </c>
      <c r="F328" s="17">
        <v>14</v>
      </c>
      <c r="G328" s="11">
        <f t="shared" si="6"/>
        <v>1</v>
      </c>
      <c r="H328" s="11" t="s">
        <v>3485</v>
      </c>
    </row>
    <row r="329" spans="1:8" x14ac:dyDescent="0.3">
      <c r="A329" s="15" t="s">
        <v>233</v>
      </c>
      <c r="B329" s="1041" t="s">
        <v>234</v>
      </c>
      <c r="C329" s="17" t="s">
        <v>7</v>
      </c>
      <c r="D329" s="57">
        <v>2</v>
      </c>
      <c r="E329" s="336" t="s">
        <v>224</v>
      </c>
      <c r="F329" s="57">
        <v>2</v>
      </c>
      <c r="G329" s="11">
        <f t="shared" si="6"/>
        <v>1</v>
      </c>
      <c r="H329" s="11" t="s">
        <v>3485</v>
      </c>
    </row>
    <row r="330" spans="1:8" x14ac:dyDescent="0.3">
      <c r="A330" s="74" t="s">
        <v>3036</v>
      </c>
      <c r="B330" s="1211" t="s">
        <v>2204</v>
      </c>
      <c r="C330" s="17" t="s">
        <v>7</v>
      </c>
      <c r="D330" s="1253">
        <v>1</v>
      </c>
      <c r="E330" s="1253" t="s">
        <v>224</v>
      </c>
      <c r="F330" s="17">
        <v>1</v>
      </c>
      <c r="G330" s="11">
        <f t="shared" si="6"/>
        <v>2</v>
      </c>
      <c r="H330" s="11" t="s">
        <v>37</v>
      </c>
    </row>
    <row r="331" spans="1:8" x14ac:dyDescent="0.3">
      <c r="A331" s="914" t="s">
        <v>3036</v>
      </c>
      <c r="B331" s="1041" t="s">
        <v>3037</v>
      </c>
      <c r="C331" s="17" t="s">
        <v>5</v>
      </c>
      <c r="D331" s="17">
        <v>1</v>
      </c>
      <c r="E331" s="17" t="s">
        <v>224</v>
      </c>
      <c r="F331" s="17">
        <f>D331</f>
        <v>1</v>
      </c>
      <c r="G331" s="11">
        <f t="shared" si="6"/>
        <v>2</v>
      </c>
      <c r="H331" s="11" t="s">
        <v>37</v>
      </c>
    </row>
    <row r="332" spans="1:8" x14ac:dyDescent="0.3">
      <c r="A332" s="15" t="s">
        <v>3123</v>
      </c>
      <c r="B332" s="1041" t="s">
        <v>3124</v>
      </c>
      <c r="C332" s="17" t="s">
        <v>5</v>
      </c>
      <c r="D332" s="57">
        <v>1</v>
      </c>
      <c r="E332" s="333" t="s">
        <v>6</v>
      </c>
      <c r="F332" s="57">
        <v>1</v>
      </c>
      <c r="G332" s="11">
        <f t="shared" si="6"/>
        <v>1</v>
      </c>
      <c r="H332" s="11" t="s">
        <v>37</v>
      </c>
    </row>
    <row r="333" spans="1:8" x14ac:dyDescent="0.3">
      <c r="A333" s="18" t="s">
        <v>1476</v>
      </c>
      <c r="B333" s="1214" t="s">
        <v>516</v>
      </c>
      <c r="C333" s="17" t="s">
        <v>11</v>
      </c>
      <c r="D333" s="65">
        <v>6</v>
      </c>
      <c r="E333" s="1402" t="s">
        <v>224</v>
      </c>
      <c r="F333" s="1279">
        <f>D333</f>
        <v>6</v>
      </c>
      <c r="G333" s="11">
        <f t="shared" si="6"/>
        <v>5</v>
      </c>
      <c r="H333" s="11" t="s">
        <v>37</v>
      </c>
    </row>
    <row r="334" spans="1:8" x14ac:dyDescent="0.3">
      <c r="A334" s="74" t="s">
        <v>2950</v>
      </c>
      <c r="B334" s="1041" t="s">
        <v>2951</v>
      </c>
      <c r="C334" s="17" t="s">
        <v>5</v>
      </c>
      <c r="D334" s="65">
        <v>1</v>
      </c>
      <c r="E334" s="692" t="s">
        <v>271</v>
      </c>
      <c r="F334" s="17">
        <v>1</v>
      </c>
      <c r="G334" s="11">
        <f t="shared" si="6"/>
        <v>2</v>
      </c>
      <c r="H334" s="11" t="s">
        <v>37</v>
      </c>
    </row>
    <row r="335" spans="1:8" x14ac:dyDescent="0.3">
      <c r="A335" s="15" t="s">
        <v>818</v>
      </c>
      <c r="B335" s="1041" t="s">
        <v>819</v>
      </c>
      <c r="C335" s="17" t="s">
        <v>5</v>
      </c>
      <c r="D335" s="57">
        <v>1</v>
      </c>
      <c r="E335" s="333" t="s">
        <v>6</v>
      </c>
      <c r="F335" s="57">
        <v>1</v>
      </c>
      <c r="G335" s="11">
        <f t="shared" si="6"/>
        <v>1</v>
      </c>
    </row>
    <row r="336" spans="1:8" x14ac:dyDescent="0.3">
      <c r="A336" s="18" t="s">
        <v>1476</v>
      </c>
      <c r="B336" s="918" t="s">
        <v>2458</v>
      </c>
      <c r="C336" s="17" t="s">
        <v>11</v>
      </c>
      <c r="D336" s="65">
        <v>5</v>
      </c>
      <c r="E336" s="333" t="s">
        <v>6</v>
      </c>
      <c r="F336" s="57">
        <v>5</v>
      </c>
      <c r="G336" s="11">
        <f t="shared" si="6"/>
        <v>5</v>
      </c>
      <c r="H336" s="11" t="s">
        <v>37</v>
      </c>
    </row>
    <row r="337" spans="1:8" x14ac:dyDescent="0.3">
      <c r="A337" s="15" t="s">
        <v>1476</v>
      </c>
      <c r="B337" s="1041" t="s">
        <v>2256</v>
      </c>
      <c r="C337" s="17" t="s">
        <v>11</v>
      </c>
      <c r="D337" s="17">
        <v>3</v>
      </c>
      <c r="E337" s="17" t="s">
        <v>6</v>
      </c>
      <c r="F337" s="17">
        <v>3</v>
      </c>
      <c r="G337" s="11">
        <f t="shared" si="6"/>
        <v>5</v>
      </c>
      <c r="H337" s="11" t="s">
        <v>37</v>
      </c>
    </row>
    <row r="338" spans="1:8" x14ac:dyDescent="0.3">
      <c r="A338" s="18" t="s">
        <v>259</v>
      </c>
      <c r="B338" s="1211" t="s">
        <v>260</v>
      </c>
      <c r="C338" s="17" t="s">
        <v>11</v>
      </c>
      <c r="D338" s="17">
        <v>1</v>
      </c>
      <c r="E338" s="57" t="s">
        <v>224</v>
      </c>
      <c r="F338" s="17">
        <v>1</v>
      </c>
      <c r="G338" s="11">
        <f t="shared" si="6"/>
        <v>1</v>
      </c>
      <c r="H338" s="11" t="s">
        <v>37</v>
      </c>
    </row>
    <row r="339" spans="1:8" x14ac:dyDescent="0.3">
      <c r="A339" s="18" t="s">
        <v>257</v>
      </c>
      <c r="B339" s="1211" t="s">
        <v>258</v>
      </c>
      <c r="C339" s="17" t="s">
        <v>11</v>
      </c>
      <c r="D339" s="17">
        <v>5</v>
      </c>
      <c r="E339" s="57" t="s">
        <v>224</v>
      </c>
      <c r="F339" s="17">
        <v>5</v>
      </c>
      <c r="G339" s="11">
        <f t="shared" si="6"/>
        <v>1</v>
      </c>
      <c r="H339" s="11" t="s">
        <v>37</v>
      </c>
    </row>
    <row r="340" spans="1:8" ht="78" x14ac:dyDescent="0.3">
      <c r="A340" s="1286" t="s">
        <v>3474</v>
      </c>
      <c r="B340" s="1271" t="s">
        <v>2441</v>
      </c>
      <c r="C340" s="17" t="s">
        <v>11</v>
      </c>
      <c r="D340" s="17">
        <v>1</v>
      </c>
      <c r="E340" s="17" t="s">
        <v>6</v>
      </c>
      <c r="F340" s="17">
        <v>1</v>
      </c>
      <c r="G340" s="11">
        <f t="shared" si="6"/>
        <v>1</v>
      </c>
      <c r="H340" s="11" t="s">
        <v>37</v>
      </c>
    </row>
    <row r="341" spans="1:8" ht="46.8" x14ac:dyDescent="0.3">
      <c r="A341" s="1286" t="s">
        <v>3475</v>
      </c>
      <c r="B341" s="1271" t="s">
        <v>2443</v>
      </c>
      <c r="C341" s="17" t="s">
        <v>11</v>
      </c>
      <c r="D341" s="17">
        <v>1</v>
      </c>
      <c r="E341" s="17" t="s">
        <v>6</v>
      </c>
      <c r="F341" s="17">
        <v>1</v>
      </c>
      <c r="G341" s="11">
        <f t="shared" si="6"/>
        <v>1</v>
      </c>
      <c r="H341" s="11" t="s">
        <v>37</v>
      </c>
    </row>
    <row r="342" spans="1:8" ht="62.4" x14ac:dyDescent="0.3">
      <c r="A342" s="15" t="s">
        <v>3525</v>
      </c>
      <c r="B342" s="1215" t="s">
        <v>722</v>
      </c>
      <c r="C342" s="17" t="s">
        <v>11</v>
      </c>
      <c r="D342" s="57">
        <v>1</v>
      </c>
      <c r="E342" s="17" t="s">
        <v>224</v>
      </c>
      <c r="F342" s="17">
        <v>1</v>
      </c>
      <c r="G342" s="11">
        <f t="shared" si="6"/>
        <v>1</v>
      </c>
      <c r="H342" s="11" t="s">
        <v>37</v>
      </c>
    </row>
    <row r="343" spans="1:8" ht="62.4" x14ac:dyDescent="0.3">
      <c r="A343" s="15" t="s">
        <v>723</v>
      </c>
      <c r="B343" s="1215" t="s">
        <v>724</v>
      </c>
      <c r="C343" s="17" t="s">
        <v>11</v>
      </c>
      <c r="D343" s="57">
        <v>1</v>
      </c>
      <c r="E343" s="17" t="s">
        <v>224</v>
      </c>
      <c r="F343" s="17">
        <v>1</v>
      </c>
      <c r="G343" s="11">
        <f t="shared" si="6"/>
        <v>1</v>
      </c>
      <c r="H343" s="11" t="s">
        <v>37</v>
      </c>
    </row>
    <row r="344" spans="1:8" ht="62.4" x14ac:dyDescent="0.3">
      <c r="A344" s="1230" t="s">
        <v>2275</v>
      </c>
      <c r="B344" s="1217" t="s">
        <v>2276</v>
      </c>
      <c r="C344" s="17" t="s">
        <v>11</v>
      </c>
      <c r="D344" s="17">
        <v>1</v>
      </c>
      <c r="E344" s="17" t="s">
        <v>6</v>
      </c>
      <c r="F344" s="17">
        <v>1</v>
      </c>
      <c r="G344" s="11">
        <f t="shared" si="6"/>
        <v>1</v>
      </c>
      <c r="H344" s="11" t="s">
        <v>37</v>
      </c>
    </row>
    <row r="345" spans="1:8" ht="78" x14ac:dyDescent="0.3">
      <c r="A345" s="1227" t="s">
        <v>3479</v>
      </c>
      <c r="B345" s="1390" t="s">
        <v>2862</v>
      </c>
      <c r="C345" s="17" t="s">
        <v>11</v>
      </c>
      <c r="D345" s="1239">
        <v>1</v>
      </c>
      <c r="E345" s="1305" t="s">
        <v>6</v>
      </c>
      <c r="F345" s="1239">
        <v>1</v>
      </c>
      <c r="G345" s="11">
        <f t="shared" si="6"/>
        <v>1</v>
      </c>
      <c r="H345" s="11" t="s">
        <v>37</v>
      </c>
    </row>
    <row r="346" spans="1:8" ht="31.2" x14ac:dyDescent="0.3">
      <c r="A346" s="18" t="s">
        <v>561</v>
      </c>
      <c r="B346" s="1214" t="s">
        <v>562</v>
      </c>
      <c r="C346" s="17" t="s">
        <v>11</v>
      </c>
      <c r="D346" s="65">
        <v>6</v>
      </c>
      <c r="E346" s="1279" t="s">
        <v>224</v>
      </c>
      <c r="F346" s="1279">
        <f>D346</f>
        <v>6</v>
      </c>
      <c r="G346" s="11">
        <f t="shared" si="6"/>
        <v>1</v>
      </c>
      <c r="H346" s="11" t="s">
        <v>37</v>
      </c>
    </row>
    <row r="347" spans="1:8" x14ac:dyDescent="0.3">
      <c r="A347" s="18" t="s">
        <v>681</v>
      </c>
      <c r="B347" s="1211" t="s">
        <v>3189</v>
      </c>
      <c r="C347" s="17" t="s">
        <v>5</v>
      </c>
      <c r="D347" s="65">
        <v>1</v>
      </c>
      <c r="E347" s="65" t="s">
        <v>6</v>
      </c>
      <c r="F347" s="65">
        <v>1</v>
      </c>
      <c r="G347" s="11">
        <f t="shared" si="6"/>
        <v>1</v>
      </c>
    </row>
    <row r="348" spans="1:8" x14ac:dyDescent="0.3">
      <c r="A348" s="18" t="s">
        <v>245</v>
      </c>
      <c r="B348" s="1224" t="s">
        <v>246</v>
      </c>
      <c r="C348" s="17" t="s">
        <v>11</v>
      </c>
      <c r="D348" s="17">
        <v>1</v>
      </c>
      <c r="E348" s="57" t="s">
        <v>224</v>
      </c>
      <c r="F348" s="17">
        <v>1</v>
      </c>
      <c r="G348" s="11">
        <f t="shared" si="6"/>
        <v>1</v>
      </c>
      <c r="H348" s="11" t="s">
        <v>37</v>
      </c>
    </row>
    <row r="349" spans="1:8" ht="31.2" x14ac:dyDescent="0.3">
      <c r="A349" s="18" t="s">
        <v>269</v>
      </c>
      <c r="B349" s="1224" t="s">
        <v>270</v>
      </c>
      <c r="C349" s="17" t="s">
        <v>11</v>
      </c>
      <c r="D349" s="57">
        <v>4</v>
      </c>
      <c r="E349" s="57" t="s">
        <v>271</v>
      </c>
      <c r="F349" s="57">
        <v>4</v>
      </c>
      <c r="G349" s="11">
        <f t="shared" si="6"/>
        <v>1</v>
      </c>
      <c r="H349" s="11" t="s">
        <v>37</v>
      </c>
    </row>
    <row r="350" spans="1:8" x14ac:dyDescent="0.3">
      <c r="A350" s="18" t="s">
        <v>3489</v>
      </c>
      <c r="B350" s="1248" t="s">
        <v>822</v>
      </c>
      <c r="C350" s="17" t="s">
        <v>7</v>
      </c>
      <c r="D350" s="17">
        <v>3</v>
      </c>
      <c r="E350" s="57" t="s">
        <v>6</v>
      </c>
      <c r="F350" s="57">
        <v>3</v>
      </c>
      <c r="G350" s="11">
        <f t="shared" si="6"/>
        <v>1</v>
      </c>
      <c r="H350" s="11" t="s">
        <v>37</v>
      </c>
    </row>
    <row r="351" spans="1:8" x14ac:dyDescent="0.3">
      <c r="A351" s="18" t="s">
        <v>2271</v>
      </c>
      <c r="B351" s="918" t="s">
        <v>2272</v>
      </c>
      <c r="C351" s="17" t="s">
        <v>11</v>
      </c>
      <c r="D351" s="17">
        <v>1000</v>
      </c>
      <c r="E351" s="57" t="s">
        <v>2266</v>
      </c>
      <c r="F351" s="17">
        <v>1000</v>
      </c>
      <c r="G351" s="11">
        <f t="shared" si="6"/>
        <v>1</v>
      </c>
    </row>
    <row r="352" spans="1:8" x14ac:dyDescent="0.3">
      <c r="A352" s="18" t="s">
        <v>563</v>
      </c>
      <c r="B352" s="1214" t="s">
        <v>564</v>
      </c>
      <c r="C352" s="17" t="s">
        <v>11</v>
      </c>
      <c r="D352" s="65">
        <v>6</v>
      </c>
      <c r="E352" s="1279" t="s">
        <v>224</v>
      </c>
      <c r="F352" s="1279">
        <f>D352</f>
        <v>6</v>
      </c>
      <c r="G352" s="11">
        <f t="shared" si="6"/>
        <v>1</v>
      </c>
      <c r="H352" s="11" t="s">
        <v>37</v>
      </c>
    </row>
    <row r="353" spans="1:8" x14ac:dyDescent="0.3">
      <c r="A353" s="1386" t="s">
        <v>1135</v>
      </c>
      <c r="B353" s="1041" t="s">
        <v>1136</v>
      </c>
      <c r="C353" s="17" t="s">
        <v>11</v>
      </c>
      <c r="D353" s="1369">
        <v>10</v>
      </c>
      <c r="E353" s="65" t="s">
        <v>224</v>
      </c>
      <c r="F353" s="1369">
        <v>10</v>
      </c>
      <c r="G353" s="11">
        <f t="shared" si="6"/>
        <v>1</v>
      </c>
      <c r="H353" s="11" t="s">
        <v>37</v>
      </c>
    </row>
    <row r="354" spans="1:8" x14ac:dyDescent="0.3">
      <c r="A354" s="18" t="s">
        <v>572</v>
      </c>
      <c r="B354" s="1214" t="s">
        <v>573</v>
      </c>
      <c r="C354" s="17" t="s">
        <v>11</v>
      </c>
      <c r="D354" s="65">
        <v>6</v>
      </c>
      <c r="E354" s="1313" t="s">
        <v>224</v>
      </c>
      <c r="F354" s="1279">
        <f>D354</f>
        <v>6</v>
      </c>
      <c r="G354" s="11">
        <f t="shared" si="6"/>
        <v>1</v>
      </c>
      <c r="H354" s="11" t="s">
        <v>37</v>
      </c>
    </row>
    <row r="355" spans="1:8" ht="31.2" x14ac:dyDescent="0.3">
      <c r="A355" s="15" t="s">
        <v>3477</v>
      </c>
      <c r="B355" s="1211" t="s">
        <v>2501</v>
      </c>
      <c r="C355" s="17" t="s">
        <v>11</v>
      </c>
      <c r="D355" s="57">
        <v>1</v>
      </c>
      <c r="E355" s="57" t="s">
        <v>6</v>
      </c>
      <c r="F355" s="57">
        <v>1</v>
      </c>
      <c r="G355" s="11">
        <f t="shared" si="6"/>
        <v>1</v>
      </c>
      <c r="H355" s="11" t="s">
        <v>37</v>
      </c>
    </row>
    <row r="356" spans="1:8" ht="46.8" x14ac:dyDescent="0.3">
      <c r="A356" s="15" t="s">
        <v>786</v>
      </c>
      <c r="B356" s="1041" t="s">
        <v>787</v>
      </c>
      <c r="C356" s="17" t="s">
        <v>11</v>
      </c>
      <c r="D356" s="57">
        <v>1</v>
      </c>
      <c r="E356" s="17" t="s">
        <v>224</v>
      </c>
      <c r="F356" s="17">
        <v>1</v>
      </c>
      <c r="G356" s="11">
        <f t="shared" si="6"/>
        <v>1</v>
      </c>
      <c r="H356" s="11" t="s">
        <v>37</v>
      </c>
    </row>
    <row r="357" spans="1:8" x14ac:dyDescent="0.3">
      <c r="A357" s="18" t="s">
        <v>267</v>
      </c>
      <c r="B357" s="1211" t="s">
        <v>268</v>
      </c>
      <c r="C357" s="17" t="s">
        <v>11</v>
      </c>
      <c r="D357" s="17">
        <v>5</v>
      </c>
      <c r="E357" s="57" t="s">
        <v>224</v>
      </c>
      <c r="F357" s="17">
        <v>5</v>
      </c>
      <c r="G357" s="11">
        <f t="shared" si="6"/>
        <v>3</v>
      </c>
      <c r="H357" s="11" t="s">
        <v>37</v>
      </c>
    </row>
    <row r="358" spans="1:8" x14ac:dyDescent="0.3">
      <c r="A358" s="18" t="s">
        <v>267</v>
      </c>
      <c r="B358" s="1214" t="s">
        <v>552</v>
      </c>
      <c r="C358" s="17" t="s">
        <v>11</v>
      </c>
      <c r="D358" s="62">
        <v>6</v>
      </c>
      <c r="E358" s="1313" t="s">
        <v>224</v>
      </c>
      <c r="F358" s="1279">
        <f>D358</f>
        <v>6</v>
      </c>
      <c r="G358" s="11">
        <f t="shared" si="6"/>
        <v>3</v>
      </c>
      <c r="H358" s="11" t="s">
        <v>37</v>
      </c>
    </row>
    <row r="359" spans="1:8" x14ac:dyDescent="0.3">
      <c r="A359" s="18" t="s">
        <v>267</v>
      </c>
      <c r="B359" s="1214" t="s">
        <v>550</v>
      </c>
      <c r="C359" s="17" t="s">
        <v>11</v>
      </c>
      <c r="D359" s="65">
        <v>6</v>
      </c>
      <c r="E359" s="1313" t="s">
        <v>224</v>
      </c>
      <c r="F359" s="1279">
        <f>D359</f>
        <v>6</v>
      </c>
      <c r="G359" s="11">
        <f t="shared" si="6"/>
        <v>3</v>
      </c>
      <c r="H359" s="11" t="s">
        <v>37</v>
      </c>
    </row>
    <row r="360" spans="1:8" ht="31.2" x14ac:dyDescent="0.3">
      <c r="A360" s="18" t="s">
        <v>544</v>
      </c>
      <c r="B360" s="1214" t="s">
        <v>545</v>
      </c>
      <c r="C360" s="17" t="s">
        <v>11</v>
      </c>
      <c r="D360" s="65">
        <v>6</v>
      </c>
      <c r="E360" s="1313" t="s">
        <v>224</v>
      </c>
      <c r="F360" s="1279">
        <f>D360</f>
        <v>6</v>
      </c>
      <c r="G360" s="11">
        <f t="shared" si="6"/>
        <v>1</v>
      </c>
      <c r="H360" s="11" t="s">
        <v>37</v>
      </c>
    </row>
    <row r="361" spans="1:8" x14ac:dyDescent="0.3">
      <c r="A361" s="1385" t="s">
        <v>2890</v>
      </c>
      <c r="B361" s="1228" t="s">
        <v>2891</v>
      </c>
      <c r="C361" s="17" t="s">
        <v>11</v>
      </c>
      <c r="D361" s="65">
        <v>2</v>
      </c>
      <c r="E361" s="1307" t="s">
        <v>6</v>
      </c>
      <c r="F361" s="57">
        <v>2</v>
      </c>
      <c r="G361" s="11">
        <f t="shared" si="6"/>
        <v>1</v>
      </c>
      <c r="H361" s="11" t="s">
        <v>37</v>
      </c>
    </row>
    <row r="362" spans="1:8" ht="31.2" x14ac:dyDescent="0.3">
      <c r="A362" s="15" t="s">
        <v>190</v>
      </c>
      <c r="B362" s="1211" t="s">
        <v>2496</v>
      </c>
      <c r="C362" s="17" t="s">
        <v>11</v>
      </c>
      <c r="D362" s="57">
        <v>5</v>
      </c>
      <c r="E362" s="336" t="s">
        <v>6</v>
      </c>
      <c r="F362" s="57">
        <f>D362</f>
        <v>5</v>
      </c>
      <c r="G362" s="11">
        <f t="shared" si="6"/>
        <v>1</v>
      </c>
      <c r="H362" s="11" t="s">
        <v>37</v>
      </c>
    </row>
    <row r="363" spans="1:8" x14ac:dyDescent="0.3">
      <c r="A363" s="18" t="s">
        <v>1049</v>
      </c>
      <c r="B363" s="918" t="s">
        <v>1050</v>
      </c>
      <c r="C363" s="17" t="s">
        <v>11</v>
      </c>
      <c r="D363" s="1369">
        <v>1</v>
      </c>
      <c r="E363" s="65" t="s">
        <v>224</v>
      </c>
      <c r="F363" s="1369">
        <v>1</v>
      </c>
      <c r="G363" s="11">
        <f t="shared" si="6"/>
        <v>1</v>
      </c>
      <c r="H363" s="11" t="s">
        <v>37</v>
      </c>
    </row>
    <row r="364" spans="1:8" x14ac:dyDescent="0.3">
      <c r="A364" s="15" t="s">
        <v>3460</v>
      </c>
      <c r="B364" s="1041" t="s">
        <v>805</v>
      </c>
      <c r="C364" s="17" t="s">
        <v>11</v>
      </c>
      <c r="D364" s="57">
        <v>5</v>
      </c>
      <c r="E364" s="57" t="s">
        <v>6</v>
      </c>
      <c r="F364" s="57">
        <v>5</v>
      </c>
      <c r="G364" s="11">
        <f t="shared" si="6"/>
        <v>3</v>
      </c>
    </row>
    <row r="365" spans="1:8" x14ac:dyDescent="0.3">
      <c r="A365" s="1227" t="s">
        <v>3460</v>
      </c>
      <c r="B365" s="1041" t="s">
        <v>806</v>
      </c>
      <c r="C365" s="17" t="s">
        <v>11</v>
      </c>
      <c r="D365" s="57">
        <v>5</v>
      </c>
      <c r="E365" s="57" t="s">
        <v>6</v>
      </c>
      <c r="F365" s="57">
        <v>5</v>
      </c>
      <c r="G365" s="11">
        <f t="shared" si="6"/>
        <v>3</v>
      </c>
    </row>
    <row r="366" spans="1:8" x14ac:dyDescent="0.3">
      <c r="A366" s="1227" t="s">
        <v>3460</v>
      </c>
      <c r="B366" s="1041" t="s">
        <v>807</v>
      </c>
      <c r="C366" s="17" t="s">
        <v>11</v>
      </c>
      <c r="D366" s="336">
        <v>4</v>
      </c>
      <c r="E366" s="336" t="s">
        <v>6</v>
      </c>
      <c r="F366" s="336">
        <v>4</v>
      </c>
      <c r="G366" s="11">
        <f t="shared" si="6"/>
        <v>3</v>
      </c>
    </row>
    <row r="367" spans="1:8" ht="62.4" x14ac:dyDescent="0.3">
      <c r="A367" s="74" t="s">
        <v>3496</v>
      </c>
      <c r="B367" s="869" t="s">
        <v>2449</v>
      </c>
      <c r="C367" s="17" t="s">
        <v>11</v>
      </c>
      <c r="D367" s="17">
        <v>1</v>
      </c>
      <c r="E367" s="17" t="s">
        <v>6</v>
      </c>
      <c r="F367" s="17">
        <v>1</v>
      </c>
      <c r="G367" s="11">
        <f t="shared" si="6"/>
        <v>1</v>
      </c>
      <c r="H367" s="11" t="s">
        <v>37</v>
      </c>
    </row>
    <row r="368" spans="1:8" ht="62.4" x14ac:dyDescent="0.3">
      <c r="A368" s="74" t="s">
        <v>3495</v>
      </c>
      <c r="B368" s="869" t="s">
        <v>2447</v>
      </c>
      <c r="C368" s="17" t="s">
        <v>11</v>
      </c>
      <c r="D368" s="17">
        <v>1</v>
      </c>
      <c r="E368" s="17" t="s">
        <v>6</v>
      </c>
      <c r="F368" s="17">
        <v>1</v>
      </c>
      <c r="G368" s="11">
        <f t="shared" si="6"/>
        <v>1</v>
      </c>
      <c r="H368" s="11" t="s">
        <v>37</v>
      </c>
    </row>
    <row r="369" spans="1:8" ht="31.2" x14ac:dyDescent="0.3">
      <c r="A369" s="1337" t="s">
        <v>1372</v>
      </c>
      <c r="B369" s="1320" t="s">
        <v>1373</v>
      </c>
      <c r="C369" s="17" t="s">
        <v>11</v>
      </c>
      <c r="D369" s="57">
        <v>1</v>
      </c>
      <c r="E369" s="65" t="s">
        <v>6</v>
      </c>
      <c r="F369" s="57">
        <v>1</v>
      </c>
      <c r="G369" s="11">
        <f t="shared" si="6"/>
        <v>1</v>
      </c>
      <c r="H369" s="11" t="s">
        <v>37</v>
      </c>
    </row>
    <row r="370" spans="1:8" ht="31.2" x14ac:dyDescent="0.3">
      <c r="A370" s="18" t="s">
        <v>2281</v>
      </c>
      <c r="B370" s="1041" t="s">
        <v>2282</v>
      </c>
      <c r="C370" s="17" t="s">
        <v>11</v>
      </c>
      <c r="D370" s="17">
        <v>1</v>
      </c>
      <c r="E370" s="1253" t="s">
        <v>6</v>
      </c>
      <c r="F370" s="17">
        <v>1</v>
      </c>
      <c r="G370" s="11">
        <f t="shared" si="6"/>
        <v>1</v>
      </c>
      <c r="H370" s="11" t="s">
        <v>37</v>
      </c>
    </row>
    <row r="371" spans="1:8" ht="31.2" x14ac:dyDescent="0.3">
      <c r="A371" s="1243" t="s">
        <v>3527</v>
      </c>
      <c r="B371" s="1040" t="s">
        <v>2278</v>
      </c>
      <c r="C371" s="17" t="s">
        <v>11</v>
      </c>
      <c r="D371" s="34">
        <v>1</v>
      </c>
      <c r="E371" s="34" t="s">
        <v>6</v>
      </c>
      <c r="F371" s="34">
        <v>1</v>
      </c>
      <c r="G371" s="11">
        <f t="shared" si="6"/>
        <v>1</v>
      </c>
      <c r="H371" s="11" t="s">
        <v>37</v>
      </c>
    </row>
    <row r="372" spans="1:8" ht="62.4" x14ac:dyDescent="0.3">
      <c r="A372" s="1337" t="s">
        <v>3528</v>
      </c>
      <c r="B372" s="1391" t="s">
        <v>1367</v>
      </c>
      <c r="C372" s="17" t="s">
        <v>11</v>
      </c>
      <c r="D372" s="336">
        <v>1</v>
      </c>
      <c r="E372" s="65" t="s">
        <v>6</v>
      </c>
      <c r="F372" s="336">
        <v>1</v>
      </c>
      <c r="G372" s="11">
        <f t="shared" si="6"/>
        <v>1</v>
      </c>
      <c r="H372" s="11" t="s">
        <v>37</v>
      </c>
    </row>
    <row r="373" spans="1:8" ht="31.2" x14ac:dyDescent="0.3">
      <c r="A373" s="15" t="s">
        <v>442</v>
      </c>
      <c r="B373" s="1215" t="s">
        <v>775</v>
      </c>
      <c r="C373" s="17" t="s">
        <v>11</v>
      </c>
      <c r="D373" s="336">
        <v>1</v>
      </c>
      <c r="E373" s="17" t="s">
        <v>224</v>
      </c>
      <c r="F373" s="1253">
        <v>1</v>
      </c>
      <c r="G373" s="11">
        <f t="shared" si="6"/>
        <v>1</v>
      </c>
      <c r="H373" s="11" t="s">
        <v>37</v>
      </c>
    </row>
    <row r="374" spans="1:8" ht="31.2" x14ac:dyDescent="0.3">
      <c r="A374" s="18" t="s">
        <v>2279</v>
      </c>
      <c r="B374" s="1266" t="s">
        <v>2280</v>
      </c>
      <c r="C374" s="17" t="s">
        <v>11</v>
      </c>
      <c r="D374" s="1253">
        <v>1</v>
      </c>
      <c r="E374" s="17" t="s">
        <v>6</v>
      </c>
      <c r="F374" s="1253">
        <v>1</v>
      </c>
      <c r="G374" s="11">
        <f t="shared" si="6"/>
        <v>1</v>
      </c>
      <c r="H374" s="11" t="s">
        <v>37</v>
      </c>
    </row>
    <row r="375" spans="1:8" ht="31.2" x14ac:dyDescent="0.3">
      <c r="A375" s="15" t="s">
        <v>3529</v>
      </c>
      <c r="B375" s="1041" t="s">
        <v>814</v>
      </c>
      <c r="C375" s="17" t="s">
        <v>11</v>
      </c>
      <c r="D375" s="57">
        <v>1</v>
      </c>
      <c r="E375" s="57" t="s">
        <v>6</v>
      </c>
      <c r="F375" s="57">
        <v>1</v>
      </c>
      <c r="G375" s="11">
        <f t="shared" si="6"/>
        <v>1</v>
      </c>
      <c r="H375" s="11" t="s">
        <v>37</v>
      </c>
    </row>
    <row r="376" spans="1:8" x14ac:dyDescent="0.3">
      <c r="A376" s="1386" t="s">
        <v>3523</v>
      </c>
      <c r="B376" s="1041" t="s">
        <v>1144</v>
      </c>
      <c r="C376" s="17" t="s">
        <v>11</v>
      </c>
      <c r="D376" s="1369">
        <v>10</v>
      </c>
      <c r="E376" s="65" t="s">
        <v>224</v>
      </c>
      <c r="F376" s="1369">
        <v>10</v>
      </c>
      <c r="G376" s="11">
        <f t="shared" si="6"/>
        <v>1</v>
      </c>
      <c r="H376" s="11" t="s">
        <v>37</v>
      </c>
    </row>
    <row r="377" spans="1:8" x14ac:dyDescent="0.3">
      <c r="A377" s="18" t="s">
        <v>570</v>
      </c>
      <c r="B377" s="1214" t="s">
        <v>571</v>
      </c>
      <c r="C377" s="17" t="s">
        <v>11</v>
      </c>
      <c r="D377" s="65">
        <v>6</v>
      </c>
      <c r="E377" s="1279" t="s">
        <v>224</v>
      </c>
      <c r="F377" s="1279">
        <f>D377</f>
        <v>6</v>
      </c>
      <c r="G377" s="11">
        <f t="shared" si="6"/>
        <v>1</v>
      </c>
      <c r="H377" s="11" t="s">
        <v>37</v>
      </c>
    </row>
    <row r="378" spans="1:8" x14ac:dyDescent="0.3">
      <c r="A378" s="18" t="s">
        <v>1914</v>
      </c>
      <c r="B378" s="918" t="s">
        <v>1915</v>
      </c>
      <c r="C378" s="17" t="s">
        <v>7</v>
      </c>
      <c r="D378" s="17">
        <v>1</v>
      </c>
      <c r="E378" s="17" t="s">
        <v>6</v>
      </c>
      <c r="F378" s="17">
        <v>1</v>
      </c>
      <c r="G378" s="11">
        <f t="shared" si="6"/>
        <v>1</v>
      </c>
      <c r="H378" s="11" t="s">
        <v>37</v>
      </c>
    </row>
    <row r="379" spans="1:8" x14ac:dyDescent="0.3">
      <c r="A379" s="15" t="s">
        <v>765</v>
      </c>
      <c r="B379" s="1211" t="s">
        <v>766</v>
      </c>
      <c r="C379" s="17" t="s">
        <v>7</v>
      </c>
      <c r="D379" s="57">
        <v>1</v>
      </c>
      <c r="E379" s="17" t="s">
        <v>224</v>
      </c>
      <c r="F379" s="17">
        <v>1</v>
      </c>
      <c r="G379" s="11">
        <f t="shared" si="6"/>
        <v>1</v>
      </c>
      <c r="H379" s="11" t="s">
        <v>37</v>
      </c>
    </row>
    <row r="380" spans="1:8" x14ac:dyDescent="0.3">
      <c r="A380" s="15" t="s">
        <v>241</v>
      </c>
      <c r="B380" s="1211" t="s">
        <v>242</v>
      </c>
      <c r="C380" s="17" t="s">
        <v>7</v>
      </c>
      <c r="D380" s="57">
        <v>1</v>
      </c>
      <c r="E380" s="57" t="s">
        <v>244</v>
      </c>
      <c r="F380" s="57">
        <v>1</v>
      </c>
      <c r="G380" s="11">
        <f t="shared" si="6"/>
        <v>1</v>
      </c>
      <c r="H380" s="11" t="s">
        <v>37</v>
      </c>
    </row>
    <row r="381" spans="1:8" x14ac:dyDescent="0.3">
      <c r="A381" s="1386" t="s">
        <v>3530</v>
      </c>
      <c r="B381" s="1041" t="s">
        <v>1129</v>
      </c>
      <c r="C381" s="17" t="s">
        <v>11</v>
      </c>
      <c r="D381" s="1369">
        <v>10</v>
      </c>
      <c r="E381" s="65" t="s">
        <v>224</v>
      </c>
      <c r="F381" s="1369">
        <v>10</v>
      </c>
      <c r="G381" s="11">
        <f t="shared" si="6"/>
        <v>1</v>
      </c>
      <c r="H381" s="11" t="s">
        <v>37</v>
      </c>
    </row>
    <row r="382" spans="1:8" ht="31.2" x14ac:dyDescent="0.3">
      <c r="A382" s="1386" t="s">
        <v>1131</v>
      </c>
      <c r="B382" s="1041" t="s">
        <v>1132</v>
      </c>
      <c r="C382" s="17" t="s">
        <v>11</v>
      </c>
      <c r="D382" s="1369">
        <v>10</v>
      </c>
      <c r="E382" s="65" t="s">
        <v>224</v>
      </c>
      <c r="F382" s="1369">
        <v>10</v>
      </c>
      <c r="G382" s="11">
        <f t="shared" si="6"/>
        <v>1</v>
      </c>
      <c r="H382" s="11" t="s">
        <v>37</v>
      </c>
    </row>
    <row r="383" spans="1:8" x14ac:dyDescent="0.3">
      <c r="A383" s="1386" t="s">
        <v>1072</v>
      </c>
      <c r="B383" s="1041" t="s">
        <v>1073</v>
      </c>
      <c r="C383" s="17" t="s">
        <v>11</v>
      </c>
      <c r="D383" s="1369">
        <v>10</v>
      </c>
      <c r="E383" s="65" t="s">
        <v>224</v>
      </c>
      <c r="F383" s="1369">
        <v>10</v>
      </c>
      <c r="G383" s="11">
        <f t="shared" si="6"/>
        <v>1</v>
      </c>
      <c r="H383" s="11" t="s">
        <v>37</v>
      </c>
    </row>
    <row r="384" spans="1:8" ht="31.2" x14ac:dyDescent="0.3">
      <c r="A384" s="15" t="s">
        <v>2502</v>
      </c>
      <c r="B384" s="1211" t="s">
        <v>2503</v>
      </c>
      <c r="C384" s="17" t="s">
        <v>11</v>
      </c>
      <c r="D384" s="57">
        <v>1</v>
      </c>
      <c r="E384" s="57" t="s">
        <v>6</v>
      </c>
      <c r="F384" s="57">
        <v>1</v>
      </c>
      <c r="G384" s="11">
        <f t="shared" si="6"/>
        <v>1</v>
      </c>
      <c r="H384" s="11" t="s">
        <v>37</v>
      </c>
    </row>
    <row r="385" spans="1:8" x14ac:dyDescent="0.3">
      <c r="A385" s="1385" t="s">
        <v>2409</v>
      </c>
      <c r="B385" s="1228" t="s">
        <v>2892</v>
      </c>
      <c r="C385" s="17" t="s">
        <v>11</v>
      </c>
      <c r="D385" s="65">
        <v>2</v>
      </c>
      <c r="E385" s="1305" t="s">
        <v>6</v>
      </c>
      <c r="F385" s="57">
        <v>2</v>
      </c>
      <c r="G385" s="11">
        <f t="shared" si="6"/>
        <v>1</v>
      </c>
      <c r="H385" s="11" t="s">
        <v>37</v>
      </c>
    </row>
    <row r="386" spans="1:8" x14ac:dyDescent="0.3">
      <c r="A386" s="822" t="s">
        <v>1307</v>
      </c>
      <c r="B386" s="1323" t="s">
        <v>1308</v>
      </c>
      <c r="C386" s="17" t="s">
        <v>11</v>
      </c>
      <c r="D386" s="1395">
        <v>1</v>
      </c>
      <c r="E386" s="1418" t="s">
        <v>6</v>
      </c>
      <c r="F386" s="1395">
        <v>1</v>
      </c>
      <c r="G386" s="11">
        <f t="shared" ref="G386:G443" si="7">COUNTIF($A$2:$A$994,A386)</f>
        <v>1</v>
      </c>
      <c r="H386" s="11" t="s">
        <v>37</v>
      </c>
    </row>
    <row r="387" spans="1:8" ht="31.2" x14ac:dyDescent="0.3">
      <c r="A387" s="74" t="s">
        <v>2871</v>
      </c>
      <c r="B387" s="918" t="s">
        <v>2872</v>
      </c>
      <c r="C387" s="17" t="s">
        <v>11</v>
      </c>
      <c r="D387" s="804">
        <v>6</v>
      </c>
      <c r="E387" s="336" t="s">
        <v>6</v>
      </c>
      <c r="F387" s="57">
        <v>6</v>
      </c>
      <c r="G387" s="11">
        <f t="shared" si="7"/>
        <v>1</v>
      </c>
      <c r="H387" s="11" t="s">
        <v>37</v>
      </c>
    </row>
    <row r="388" spans="1:8" x14ac:dyDescent="0.3">
      <c r="A388" s="1416" t="s">
        <v>3513</v>
      </c>
      <c r="B388" s="1042" t="s">
        <v>1146</v>
      </c>
      <c r="C388" s="17" t="s">
        <v>11</v>
      </c>
      <c r="D388" s="1399">
        <v>10</v>
      </c>
      <c r="E388" s="62" t="s">
        <v>224</v>
      </c>
      <c r="F388" s="1369">
        <v>10</v>
      </c>
      <c r="G388" s="11">
        <f t="shared" si="7"/>
        <v>1</v>
      </c>
      <c r="H388" s="11" t="s">
        <v>37</v>
      </c>
    </row>
    <row r="389" spans="1:8" x14ac:dyDescent="0.3">
      <c r="A389" s="74" t="s">
        <v>2874</v>
      </c>
      <c r="B389" s="1041" t="s">
        <v>2875</v>
      </c>
      <c r="C389" s="17" t="s">
        <v>11</v>
      </c>
      <c r="D389" s="804">
        <v>6</v>
      </c>
      <c r="E389" s="336" t="s">
        <v>6</v>
      </c>
      <c r="F389" s="57">
        <v>6</v>
      </c>
      <c r="G389" s="11">
        <f t="shared" si="7"/>
        <v>1</v>
      </c>
      <c r="H389" s="11" t="s">
        <v>37</v>
      </c>
    </row>
    <row r="390" spans="1:8" x14ac:dyDescent="0.3">
      <c r="A390" s="15" t="s">
        <v>279</v>
      </c>
      <c r="B390" s="1041" t="s">
        <v>2076</v>
      </c>
      <c r="C390" s="17" t="s">
        <v>7</v>
      </c>
      <c r="D390" s="1257">
        <v>4</v>
      </c>
      <c r="E390" s="1253" t="s">
        <v>2077</v>
      </c>
      <c r="F390" s="17">
        <v>4</v>
      </c>
      <c r="G390" s="11">
        <f t="shared" si="7"/>
        <v>5</v>
      </c>
      <c r="H390" s="11" t="s">
        <v>37</v>
      </c>
    </row>
    <row r="391" spans="1:8" x14ac:dyDescent="0.3">
      <c r="A391" s="74" t="s">
        <v>279</v>
      </c>
      <c r="B391" s="1228" t="s">
        <v>2251</v>
      </c>
      <c r="C391" s="17" t="s">
        <v>7</v>
      </c>
      <c r="D391" s="1257">
        <v>7</v>
      </c>
      <c r="E391" s="1253" t="s">
        <v>6</v>
      </c>
      <c r="F391" s="17">
        <v>7</v>
      </c>
      <c r="G391" s="11">
        <f t="shared" si="7"/>
        <v>5</v>
      </c>
      <c r="H391" s="11" t="s">
        <v>37</v>
      </c>
    </row>
    <row r="392" spans="1:8" x14ac:dyDescent="0.3">
      <c r="A392" s="1226" t="s">
        <v>279</v>
      </c>
      <c r="B392" s="1042" t="s">
        <v>2624</v>
      </c>
      <c r="C392" s="17" t="s">
        <v>7</v>
      </c>
      <c r="D392" s="1257">
        <v>2</v>
      </c>
      <c r="E392" s="1253" t="s">
        <v>6</v>
      </c>
      <c r="F392" s="57">
        <v>2</v>
      </c>
      <c r="G392" s="11">
        <f t="shared" si="7"/>
        <v>5</v>
      </c>
      <c r="H392" s="11" t="s">
        <v>37</v>
      </c>
    </row>
    <row r="393" spans="1:8" x14ac:dyDescent="0.3">
      <c r="A393" s="18" t="s">
        <v>279</v>
      </c>
      <c r="B393" s="1041" t="s">
        <v>2949</v>
      </c>
      <c r="C393" s="17" t="s">
        <v>7</v>
      </c>
      <c r="D393" s="804">
        <v>2</v>
      </c>
      <c r="E393" s="62" t="s">
        <v>271</v>
      </c>
      <c r="F393" s="1279">
        <v>2</v>
      </c>
      <c r="G393" s="11">
        <f t="shared" si="7"/>
        <v>5</v>
      </c>
      <c r="H393" s="11" t="s">
        <v>37</v>
      </c>
    </row>
    <row r="394" spans="1:8" x14ac:dyDescent="0.3">
      <c r="A394" s="1230" t="s">
        <v>495</v>
      </c>
      <c r="B394" s="1393" t="s">
        <v>496</v>
      </c>
      <c r="C394" s="17" t="s">
        <v>7</v>
      </c>
      <c r="D394" s="804">
        <v>4</v>
      </c>
      <c r="E394" s="1313" t="s">
        <v>224</v>
      </c>
      <c r="F394" s="65">
        <f>D394</f>
        <v>4</v>
      </c>
      <c r="G394" s="11">
        <f t="shared" si="7"/>
        <v>1</v>
      </c>
      <c r="H394" s="11" t="s">
        <v>37</v>
      </c>
    </row>
    <row r="395" spans="1:8" x14ac:dyDescent="0.3">
      <c r="A395" s="18" t="s">
        <v>1563</v>
      </c>
      <c r="B395" s="918" t="s">
        <v>1564</v>
      </c>
      <c r="C395" s="17" t="s">
        <v>7</v>
      </c>
      <c r="D395" s="804">
        <v>1</v>
      </c>
      <c r="E395" s="62" t="s">
        <v>6</v>
      </c>
      <c r="F395" s="65">
        <v>1</v>
      </c>
      <c r="G395" s="11">
        <f t="shared" si="7"/>
        <v>2</v>
      </c>
      <c r="H395" s="11" t="s">
        <v>37</v>
      </c>
    </row>
    <row r="396" spans="1:8" x14ac:dyDescent="0.3">
      <c r="A396" s="15" t="s">
        <v>1563</v>
      </c>
      <c r="B396" s="918" t="s">
        <v>1921</v>
      </c>
      <c r="C396" s="17" t="s">
        <v>7</v>
      </c>
      <c r="D396" s="1257">
        <v>1</v>
      </c>
      <c r="E396" s="1253" t="s">
        <v>6</v>
      </c>
      <c r="F396" s="17">
        <v>1</v>
      </c>
      <c r="G396" s="11">
        <f t="shared" si="7"/>
        <v>2</v>
      </c>
      <c r="H396" s="11" t="s">
        <v>37</v>
      </c>
    </row>
    <row r="397" spans="1:8" x14ac:dyDescent="0.3">
      <c r="A397" s="18" t="s">
        <v>65</v>
      </c>
      <c r="B397" s="918" t="s">
        <v>1920</v>
      </c>
      <c r="C397" s="17" t="s">
        <v>7</v>
      </c>
      <c r="D397" s="1257">
        <v>1</v>
      </c>
      <c r="E397" s="1253" t="s">
        <v>6</v>
      </c>
      <c r="F397" s="17">
        <v>1</v>
      </c>
      <c r="G397" s="11">
        <f t="shared" si="7"/>
        <v>1</v>
      </c>
      <c r="H397" s="11" t="s">
        <v>37</v>
      </c>
    </row>
    <row r="398" spans="1:8" x14ac:dyDescent="0.3">
      <c r="A398" s="15" t="s">
        <v>1174</v>
      </c>
      <c r="B398" s="1228" t="s">
        <v>1175</v>
      </c>
      <c r="C398" s="17" t="s">
        <v>7</v>
      </c>
      <c r="D398" s="788">
        <v>1</v>
      </c>
      <c r="E398" s="62" t="s">
        <v>224</v>
      </c>
      <c r="F398" s="1239">
        <v>1</v>
      </c>
      <c r="G398" s="11">
        <f t="shared" si="7"/>
        <v>1</v>
      </c>
      <c r="H398" s="11" t="s">
        <v>37</v>
      </c>
    </row>
    <row r="399" spans="1:8" x14ac:dyDescent="0.3">
      <c r="A399" s="18" t="s">
        <v>1354</v>
      </c>
      <c r="B399" s="1215" t="s">
        <v>2154</v>
      </c>
      <c r="C399" s="17" t="s">
        <v>7</v>
      </c>
      <c r="D399" s="1257">
        <v>5</v>
      </c>
      <c r="E399" s="1253" t="s">
        <v>224</v>
      </c>
      <c r="F399" s="17">
        <v>5</v>
      </c>
      <c r="G399" s="11">
        <f t="shared" si="7"/>
        <v>17</v>
      </c>
      <c r="H399" s="11" t="s">
        <v>37</v>
      </c>
    </row>
    <row r="400" spans="1:8" x14ac:dyDescent="0.3">
      <c r="A400" s="1237" t="s">
        <v>64</v>
      </c>
      <c r="B400" s="1378" t="s">
        <v>2454</v>
      </c>
      <c r="C400" s="17" t="s">
        <v>7</v>
      </c>
      <c r="D400" s="1257">
        <v>40</v>
      </c>
      <c r="E400" s="1253" t="s">
        <v>6</v>
      </c>
      <c r="F400" s="17">
        <v>40</v>
      </c>
      <c r="G400" s="11">
        <f t="shared" si="7"/>
        <v>1</v>
      </c>
      <c r="H400" s="11" t="s">
        <v>37</v>
      </c>
    </row>
    <row r="401" spans="1:8" ht="31.2" x14ac:dyDescent="0.3">
      <c r="A401" s="74" t="s">
        <v>3469</v>
      </c>
      <c r="B401" s="1228" t="s">
        <v>1742</v>
      </c>
      <c r="C401" s="17" t="s">
        <v>7</v>
      </c>
      <c r="D401" s="788">
        <v>2</v>
      </c>
      <c r="E401" s="336" t="s">
        <v>6</v>
      </c>
      <c r="F401" s="1239">
        <v>2</v>
      </c>
      <c r="G401" s="11">
        <f t="shared" si="7"/>
        <v>1</v>
      </c>
      <c r="H401" s="11" t="s">
        <v>37</v>
      </c>
    </row>
    <row r="402" spans="1:8" x14ac:dyDescent="0.3">
      <c r="A402" s="1237" t="s">
        <v>2460</v>
      </c>
      <c r="B402" s="1378" t="s">
        <v>2461</v>
      </c>
      <c r="C402" s="17" t="s">
        <v>7</v>
      </c>
      <c r="D402" s="1257">
        <v>1</v>
      </c>
      <c r="E402" s="1253" t="s">
        <v>6</v>
      </c>
      <c r="F402" s="17">
        <v>1</v>
      </c>
      <c r="G402" s="11">
        <f t="shared" si="7"/>
        <v>1</v>
      </c>
      <c r="H402" s="11" t="s">
        <v>37</v>
      </c>
    </row>
    <row r="403" spans="1:8" x14ac:dyDescent="0.3">
      <c r="A403" s="822" t="s">
        <v>3454</v>
      </c>
      <c r="B403" s="1211" t="s">
        <v>230</v>
      </c>
      <c r="C403" s="17" t="s">
        <v>7</v>
      </c>
      <c r="D403" s="17">
        <v>1</v>
      </c>
      <c r="E403" s="525" t="s">
        <v>224</v>
      </c>
      <c r="F403" s="17">
        <v>1</v>
      </c>
      <c r="G403" s="11">
        <f t="shared" si="7"/>
        <v>1</v>
      </c>
      <c r="H403" s="11" t="s">
        <v>37</v>
      </c>
    </row>
    <row r="404" spans="1:8" ht="31.2" x14ac:dyDescent="0.3">
      <c r="A404" s="822" t="s">
        <v>493</v>
      </c>
      <c r="B404" s="1214" t="s">
        <v>494</v>
      </c>
      <c r="C404" s="17" t="s">
        <v>7</v>
      </c>
      <c r="D404" s="65">
        <v>3</v>
      </c>
      <c r="E404" s="1360" t="s">
        <v>224</v>
      </c>
      <c r="F404" s="65">
        <f>D404</f>
        <v>3</v>
      </c>
      <c r="G404" s="11">
        <f t="shared" si="7"/>
        <v>1</v>
      </c>
      <c r="H404" s="11" t="s">
        <v>37</v>
      </c>
    </row>
    <row r="405" spans="1:8" x14ac:dyDescent="0.3">
      <c r="A405" s="15" t="s">
        <v>3121</v>
      </c>
      <c r="B405" s="918" t="s">
        <v>3122</v>
      </c>
      <c r="C405" s="17" t="s">
        <v>7</v>
      </c>
      <c r="D405" s="525">
        <v>3</v>
      </c>
      <c r="E405" s="525" t="s">
        <v>6</v>
      </c>
      <c r="F405" s="57">
        <v>3</v>
      </c>
      <c r="G405" s="11">
        <f t="shared" si="7"/>
        <v>1</v>
      </c>
      <c r="H405" s="11" t="s">
        <v>37</v>
      </c>
    </row>
    <row r="406" spans="1:8" ht="31.2" x14ac:dyDescent="0.3">
      <c r="A406" s="18" t="s">
        <v>491</v>
      </c>
      <c r="B406" s="1214" t="s">
        <v>492</v>
      </c>
      <c r="C406" s="17" t="s">
        <v>7</v>
      </c>
      <c r="D406" s="804">
        <v>1</v>
      </c>
      <c r="E406" s="1360" t="s">
        <v>224</v>
      </c>
      <c r="F406" s="65">
        <f>D406</f>
        <v>1</v>
      </c>
      <c r="G406" s="11">
        <f t="shared" si="7"/>
        <v>1</v>
      </c>
      <c r="H406" s="11" t="s">
        <v>37</v>
      </c>
    </row>
    <row r="407" spans="1:8" x14ac:dyDescent="0.3">
      <c r="A407" s="822" t="s">
        <v>1354</v>
      </c>
      <c r="B407" s="1042" t="s">
        <v>825</v>
      </c>
      <c r="C407" s="17" t="s">
        <v>7</v>
      </c>
      <c r="D407" s="1257">
        <v>4</v>
      </c>
      <c r="E407" s="525" t="s">
        <v>6</v>
      </c>
      <c r="F407" s="65">
        <v>4</v>
      </c>
      <c r="G407" s="11">
        <f t="shared" si="7"/>
        <v>17</v>
      </c>
      <c r="H407" s="11" t="s">
        <v>3485</v>
      </c>
    </row>
    <row r="408" spans="1:8" x14ac:dyDescent="0.3">
      <c r="A408" s="822" t="s">
        <v>1354</v>
      </c>
      <c r="B408" s="1156" t="s">
        <v>1521</v>
      </c>
      <c r="C408" s="17" t="s">
        <v>7</v>
      </c>
      <c r="D408" s="804">
        <v>2</v>
      </c>
      <c r="E408" s="804" t="s">
        <v>6</v>
      </c>
      <c r="F408" s="692">
        <v>2</v>
      </c>
      <c r="G408" s="11">
        <f t="shared" si="7"/>
        <v>17</v>
      </c>
      <c r="H408" s="11" t="s">
        <v>3485</v>
      </c>
    </row>
    <row r="409" spans="1:8" x14ac:dyDescent="0.3">
      <c r="A409" s="18" t="s">
        <v>1354</v>
      </c>
      <c r="B409" s="56" t="s">
        <v>1559</v>
      </c>
      <c r="C409" s="17" t="s">
        <v>7</v>
      </c>
      <c r="D409" s="62">
        <v>2</v>
      </c>
      <c r="E409" s="62" t="s">
        <v>6</v>
      </c>
      <c r="F409" s="65">
        <v>2</v>
      </c>
      <c r="G409" s="11">
        <f t="shared" si="7"/>
        <v>17</v>
      </c>
      <c r="H409" s="11" t="s">
        <v>3485</v>
      </c>
    </row>
    <row r="410" spans="1:8" x14ac:dyDescent="0.3">
      <c r="A410" s="18" t="s">
        <v>1354</v>
      </c>
      <c r="B410" s="1211" t="s">
        <v>1743</v>
      </c>
      <c r="C410" s="17" t="s">
        <v>7</v>
      </c>
      <c r="D410" s="1253">
        <v>1</v>
      </c>
      <c r="E410" s="336" t="s">
        <v>6</v>
      </c>
      <c r="F410" s="17">
        <v>1</v>
      </c>
      <c r="G410" s="11">
        <f t="shared" si="7"/>
        <v>17</v>
      </c>
      <c r="H410" s="11" t="s">
        <v>3485</v>
      </c>
    </row>
    <row r="411" spans="1:8" ht="16.2" thickBot="1" x14ac:dyDescent="0.35">
      <c r="A411" s="1384" t="s">
        <v>1354</v>
      </c>
      <c r="B411" s="1325" t="s">
        <v>2536</v>
      </c>
      <c r="C411" s="17" t="s">
        <v>7</v>
      </c>
      <c r="D411" s="1398">
        <v>2</v>
      </c>
      <c r="E411" s="1398" t="s">
        <v>6</v>
      </c>
      <c r="F411" s="1383">
        <v>2</v>
      </c>
      <c r="G411" s="11">
        <f t="shared" si="7"/>
        <v>17</v>
      </c>
      <c r="H411" s="11" t="s">
        <v>3485</v>
      </c>
    </row>
    <row r="412" spans="1:8" x14ac:dyDescent="0.3">
      <c r="A412" s="18" t="s">
        <v>1354</v>
      </c>
      <c r="B412" s="1264" t="s">
        <v>3177</v>
      </c>
      <c r="C412" s="17" t="s">
        <v>7</v>
      </c>
      <c r="D412" s="1279">
        <v>5</v>
      </c>
      <c r="E412" s="1279" t="s">
        <v>6</v>
      </c>
      <c r="F412" s="1279">
        <v>5</v>
      </c>
      <c r="G412" s="11">
        <f t="shared" si="7"/>
        <v>17</v>
      </c>
      <c r="H412" s="11" t="s">
        <v>3485</v>
      </c>
    </row>
    <row r="413" spans="1:8" x14ac:dyDescent="0.3">
      <c r="A413" s="15" t="s">
        <v>1354</v>
      </c>
      <c r="B413" s="1228" t="s">
        <v>2380</v>
      </c>
      <c r="C413" s="17" t="s">
        <v>7</v>
      </c>
      <c r="D413" s="57">
        <v>2</v>
      </c>
      <c r="E413" s="17" t="s">
        <v>6</v>
      </c>
      <c r="F413" s="17">
        <v>2</v>
      </c>
      <c r="G413" s="11">
        <f t="shared" si="7"/>
        <v>17</v>
      </c>
      <c r="H413" s="11" t="s">
        <v>3485</v>
      </c>
    </row>
    <row r="414" spans="1:8" x14ac:dyDescent="0.3">
      <c r="A414" s="15" t="s">
        <v>1354</v>
      </c>
      <c r="B414" s="1041" t="s">
        <v>223</v>
      </c>
      <c r="C414" s="17" t="s">
        <v>7</v>
      </c>
      <c r="D414" s="1253">
        <v>1</v>
      </c>
      <c r="E414" s="336" t="s">
        <v>224</v>
      </c>
      <c r="F414" s="17">
        <v>1</v>
      </c>
      <c r="G414" s="11">
        <f t="shared" si="7"/>
        <v>17</v>
      </c>
      <c r="H414" s="11" t="s">
        <v>3485</v>
      </c>
    </row>
    <row r="415" spans="1:8" x14ac:dyDescent="0.3">
      <c r="A415" s="15" t="s">
        <v>1354</v>
      </c>
      <c r="B415" s="1041" t="s">
        <v>226</v>
      </c>
      <c r="C415" s="17" t="s">
        <v>7</v>
      </c>
      <c r="D415" s="1253">
        <v>1</v>
      </c>
      <c r="E415" s="336" t="s">
        <v>224</v>
      </c>
      <c r="F415" s="17">
        <v>1</v>
      </c>
      <c r="G415" s="11">
        <f t="shared" si="7"/>
        <v>17</v>
      </c>
      <c r="H415" s="11" t="s">
        <v>3485</v>
      </c>
    </row>
    <row r="416" spans="1:8" x14ac:dyDescent="0.3">
      <c r="A416" s="15" t="s">
        <v>1354</v>
      </c>
      <c r="B416" s="918" t="s">
        <v>431</v>
      </c>
      <c r="C416" s="17" t="s">
        <v>7</v>
      </c>
      <c r="D416" s="65">
        <v>3</v>
      </c>
      <c r="E416" s="65" t="s">
        <v>6</v>
      </c>
      <c r="F416" s="65">
        <v>3</v>
      </c>
      <c r="G416" s="11">
        <f t="shared" si="7"/>
        <v>17</v>
      </c>
      <c r="H416" s="11" t="s">
        <v>3485</v>
      </c>
    </row>
    <row r="417" spans="1:8" x14ac:dyDescent="0.3">
      <c r="A417" s="15" t="s">
        <v>1354</v>
      </c>
      <c r="B417" s="1211" t="s">
        <v>2678</v>
      </c>
      <c r="C417" s="17" t="s">
        <v>7</v>
      </c>
      <c r="D417" s="17">
        <v>1</v>
      </c>
      <c r="E417" s="17" t="s">
        <v>224</v>
      </c>
      <c r="F417" s="17">
        <v>1</v>
      </c>
      <c r="G417" s="11">
        <f t="shared" si="7"/>
        <v>17</v>
      </c>
      <c r="H417" s="11" t="s">
        <v>3485</v>
      </c>
    </row>
    <row r="418" spans="1:8" x14ac:dyDescent="0.3">
      <c r="A418" s="15" t="s">
        <v>1354</v>
      </c>
      <c r="B418" s="1211" t="s">
        <v>1420</v>
      </c>
      <c r="C418" s="17" t="s">
        <v>7</v>
      </c>
      <c r="D418" s="17">
        <v>1</v>
      </c>
      <c r="E418" s="1253" t="s">
        <v>224</v>
      </c>
      <c r="F418" s="17">
        <v>1</v>
      </c>
      <c r="G418" s="11">
        <f t="shared" si="7"/>
        <v>17</v>
      </c>
      <c r="H418" s="11" t="s">
        <v>3485</v>
      </c>
    </row>
    <row r="419" spans="1:8" x14ac:dyDescent="0.3">
      <c r="A419" s="15" t="s">
        <v>1354</v>
      </c>
      <c r="B419" s="1214" t="s">
        <v>1463</v>
      </c>
      <c r="C419" s="17" t="s">
        <v>7</v>
      </c>
      <c r="D419" s="1253">
        <v>1</v>
      </c>
      <c r="E419" s="1253" t="s">
        <v>224</v>
      </c>
      <c r="F419" s="1253">
        <v>1</v>
      </c>
      <c r="G419" s="11">
        <f t="shared" si="7"/>
        <v>17</v>
      </c>
      <c r="H419" s="11" t="s">
        <v>3485</v>
      </c>
    </row>
    <row r="420" spans="1:8" x14ac:dyDescent="0.3">
      <c r="A420" s="15" t="s">
        <v>1354</v>
      </c>
      <c r="B420" s="1215" t="s">
        <v>2108</v>
      </c>
      <c r="C420" s="17" t="s">
        <v>7</v>
      </c>
      <c r="D420" s="17">
        <v>3</v>
      </c>
      <c r="E420" s="1253" t="s">
        <v>224</v>
      </c>
      <c r="F420" s="17">
        <v>3</v>
      </c>
      <c r="G420" s="11">
        <f t="shared" si="7"/>
        <v>17</v>
      </c>
      <c r="H420" s="11" t="s">
        <v>3485</v>
      </c>
    </row>
    <row r="421" spans="1:8" ht="31.2" x14ac:dyDescent="0.3">
      <c r="A421" s="18" t="s">
        <v>614</v>
      </c>
      <c r="B421" s="1214" t="s">
        <v>615</v>
      </c>
      <c r="C421" s="17" t="s">
        <v>11</v>
      </c>
      <c r="D421" s="65">
        <v>12</v>
      </c>
      <c r="E421" s="1279" t="s">
        <v>224</v>
      </c>
      <c r="F421" s="1279">
        <f>D421</f>
        <v>12</v>
      </c>
      <c r="G421" s="11">
        <f t="shared" si="7"/>
        <v>1</v>
      </c>
      <c r="H421" s="11" t="s">
        <v>37</v>
      </c>
    </row>
    <row r="422" spans="1:8" x14ac:dyDescent="0.3">
      <c r="A422" s="15" t="s">
        <v>2783</v>
      </c>
      <c r="B422" s="1215" t="s">
        <v>2784</v>
      </c>
      <c r="C422" s="17" t="s">
        <v>7</v>
      </c>
      <c r="D422" s="17">
        <v>1</v>
      </c>
      <c r="E422" s="17" t="s">
        <v>224</v>
      </c>
      <c r="F422" s="17">
        <f>D422</f>
        <v>1</v>
      </c>
      <c r="G422" s="11">
        <f t="shared" si="7"/>
        <v>1</v>
      </c>
      <c r="H422" s="11" t="s">
        <v>37</v>
      </c>
    </row>
    <row r="423" spans="1:8" x14ac:dyDescent="0.3">
      <c r="A423" s="1226" t="s">
        <v>2627</v>
      </c>
      <c r="B423" s="1041" t="s">
        <v>2628</v>
      </c>
      <c r="C423" s="17" t="s">
        <v>7</v>
      </c>
      <c r="D423" s="17">
        <v>4</v>
      </c>
      <c r="E423" s="17" t="s">
        <v>6</v>
      </c>
      <c r="F423" s="57">
        <v>4</v>
      </c>
      <c r="G423" s="11">
        <f t="shared" si="7"/>
        <v>1</v>
      </c>
      <c r="H423" s="11" t="s">
        <v>37</v>
      </c>
    </row>
    <row r="424" spans="1:8" x14ac:dyDescent="0.3">
      <c r="A424" s="18" t="s">
        <v>279</v>
      </c>
      <c r="B424" s="1211" t="s">
        <v>280</v>
      </c>
      <c r="C424" s="17" t="s">
        <v>7</v>
      </c>
      <c r="D424" s="17">
        <v>1</v>
      </c>
      <c r="E424" s="57" t="s">
        <v>224</v>
      </c>
      <c r="F424" s="17">
        <v>1</v>
      </c>
      <c r="G424" s="11">
        <f t="shared" si="7"/>
        <v>5</v>
      </c>
      <c r="H424" s="11" t="s">
        <v>37</v>
      </c>
    </row>
    <row r="425" spans="1:8" x14ac:dyDescent="0.3">
      <c r="A425" s="1386" t="s">
        <v>1354</v>
      </c>
      <c r="B425" s="1041" t="s">
        <v>1053</v>
      </c>
      <c r="C425" s="17" t="s">
        <v>7</v>
      </c>
      <c r="D425" s="1369">
        <v>1</v>
      </c>
      <c r="E425" s="65" t="s">
        <v>224</v>
      </c>
      <c r="F425" s="1369">
        <v>1</v>
      </c>
      <c r="G425" s="11">
        <f t="shared" si="7"/>
        <v>17</v>
      </c>
      <c r="H425" s="11" t="s">
        <v>37</v>
      </c>
    </row>
    <row r="426" spans="1:8" x14ac:dyDescent="0.3">
      <c r="A426" s="1386" t="s">
        <v>1354</v>
      </c>
      <c r="B426" s="1378" t="s">
        <v>2380</v>
      </c>
      <c r="C426" s="17" t="s">
        <v>7</v>
      </c>
      <c r="D426" s="1330">
        <v>1</v>
      </c>
      <c r="E426" s="1382" t="s">
        <v>6</v>
      </c>
      <c r="F426" s="1330">
        <v>3</v>
      </c>
      <c r="G426" s="11">
        <f t="shared" si="7"/>
        <v>17</v>
      </c>
      <c r="H426" s="11" t="s">
        <v>37</v>
      </c>
    </row>
    <row r="427" spans="1:8" ht="31.2" x14ac:dyDescent="0.3">
      <c r="A427" s="18" t="s">
        <v>3197</v>
      </c>
      <c r="B427" s="918" t="s">
        <v>3198</v>
      </c>
      <c r="C427" s="17" t="s">
        <v>11</v>
      </c>
      <c r="D427" s="1279">
        <v>1</v>
      </c>
      <c r="E427" s="65" t="s">
        <v>224</v>
      </c>
      <c r="F427" s="1279">
        <v>1</v>
      </c>
      <c r="G427" s="11">
        <f t="shared" si="7"/>
        <v>1</v>
      </c>
      <c r="H427" s="11" t="s">
        <v>37</v>
      </c>
    </row>
    <row r="428" spans="1:8" x14ac:dyDescent="0.3">
      <c r="A428" s="15" t="s">
        <v>780</v>
      </c>
      <c r="B428" s="1215" t="s">
        <v>781</v>
      </c>
      <c r="C428" s="17" t="s">
        <v>11</v>
      </c>
      <c r="D428" s="57">
        <v>1</v>
      </c>
      <c r="E428" s="17" t="s">
        <v>224</v>
      </c>
      <c r="F428" s="17">
        <v>1</v>
      </c>
      <c r="G428" s="11">
        <f t="shared" si="7"/>
        <v>1</v>
      </c>
      <c r="H428" s="11" t="s">
        <v>37</v>
      </c>
    </row>
    <row r="429" spans="1:8" x14ac:dyDescent="0.3">
      <c r="A429" s="18" t="s">
        <v>331</v>
      </c>
      <c r="B429" s="1214" t="s">
        <v>565</v>
      </c>
      <c r="C429" s="17" t="s">
        <v>11</v>
      </c>
      <c r="D429" s="65">
        <v>6</v>
      </c>
      <c r="E429" s="1279" t="s">
        <v>224</v>
      </c>
      <c r="F429" s="1279">
        <f>D429</f>
        <v>6</v>
      </c>
      <c r="G429" s="11">
        <f t="shared" si="7"/>
        <v>1</v>
      </c>
      <c r="H429" s="11" t="s">
        <v>37</v>
      </c>
    </row>
    <row r="430" spans="1:8" ht="31.2" x14ac:dyDescent="0.3">
      <c r="A430" s="1386" t="s">
        <v>1115</v>
      </c>
      <c r="B430" s="1041" t="s">
        <v>1116</v>
      </c>
      <c r="C430" s="17" t="s">
        <v>11</v>
      </c>
      <c r="D430" s="1369">
        <v>10</v>
      </c>
      <c r="E430" s="65" t="s">
        <v>224</v>
      </c>
      <c r="F430" s="1369">
        <v>10</v>
      </c>
      <c r="G430" s="11">
        <f t="shared" si="7"/>
        <v>1</v>
      </c>
      <c r="H430" s="11" t="s">
        <v>37</v>
      </c>
    </row>
    <row r="431" spans="1:8" x14ac:dyDescent="0.3">
      <c r="A431" s="18" t="s">
        <v>44</v>
      </c>
      <c r="B431" s="1214" t="s">
        <v>624</v>
      </c>
      <c r="C431" s="17" t="s">
        <v>5</v>
      </c>
      <c r="D431" s="1279">
        <v>1</v>
      </c>
      <c r="E431" s="1313" t="s">
        <v>224</v>
      </c>
      <c r="F431" s="1279">
        <f>D431</f>
        <v>1</v>
      </c>
      <c r="G431" s="11">
        <f t="shared" si="7"/>
        <v>2</v>
      </c>
      <c r="H431" s="11" t="s">
        <v>37</v>
      </c>
    </row>
    <row r="432" spans="1:8" ht="31.2" x14ac:dyDescent="0.3">
      <c r="A432" s="18" t="s">
        <v>616</v>
      </c>
      <c r="B432" s="1214" t="s">
        <v>617</v>
      </c>
      <c r="C432" s="17" t="s">
        <v>11</v>
      </c>
      <c r="D432" s="65">
        <v>6</v>
      </c>
      <c r="E432" s="1313" t="s">
        <v>224</v>
      </c>
      <c r="F432" s="1279">
        <f>D432</f>
        <v>6</v>
      </c>
      <c r="G432" s="11">
        <f t="shared" si="7"/>
        <v>1</v>
      </c>
      <c r="H432" s="11" t="s">
        <v>37</v>
      </c>
    </row>
    <row r="433" spans="1:8" ht="46.8" x14ac:dyDescent="0.3">
      <c r="A433" s="1226" t="s">
        <v>3487</v>
      </c>
      <c r="B433" s="1041" t="s">
        <v>282</v>
      </c>
      <c r="C433" s="17" t="s">
        <v>18</v>
      </c>
      <c r="D433" s="17">
        <v>1</v>
      </c>
      <c r="E433" s="336" t="s">
        <v>224</v>
      </c>
      <c r="F433" s="17">
        <v>1</v>
      </c>
      <c r="G433" s="11">
        <f t="shared" si="7"/>
        <v>1</v>
      </c>
      <c r="H433" s="11" t="s">
        <v>37</v>
      </c>
    </row>
    <row r="434" spans="1:8" ht="31.2" x14ac:dyDescent="0.3">
      <c r="A434" s="15" t="s">
        <v>3533</v>
      </c>
      <c r="B434" s="1211" t="s">
        <v>2676</v>
      </c>
      <c r="C434" s="17" t="s">
        <v>11</v>
      </c>
      <c r="D434" s="1253">
        <v>1</v>
      </c>
      <c r="E434" s="1253" t="s">
        <v>224</v>
      </c>
      <c r="F434" s="1253">
        <v>5</v>
      </c>
      <c r="G434" s="11">
        <f t="shared" si="7"/>
        <v>1</v>
      </c>
      <c r="H434" s="11" t="s">
        <v>37</v>
      </c>
    </row>
    <row r="435" spans="1:8" x14ac:dyDescent="0.3">
      <c r="A435" s="18" t="s">
        <v>666</v>
      </c>
      <c r="B435" s="918" t="s">
        <v>1565</v>
      </c>
      <c r="C435" s="17" t="s">
        <v>11</v>
      </c>
      <c r="D435" s="65">
        <v>1</v>
      </c>
      <c r="E435" s="62" t="s">
        <v>6</v>
      </c>
      <c r="F435" s="65">
        <v>1</v>
      </c>
      <c r="G435" s="11">
        <f t="shared" si="7"/>
        <v>2</v>
      </c>
      <c r="H435" s="11" t="s">
        <v>37</v>
      </c>
    </row>
    <row r="436" spans="1:8" x14ac:dyDescent="0.3">
      <c r="A436" s="74" t="s">
        <v>666</v>
      </c>
      <c r="B436" s="1417" t="s">
        <v>2870</v>
      </c>
      <c r="C436" s="17" t="s">
        <v>11</v>
      </c>
      <c r="D436" s="65">
        <v>6</v>
      </c>
      <c r="E436" s="57" t="s">
        <v>6</v>
      </c>
      <c r="F436" s="57">
        <v>6</v>
      </c>
      <c r="G436" s="11">
        <f t="shared" si="7"/>
        <v>2</v>
      </c>
      <c r="H436" s="11" t="s">
        <v>37</v>
      </c>
    </row>
    <row r="437" spans="1:8" x14ac:dyDescent="0.3">
      <c r="A437" s="18" t="s">
        <v>44</v>
      </c>
      <c r="B437" s="1215" t="s">
        <v>2780</v>
      </c>
      <c r="C437" s="17" t="s">
        <v>11</v>
      </c>
      <c r="D437" s="17">
        <v>1</v>
      </c>
      <c r="E437" s="17" t="s">
        <v>224</v>
      </c>
      <c r="F437" s="17">
        <f>D437</f>
        <v>1</v>
      </c>
      <c r="G437" s="11">
        <f t="shared" si="7"/>
        <v>2</v>
      </c>
    </row>
    <row r="438" spans="1:8" x14ac:dyDescent="0.3">
      <c r="A438" s="1386" t="s">
        <v>1099</v>
      </c>
      <c r="B438" s="1042" t="s">
        <v>1100</v>
      </c>
      <c r="C438" s="17" t="s">
        <v>11</v>
      </c>
      <c r="D438" s="1369">
        <v>10</v>
      </c>
      <c r="E438" s="65" t="s">
        <v>224</v>
      </c>
      <c r="F438" s="1369">
        <v>10</v>
      </c>
      <c r="G438" s="11">
        <f t="shared" si="7"/>
        <v>4</v>
      </c>
      <c r="H438" s="11" t="s">
        <v>37</v>
      </c>
    </row>
    <row r="439" spans="1:8" x14ac:dyDescent="0.3">
      <c r="A439" s="1386" t="s">
        <v>1099</v>
      </c>
      <c r="B439" s="1297" t="s">
        <v>3186</v>
      </c>
      <c r="C439" s="17" t="s">
        <v>11</v>
      </c>
      <c r="D439" s="1279">
        <v>2</v>
      </c>
      <c r="E439" s="1279" t="s">
        <v>6</v>
      </c>
      <c r="F439" s="1279">
        <v>2</v>
      </c>
      <c r="G439" s="11">
        <f t="shared" si="7"/>
        <v>4</v>
      </c>
      <c r="H439" s="11" t="s">
        <v>37</v>
      </c>
    </row>
    <row r="440" spans="1:8" x14ac:dyDescent="0.3">
      <c r="A440" s="1386" t="s">
        <v>1099</v>
      </c>
      <c r="B440" s="1214" t="s">
        <v>531</v>
      </c>
      <c r="C440" s="17" t="s">
        <v>11</v>
      </c>
      <c r="D440" s="1279">
        <v>2</v>
      </c>
      <c r="E440" s="1279" t="s">
        <v>224</v>
      </c>
      <c r="F440" s="1279">
        <f>D440</f>
        <v>2</v>
      </c>
      <c r="G440" s="11">
        <f t="shared" si="7"/>
        <v>4</v>
      </c>
      <c r="H440" s="11" t="s">
        <v>37</v>
      </c>
    </row>
    <row r="441" spans="1:8" x14ac:dyDescent="0.3">
      <c r="A441" s="1386" t="s">
        <v>1099</v>
      </c>
      <c r="B441" s="918" t="s">
        <v>2261</v>
      </c>
      <c r="C441" s="17" t="s">
        <v>11</v>
      </c>
      <c r="D441" s="17">
        <v>1</v>
      </c>
      <c r="E441" s="17" t="s">
        <v>6</v>
      </c>
      <c r="F441" s="17">
        <v>1</v>
      </c>
      <c r="G441" s="11">
        <f t="shared" si="7"/>
        <v>4</v>
      </c>
      <c r="H441" s="11" t="s">
        <v>37</v>
      </c>
    </row>
    <row r="442" spans="1:8" x14ac:dyDescent="0.3">
      <c r="A442" s="822" t="s">
        <v>2205</v>
      </c>
      <c r="B442" s="1211" t="s">
        <v>2206</v>
      </c>
      <c r="C442" s="17" t="s">
        <v>11</v>
      </c>
      <c r="D442" s="17">
        <v>10</v>
      </c>
      <c r="E442" s="17" t="s">
        <v>224</v>
      </c>
      <c r="F442" s="17">
        <v>10</v>
      </c>
      <c r="G442" s="11">
        <f t="shared" si="7"/>
        <v>1</v>
      </c>
      <c r="H442" s="11" t="s">
        <v>37</v>
      </c>
    </row>
    <row r="443" spans="1:8" ht="31.2" x14ac:dyDescent="0.3">
      <c r="A443" s="74" t="s">
        <v>2894</v>
      </c>
      <c r="B443" s="1267" t="s">
        <v>2895</v>
      </c>
      <c r="C443" s="17" t="s">
        <v>11</v>
      </c>
      <c r="D443" s="65">
        <v>6</v>
      </c>
      <c r="E443" s="1305" t="s">
        <v>6</v>
      </c>
      <c r="F443" s="57">
        <v>6</v>
      </c>
      <c r="G443" s="11">
        <f t="shared" si="7"/>
        <v>1</v>
      </c>
      <c r="H443" s="11" t="s">
        <v>37</v>
      </c>
    </row>
    <row r="444" spans="1:8" x14ac:dyDescent="0.3">
      <c r="C444" s="1229"/>
    </row>
    <row r="445" spans="1:8" x14ac:dyDescent="0.3">
      <c r="C445" s="1229"/>
    </row>
    <row r="446" spans="1:8" x14ac:dyDescent="0.3">
      <c r="C446" s="1229"/>
    </row>
    <row r="447" spans="1:8" x14ac:dyDescent="0.3">
      <c r="C447" s="1229"/>
    </row>
    <row r="448" spans="1:8" x14ac:dyDescent="0.3">
      <c r="C448" s="1229"/>
    </row>
    <row r="449" spans="3:3" x14ac:dyDescent="0.3">
      <c r="C449" s="1229"/>
    </row>
    <row r="450" spans="3:3" x14ac:dyDescent="0.3">
      <c r="C450" s="1229"/>
    </row>
    <row r="451" spans="3:3" x14ac:dyDescent="0.3">
      <c r="C451" s="1229"/>
    </row>
    <row r="452" spans="3:3" x14ac:dyDescent="0.3">
      <c r="C452" s="1229"/>
    </row>
    <row r="453" spans="3:3" x14ac:dyDescent="0.3">
      <c r="C453" s="1229"/>
    </row>
    <row r="454" spans="3:3" x14ac:dyDescent="0.3">
      <c r="C454" s="1229"/>
    </row>
    <row r="455" spans="3:3" x14ac:dyDescent="0.3">
      <c r="C455" s="1229"/>
    </row>
    <row r="456" spans="3:3" x14ac:dyDescent="0.3">
      <c r="C456" s="1229"/>
    </row>
    <row r="457" spans="3:3" x14ac:dyDescent="0.3">
      <c r="C457" s="1229"/>
    </row>
    <row r="458" spans="3:3" x14ac:dyDescent="0.3">
      <c r="C458" s="1229"/>
    </row>
    <row r="459" spans="3:3" x14ac:dyDescent="0.3">
      <c r="C459" s="1229"/>
    </row>
    <row r="460" spans="3:3" x14ac:dyDescent="0.3">
      <c r="C460" s="1229"/>
    </row>
    <row r="461" spans="3:3" x14ac:dyDescent="0.3">
      <c r="C461" s="1229"/>
    </row>
    <row r="462" spans="3:3" x14ac:dyDescent="0.3">
      <c r="C462" s="1229"/>
    </row>
    <row r="463" spans="3:3" x14ac:dyDescent="0.3">
      <c r="C463" s="1229"/>
    </row>
    <row r="464" spans="3:3" x14ac:dyDescent="0.3">
      <c r="C464" s="1229"/>
    </row>
    <row r="465" spans="3:3" x14ac:dyDescent="0.3">
      <c r="C465" s="1229"/>
    </row>
    <row r="466" spans="3:3" x14ac:dyDescent="0.3">
      <c r="C466" s="1229"/>
    </row>
    <row r="467" spans="3:3" x14ac:dyDescent="0.3">
      <c r="C467" s="1229"/>
    </row>
    <row r="468" spans="3:3" x14ac:dyDescent="0.3">
      <c r="C468" s="1229"/>
    </row>
    <row r="469" spans="3:3" x14ac:dyDescent="0.3">
      <c r="C469" s="1229"/>
    </row>
    <row r="470" spans="3:3" x14ac:dyDescent="0.3">
      <c r="C470" s="1229"/>
    </row>
    <row r="471" spans="3:3" x14ac:dyDescent="0.3">
      <c r="C471" s="1229"/>
    </row>
    <row r="472" spans="3:3" x14ac:dyDescent="0.3">
      <c r="C472" s="1229"/>
    </row>
    <row r="473" spans="3:3" x14ac:dyDescent="0.3">
      <c r="C473" s="1229"/>
    </row>
    <row r="474" spans="3:3" x14ac:dyDescent="0.3">
      <c r="C474" s="1229"/>
    </row>
    <row r="475" spans="3:3" x14ac:dyDescent="0.3">
      <c r="C475" s="1229"/>
    </row>
    <row r="476" spans="3:3" x14ac:dyDescent="0.3">
      <c r="C476" s="1229"/>
    </row>
    <row r="477" spans="3:3" x14ac:dyDescent="0.3">
      <c r="C477" s="1229"/>
    </row>
    <row r="478" spans="3:3" x14ac:dyDescent="0.3">
      <c r="C478" s="1229"/>
    </row>
    <row r="479" spans="3:3" x14ac:dyDescent="0.3">
      <c r="C479" s="1229"/>
    </row>
    <row r="480" spans="3:3" x14ac:dyDescent="0.3">
      <c r="C480" s="1229"/>
    </row>
    <row r="481" spans="3:3" x14ac:dyDescent="0.3">
      <c r="C481" s="1229"/>
    </row>
    <row r="482" spans="3:3" x14ac:dyDescent="0.3">
      <c r="C482" s="1229"/>
    </row>
    <row r="483" spans="3:3" x14ac:dyDescent="0.3">
      <c r="C483" s="1229"/>
    </row>
    <row r="484" spans="3:3" x14ac:dyDescent="0.3">
      <c r="C484" s="1229"/>
    </row>
    <row r="485" spans="3:3" x14ac:dyDescent="0.3">
      <c r="C485" s="1229"/>
    </row>
    <row r="486" spans="3:3" x14ac:dyDescent="0.3">
      <c r="C486" s="1229"/>
    </row>
    <row r="487" spans="3:3" x14ac:dyDescent="0.3">
      <c r="C487" s="1229"/>
    </row>
    <row r="488" spans="3:3" x14ac:dyDescent="0.3">
      <c r="C488" s="1229"/>
    </row>
    <row r="489" spans="3:3" x14ac:dyDescent="0.3">
      <c r="C489" s="1229"/>
    </row>
    <row r="490" spans="3:3" x14ac:dyDescent="0.3">
      <c r="C490" s="1229"/>
    </row>
    <row r="491" spans="3:3" x14ac:dyDescent="0.3">
      <c r="C491" s="1229"/>
    </row>
    <row r="492" spans="3:3" x14ac:dyDescent="0.3">
      <c r="C492" s="1229"/>
    </row>
    <row r="493" spans="3:3" x14ac:dyDescent="0.3">
      <c r="C493" s="1229"/>
    </row>
    <row r="494" spans="3:3" x14ac:dyDescent="0.3">
      <c r="C494" s="1229"/>
    </row>
    <row r="495" spans="3:3" x14ac:dyDescent="0.3">
      <c r="C495" s="1229"/>
    </row>
    <row r="496" spans="3:3" x14ac:dyDescent="0.3">
      <c r="C496" s="1229"/>
    </row>
    <row r="497" spans="3:3" x14ac:dyDescent="0.3">
      <c r="C497" s="1229"/>
    </row>
    <row r="498" spans="3:3" x14ac:dyDescent="0.3">
      <c r="C498" s="1229"/>
    </row>
    <row r="499" spans="3:3" x14ac:dyDescent="0.3">
      <c r="C499" s="1229"/>
    </row>
    <row r="500" spans="3:3" x14ac:dyDescent="0.3">
      <c r="C500" s="1229"/>
    </row>
    <row r="501" spans="3:3" x14ac:dyDescent="0.3">
      <c r="C501" s="1229"/>
    </row>
    <row r="502" spans="3:3" x14ac:dyDescent="0.3">
      <c r="C502" s="1229"/>
    </row>
    <row r="503" spans="3:3" x14ac:dyDescent="0.3">
      <c r="C503" s="1229"/>
    </row>
    <row r="504" spans="3:3" x14ac:dyDescent="0.3">
      <c r="C504" s="1229"/>
    </row>
    <row r="505" spans="3:3" x14ac:dyDescent="0.3">
      <c r="C505" s="1229"/>
    </row>
    <row r="506" spans="3:3" x14ac:dyDescent="0.3">
      <c r="C506" s="1229"/>
    </row>
    <row r="507" spans="3:3" x14ac:dyDescent="0.3">
      <c r="C507" s="1229"/>
    </row>
    <row r="508" spans="3:3" x14ac:dyDescent="0.3">
      <c r="C508" s="1229"/>
    </row>
    <row r="509" spans="3:3" x14ac:dyDescent="0.3">
      <c r="C509" s="1229"/>
    </row>
    <row r="510" spans="3:3" x14ac:dyDescent="0.3">
      <c r="C510" s="1229"/>
    </row>
    <row r="511" spans="3:3" x14ac:dyDescent="0.3">
      <c r="C511" s="1229"/>
    </row>
    <row r="512" spans="3:3" x14ac:dyDescent="0.3">
      <c r="C512" s="1229"/>
    </row>
    <row r="513" spans="3:3" x14ac:dyDescent="0.3">
      <c r="C513" s="1229"/>
    </row>
    <row r="514" spans="3:3" x14ac:dyDescent="0.3">
      <c r="C514" s="1229"/>
    </row>
    <row r="515" spans="3:3" x14ac:dyDescent="0.3">
      <c r="C515" s="1229"/>
    </row>
    <row r="516" spans="3:3" x14ac:dyDescent="0.3">
      <c r="C516" s="1229"/>
    </row>
    <row r="517" spans="3:3" x14ac:dyDescent="0.3">
      <c r="C517" s="1229"/>
    </row>
    <row r="518" spans="3:3" x14ac:dyDescent="0.3">
      <c r="C518" s="1229"/>
    </row>
    <row r="519" spans="3:3" x14ac:dyDescent="0.3">
      <c r="C519" s="1229"/>
    </row>
    <row r="520" spans="3:3" x14ac:dyDescent="0.3">
      <c r="C520" s="1229"/>
    </row>
    <row r="521" spans="3:3" x14ac:dyDescent="0.3">
      <c r="C521" s="1229"/>
    </row>
    <row r="522" spans="3:3" x14ac:dyDescent="0.3">
      <c r="C522" s="1229"/>
    </row>
    <row r="523" spans="3:3" x14ac:dyDescent="0.3">
      <c r="C523" s="1229"/>
    </row>
    <row r="524" spans="3:3" x14ac:dyDescent="0.3">
      <c r="C524" s="1229"/>
    </row>
    <row r="525" spans="3:3" x14ac:dyDescent="0.3">
      <c r="C525" s="1229"/>
    </row>
    <row r="526" spans="3:3" x14ac:dyDescent="0.3">
      <c r="C526" s="1229"/>
    </row>
    <row r="527" spans="3:3" x14ac:dyDescent="0.3">
      <c r="C527" s="1229"/>
    </row>
    <row r="528" spans="3:3" x14ac:dyDescent="0.3">
      <c r="C528" s="1229"/>
    </row>
    <row r="529" spans="3:3" x14ac:dyDescent="0.3">
      <c r="C529" s="1229"/>
    </row>
    <row r="530" spans="3:3" x14ac:dyDescent="0.3">
      <c r="C530" s="1229"/>
    </row>
    <row r="531" spans="3:3" x14ac:dyDescent="0.3">
      <c r="C531" s="1229"/>
    </row>
    <row r="532" spans="3:3" x14ac:dyDescent="0.3">
      <c r="C532" s="1229"/>
    </row>
    <row r="533" spans="3:3" x14ac:dyDescent="0.3">
      <c r="C533" s="1229"/>
    </row>
    <row r="534" spans="3:3" x14ac:dyDescent="0.3">
      <c r="C534" s="1229"/>
    </row>
    <row r="535" spans="3:3" x14ac:dyDescent="0.3">
      <c r="C535" s="1229"/>
    </row>
    <row r="536" spans="3:3" x14ac:dyDescent="0.3">
      <c r="C536" s="1229"/>
    </row>
    <row r="537" spans="3:3" x14ac:dyDescent="0.3">
      <c r="C537" s="1229"/>
    </row>
    <row r="538" spans="3:3" x14ac:dyDescent="0.3">
      <c r="C538" s="1229"/>
    </row>
    <row r="539" spans="3:3" x14ac:dyDescent="0.3">
      <c r="C539" s="1229"/>
    </row>
    <row r="540" spans="3:3" x14ac:dyDescent="0.3">
      <c r="C540" s="1229"/>
    </row>
    <row r="541" spans="3:3" x14ac:dyDescent="0.3">
      <c r="C541" s="1229"/>
    </row>
    <row r="542" spans="3:3" x14ac:dyDescent="0.3">
      <c r="C542" s="1229"/>
    </row>
    <row r="543" spans="3:3" x14ac:dyDescent="0.3">
      <c r="C543" s="1229"/>
    </row>
    <row r="544" spans="3:3" x14ac:dyDescent="0.3">
      <c r="C544" s="1229"/>
    </row>
    <row r="545" spans="3:3" x14ac:dyDescent="0.3">
      <c r="C545" s="1229"/>
    </row>
    <row r="546" spans="3:3" x14ac:dyDescent="0.3">
      <c r="C546" s="1229"/>
    </row>
    <row r="547" spans="3:3" x14ac:dyDescent="0.3">
      <c r="C547" s="1229"/>
    </row>
    <row r="548" spans="3:3" x14ac:dyDescent="0.3">
      <c r="C548" s="1229"/>
    </row>
    <row r="549" spans="3:3" x14ac:dyDescent="0.3">
      <c r="C549" s="1229"/>
    </row>
    <row r="550" spans="3:3" x14ac:dyDescent="0.3">
      <c r="C550" s="1229"/>
    </row>
    <row r="551" spans="3:3" x14ac:dyDescent="0.3">
      <c r="C551" s="1229"/>
    </row>
    <row r="552" spans="3:3" x14ac:dyDescent="0.3">
      <c r="C552" s="1229"/>
    </row>
    <row r="553" spans="3:3" x14ac:dyDescent="0.3">
      <c r="C553" s="1229"/>
    </row>
    <row r="554" spans="3:3" x14ac:dyDescent="0.3">
      <c r="C554" s="1229"/>
    </row>
    <row r="555" spans="3:3" x14ac:dyDescent="0.3">
      <c r="C555" s="1229"/>
    </row>
    <row r="556" spans="3:3" x14ac:dyDescent="0.3">
      <c r="C556" s="1229"/>
    </row>
    <row r="557" spans="3:3" x14ac:dyDescent="0.3">
      <c r="C557" s="1229"/>
    </row>
    <row r="558" spans="3:3" x14ac:dyDescent="0.3">
      <c r="C558" s="1229"/>
    </row>
    <row r="559" spans="3:3" x14ac:dyDescent="0.3">
      <c r="C559" s="1229"/>
    </row>
    <row r="560" spans="3:3" x14ac:dyDescent="0.3">
      <c r="C560" s="1229"/>
    </row>
    <row r="561" spans="3:3" x14ac:dyDescent="0.3">
      <c r="C561" s="1229"/>
    </row>
    <row r="562" spans="3:3" x14ac:dyDescent="0.3">
      <c r="C562" s="1229"/>
    </row>
    <row r="563" spans="3:3" x14ac:dyDescent="0.3">
      <c r="C563" s="1229"/>
    </row>
    <row r="564" spans="3:3" x14ac:dyDescent="0.3">
      <c r="C564" s="1229"/>
    </row>
    <row r="565" spans="3:3" x14ac:dyDescent="0.3">
      <c r="C565" s="1229"/>
    </row>
    <row r="566" spans="3:3" x14ac:dyDescent="0.3">
      <c r="C566" s="1229"/>
    </row>
    <row r="567" spans="3:3" x14ac:dyDescent="0.3">
      <c r="C567" s="1229"/>
    </row>
    <row r="568" spans="3:3" x14ac:dyDescent="0.3">
      <c r="C568" s="1229"/>
    </row>
    <row r="569" spans="3:3" x14ac:dyDescent="0.3">
      <c r="C569" s="1229"/>
    </row>
    <row r="570" spans="3:3" x14ac:dyDescent="0.3">
      <c r="C570" s="1229"/>
    </row>
    <row r="571" spans="3:3" x14ac:dyDescent="0.3">
      <c r="C571" s="1229"/>
    </row>
    <row r="572" spans="3:3" x14ac:dyDescent="0.3">
      <c r="C572" s="1229"/>
    </row>
    <row r="573" spans="3:3" x14ac:dyDescent="0.3">
      <c r="C573" s="1229"/>
    </row>
    <row r="574" spans="3:3" x14ac:dyDescent="0.3">
      <c r="C574" s="1229"/>
    </row>
    <row r="575" spans="3:3" x14ac:dyDescent="0.3">
      <c r="C575" s="1229"/>
    </row>
    <row r="576" spans="3:3" x14ac:dyDescent="0.3">
      <c r="C576" s="1229"/>
    </row>
    <row r="577" spans="3:3" x14ac:dyDescent="0.3">
      <c r="C577" s="1229"/>
    </row>
    <row r="578" spans="3:3" x14ac:dyDescent="0.3">
      <c r="C578" s="1229"/>
    </row>
    <row r="579" spans="3:3" x14ac:dyDescent="0.3">
      <c r="C579" s="1229"/>
    </row>
    <row r="580" spans="3:3" x14ac:dyDescent="0.3">
      <c r="C580" s="1229"/>
    </row>
    <row r="581" spans="3:3" x14ac:dyDescent="0.3">
      <c r="C581" s="1229"/>
    </row>
    <row r="582" spans="3:3" x14ac:dyDescent="0.3">
      <c r="C582" s="1229"/>
    </row>
    <row r="583" spans="3:3" x14ac:dyDescent="0.3">
      <c r="C583" s="1229"/>
    </row>
    <row r="584" spans="3:3" x14ac:dyDescent="0.3">
      <c r="C584" s="1229"/>
    </row>
    <row r="585" spans="3:3" x14ac:dyDescent="0.3">
      <c r="C585" s="1229"/>
    </row>
    <row r="586" spans="3:3" x14ac:dyDescent="0.3">
      <c r="C586" s="1229"/>
    </row>
    <row r="587" spans="3:3" x14ac:dyDescent="0.3">
      <c r="C587" s="1229"/>
    </row>
    <row r="588" spans="3:3" x14ac:dyDescent="0.3">
      <c r="C588" s="1229"/>
    </row>
    <row r="589" spans="3:3" x14ac:dyDescent="0.3">
      <c r="C589" s="1229"/>
    </row>
    <row r="590" spans="3:3" x14ac:dyDescent="0.3">
      <c r="C590" s="1229"/>
    </row>
    <row r="591" spans="3:3" x14ac:dyDescent="0.3">
      <c r="C591" s="1229"/>
    </row>
    <row r="592" spans="3:3" x14ac:dyDescent="0.3">
      <c r="C592" s="1229"/>
    </row>
    <row r="593" spans="3:3" x14ac:dyDescent="0.3">
      <c r="C593" s="1229"/>
    </row>
    <row r="594" spans="3:3" x14ac:dyDescent="0.3">
      <c r="C594" s="1229"/>
    </row>
    <row r="595" spans="3:3" x14ac:dyDescent="0.3">
      <c r="C595" s="1229"/>
    </row>
    <row r="596" spans="3:3" x14ac:dyDescent="0.3">
      <c r="C596" s="1229"/>
    </row>
    <row r="597" spans="3:3" x14ac:dyDescent="0.3">
      <c r="C597" s="1229"/>
    </row>
    <row r="598" spans="3:3" x14ac:dyDescent="0.3">
      <c r="C598" s="1229"/>
    </row>
    <row r="599" spans="3:3" x14ac:dyDescent="0.3">
      <c r="C599" s="1229"/>
    </row>
    <row r="600" spans="3:3" x14ac:dyDescent="0.3">
      <c r="C600" s="1229"/>
    </row>
    <row r="601" spans="3:3" x14ac:dyDescent="0.3">
      <c r="C601" s="1229"/>
    </row>
    <row r="602" spans="3:3" x14ac:dyDescent="0.3">
      <c r="C602" s="1229"/>
    </row>
    <row r="603" spans="3:3" x14ac:dyDescent="0.3">
      <c r="C603" s="1229"/>
    </row>
    <row r="604" spans="3:3" x14ac:dyDescent="0.3">
      <c r="C604" s="1229"/>
    </row>
    <row r="605" spans="3:3" x14ac:dyDescent="0.3">
      <c r="C605" s="1229"/>
    </row>
    <row r="606" spans="3:3" x14ac:dyDescent="0.3">
      <c r="C606" s="1229"/>
    </row>
    <row r="607" spans="3:3" x14ac:dyDescent="0.3">
      <c r="C607" s="1229"/>
    </row>
    <row r="608" spans="3:3" x14ac:dyDescent="0.3">
      <c r="C608" s="1229"/>
    </row>
    <row r="609" spans="3:3" x14ac:dyDescent="0.3">
      <c r="C609" s="1229"/>
    </row>
    <row r="610" spans="3:3" x14ac:dyDescent="0.3">
      <c r="C610" s="1229"/>
    </row>
    <row r="611" spans="3:3" x14ac:dyDescent="0.3">
      <c r="C611" s="1229"/>
    </row>
    <row r="612" spans="3:3" x14ac:dyDescent="0.3">
      <c r="C612" s="1229"/>
    </row>
    <row r="613" spans="3:3" x14ac:dyDescent="0.3">
      <c r="C613" s="1229"/>
    </row>
    <row r="614" spans="3:3" x14ac:dyDescent="0.3">
      <c r="C614" s="1229"/>
    </row>
    <row r="615" spans="3:3" x14ac:dyDescent="0.3">
      <c r="C615" s="1229"/>
    </row>
    <row r="616" spans="3:3" x14ac:dyDescent="0.3">
      <c r="C616" s="1229"/>
    </row>
    <row r="617" spans="3:3" x14ac:dyDescent="0.3">
      <c r="C617" s="1229"/>
    </row>
    <row r="618" spans="3:3" x14ac:dyDescent="0.3">
      <c r="C618" s="1229"/>
    </row>
    <row r="619" spans="3:3" x14ac:dyDescent="0.3">
      <c r="C619" s="1229"/>
    </row>
    <row r="620" spans="3:3" x14ac:dyDescent="0.3">
      <c r="C620" s="1229"/>
    </row>
    <row r="621" spans="3:3" x14ac:dyDescent="0.3">
      <c r="C621" s="1229"/>
    </row>
    <row r="622" spans="3:3" x14ac:dyDescent="0.3">
      <c r="C622" s="1229"/>
    </row>
    <row r="623" spans="3:3" x14ac:dyDescent="0.3">
      <c r="C623" s="1229"/>
    </row>
    <row r="624" spans="3:3" x14ac:dyDescent="0.3">
      <c r="C624" s="1229"/>
    </row>
    <row r="625" spans="3:3" x14ac:dyDescent="0.3">
      <c r="C625" s="1229"/>
    </row>
    <row r="626" spans="3:3" x14ac:dyDescent="0.3">
      <c r="C626" s="1229"/>
    </row>
    <row r="627" spans="3:3" x14ac:dyDescent="0.3">
      <c r="C627" s="1229"/>
    </row>
    <row r="628" spans="3:3" x14ac:dyDescent="0.3">
      <c r="C628" s="1229"/>
    </row>
    <row r="629" spans="3:3" x14ac:dyDescent="0.3">
      <c r="C629" s="1229"/>
    </row>
    <row r="630" spans="3:3" x14ac:dyDescent="0.3">
      <c r="C630" s="1229"/>
    </row>
    <row r="631" spans="3:3" x14ac:dyDescent="0.3">
      <c r="C631" s="1229"/>
    </row>
    <row r="632" spans="3:3" x14ac:dyDescent="0.3">
      <c r="C632" s="1229"/>
    </row>
    <row r="633" spans="3:3" x14ac:dyDescent="0.3">
      <c r="C633" s="1229"/>
    </row>
    <row r="634" spans="3:3" x14ac:dyDescent="0.3">
      <c r="C634" s="1229"/>
    </row>
    <row r="635" spans="3:3" x14ac:dyDescent="0.3">
      <c r="C635" s="1229"/>
    </row>
    <row r="636" spans="3:3" x14ac:dyDescent="0.3">
      <c r="C636" s="1229"/>
    </row>
    <row r="637" spans="3:3" x14ac:dyDescent="0.3">
      <c r="C637" s="1229"/>
    </row>
    <row r="638" spans="3:3" x14ac:dyDescent="0.3">
      <c r="C638" s="1229"/>
    </row>
    <row r="639" spans="3:3" x14ac:dyDescent="0.3">
      <c r="C639" s="1229"/>
    </row>
    <row r="640" spans="3:3" x14ac:dyDescent="0.3">
      <c r="C640" s="1229"/>
    </row>
    <row r="641" spans="3:3" x14ac:dyDescent="0.3">
      <c r="C641" s="1229"/>
    </row>
    <row r="642" spans="3:3" x14ac:dyDescent="0.3">
      <c r="C642" s="1229"/>
    </row>
    <row r="643" spans="3:3" x14ac:dyDescent="0.3">
      <c r="C643" s="1229"/>
    </row>
    <row r="644" spans="3:3" x14ac:dyDescent="0.3">
      <c r="C644" s="1229"/>
    </row>
    <row r="645" spans="3:3" x14ac:dyDescent="0.3">
      <c r="C645" s="1229"/>
    </row>
    <row r="646" spans="3:3" x14ac:dyDescent="0.3">
      <c r="C646" s="1229"/>
    </row>
    <row r="647" spans="3:3" x14ac:dyDescent="0.3">
      <c r="C647" s="1229"/>
    </row>
    <row r="648" spans="3:3" x14ac:dyDescent="0.3">
      <c r="C648" s="1229"/>
    </row>
    <row r="649" spans="3:3" x14ac:dyDescent="0.3">
      <c r="C649" s="1229"/>
    </row>
    <row r="650" spans="3:3" x14ac:dyDescent="0.3">
      <c r="C650" s="1229"/>
    </row>
    <row r="651" spans="3:3" x14ac:dyDescent="0.3">
      <c r="C651" s="1229"/>
    </row>
    <row r="652" spans="3:3" x14ac:dyDescent="0.3">
      <c r="C652" s="1229"/>
    </row>
    <row r="653" spans="3:3" x14ac:dyDescent="0.3">
      <c r="C653" s="1229"/>
    </row>
    <row r="654" spans="3:3" x14ac:dyDescent="0.3">
      <c r="C654" s="1229"/>
    </row>
    <row r="655" spans="3:3" x14ac:dyDescent="0.3">
      <c r="C655" s="1229"/>
    </row>
    <row r="656" spans="3:3" x14ac:dyDescent="0.3">
      <c r="C656" s="1229"/>
    </row>
    <row r="657" spans="3:3" x14ac:dyDescent="0.3">
      <c r="C657" s="1229"/>
    </row>
    <row r="658" spans="3:3" x14ac:dyDescent="0.3">
      <c r="C658" s="1229"/>
    </row>
    <row r="659" spans="3:3" x14ac:dyDescent="0.3">
      <c r="C659" s="1229"/>
    </row>
    <row r="660" spans="3:3" x14ac:dyDescent="0.3">
      <c r="C660" s="1229"/>
    </row>
    <row r="661" spans="3:3" x14ac:dyDescent="0.3">
      <c r="C661" s="1229"/>
    </row>
    <row r="662" spans="3:3" x14ac:dyDescent="0.3">
      <c r="C662" s="1229"/>
    </row>
    <row r="663" spans="3:3" x14ac:dyDescent="0.3">
      <c r="C663" s="1229"/>
    </row>
    <row r="664" spans="3:3" x14ac:dyDescent="0.3">
      <c r="C664" s="1229"/>
    </row>
    <row r="665" spans="3:3" x14ac:dyDescent="0.3">
      <c r="C665" s="1229"/>
    </row>
    <row r="666" spans="3:3" x14ac:dyDescent="0.3">
      <c r="C666" s="1229"/>
    </row>
    <row r="667" spans="3:3" x14ac:dyDescent="0.3">
      <c r="C667" s="1229"/>
    </row>
    <row r="668" spans="3:3" x14ac:dyDescent="0.3">
      <c r="C668" s="1229"/>
    </row>
    <row r="669" spans="3:3" x14ac:dyDescent="0.3">
      <c r="C669" s="1229"/>
    </row>
    <row r="670" spans="3:3" x14ac:dyDescent="0.3">
      <c r="C670" s="1229"/>
    </row>
    <row r="671" spans="3:3" x14ac:dyDescent="0.3">
      <c r="C671" s="1229"/>
    </row>
    <row r="672" spans="3:3" x14ac:dyDescent="0.3">
      <c r="C672" s="1229"/>
    </row>
    <row r="673" spans="3:3" x14ac:dyDescent="0.3">
      <c r="C673" s="1229"/>
    </row>
    <row r="674" spans="3:3" x14ac:dyDescent="0.3">
      <c r="C674" s="1229"/>
    </row>
    <row r="675" spans="3:3" x14ac:dyDescent="0.3">
      <c r="C675" s="1229"/>
    </row>
    <row r="676" spans="3:3" x14ac:dyDescent="0.3">
      <c r="C676" s="1229"/>
    </row>
    <row r="677" spans="3:3" x14ac:dyDescent="0.3">
      <c r="C677" s="1229"/>
    </row>
    <row r="678" spans="3:3" x14ac:dyDescent="0.3">
      <c r="C678" s="1229"/>
    </row>
    <row r="679" spans="3:3" x14ac:dyDescent="0.3">
      <c r="C679" s="1229"/>
    </row>
    <row r="680" spans="3:3" x14ac:dyDescent="0.3">
      <c r="C680" s="1229"/>
    </row>
    <row r="681" spans="3:3" x14ac:dyDescent="0.3">
      <c r="C681" s="1229"/>
    </row>
    <row r="682" spans="3:3" x14ac:dyDescent="0.3">
      <c r="C682" s="1229"/>
    </row>
    <row r="683" spans="3:3" x14ac:dyDescent="0.3">
      <c r="C683" s="1229"/>
    </row>
    <row r="684" spans="3:3" x14ac:dyDescent="0.3">
      <c r="C684" s="1229"/>
    </row>
    <row r="685" spans="3:3" x14ac:dyDescent="0.3">
      <c r="C685" s="1229"/>
    </row>
    <row r="686" spans="3:3" x14ac:dyDescent="0.3">
      <c r="C686" s="1229"/>
    </row>
    <row r="687" spans="3:3" x14ac:dyDescent="0.3">
      <c r="C687" s="1229"/>
    </row>
    <row r="688" spans="3:3" x14ac:dyDescent="0.3">
      <c r="C688" s="1229"/>
    </row>
    <row r="689" spans="3:3" x14ac:dyDescent="0.3">
      <c r="C689" s="1229"/>
    </row>
    <row r="690" spans="3:3" x14ac:dyDescent="0.3">
      <c r="C690" s="1229"/>
    </row>
    <row r="691" spans="3:3" x14ac:dyDescent="0.3">
      <c r="C691" s="1229"/>
    </row>
    <row r="692" spans="3:3" x14ac:dyDescent="0.3">
      <c r="C692" s="1229"/>
    </row>
    <row r="693" spans="3:3" x14ac:dyDescent="0.3">
      <c r="C693" s="1229"/>
    </row>
    <row r="694" spans="3:3" x14ac:dyDescent="0.3">
      <c r="C694" s="1229"/>
    </row>
    <row r="695" spans="3:3" x14ac:dyDescent="0.3">
      <c r="C695" s="1229"/>
    </row>
    <row r="696" spans="3:3" x14ac:dyDescent="0.3">
      <c r="C696" s="1229"/>
    </row>
    <row r="697" spans="3:3" x14ac:dyDescent="0.3">
      <c r="C697" s="1229"/>
    </row>
    <row r="698" spans="3:3" x14ac:dyDescent="0.3">
      <c r="C698" s="1229"/>
    </row>
    <row r="699" spans="3:3" x14ac:dyDescent="0.3">
      <c r="C699" s="1229"/>
    </row>
    <row r="700" spans="3:3" x14ac:dyDescent="0.3">
      <c r="C700" s="1229"/>
    </row>
    <row r="701" spans="3:3" x14ac:dyDescent="0.3">
      <c r="C701" s="1229"/>
    </row>
    <row r="702" spans="3:3" x14ac:dyDescent="0.3">
      <c r="C702" s="1229"/>
    </row>
    <row r="703" spans="3:3" x14ac:dyDescent="0.3">
      <c r="C703" s="1229"/>
    </row>
    <row r="704" spans="3:3" x14ac:dyDescent="0.3">
      <c r="C704" s="1229"/>
    </row>
    <row r="705" spans="3:3" x14ac:dyDescent="0.3">
      <c r="C705" s="1229"/>
    </row>
    <row r="706" spans="3:3" x14ac:dyDescent="0.3">
      <c r="C706" s="1229"/>
    </row>
    <row r="707" spans="3:3" x14ac:dyDescent="0.3">
      <c r="C707" s="1229"/>
    </row>
    <row r="708" spans="3:3" x14ac:dyDescent="0.3">
      <c r="C708" s="1229"/>
    </row>
    <row r="709" spans="3:3" x14ac:dyDescent="0.3">
      <c r="C709" s="1229"/>
    </row>
    <row r="710" spans="3:3" x14ac:dyDescent="0.3">
      <c r="C710" s="1229"/>
    </row>
    <row r="711" spans="3:3" x14ac:dyDescent="0.3">
      <c r="C711" s="1229"/>
    </row>
    <row r="712" spans="3:3" x14ac:dyDescent="0.3">
      <c r="C712" s="1229"/>
    </row>
    <row r="713" spans="3:3" x14ac:dyDescent="0.3">
      <c r="C713" s="1229"/>
    </row>
    <row r="714" spans="3:3" x14ac:dyDescent="0.3">
      <c r="C714" s="1229"/>
    </row>
    <row r="715" spans="3:3" x14ac:dyDescent="0.3">
      <c r="C715" s="1229"/>
    </row>
    <row r="716" spans="3:3" x14ac:dyDescent="0.3">
      <c r="C716" s="1229"/>
    </row>
    <row r="717" spans="3:3" x14ac:dyDescent="0.3">
      <c r="C717" s="1229"/>
    </row>
    <row r="718" spans="3:3" x14ac:dyDescent="0.3">
      <c r="C718" s="1229"/>
    </row>
    <row r="719" spans="3:3" x14ac:dyDescent="0.3">
      <c r="C719" s="1229"/>
    </row>
    <row r="720" spans="3:3" x14ac:dyDescent="0.3">
      <c r="C720" s="1229"/>
    </row>
    <row r="721" spans="3:3" x14ac:dyDescent="0.3">
      <c r="C721" s="1229"/>
    </row>
    <row r="722" spans="3:3" x14ac:dyDescent="0.3">
      <c r="C722" s="1229"/>
    </row>
    <row r="723" spans="3:3" x14ac:dyDescent="0.3">
      <c r="C723" s="1229"/>
    </row>
    <row r="724" spans="3:3" x14ac:dyDescent="0.3">
      <c r="C724" s="1229"/>
    </row>
    <row r="725" spans="3:3" x14ac:dyDescent="0.3">
      <c r="C725" s="1229"/>
    </row>
    <row r="726" spans="3:3" x14ac:dyDescent="0.3">
      <c r="C726" s="1229"/>
    </row>
    <row r="727" spans="3:3" x14ac:dyDescent="0.3">
      <c r="C727" s="1229"/>
    </row>
    <row r="728" spans="3:3" x14ac:dyDescent="0.3">
      <c r="C728" s="1229"/>
    </row>
    <row r="729" spans="3:3" x14ac:dyDescent="0.3">
      <c r="C729" s="1229"/>
    </row>
    <row r="730" spans="3:3" x14ac:dyDescent="0.3">
      <c r="C730" s="1229"/>
    </row>
    <row r="731" spans="3:3" x14ac:dyDescent="0.3">
      <c r="C731" s="1229"/>
    </row>
    <row r="732" spans="3:3" x14ac:dyDescent="0.3">
      <c r="C732" s="1229"/>
    </row>
    <row r="733" spans="3:3" x14ac:dyDescent="0.3">
      <c r="C733" s="1229"/>
    </row>
    <row r="734" spans="3:3" x14ac:dyDescent="0.3">
      <c r="C734" s="1229"/>
    </row>
    <row r="735" spans="3:3" x14ac:dyDescent="0.3">
      <c r="C735" s="1229"/>
    </row>
    <row r="736" spans="3:3" x14ac:dyDescent="0.3">
      <c r="C736" s="1229"/>
    </row>
    <row r="737" spans="3:3" x14ac:dyDescent="0.3">
      <c r="C737" s="1229"/>
    </row>
    <row r="738" spans="3:3" x14ac:dyDescent="0.3">
      <c r="C738" s="1229"/>
    </row>
    <row r="739" spans="3:3" x14ac:dyDescent="0.3">
      <c r="C739" s="1229"/>
    </row>
    <row r="740" spans="3:3" x14ac:dyDescent="0.3">
      <c r="C740" s="1229"/>
    </row>
    <row r="741" spans="3:3" x14ac:dyDescent="0.3">
      <c r="C741" s="1229"/>
    </row>
    <row r="742" spans="3:3" x14ac:dyDescent="0.3">
      <c r="C742" s="1229"/>
    </row>
    <row r="743" spans="3:3" x14ac:dyDescent="0.3">
      <c r="C743" s="1229"/>
    </row>
    <row r="744" spans="3:3" x14ac:dyDescent="0.3">
      <c r="C744" s="1229"/>
    </row>
    <row r="745" spans="3:3" x14ac:dyDescent="0.3">
      <c r="C745" s="1229"/>
    </row>
    <row r="746" spans="3:3" x14ac:dyDescent="0.3">
      <c r="C746" s="1229"/>
    </row>
    <row r="747" spans="3:3" x14ac:dyDescent="0.3">
      <c r="C747" s="1229"/>
    </row>
    <row r="748" spans="3:3" x14ac:dyDescent="0.3">
      <c r="C748" s="1229"/>
    </row>
    <row r="749" spans="3:3" x14ac:dyDescent="0.3">
      <c r="C749" s="1229"/>
    </row>
    <row r="750" spans="3:3" x14ac:dyDescent="0.3">
      <c r="C750" s="1229"/>
    </row>
    <row r="751" spans="3:3" x14ac:dyDescent="0.3">
      <c r="C751" s="1229"/>
    </row>
    <row r="752" spans="3:3" x14ac:dyDescent="0.3">
      <c r="C752" s="1229"/>
    </row>
    <row r="753" spans="3:3" x14ac:dyDescent="0.3">
      <c r="C753" s="1229"/>
    </row>
    <row r="754" spans="3:3" x14ac:dyDescent="0.3">
      <c r="C754" s="1229"/>
    </row>
    <row r="755" spans="3:3" x14ac:dyDescent="0.3">
      <c r="C755" s="1229"/>
    </row>
    <row r="756" spans="3:3" x14ac:dyDescent="0.3">
      <c r="C756" s="1229"/>
    </row>
    <row r="757" spans="3:3" x14ac:dyDescent="0.3">
      <c r="C757" s="1229"/>
    </row>
    <row r="758" spans="3:3" x14ac:dyDescent="0.3">
      <c r="C758" s="1229"/>
    </row>
    <row r="759" spans="3:3" x14ac:dyDescent="0.3">
      <c r="C759" s="1229"/>
    </row>
    <row r="760" spans="3:3" x14ac:dyDescent="0.3">
      <c r="C760" s="1229"/>
    </row>
    <row r="761" spans="3:3" x14ac:dyDescent="0.3">
      <c r="C761" s="1229"/>
    </row>
    <row r="762" spans="3:3" x14ac:dyDescent="0.3">
      <c r="C762" s="1229"/>
    </row>
    <row r="763" spans="3:3" x14ac:dyDescent="0.3">
      <c r="C763" s="1229"/>
    </row>
    <row r="764" spans="3:3" x14ac:dyDescent="0.3">
      <c r="C764" s="1229"/>
    </row>
    <row r="765" spans="3:3" x14ac:dyDescent="0.3">
      <c r="C765" s="1229"/>
    </row>
    <row r="766" spans="3:3" x14ac:dyDescent="0.3">
      <c r="C766" s="1229"/>
    </row>
    <row r="767" spans="3:3" x14ac:dyDescent="0.3">
      <c r="C767" s="1229"/>
    </row>
    <row r="768" spans="3:3" x14ac:dyDescent="0.3">
      <c r="C768" s="1229"/>
    </row>
    <row r="769" spans="3:3" x14ac:dyDescent="0.3">
      <c r="C769" s="1229"/>
    </row>
    <row r="770" spans="3:3" x14ac:dyDescent="0.3">
      <c r="C770" s="1229"/>
    </row>
    <row r="771" spans="3:3" x14ac:dyDescent="0.3">
      <c r="C771" s="1229"/>
    </row>
    <row r="772" spans="3:3" x14ac:dyDescent="0.3">
      <c r="C772" s="1229"/>
    </row>
    <row r="773" spans="3:3" x14ac:dyDescent="0.3">
      <c r="C773" s="1229"/>
    </row>
    <row r="774" spans="3:3" x14ac:dyDescent="0.3">
      <c r="C774" s="1229"/>
    </row>
    <row r="775" spans="3:3" x14ac:dyDescent="0.3">
      <c r="C775" s="1229"/>
    </row>
    <row r="776" spans="3:3" x14ac:dyDescent="0.3">
      <c r="C776" s="1229"/>
    </row>
    <row r="777" spans="3:3" x14ac:dyDescent="0.3">
      <c r="C777" s="1229"/>
    </row>
    <row r="778" spans="3:3" x14ac:dyDescent="0.3">
      <c r="C778" s="1229"/>
    </row>
    <row r="779" spans="3:3" x14ac:dyDescent="0.3">
      <c r="C779" s="1229"/>
    </row>
    <row r="780" spans="3:3" x14ac:dyDescent="0.3">
      <c r="C780" s="1229"/>
    </row>
    <row r="781" spans="3:3" x14ac:dyDescent="0.3">
      <c r="C781" s="1229"/>
    </row>
    <row r="782" spans="3:3" x14ac:dyDescent="0.3">
      <c r="C782" s="1229"/>
    </row>
    <row r="783" spans="3:3" x14ac:dyDescent="0.3">
      <c r="C783" s="1229"/>
    </row>
    <row r="784" spans="3:3" x14ac:dyDescent="0.3">
      <c r="C784" s="1229"/>
    </row>
    <row r="785" spans="3:3" x14ac:dyDescent="0.3">
      <c r="C785" s="1229"/>
    </row>
    <row r="786" spans="3:3" x14ac:dyDescent="0.3">
      <c r="C786" s="1229"/>
    </row>
    <row r="787" spans="3:3" x14ac:dyDescent="0.3">
      <c r="C787" s="1229"/>
    </row>
    <row r="788" spans="3:3" x14ac:dyDescent="0.3">
      <c r="C788" s="1229"/>
    </row>
    <row r="789" spans="3:3" x14ac:dyDescent="0.3">
      <c r="C789" s="1229"/>
    </row>
    <row r="790" spans="3:3" x14ac:dyDescent="0.3">
      <c r="C790" s="1229"/>
    </row>
    <row r="791" spans="3:3" x14ac:dyDescent="0.3">
      <c r="C791" s="1229"/>
    </row>
    <row r="792" spans="3:3" x14ac:dyDescent="0.3">
      <c r="C792" s="1229"/>
    </row>
    <row r="793" spans="3:3" x14ac:dyDescent="0.3">
      <c r="C793" s="1229"/>
    </row>
    <row r="794" spans="3:3" x14ac:dyDescent="0.3">
      <c r="C794" s="1229"/>
    </row>
    <row r="795" spans="3:3" x14ac:dyDescent="0.3">
      <c r="C795" s="1229"/>
    </row>
    <row r="796" spans="3:3" x14ac:dyDescent="0.3">
      <c r="C796" s="1229"/>
    </row>
    <row r="797" spans="3:3" x14ac:dyDescent="0.3">
      <c r="C797" s="1229"/>
    </row>
    <row r="798" spans="3:3" x14ac:dyDescent="0.3">
      <c r="C798" s="1229"/>
    </row>
    <row r="799" spans="3:3" x14ac:dyDescent="0.3">
      <c r="C799" s="1229"/>
    </row>
    <row r="800" spans="3:3" x14ac:dyDescent="0.3">
      <c r="C800" s="1229"/>
    </row>
    <row r="801" spans="3:3" x14ac:dyDescent="0.3">
      <c r="C801" s="1229"/>
    </row>
    <row r="802" spans="3:3" x14ac:dyDescent="0.3">
      <c r="C802" s="1229"/>
    </row>
    <row r="803" spans="3:3" x14ac:dyDescent="0.3">
      <c r="C803" s="1229"/>
    </row>
    <row r="804" spans="3:3" x14ac:dyDescent="0.3">
      <c r="C804" s="1229"/>
    </row>
    <row r="805" spans="3:3" x14ac:dyDescent="0.3">
      <c r="C805" s="1229"/>
    </row>
    <row r="806" spans="3:3" x14ac:dyDescent="0.3">
      <c r="C806" s="1229"/>
    </row>
    <row r="807" spans="3:3" x14ac:dyDescent="0.3">
      <c r="C807" s="1229"/>
    </row>
    <row r="808" spans="3:3" x14ac:dyDescent="0.3">
      <c r="C808" s="1229"/>
    </row>
    <row r="809" spans="3:3" x14ac:dyDescent="0.3">
      <c r="C809" s="1229"/>
    </row>
    <row r="810" spans="3:3" x14ac:dyDescent="0.3">
      <c r="C810" s="1229"/>
    </row>
    <row r="811" spans="3:3" x14ac:dyDescent="0.3">
      <c r="C811" s="1229"/>
    </row>
    <row r="812" spans="3:3" x14ac:dyDescent="0.3">
      <c r="C812" s="1229"/>
    </row>
    <row r="813" spans="3:3" x14ac:dyDescent="0.3">
      <c r="C813" s="1229"/>
    </row>
    <row r="814" spans="3:3" x14ac:dyDescent="0.3">
      <c r="C814" s="1229"/>
    </row>
    <row r="815" spans="3:3" x14ac:dyDescent="0.3">
      <c r="C815" s="1229"/>
    </row>
    <row r="816" spans="3:3" x14ac:dyDescent="0.3">
      <c r="C816" s="1229"/>
    </row>
    <row r="817" spans="3:3" x14ac:dyDescent="0.3">
      <c r="C817" s="1229"/>
    </row>
    <row r="818" spans="3:3" x14ac:dyDescent="0.3">
      <c r="C818" s="1229"/>
    </row>
    <row r="819" spans="3:3" x14ac:dyDescent="0.3">
      <c r="C819" s="1229"/>
    </row>
    <row r="820" spans="3:3" x14ac:dyDescent="0.3">
      <c r="C820" s="1229"/>
    </row>
    <row r="821" spans="3:3" x14ac:dyDescent="0.3">
      <c r="C821" s="1229"/>
    </row>
    <row r="822" spans="3:3" x14ac:dyDescent="0.3">
      <c r="C822" s="1229"/>
    </row>
    <row r="823" spans="3:3" x14ac:dyDescent="0.3">
      <c r="C823" s="1229"/>
    </row>
    <row r="824" spans="3:3" x14ac:dyDescent="0.3">
      <c r="C824" s="1229"/>
    </row>
    <row r="825" spans="3:3" x14ac:dyDescent="0.3">
      <c r="C825" s="1229"/>
    </row>
    <row r="826" spans="3:3" x14ac:dyDescent="0.3">
      <c r="C826" s="1229"/>
    </row>
    <row r="827" spans="3:3" x14ac:dyDescent="0.3">
      <c r="C827" s="1229"/>
    </row>
    <row r="828" spans="3:3" x14ac:dyDescent="0.3">
      <c r="C828" s="1229"/>
    </row>
    <row r="829" spans="3:3" x14ac:dyDescent="0.3">
      <c r="C829" s="1229"/>
    </row>
    <row r="830" spans="3:3" x14ac:dyDescent="0.3">
      <c r="C830" s="1229"/>
    </row>
    <row r="831" spans="3:3" x14ac:dyDescent="0.3">
      <c r="C831" s="1229"/>
    </row>
    <row r="832" spans="3:3" x14ac:dyDescent="0.3">
      <c r="C832" s="1229"/>
    </row>
    <row r="833" spans="3:3" x14ac:dyDescent="0.3">
      <c r="C833" s="1229"/>
    </row>
    <row r="834" spans="3:3" x14ac:dyDescent="0.3">
      <c r="C834" s="1229"/>
    </row>
    <row r="835" spans="3:3" x14ac:dyDescent="0.3">
      <c r="C835" s="1229"/>
    </row>
    <row r="836" spans="3:3" x14ac:dyDescent="0.3">
      <c r="C836" s="1229"/>
    </row>
    <row r="837" spans="3:3" x14ac:dyDescent="0.3">
      <c r="C837" s="1229"/>
    </row>
    <row r="838" spans="3:3" x14ac:dyDescent="0.3">
      <c r="C838" s="1229"/>
    </row>
    <row r="839" spans="3:3" x14ac:dyDescent="0.3">
      <c r="C839" s="1229"/>
    </row>
    <row r="840" spans="3:3" x14ac:dyDescent="0.3">
      <c r="C840" s="1229"/>
    </row>
    <row r="841" spans="3:3" x14ac:dyDescent="0.3">
      <c r="C841" s="1229"/>
    </row>
    <row r="842" spans="3:3" x14ac:dyDescent="0.3">
      <c r="C842" s="1229"/>
    </row>
    <row r="843" spans="3:3" x14ac:dyDescent="0.3">
      <c r="C843" s="1229"/>
    </row>
    <row r="844" spans="3:3" x14ac:dyDescent="0.3">
      <c r="C844" s="1229"/>
    </row>
    <row r="845" spans="3:3" x14ac:dyDescent="0.3">
      <c r="C845" s="1229"/>
    </row>
    <row r="846" spans="3:3" x14ac:dyDescent="0.3">
      <c r="C846" s="1229"/>
    </row>
    <row r="847" spans="3:3" x14ac:dyDescent="0.3">
      <c r="C847" s="1229"/>
    </row>
    <row r="848" spans="3:3" x14ac:dyDescent="0.3">
      <c r="C848" s="1229"/>
    </row>
    <row r="849" spans="3:3" x14ac:dyDescent="0.3">
      <c r="C849" s="1229"/>
    </row>
    <row r="850" spans="3:3" x14ac:dyDescent="0.3">
      <c r="C850" s="1229"/>
    </row>
    <row r="851" spans="3:3" x14ac:dyDescent="0.3">
      <c r="C851" s="1229"/>
    </row>
    <row r="852" spans="3:3" x14ac:dyDescent="0.3">
      <c r="C852" s="1229"/>
    </row>
    <row r="853" spans="3:3" x14ac:dyDescent="0.3">
      <c r="C853" s="1229"/>
    </row>
    <row r="854" spans="3:3" x14ac:dyDescent="0.3">
      <c r="C854" s="1229"/>
    </row>
    <row r="855" spans="3:3" x14ac:dyDescent="0.3">
      <c r="C855" s="1229"/>
    </row>
    <row r="856" spans="3:3" x14ac:dyDescent="0.3">
      <c r="C856" s="1229"/>
    </row>
    <row r="857" spans="3:3" x14ac:dyDescent="0.3">
      <c r="C857" s="1229"/>
    </row>
    <row r="858" spans="3:3" x14ac:dyDescent="0.3">
      <c r="C858" s="1229"/>
    </row>
    <row r="859" spans="3:3" x14ac:dyDescent="0.3">
      <c r="C859" s="1229"/>
    </row>
    <row r="860" spans="3:3" x14ac:dyDescent="0.3">
      <c r="C860" s="1229"/>
    </row>
    <row r="861" spans="3:3" x14ac:dyDescent="0.3">
      <c r="C861" s="1229"/>
    </row>
    <row r="862" spans="3:3" x14ac:dyDescent="0.3">
      <c r="C862" s="1229"/>
    </row>
    <row r="863" spans="3:3" x14ac:dyDescent="0.3">
      <c r="C863" s="1229"/>
    </row>
    <row r="864" spans="3:3" x14ac:dyDescent="0.3">
      <c r="C864" s="1229"/>
    </row>
    <row r="865" spans="3:3" x14ac:dyDescent="0.3">
      <c r="C865" s="1229"/>
    </row>
    <row r="866" spans="3:3" x14ac:dyDescent="0.3">
      <c r="C866" s="1229"/>
    </row>
    <row r="867" spans="3:3" x14ac:dyDescent="0.3">
      <c r="C867" s="1229"/>
    </row>
    <row r="868" spans="3:3" x14ac:dyDescent="0.3">
      <c r="C868" s="1229"/>
    </row>
    <row r="869" spans="3:3" x14ac:dyDescent="0.3">
      <c r="C869" s="1229"/>
    </row>
    <row r="870" spans="3:3" x14ac:dyDescent="0.3">
      <c r="C870" s="1229"/>
    </row>
    <row r="871" spans="3:3" x14ac:dyDescent="0.3">
      <c r="C871" s="1229"/>
    </row>
    <row r="872" spans="3:3" x14ac:dyDescent="0.3">
      <c r="C872" s="1229"/>
    </row>
    <row r="873" spans="3:3" x14ac:dyDescent="0.3">
      <c r="C873" s="1229"/>
    </row>
    <row r="874" spans="3:3" x14ac:dyDescent="0.3">
      <c r="C874" s="1229"/>
    </row>
    <row r="875" spans="3:3" x14ac:dyDescent="0.3">
      <c r="C875" s="1229"/>
    </row>
    <row r="876" spans="3:3" x14ac:dyDescent="0.3">
      <c r="C876" s="1229"/>
    </row>
    <row r="877" spans="3:3" x14ac:dyDescent="0.3">
      <c r="C877" s="1229"/>
    </row>
    <row r="878" spans="3:3" x14ac:dyDescent="0.3">
      <c r="C878" s="1229"/>
    </row>
    <row r="879" spans="3:3" x14ac:dyDescent="0.3">
      <c r="C879" s="1229"/>
    </row>
    <row r="880" spans="3:3" x14ac:dyDescent="0.3">
      <c r="C880" s="1229"/>
    </row>
    <row r="881" spans="3:3" x14ac:dyDescent="0.3">
      <c r="C881" s="1229"/>
    </row>
    <row r="882" spans="3:3" x14ac:dyDescent="0.3">
      <c r="C882" s="1229"/>
    </row>
    <row r="883" spans="3:3" x14ac:dyDescent="0.3">
      <c r="C883" s="1229"/>
    </row>
    <row r="884" spans="3:3" x14ac:dyDescent="0.3">
      <c r="C884" s="1229"/>
    </row>
    <row r="885" spans="3:3" x14ac:dyDescent="0.3">
      <c r="C885" s="1229"/>
    </row>
    <row r="886" spans="3:3" x14ac:dyDescent="0.3">
      <c r="C886" s="1229"/>
    </row>
    <row r="887" spans="3:3" x14ac:dyDescent="0.3">
      <c r="C887" s="1229"/>
    </row>
    <row r="888" spans="3:3" x14ac:dyDescent="0.3">
      <c r="C888" s="1229"/>
    </row>
    <row r="889" spans="3:3" x14ac:dyDescent="0.3">
      <c r="C889" s="1229"/>
    </row>
    <row r="890" spans="3:3" x14ac:dyDescent="0.3">
      <c r="C890" s="1229"/>
    </row>
    <row r="891" spans="3:3" x14ac:dyDescent="0.3">
      <c r="C891" s="1229"/>
    </row>
    <row r="892" spans="3:3" x14ac:dyDescent="0.3">
      <c r="C892" s="1229"/>
    </row>
    <row r="893" spans="3:3" x14ac:dyDescent="0.3">
      <c r="C893" s="1229"/>
    </row>
    <row r="894" spans="3:3" x14ac:dyDescent="0.3">
      <c r="C894" s="1229"/>
    </row>
    <row r="895" spans="3:3" x14ac:dyDescent="0.3">
      <c r="C895" s="1229"/>
    </row>
    <row r="896" spans="3:3" x14ac:dyDescent="0.3">
      <c r="C896" s="1229"/>
    </row>
    <row r="897" spans="3:3" x14ac:dyDescent="0.3">
      <c r="C897" s="1229"/>
    </row>
    <row r="898" spans="3:3" x14ac:dyDescent="0.3">
      <c r="C898" s="1229"/>
    </row>
    <row r="899" spans="3:3" x14ac:dyDescent="0.3">
      <c r="C899" s="1229"/>
    </row>
    <row r="900" spans="3:3" x14ac:dyDescent="0.3">
      <c r="C900" s="1229"/>
    </row>
    <row r="901" spans="3:3" x14ac:dyDescent="0.3">
      <c r="C901" s="1229"/>
    </row>
    <row r="902" spans="3:3" x14ac:dyDescent="0.3">
      <c r="C902" s="1229"/>
    </row>
    <row r="903" spans="3:3" x14ac:dyDescent="0.3">
      <c r="C903" s="1229"/>
    </row>
    <row r="904" spans="3:3" x14ac:dyDescent="0.3">
      <c r="C904" s="1229"/>
    </row>
    <row r="905" spans="3:3" x14ac:dyDescent="0.3">
      <c r="C905" s="1229"/>
    </row>
    <row r="906" spans="3:3" x14ac:dyDescent="0.3">
      <c r="C906" s="1229"/>
    </row>
    <row r="907" spans="3:3" x14ac:dyDescent="0.3">
      <c r="C907" s="1229"/>
    </row>
    <row r="908" spans="3:3" x14ac:dyDescent="0.3">
      <c r="C908" s="1229"/>
    </row>
    <row r="909" spans="3:3" x14ac:dyDescent="0.3">
      <c r="C909" s="1229"/>
    </row>
    <row r="910" spans="3:3" x14ac:dyDescent="0.3">
      <c r="C910" s="1229"/>
    </row>
    <row r="911" spans="3:3" x14ac:dyDescent="0.3">
      <c r="C911" s="1229"/>
    </row>
    <row r="912" spans="3:3" x14ac:dyDescent="0.3">
      <c r="C912" s="1229"/>
    </row>
    <row r="913" spans="3:3" x14ac:dyDescent="0.3">
      <c r="C913" s="1229"/>
    </row>
    <row r="914" spans="3:3" x14ac:dyDescent="0.3">
      <c r="C914" s="1229"/>
    </row>
    <row r="915" spans="3:3" x14ac:dyDescent="0.3">
      <c r="C915" s="1229"/>
    </row>
    <row r="916" spans="3:3" x14ac:dyDescent="0.3">
      <c r="C916" s="1229"/>
    </row>
    <row r="917" spans="3:3" x14ac:dyDescent="0.3">
      <c r="C917" s="1229"/>
    </row>
    <row r="918" spans="3:3" x14ac:dyDescent="0.3">
      <c r="C918" s="1229"/>
    </row>
    <row r="919" spans="3:3" x14ac:dyDescent="0.3">
      <c r="C919" s="1229"/>
    </row>
    <row r="920" spans="3:3" x14ac:dyDescent="0.3">
      <c r="C920" s="1229"/>
    </row>
    <row r="921" spans="3:3" x14ac:dyDescent="0.3">
      <c r="C921" s="1229"/>
    </row>
    <row r="922" spans="3:3" x14ac:dyDescent="0.3">
      <c r="C922" s="1229"/>
    </row>
    <row r="923" spans="3:3" x14ac:dyDescent="0.3">
      <c r="C923" s="1229"/>
    </row>
    <row r="924" spans="3:3" x14ac:dyDescent="0.3">
      <c r="C924" s="1229"/>
    </row>
    <row r="925" spans="3:3" x14ac:dyDescent="0.3">
      <c r="C925" s="1229"/>
    </row>
    <row r="926" spans="3:3" x14ac:dyDescent="0.3">
      <c r="C926" s="1229"/>
    </row>
    <row r="927" spans="3:3" x14ac:dyDescent="0.3">
      <c r="C927" s="1229"/>
    </row>
    <row r="928" spans="3:3" x14ac:dyDescent="0.3">
      <c r="C928" s="1229"/>
    </row>
    <row r="929" spans="3:3" x14ac:dyDescent="0.3">
      <c r="C929" s="1229"/>
    </row>
    <row r="930" spans="3:3" x14ac:dyDescent="0.3">
      <c r="C930" s="1229"/>
    </row>
    <row r="931" spans="3:3" x14ac:dyDescent="0.3">
      <c r="C931" s="1229"/>
    </row>
    <row r="932" spans="3:3" x14ac:dyDescent="0.3">
      <c r="C932" s="1229"/>
    </row>
    <row r="933" spans="3:3" x14ac:dyDescent="0.3">
      <c r="C933" s="1229"/>
    </row>
    <row r="934" spans="3:3" x14ac:dyDescent="0.3">
      <c r="C934" s="1229"/>
    </row>
    <row r="935" spans="3:3" x14ac:dyDescent="0.3">
      <c r="C935" s="1229"/>
    </row>
    <row r="936" spans="3:3" x14ac:dyDescent="0.3">
      <c r="C936" s="1229"/>
    </row>
    <row r="937" spans="3:3" x14ac:dyDescent="0.3">
      <c r="C937" s="1229"/>
    </row>
    <row r="938" spans="3:3" x14ac:dyDescent="0.3">
      <c r="C938" s="1229"/>
    </row>
    <row r="939" spans="3:3" x14ac:dyDescent="0.3">
      <c r="C939" s="1229"/>
    </row>
    <row r="940" spans="3:3" x14ac:dyDescent="0.3">
      <c r="C940" s="1229"/>
    </row>
    <row r="941" spans="3:3" x14ac:dyDescent="0.3">
      <c r="C941" s="1229"/>
    </row>
    <row r="942" spans="3:3" x14ac:dyDescent="0.3">
      <c r="C942" s="1229"/>
    </row>
    <row r="943" spans="3:3" x14ac:dyDescent="0.3">
      <c r="C943" s="1229"/>
    </row>
    <row r="944" spans="3:3" x14ac:dyDescent="0.3">
      <c r="C944" s="1229"/>
    </row>
    <row r="945" spans="3:3" x14ac:dyDescent="0.3">
      <c r="C945" s="1229"/>
    </row>
    <row r="946" spans="3:3" x14ac:dyDescent="0.3">
      <c r="C946" s="1229"/>
    </row>
    <row r="947" spans="3:3" x14ac:dyDescent="0.3">
      <c r="C947" s="1229"/>
    </row>
    <row r="948" spans="3:3" x14ac:dyDescent="0.3">
      <c r="C948" s="1229"/>
    </row>
    <row r="949" spans="3:3" x14ac:dyDescent="0.3">
      <c r="C949" s="1229"/>
    </row>
    <row r="950" spans="3:3" x14ac:dyDescent="0.3">
      <c r="C950" s="1229"/>
    </row>
    <row r="951" spans="3:3" x14ac:dyDescent="0.3">
      <c r="C951" s="1229"/>
    </row>
    <row r="952" spans="3:3" x14ac:dyDescent="0.3">
      <c r="C952" s="1229"/>
    </row>
    <row r="953" spans="3:3" x14ac:dyDescent="0.3">
      <c r="C953" s="1229"/>
    </row>
    <row r="954" spans="3:3" x14ac:dyDescent="0.3">
      <c r="C954" s="1229"/>
    </row>
    <row r="955" spans="3:3" x14ac:dyDescent="0.3">
      <c r="C955" s="1229"/>
    </row>
    <row r="956" spans="3:3" x14ac:dyDescent="0.3">
      <c r="C956" s="1229"/>
    </row>
    <row r="957" spans="3:3" x14ac:dyDescent="0.3">
      <c r="C957" s="1229"/>
    </row>
    <row r="958" spans="3:3" x14ac:dyDescent="0.3">
      <c r="C958" s="1229"/>
    </row>
    <row r="959" spans="3:3" x14ac:dyDescent="0.3">
      <c r="C959" s="1229"/>
    </row>
    <row r="960" spans="3:3" x14ac:dyDescent="0.3">
      <c r="C960" s="1229"/>
    </row>
    <row r="961" spans="3:3" x14ac:dyDescent="0.3">
      <c r="C961" s="1229"/>
    </row>
    <row r="962" spans="3:3" x14ac:dyDescent="0.3">
      <c r="C962" s="1229"/>
    </row>
    <row r="963" spans="3:3" x14ac:dyDescent="0.3">
      <c r="C963" s="1229"/>
    </row>
    <row r="964" spans="3:3" x14ac:dyDescent="0.3">
      <c r="C964" s="1229"/>
    </row>
    <row r="965" spans="3:3" x14ac:dyDescent="0.3">
      <c r="C965" s="1229"/>
    </row>
    <row r="966" spans="3:3" x14ac:dyDescent="0.3">
      <c r="C966" s="1229"/>
    </row>
    <row r="967" spans="3:3" x14ac:dyDescent="0.3">
      <c r="C967" s="1229"/>
    </row>
    <row r="968" spans="3:3" x14ac:dyDescent="0.3">
      <c r="C968" s="1229"/>
    </row>
    <row r="969" spans="3:3" x14ac:dyDescent="0.3">
      <c r="C969" s="1229"/>
    </row>
    <row r="970" spans="3:3" x14ac:dyDescent="0.3">
      <c r="C970" s="1229"/>
    </row>
    <row r="971" spans="3:3" x14ac:dyDescent="0.3">
      <c r="C971" s="1229"/>
    </row>
    <row r="972" spans="3:3" x14ac:dyDescent="0.3">
      <c r="C972" s="1229"/>
    </row>
    <row r="973" spans="3:3" x14ac:dyDescent="0.3">
      <c r="C973" s="1229"/>
    </row>
    <row r="974" spans="3:3" x14ac:dyDescent="0.3">
      <c r="C974" s="1229"/>
    </row>
    <row r="975" spans="3:3" x14ac:dyDescent="0.3">
      <c r="C975" s="1229"/>
    </row>
    <row r="976" spans="3:3" x14ac:dyDescent="0.3">
      <c r="C976" s="1229"/>
    </row>
    <row r="977" spans="3:3" x14ac:dyDescent="0.3">
      <c r="C977" s="1229"/>
    </row>
    <row r="978" spans="3:3" x14ac:dyDescent="0.3">
      <c r="C978" s="1229"/>
    </row>
    <row r="979" spans="3:3" x14ac:dyDescent="0.3">
      <c r="C979" s="1229"/>
    </row>
    <row r="980" spans="3:3" x14ac:dyDescent="0.3">
      <c r="C980" s="1229"/>
    </row>
    <row r="981" spans="3:3" x14ac:dyDescent="0.3">
      <c r="C981" s="1229"/>
    </row>
    <row r="982" spans="3:3" x14ac:dyDescent="0.3">
      <c r="C982" s="1229"/>
    </row>
    <row r="983" spans="3:3" x14ac:dyDescent="0.3">
      <c r="C983" s="1229"/>
    </row>
    <row r="984" spans="3:3" x14ac:dyDescent="0.3">
      <c r="C984" s="1229"/>
    </row>
    <row r="985" spans="3:3" x14ac:dyDescent="0.3">
      <c r="C985" s="1229"/>
    </row>
    <row r="986" spans="3:3" x14ac:dyDescent="0.3">
      <c r="C986" s="1229"/>
    </row>
    <row r="987" spans="3:3" x14ac:dyDescent="0.3">
      <c r="C987" s="1229"/>
    </row>
    <row r="988" spans="3:3" x14ac:dyDescent="0.3">
      <c r="C988" s="1229"/>
    </row>
    <row r="989" spans="3:3" x14ac:dyDescent="0.3">
      <c r="C989" s="1229"/>
    </row>
    <row r="990" spans="3:3" x14ac:dyDescent="0.3">
      <c r="C990" s="1229"/>
    </row>
    <row r="991" spans="3:3" x14ac:dyDescent="0.3">
      <c r="C991" s="1229"/>
    </row>
    <row r="992" spans="3:3" x14ac:dyDescent="0.3">
      <c r="C992" s="1229"/>
    </row>
    <row r="993" spans="3:3" x14ac:dyDescent="0.3">
      <c r="C993" s="1229"/>
    </row>
    <row r="994" spans="3:3" x14ac:dyDescent="0.3">
      <c r="C994" s="1229"/>
    </row>
  </sheetData>
  <autoFilter ref="A1:H1" xr:uid="{B23CC546-2D1F-4D77-8557-6B74FEFF857B}"/>
  <conditionalFormatting sqref="A70">
    <cfRule type="duplicateValues" dxfId="52" priority="8"/>
  </conditionalFormatting>
  <conditionalFormatting sqref="C2:C994">
    <cfRule type="expression" dxfId="51" priority="1">
      <formula>EXACT("Учебные пособия",C2)</formula>
    </cfRule>
    <cfRule type="expression" dxfId="50" priority="2">
      <formula>EXACT("Техника безопасности",C2)</formula>
    </cfRule>
    <cfRule type="expression" dxfId="49" priority="3">
      <formula>EXACT("Охрана труда",C2)</formula>
    </cfRule>
    <cfRule type="expression" dxfId="48" priority="4">
      <formula>EXACT("Программное обеспечение",C2)</formula>
    </cfRule>
    <cfRule type="expression" dxfId="47" priority="5">
      <formula>EXACT("Оборудование IT",C2)</formula>
    </cfRule>
    <cfRule type="expression" dxfId="46" priority="6">
      <formula>EXACT("Мебель",C2)</formula>
    </cfRule>
    <cfRule type="expression" dxfId="45" priority="7">
      <formula>EXACT("Оборудование",C2)</formula>
    </cfRule>
  </conditionalFormatting>
  <conditionalFormatting sqref="G2:G443">
    <cfRule type="colorScale" priority="336">
      <colorScale>
        <cfvo type="min"/>
        <cfvo type="percentile" val="50"/>
        <cfvo type="max"/>
        <color rgb="FFF8696B"/>
        <color rgb="FFFFEB84"/>
        <color rgb="FF63BE7B"/>
      </colorScale>
    </cfRule>
  </conditionalFormatting>
  <conditionalFormatting sqref="H2:H443">
    <cfRule type="cellIs" dxfId="44" priority="49" operator="equal">
      <formula>"Вариативная часть"</formula>
    </cfRule>
    <cfRule type="cellIs" dxfId="43" priority="50" operator="equal">
      <formula>"Базовая часть"</formula>
    </cfRule>
  </conditionalFormatting>
  <dataValidations count="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30 F30" xr:uid="{3301A556-5DD8-4F1A-ADC2-260AB285FA92}"/>
    <dataValidation allowBlank="1" showErrorMessage="1" sqref="D263:F268 D301:F305 D364:F365 D412:F415 D260:F260 A2:B443" xr:uid="{9F98652C-C9E2-4BDC-A5A6-1EC529976C8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306:F314 D298:F300" xr:uid="{28A5A671-E7AC-437E-943E-98A382F0740D}"/>
    <dataValidation type="list" allowBlank="1" showInputMessage="1" showErrorMessage="1" sqref="H2:H443"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88"/>
  <sheetViews>
    <sheetView workbookViewId="0">
      <pane ySplit="1" topLeftCell="A452" activePane="bottomLeft" state="frozen"/>
      <selection activeCell="B9" sqref="B9"/>
      <selection pane="bottomLeft" activeCell="B9" sqref="B9"/>
    </sheetView>
  </sheetViews>
  <sheetFormatPr defaultColWidth="9.109375" defaultRowHeight="15.6" x14ac:dyDescent="0.3"/>
  <cols>
    <col min="1" max="1" width="32.6640625" style="55" customWidth="1"/>
    <col min="2" max="2" width="100.6640625" style="56" customWidth="1"/>
    <col min="3" max="3" width="25.6640625" style="1241" bestFit="1" customWidth="1"/>
    <col min="4" max="4" width="14.44140625" style="1241" customWidth="1"/>
    <col min="5" max="5" width="25.6640625" style="1241" customWidth="1"/>
    <col min="6" max="6" width="14.33203125" style="1241" customWidth="1"/>
    <col min="7" max="7" width="13.88671875" style="11" customWidth="1"/>
    <col min="8" max="8" width="20.88671875" style="11" customWidth="1"/>
    <col min="9" max="16384" width="9.109375" style="56"/>
  </cols>
  <sheetData>
    <row r="1" spans="1:8" ht="31.2" x14ac:dyDescent="0.3">
      <c r="A1" s="1208" t="s">
        <v>1</v>
      </c>
      <c r="B1" s="1209" t="s">
        <v>10</v>
      </c>
      <c r="C1" s="333" t="s">
        <v>2</v>
      </c>
      <c r="D1" s="1208" t="s">
        <v>4</v>
      </c>
      <c r="E1" s="1208" t="s">
        <v>3</v>
      </c>
      <c r="F1" s="1208" t="s">
        <v>8</v>
      </c>
      <c r="G1" s="1208" t="s">
        <v>33</v>
      </c>
      <c r="H1" s="1208" t="s">
        <v>34</v>
      </c>
    </row>
    <row r="2" spans="1:8" ht="31.2" x14ac:dyDescent="0.3">
      <c r="A2" s="15" t="s">
        <v>1234</v>
      </c>
      <c r="B2" s="1228" t="s">
        <v>1235</v>
      </c>
      <c r="C2" s="17" t="s">
        <v>11</v>
      </c>
      <c r="D2" s="1239">
        <v>1</v>
      </c>
      <c r="E2" s="65" t="s">
        <v>1187</v>
      </c>
      <c r="F2" s="1239">
        <v>7</v>
      </c>
      <c r="G2" s="19">
        <f t="shared" ref="G2:G65" si="0">COUNTIF($A$2:$A$988,A2)</f>
        <v>1</v>
      </c>
      <c r="H2" s="19" t="s">
        <v>37</v>
      </c>
    </row>
    <row r="3" spans="1:8" ht="31.2" x14ac:dyDescent="0.3">
      <c r="A3" s="18" t="s">
        <v>2326</v>
      </c>
      <c r="B3" s="1041" t="s">
        <v>2327</v>
      </c>
      <c r="C3" s="17" t="s">
        <v>11</v>
      </c>
      <c r="D3" s="17">
        <v>3</v>
      </c>
      <c r="E3" s="57" t="s">
        <v>294</v>
      </c>
      <c r="F3" s="57">
        <v>42</v>
      </c>
      <c r="G3" s="19">
        <f t="shared" si="0"/>
        <v>1</v>
      </c>
      <c r="H3" s="19" t="s">
        <v>37</v>
      </c>
    </row>
    <row r="4" spans="1:8" ht="31.2" x14ac:dyDescent="0.3">
      <c r="A4" s="18" t="s">
        <v>2338</v>
      </c>
      <c r="B4" s="1211" t="s">
        <v>2339</v>
      </c>
      <c r="C4" s="17" t="s">
        <v>11</v>
      </c>
      <c r="D4" s="57">
        <v>1</v>
      </c>
      <c r="E4" s="57" t="s">
        <v>294</v>
      </c>
      <c r="F4" s="57">
        <v>14</v>
      </c>
      <c r="G4" s="19">
        <f t="shared" si="0"/>
        <v>1</v>
      </c>
      <c r="H4" s="19" t="s">
        <v>37</v>
      </c>
    </row>
    <row r="5" spans="1:8" ht="31.2" x14ac:dyDescent="0.3">
      <c r="A5" s="1329" t="s">
        <v>521</v>
      </c>
      <c r="B5" s="1328" t="s">
        <v>2400</v>
      </c>
      <c r="C5" s="17" t="s">
        <v>11</v>
      </c>
      <c r="D5" s="1330">
        <v>10</v>
      </c>
      <c r="E5" s="1330" t="s">
        <v>2296</v>
      </c>
      <c r="F5" s="1330">
        <v>100</v>
      </c>
      <c r="G5" s="19">
        <f t="shared" si="0"/>
        <v>1</v>
      </c>
      <c r="H5" s="19" t="s">
        <v>37</v>
      </c>
    </row>
    <row r="6" spans="1:8" ht="46.8" x14ac:dyDescent="0.3">
      <c r="A6" s="18" t="s">
        <v>358</v>
      </c>
      <c r="B6" s="1211" t="s">
        <v>359</v>
      </c>
      <c r="C6" s="17" t="s">
        <v>11</v>
      </c>
      <c r="D6" s="57">
        <v>1</v>
      </c>
      <c r="E6" s="57" t="s">
        <v>294</v>
      </c>
      <c r="F6" s="57">
        <v>14</v>
      </c>
      <c r="G6" s="19">
        <f t="shared" si="0"/>
        <v>1</v>
      </c>
      <c r="H6" s="19" t="s">
        <v>37</v>
      </c>
    </row>
    <row r="7" spans="1:8" ht="31.2" x14ac:dyDescent="0.3">
      <c r="A7" s="15" t="s">
        <v>1635</v>
      </c>
      <c r="B7" s="1041" t="s">
        <v>1636</v>
      </c>
      <c r="C7" s="17" t="s">
        <v>11</v>
      </c>
      <c r="D7" s="57">
        <v>1</v>
      </c>
      <c r="E7" s="57" t="s">
        <v>1624</v>
      </c>
      <c r="F7" s="57">
        <v>6</v>
      </c>
      <c r="G7" s="19">
        <f t="shared" si="0"/>
        <v>3</v>
      </c>
      <c r="H7" s="19" t="s">
        <v>37</v>
      </c>
    </row>
    <row r="8" spans="1:8" ht="31.2" x14ac:dyDescent="0.3">
      <c r="A8" s="18" t="s">
        <v>1635</v>
      </c>
      <c r="B8" s="918" t="s">
        <v>3146</v>
      </c>
      <c r="C8" s="17" t="s">
        <v>11</v>
      </c>
      <c r="D8" s="57">
        <v>1</v>
      </c>
      <c r="E8" s="57" t="s">
        <v>2049</v>
      </c>
      <c r="F8" s="57">
        <v>10</v>
      </c>
      <c r="G8" s="19">
        <f t="shared" si="0"/>
        <v>3</v>
      </c>
      <c r="H8" s="19" t="s">
        <v>37</v>
      </c>
    </row>
    <row r="9" spans="1:8" ht="31.2" x14ac:dyDescent="0.3">
      <c r="A9" s="18" t="s">
        <v>1635</v>
      </c>
      <c r="B9" s="1264" t="s">
        <v>3230</v>
      </c>
      <c r="C9" s="17" t="s">
        <v>11</v>
      </c>
      <c r="D9" s="65">
        <v>1</v>
      </c>
      <c r="E9" s="65" t="s">
        <v>629</v>
      </c>
      <c r="F9" s="65">
        <f>5*D9</f>
        <v>5</v>
      </c>
      <c r="G9" s="19">
        <f t="shared" si="0"/>
        <v>3</v>
      </c>
      <c r="H9" s="19" t="s">
        <v>37</v>
      </c>
    </row>
    <row r="10" spans="1:8" ht="31.2" x14ac:dyDescent="0.3">
      <c r="A10" s="15" t="s">
        <v>3403</v>
      </c>
      <c r="B10" s="1228" t="s">
        <v>1258</v>
      </c>
      <c r="C10" s="17" t="s">
        <v>11</v>
      </c>
      <c r="D10" s="1239">
        <v>1</v>
      </c>
      <c r="E10" s="65" t="s">
        <v>1187</v>
      </c>
      <c r="F10" s="1239">
        <v>7</v>
      </c>
      <c r="G10" s="19">
        <f t="shared" si="0"/>
        <v>2</v>
      </c>
      <c r="H10" s="19" t="s">
        <v>37</v>
      </c>
    </row>
    <row r="11" spans="1:8" ht="31.2" x14ac:dyDescent="0.3">
      <c r="A11" s="15" t="s">
        <v>3403</v>
      </c>
      <c r="B11" s="1228" t="s">
        <v>1259</v>
      </c>
      <c r="C11" s="17" t="s">
        <v>11</v>
      </c>
      <c r="D11" s="1239">
        <v>1</v>
      </c>
      <c r="E11" s="65" t="s">
        <v>1187</v>
      </c>
      <c r="F11" s="1239">
        <v>7</v>
      </c>
      <c r="G11" s="19">
        <f t="shared" si="0"/>
        <v>2</v>
      </c>
      <c r="H11" s="19" t="s">
        <v>37</v>
      </c>
    </row>
    <row r="12" spans="1:8" x14ac:dyDescent="0.3">
      <c r="A12" s="15" t="s">
        <v>1262</v>
      </c>
      <c r="B12" s="1228" t="s">
        <v>1263</v>
      </c>
      <c r="C12" s="17" t="s">
        <v>11</v>
      </c>
      <c r="D12" s="1239">
        <v>1</v>
      </c>
      <c r="E12" s="65" t="s">
        <v>1187</v>
      </c>
      <c r="F12" s="1239">
        <v>7</v>
      </c>
      <c r="G12" s="19">
        <f t="shared" si="0"/>
        <v>1</v>
      </c>
      <c r="H12" s="19" t="s">
        <v>37</v>
      </c>
    </row>
    <row r="13" spans="1:8" x14ac:dyDescent="0.3">
      <c r="A13" s="15" t="s">
        <v>3404</v>
      </c>
      <c r="B13" s="1228" t="s">
        <v>1261</v>
      </c>
      <c r="C13" s="17" t="s">
        <v>11</v>
      </c>
      <c r="D13" s="1239">
        <v>1</v>
      </c>
      <c r="E13" s="65" t="s">
        <v>1187</v>
      </c>
      <c r="F13" s="1239">
        <v>7</v>
      </c>
      <c r="G13" s="19">
        <f t="shared" si="0"/>
        <v>1</v>
      </c>
      <c r="H13" s="19" t="s">
        <v>37</v>
      </c>
    </row>
    <row r="14" spans="1:8" x14ac:dyDescent="0.3">
      <c r="A14" s="15" t="s">
        <v>1264</v>
      </c>
      <c r="B14" s="1228" t="s">
        <v>1265</v>
      </c>
      <c r="C14" s="17" t="s">
        <v>11</v>
      </c>
      <c r="D14" s="1239">
        <v>1</v>
      </c>
      <c r="E14" s="65" t="s">
        <v>1187</v>
      </c>
      <c r="F14" s="1239">
        <v>7</v>
      </c>
      <c r="G14" s="19">
        <f t="shared" si="0"/>
        <v>1</v>
      </c>
      <c r="H14" s="19" t="s">
        <v>37</v>
      </c>
    </row>
    <row r="15" spans="1:8" ht="31.2" x14ac:dyDescent="0.3">
      <c r="A15" s="18" t="s">
        <v>1766</v>
      </c>
      <c r="B15" s="1041" t="s">
        <v>1767</v>
      </c>
      <c r="C15" s="17" t="s">
        <v>11</v>
      </c>
      <c r="D15" s="65">
        <v>1</v>
      </c>
      <c r="E15" s="57" t="s">
        <v>629</v>
      </c>
      <c r="F15" s="65">
        <v>9</v>
      </c>
      <c r="G15" s="19">
        <f t="shared" si="0"/>
        <v>1</v>
      </c>
      <c r="H15" s="19" t="s">
        <v>37</v>
      </c>
    </row>
    <row r="16" spans="1:8" ht="31.2" x14ac:dyDescent="0.3">
      <c r="A16" s="15" t="s">
        <v>2691</v>
      </c>
      <c r="B16" s="1041" t="s">
        <v>2692</v>
      </c>
      <c r="C16" s="17" t="s">
        <v>11</v>
      </c>
      <c r="D16" s="57">
        <v>1</v>
      </c>
      <c r="E16" s="57" t="s">
        <v>1315</v>
      </c>
      <c r="F16" s="57">
        <v>14</v>
      </c>
      <c r="G16" s="19">
        <f t="shared" si="0"/>
        <v>1</v>
      </c>
      <c r="H16" s="19" t="s">
        <v>37</v>
      </c>
    </row>
    <row r="17" spans="1:8" ht="31.2" x14ac:dyDescent="0.3">
      <c r="A17" s="15" t="s">
        <v>3436</v>
      </c>
      <c r="B17" s="1041" t="s">
        <v>2836</v>
      </c>
      <c r="C17" s="17" t="s">
        <v>11</v>
      </c>
      <c r="D17" s="57">
        <v>1</v>
      </c>
      <c r="E17" s="57" t="s">
        <v>294</v>
      </c>
      <c r="F17" s="57">
        <v>2</v>
      </c>
      <c r="G17" s="19">
        <f t="shared" si="0"/>
        <v>1</v>
      </c>
      <c r="H17" s="19" t="s">
        <v>37</v>
      </c>
    </row>
    <row r="18" spans="1:8" hidden="1" x14ac:dyDescent="0.3">
      <c r="A18" s="15" t="s">
        <v>3433</v>
      </c>
      <c r="B18" s="1211" t="s">
        <v>2515</v>
      </c>
      <c r="C18" s="17" t="s">
        <v>5</v>
      </c>
      <c r="D18" s="57">
        <v>1</v>
      </c>
      <c r="E18" s="57" t="s">
        <v>2516</v>
      </c>
      <c r="F18" s="57">
        <f>D18</f>
        <v>1</v>
      </c>
      <c r="G18" s="19">
        <f t="shared" si="0"/>
        <v>1</v>
      </c>
      <c r="H18" s="19" t="s">
        <v>37</v>
      </c>
    </row>
    <row r="19" spans="1:8" x14ac:dyDescent="0.3">
      <c r="A19" s="18" t="s">
        <v>3080</v>
      </c>
      <c r="B19" s="1211" t="s">
        <v>3081</v>
      </c>
      <c r="C19" s="17" t="s">
        <v>11</v>
      </c>
      <c r="D19" s="65">
        <v>2</v>
      </c>
      <c r="E19" s="57" t="s">
        <v>294</v>
      </c>
      <c r="F19" s="65">
        <v>10</v>
      </c>
      <c r="G19" s="19">
        <f t="shared" si="0"/>
        <v>1</v>
      </c>
      <c r="H19" s="19" t="s">
        <v>37</v>
      </c>
    </row>
    <row r="20" spans="1:8" x14ac:dyDescent="0.3">
      <c r="A20" s="15" t="s">
        <v>542</v>
      </c>
      <c r="B20" s="1320" t="s">
        <v>943</v>
      </c>
      <c r="C20" s="17" t="s">
        <v>11</v>
      </c>
      <c r="D20" s="57">
        <v>2</v>
      </c>
      <c r="E20" s="17" t="s">
        <v>926</v>
      </c>
      <c r="F20" s="57">
        <v>10</v>
      </c>
      <c r="G20" s="19">
        <f t="shared" si="0"/>
        <v>6</v>
      </c>
      <c r="H20" s="19" t="s">
        <v>37</v>
      </c>
    </row>
    <row r="21" spans="1:8" x14ac:dyDescent="0.3">
      <c r="A21" s="15" t="s">
        <v>542</v>
      </c>
      <c r="B21" s="1041" t="s">
        <v>1989</v>
      </c>
      <c r="C21" s="17" t="s">
        <v>11</v>
      </c>
      <c r="D21" s="57">
        <v>1</v>
      </c>
      <c r="E21" s="57" t="s">
        <v>1978</v>
      </c>
      <c r="F21" s="57">
        <v>8</v>
      </c>
      <c r="G21" s="19">
        <f t="shared" si="0"/>
        <v>6</v>
      </c>
      <c r="H21" s="19" t="s">
        <v>37</v>
      </c>
    </row>
    <row r="22" spans="1:8" x14ac:dyDescent="0.3">
      <c r="A22" s="15" t="s">
        <v>542</v>
      </c>
      <c r="B22" s="1041" t="s">
        <v>2554</v>
      </c>
      <c r="C22" s="17" t="s">
        <v>11</v>
      </c>
      <c r="D22" s="57">
        <v>1</v>
      </c>
      <c r="E22" s="57" t="s">
        <v>294</v>
      </c>
      <c r="F22" s="57">
        <v>12</v>
      </c>
      <c r="G22" s="19">
        <f t="shared" si="0"/>
        <v>6</v>
      </c>
      <c r="H22" s="19" t="s">
        <v>37</v>
      </c>
    </row>
    <row r="23" spans="1:8" x14ac:dyDescent="0.3">
      <c r="A23" s="74" t="s">
        <v>542</v>
      </c>
      <c r="B23" s="1228" t="s">
        <v>2906</v>
      </c>
      <c r="C23" s="17" t="s">
        <v>11</v>
      </c>
      <c r="D23" s="17">
        <v>1</v>
      </c>
      <c r="E23" s="57" t="s">
        <v>2903</v>
      </c>
      <c r="F23" s="57">
        <v>6</v>
      </c>
      <c r="G23" s="19">
        <f t="shared" si="0"/>
        <v>6</v>
      </c>
      <c r="H23" s="19" t="s">
        <v>37</v>
      </c>
    </row>
    <row r="24" spans="1:8" x14ac:dyDescent="0.3">
      <c r="A24" s="74" t="s">
        <v>542</v>
      </c>
      <c r="B24" s="1041" t="s">
        <v>2969</v>
      </c>
      <c r="C24" s="17" t="s">
        <v>11</v>
      </c>
      <c r="D24" s="1239">
        <v>1</v>
      </c>
      <c r="E24" s="1239" t="s">
        <v>2632</v>
      </c>
      <c r="F24" s="57">
        <v>10</v>
      </c>
      <c r="G24" s="19">
        <f t="shared" si="0"/>
        <v>6</v>
      </c>
      <c r="H24" s="19" t="s">
        <v>37</v>
      </c>
    </row>
    <row r="25" spans="1:8" x14ac:dyDescent="0.3">
      <c r="A25" s="18" t="s">
        <v>542</v>
      </c>
      <c r="B25" s="918" t="s">
        <v>3215</v>
      </c>
      <c r="C25" s="17" t="s">
        <v>11</v>
      </c>
      <c r="D25" s="65">
        <v>1</v>
      </c>
      <c r="E25" s="65" t="s">
        <v>629</v>
      </c>
      <c r="F25" s="65">
        <f>5*D25</f>
        <v>5</v>
      </c>
      <c r="G25" s="19">
        <f t="shared" si="0"/>
        <v>6</v>
      </c>
      <c r="H25" s="19" t="s">
        <v>37</v>
      </c>
    </row>
    <row r="26" spans="1:8" x14ac:dyDescent="0.3">
      <c r="A26" s="15" t="s">
        <v>1077</v>
      </c>
      <c r="B26" s="1228" t="s">
        <v>1231</v>
      </c>
      <c r="C26" s="17" t="s">
        <v>11</v>
      </c>
      <c r="D26" s="1239">
        <v>1</v>
      </c>
      <c r="E26" s="65" t="s">
        <v>1187</v>
      </c>
      <c r="F26" s="1239">
        <v>7</v>
      </c>
      <c r="G26" s="19">
        <f t="shared" si="0"/>
        <v>3</v>
      </c>
      <c r="H26" s="19" t="s">
        <v>37</v>
      </c>
    </row>
    <row r="27" spans="1:8" x14ac:dyDescent="0.3">
      <c r="A27" s="15" t="s">
        <v>1077</v>
      </c>
      <c r="B27" s="1041" t="s">
        <v>3364</v>
      </c>
      <c r="C27" s="17" t="s">
        <v>11</v>
      </c>
      <c r="D27" s="57">
        <v>1</v>
      </c>
      <c r="E27" s="57" t="s">
        <v>1624</v>
      </c>
      <c r="F27" s="57">
        <v>6</v>
      </c>
      <c r="G27" s="19">
        <f t="shared" si="0"/>
        <v>3</v>
      </c>
      <c r="H27" s="19" t="s">
        <v>37</v>
      </c>
    </row>
    <row r="28" spans="1:8" x14ac:dyDescent="0.3">
      <c r="A28" s="18" t="s">
        <v>1077</v>
      </c>
      <c r="B28" s="1211" t="s">
        <v>3059</v>
      </c>
      <c r="C28" s="17" t="s">
        <v>11</v>
      </c>
      <c r="D28" s="65">
        <v>1</v>
      </c>
      <c r="E28" s="57" t="s">
        <v>294</v>
      </c>
      <c r="F28" s="65">
        <v>5</v>
      </c>
      <c r="G28" s="19">
        <f t="shared" si="0"/>
        <v>3</v>
      </c>
      <c r="H28" s="19" t="s">
        <v>37</v>
      </c>
    </row>
    <row r="29" spans="1:8" x14ac:dyDescent="0.3">
      <c r="A29" s="15" t="s">
        <v>356</v>
      </c>
      <c r="B29" s="1211" t="s">
        <v>357</v>
      </c>
      <c r="C29" s="17" t="s">
        <v>11</v>
      </c>
      <c r="D29" s="57">
        <v>1</v>
      </c>
      <c r="E29" s="57" t="s">
        <v>294</v>
      </c>
      <c r="F29" s="57">
        <v>14</v>
      </c>
      <c r="G29" s="19">
        <f t="shared" si="0"/>
        <v>1</v>
      </c>
      <c r="H29" s="19" t="s">
        <v>37</v>
      </c>
    </row>
    <row r="30" spans="1:8" x14ac:dyDescent="0.3">
      <c r="A30" s="15" t="s">
        <v>1206</v>
      </c>
      <c r="B30" s="1228" t="s">
        <v>1207</v>
      </c>
      <c r="C30" s="17" t="s">
        <v>11</v>
      </c>
      <c r="D30" s="1239">
        <v>1</v>
      </c>
      <c r="E30" s="65" t="s">
        <v>1187</v>
      </c>
      <c r="F30" s="1239">
        <v>7</v>
      </c>
      <c r="G30" s="19">
        <f t="shared" si="0"/>
        <v>1</v>
      </c>
      <c r="H30" s="19" t="s">
        <v>37</v>
      </c>
    </row>
    <row r="31" spans="1:8" x14ac:dyDescent="0.3">
      <c r="A31" s="15" t="s">
        <v>932</v>
      </c>
      <c r="B31" s="1320" t="s">
        <v>933</v>
      </c>
      <c r="C31" s="17" t="s">
        <v>11</v>
      </c>
      <c r="D31" s="57">
        <v>1</v>
      </c>
      <c r="E31" s="17" t="s">
        <v>926</v>
      </c>
      <c r="F31" s="57">
        <v>5</v>
      </c>
      <c r="G31" s="19">
        <f t="shared" si="0"/>
        <v>3</v>
      </c>
      <c r="H31" s="19" t="s">
        <v>37</v>
      </c>
    </row>
    <row r="32" spans="1:8" x14ac:dyDescent="0.3">
      <c r="A32" s="15" t="s">
        <v>932</v>
      </c>
      <c r="B32" s="1041" t="s">
        <v>1983</v>
      </c>
      <c r="C32" s="17" t="s">
        <v>11</v>
      </c>
      <c r="D32" s="57">
        <v>1</v>
      </c>
      <c r="E32" s="57" t="s">
        <v>1978</v>
      </c>
      <c r="F32" s="57">
        <v>8</v>
      </c>
      <c r="G32" s="19">
        <f t="shared" si="0"/>
        <v>3</v>
      </c>
      <c r="H32" s="19" t="s">
        <v>37</v>
      </c>
    </row>
    <row r="33" spans="1:8" x14ac:dyDescent="0.3">
      <c r="A33" s="15" t="s">
        <v>932</v>
      </c>
      <c r="B33" s="1041" t="s">
        <v>2550</v>
      </c>
      <c r="C33" s="17" t="s">
        <v>11</v>
      </c>
      <c r="D33" s="57">
        <v>1</v>
      </c>
      <c r="E33" s="57" t="s">
        <v>294</v>
      </c>
      <c r="F33" s="57">
        <v>12</v>
      </c>
      <c r="G33" s="19">
        <f t="shared" si="0"/>
        <v>3</v>
      </c>
      <c r="H33" s="19" t="s">
        <v>37</v>
      </c>
    </row>
    <row r="34" spans="1:8" hidden="1" x14ac:dyDescent="0.3">
      <c r="A34" s="15" t="s">
        <v>513</v>
      </c>
      <c r="B34" s="1041" t="s">
        <v>925</v>
      </c>
      <c r="C34" s="17" t="s">
        <v>7</v>
      </c>
      <c r="D34" s="57">
        <v>1</v>
      </c>
      <c r="E34" s="17" t="s">
        <v>926</v>
      </c>
      <c r="F34" s="57">
        <v>5</v>
      </c>
      <c r="G34" s="19">
        <f t="shared" si="0"/>
        <v>23</v>
      </c>
      <c r="H34" s="19" t="s">
        <v>37</v>
      </c>
    </row>
    <row r="35" spans="1:8" hidden="1" x14ac:dyDescent="0.3">
      <c r="A35" s="74" t="s">
        <v>513</v>
      </c>
      <c r="B35" s="918" t="s">
        <v>1150</v>
      </c>
      <c r="C35" s="17" t="s">
        <v>7</v>
      </c>
      <c r="D35" s="1239">
        <v>1</v>
      </c>
      <c r="E35" s="17" t="s">
        <v>926</v>
      </c>
      <c r="F35" s="65">
        <v>10</v>
      </c>
      <c r="G35" s="19">
        <f t="shared" si="0"/>
        <v>23</v>
      </c>
      <c r="H35" s="19" t="s">
        <v>37</v>
      </c>
    </row>
    <row r="36" spans="1:8" hidden="1" x14ac:dyDescent="0.3">
      <c r="A36" s="18" t="s">
        <v>513</v>
      </c>
      <c r="B36" s="918" t="s">
        <v>1316</v>
      </c>
      <c r="C36" s="17" t="s">
        <v>7</v>
      </c>
      <c r="D36" s="17">
        <v>1</v>
      </c>
      <c r="E36" s="17" t="s">
        <v>1315</v>
      </c>
      <c r="F36" s="17">
        <v>5</v>
      </c>
      <c r="G36" s="19">
        <f t="shared" si="0"/>
        <v>23</v>
      </c>
      <c r="H36" s="19" t="s">
        <v>37</v>
      </c>
    </row>
    <row r="37" spans="1:8" hidden="1" x14ac:dyDescent="0.3">
      <c r="A37" s="15" t="s">
        <v>513</v>
      </c>
      <c r="B37" s="1041" t="s">
        <v>2083</v>
      </c>
      <c r="C37" s="17" t="s">
        <v>7</v>
      </c>
      <c r="D37" s="57">
        <v>1</v>
      </c>
      <c r="E37" s="57" t="s">
        <v>2049</v>
      </c>
      <c r="F37" s="57">
        <v>5</v>
      </c>
      <c r="G37" s="19">
        <f t="shared" si="0"/>
        <v>23</v>
      </c>
      <c r="H37" s="19" t="s">
        <v>37</v>
      </c>
    </row>
    <row r="38" spans="1:8" hidden="1" x14ac:dyDescent="0.3">
      <c r="A38" s="15" t="s">
        <v>513</v>
      </c>
      <c r="B38" s="1041" t="s">
        <v>2116</v>
      </c>
      <c r="C38" s="17" t="s">
        <v>7</v>
      </c>
      <c r="D38" s="17">
        <v>1</v>
      </c>
      <c r="E38" s="57" t="s">
        <v>1978</v>
      </c>
      <c r="F38" s="17">
        <v>5</v>
      </c>
      <c r="G38" s="19">
        <f t="shared" si="0"/>
        <v>23</v>
      </c>
      <c r="H38" s="19" t="s">
        <v>37</v>
      </c>
    </row>
    <row r="39" spans="1:8" hidden="1" x14ac:dyDescent="0.3">
      <c r="A39" s="15" t="s">
        <v>513</v>
      </c>
      <c r="B39" s="1041" t="s">
        <v>2290</v>
      </c>
      <c r="C39" s="17" t="s">
        <v>7</v>
      </c>
      <c r="D39" s="17">
        <v>1</v>
      </c>
      <c r="E39" s="57" t="s">
        <v>294</v>
      </c>
      <c r="F39" s="17">
        <v>14</v>
      </c>
      <c r="G39" s="19">
        <f t="shared" si="0"/>
        <v>23</v>
      </c>
      <c r="H39" s="19" t="s">
        <v>37</v>
      </c>
    </row>
    <row r="40" spans="1:8" hidden="1" x14ac:dyDescent="0.3">
      <c r="A40" s="15" t="s">
        <v>513</v>
      </c>
      <c r="B40" s="1041" t="s">
        <v>2687</v>
      </c>
      <c r="C40" s="17" t="s">
        <v>7</v>
      </c>
      <c r="D40" s="57">
        <v>1</v>
      </c>
      <c r="E40" s="57" t="s">
        <v>1315</v>
      </c>
      <c r="F40" s="57">
        <v>14</v>
      </c>
      <c r="G40" s="19">
        <f t="shared" si="0"/>
        <v>23</v>
      </c>
      <c r="H40" s="19" t="s">
        <v>37</v>
      </c>
    </row>
    <row r="41" spans="1:8" hidden="1" x14ac:dyDescent="0.3">
      <c r="A41" s="74" t="s">
        <v>513</v>
      </c>
      <c r="B41" s="1041" t="s">
        <v>2956</v>
      </c>
      <c r="C41" s="17" t="s">
        <v>7</v>
      </c>
      <c r="D41" s="1239">
        <v>1</v>
      </c>
      <c r="E41" s="1239" t="s">
        <v>2632</v>
      </c>
      <c r="F41" s="57">
        <v>10</v>
      </c>
      <c r="G41" s="19">
        <f t="shared" si="0"/>
        <v>23</v>
      </c>
      <c r="H41" s="19" t="s">
        <v>37</v>
      </c>
    </row>
    <row r="42" spans="1:8" hidden="1" x14ac:dyDescent="0.3">
      <c r="A42" s="15" t="s">
        <v>513</v>
      </c>
      <c r="B42" s="1041" t="s">
        <v>3134</v>
      </c>
      <c r="C42" s="17" t="s">
        <v>7</v>
      </c>
      <c r="D42" s="57">
        <v>1</v>
      </c>
      <c r="E42" s="57" t="s">
        <v>2049</v>
      </c>
      <c r="F42" s="57">
        <v>10</v>
      </c>
      <c r="G42" s="19">
        <f t="shared" si="0"/>
        <v>23</v>
      </c>
      <c r="H42" s="19" t="s">
        <v>37</v>
      </c>
    </row>
    <row r="43" spans="1:8" hidden="1" x14ac:dyDescent="0.3">
      <c r="A43" s="18" t="s">
        <v>513</v>
      </c>
      <c r="B43" s="918" t="s">
        <v>3207</v>
      </c>
      <c r="C43" s="17" t="s">
        <v>7</v>
      </c>
      <c r="D43" s="65">
        <v>1</v>
      </c>
      <c r="E43" s="65" t="s">
        <v>629</v>
      </c>
      <c r="F43" s="65">
        <f>5*D43</f>
        <v>5</v>
      </c>
      <c r="G43" s="19">
        <f t="shared" si="0"/>
        <v>23</v>
      </c>
      <c r="H43" s="19" t="s">
        <v>37</v>
      </c>
    </row>
    <row r="44" spans="1:8" hidden="1" x14ac:dyDescent="0.3">
      <c r="A44" s="15" t="s">
        <v>513</v>
      </c>
      <c r="B44" s="918" t="s">
        <v>3297</v>
      </c>
      <c r="C44" s="17" t="s">
        <v>7</v>
      </c>
      <c r="D44" s="57">
        <v>1</v>
      </c>
      <c r="E44" s="57" t="s">
        <v>294</v>
      </c>
      <c r="F44" s="57">
        <f>13*D44</f>
        <v>13</v>
      </c>
      <c r="G44" s="19">
        <f t="shared" si="0"/>
        <v>23</v>
      </c>
      <c r="H44" s="19" t="s">
        <v>37</v>
      </c>
    </row>
    <row r="45" spans="1:8" hidden="1" x14ac:dyDescent="0.3">
      <c r="A45" s="18" t="s">
        <v>513</v>
      </c>
      <c r="B45" s="1041" t="s">
        <v>3317</v>
      </c>
      <c r="C45" s="17" t="s">
        <v>7</v>
      </c>
      <c r="D45" s="65">
        <v>1</v>
      </c>
      <c r="E45" s="57" t="s">
        <v>3304</v>
      </c>
      <c r="F45" s="57">
        <v>5</v>
      </c>
      <c r="G45" s="19">
        <f t="shared" si="0"/>
        <v>23</v>
      </c>
      <c r="H45" s="19" t="s">
        <v>37</v>
      </c>
    </row>
    <row r="46" spans="1:8" hidden="1" x14ac:dyDescent="0.3">
      <c r="A46" s="18" t="s">
        <v>513</v>
      </c>
      <c r="B46" s="858" t="s">
        <v>438</v>
      </c>
      <c r="C46" s="17" t="s">
        <v>7</v>
      </c>
      <c r="D46" s="804">
        <v>1</v>
      </c>
      <c r="E46" s="530" t="s">
        <v>439</v>
      </c>
      <c r="F46" s="804">
        <v>6</v>
      </c>
      <c r="G46" s="19">
        <f t="shared" si="0"/>
        <v>23</v>
      </c>
      <c r="H46" s="19" t="s">
        <v>37</v>
      </c>
    </row>
    <row r="47" spans="1:8" hidden="1" x14ac:dyDescent="0.3">
      <c r="A47" s="18" t="s">
        <v>513</v>
      </c>
      <c r="B47" s="1042" t="s">
        <v>293</v>
      </c>
      <c r="C47" s="17" t="s">
        <v>7</v>
      </c>
      <c r="D47" s="525">
        <v>1</v>
      </c>
      <c r="E47" s="530" t="s">
        <v>294</v>
      </c>
      <c r="F47" s="525">
        <v>13</v>
      </c>
      <c r="G47" s="19">
        <f t="shared" si="0"/>
        <v>23</v>
      </c>
      <c r="H47" s="19" t="s">
        <v>37</v>
      </c>
    </row>
    <row r="48" spans="1:8" hidden="1" x14ac:dyDescent="0.3">
      <c r="A48" s="18" t="s">
        <v>513</v>
      </c>
      <c r="B48" s="1042" t="s">
        <v>293</v>
      </c>
      <c r="C48" s="17" t="s">
        <v>7</v>
      </c>
      <c r="D48" s="525">
        <v>1</v>
      </c>
      <c r="E48" s="525" t="s">
        <v>294</v>
      </c>
      <c r="F48" s="525">
        <v>1</v>
      </c>
      <c r="G48" s="19">
        <f t="shared" si="0"/>
        <v>23</v>
      </c>
      <c r="H48" s="19" t="s">
        <v>37</v>
      </c>
    </row>
    <row r="49" spans="1:8" hidden="1" x14ac:dyDescent="0.3">
      <c r="A49" s="18" t="s">
        <v>513</v>
      </c>
      <c r="B49" s="1042" t="s">
        <v>1703</v>
      </c>
      <c r="C49" s="17" t="s">
        <v>7</v>
      </c>
      <c r="D49" s="1362">
        <v>1</v>
      </c>
      <c r="E49" s="1252" t="s">
        <v>632</v>
      </c>
      <c r="F49" s="1367">
        <v>26</v>
      </c>
      <c r="G49" s="19">
        <f t="shared" si="0"/>
        <v>23</v>
      </c>
      <c r="H49" s="19" t="s">
        <v>37</v>
      </c>
    </row>
    <row r="50" spans="1:8" hidden="1" x14ac:dyDescent="0.3">
      <c r="A50" s="18" t="s">
        <v>513</v>
      </c>
      <c r="B50" s="1245" t="s">
        <v>2088</v>
      </c>
      <c r="C50" s="17" t="s">
        <v>7</v>
      </c>
      <c r="D50" s="525">
        <v>1</v>
      </c>
      <c r="E50" s="1257" t="s">
        <v>2049</v>
      </c>
      <c r="F50" s="525">
        <v>10</v>
      </c>
      <c r="G50" s="19">
        <f t="shared" si="0"/>
        <v>23</v>
      </c>
      <c r="H50" s="19" t="s">
        <v>37</v>
      </c>
    </row>
    <row r="51" spans="1:8" hidden="1" x14ac:dyDescent="0.3">
      <c r="A51" s="18" t="s">
        <v>513</v>
      </c>
      <c r="B51" s="1042" t="s">
        <v>2545</v>
      </c>
      <c r="C51" s="17" t="s">
        <v>7</v>
      </c>
      <c r="D51" s="525">
        <v>1</v>
      </c>
      <c r="E51" s="526" t="s">
        <v>294</v>
      </c>
      <c r="F51" s="525">
        <v>12</v>
      </c>
      <c r="G51" s="19">
        <f t="shared" si="0"/>
        <v>23</v>
      </c>
      <c r="H51" s="19" t="s">
        <v>37</v>
      </c>
    </row>
    <row r="52" spans="1:8" hidden="1" x14ac:dyDescent="0.3">
      <c r="A52" s="18" t="s">
        <v>513</v>
      </c>
      <c r="B52" s="1041" t="s">
        <v>3095</v>
      </c>
      <c r="C52" s="17" t="s">
        <v>7</v>
      </c>
      <c r="D52" s="65">
        <v>1</v>
      </c>
      <c r="E52" s="336" t="s">
        <v>294</v>
      </c>
      <c r="F52" s="65">
        <v>5</v>
      </c>
      <c r="G52" s="19">
        <f t="shared" si="0"/>
        <v>23</v>
      </c>
      <c r="H52" s="19" t="s">
        <v>37</v>
      </c>
    </row>
    <row r="53" spans="1:8" hidden="1" x14ac:dyDescent="0.3">
      <c r="A53" s="18" t="s">
        <v>513</v>
      </c>
      <c r="B53" s="1215" t="s">
        <v>2798</v>
      </c>
      <c r="C53" s="17" t="s">
        <v>7</v>
      </c>
      <c r="D53" s="17">
        <v>1</v>
      </c>
      <c r="E53" s="336" t="s">
        <v>2790</v>
      </c>
      <c r="F53" s="17">
        <v>5</v>
      </c>
      <c r="G53" s="19">
        <f t="shared" si="0"/>
        <v>23</v>
      </c>
      <c r="H53" s="19" t="s">
        <v>37</v>
      </c>
    </row>
    <row r="54" spans="1:8" hidden="1" x14ac:dyDescent="0.3">
      <c r="A54" s="18" t="s">
        <v>513</v>
      </c>
      <c r="B54" s="918" t="s">
        <v>1932</v>
      </c>
      <c r="C54" s="17" t="s">
        <v>7</v>
      </c>
      <c r="D54" s="65">
        <v>1</v>
      </c>
      <c r="E54" s="65" t="s">
        <v>294</v>
      </c>
      <c r="F54" s="65">
        <v>8</v>
      </c>
      <c r="G54" s="19">
        <f t="shared" si="0"/>
        <v>23</v>
      </c>
      <c r="H54" s="19" t="s">
        <v>37</v>
      </c>
    </row>
    <row r="55" spans="1:8" hidden="1" x14ac:dyDescent="0.3">
      <c r="A55" s="18" t="s">
        <v>513</v>
      </c>
      <c r="B55" s="918" t="s">
        <v>1932</v>
      </c>
      <c r="C55" s="17" t="s">
        <v>7</v>
      </c>
      <c r="D55" s="65">
        <v>1</v>
      </c>
      <c r="E55" s="65" t="s">
        <v>294</v>
      </c>
      <c r="F55" s="65">
        <v>8</v>
      </c>
      <c r="G55" s="19">
        <f t="shared" si="0"/>
        <v>23</v>
      </c>
      <c r="H55" s="19" t="s">
        <v>37</v>
      </c>
    </row>
    <row r="56" spans="1:8" hidden="1" x14ac:dyDescent="0.3">
      <c r="A56" s="18" t="s">
        <v>513</v>
      </c>
      <c r="B56" s="918" t="s">
        <v>1431</v>
      </c>
      <c r="C56" s="17" t="s">
        <v>7</v>
      </c>
      <c r="D56" s="57">
        <v>1</v>
      </c>
      <c r="E56" s="57" t="s">
        <v>1429</v>
      </c>
      <c r="F56" s="57">
        <v>12</v>
      </c>
      <c r="G56" s="19">
        <f t="shared" si="0"/>
        <v>23</v>
      </c>
      <c r="H56" s="19" t="s">
        <v>37</v>
      </c>
    </row>
    <row r="57" spans="1:8" x14ac:dyDescent="0.3">
      <c r="A57" s="15" t="s">
        <v>532</v>
      </c>
      <c r="B57" s="1215" t="s">
        <v>3047</v>
      </c>
      <c r="C57" s="17" t="s">
        <v>11</v>
      </c>
      <c r="D57" s="57">
        <v>2</v>
      </c>
      <c r="E57" s="57" t="s">
        <v>294</v>
      </c>
      <c r="F57" s="57">
        <v>10</v>
      </c>
      <c r="G57" s="19">
        <f t="shared" si="0"/>
        <v>1</v>
      </c>
      <c r="H57" s="19" t="s">
        <v>37</v>
      </c>
    </row>
    <row r="58" spans="1:8" ht="46.8" hidden="1" x14ac:dyDescent="0.3">
      <c r="A58" s="15" t="s">
        <v>3382</v>
      </c>
      <c r="B58" s="1215" t="s">
        <v>673</v>
      </c>
      <c r="C58" s="17" t="s">
        <v>18</v>
      </c>
      <c r="D58" s="57">
        <v>1</v>
      </c>
      <c r="E58" s="57" t="s">
        <v>669</v>
      </c>
      <c r="F58" s="17">
        <v>2</v>
      </c>
      <c r="G58" s="19">
        <f t="shared" si="0"/>
        <v>1</v>
      </c>
      <c r="H58" s="19" t="s">
        <v>37</v>
      </c>
    </row>
    <row r="59" spans="1:8" x14ac:dyDescent="0.3">
      <c r="A59" s="1337" t="s">
        <v>987</v>
      </c>
      <c r="B59" s="1320" t="s">
        <v>988</v>
      </c>
      <c r="C59" s="17" t="s">
        <v>11</v>
      </c>
      <c r="D59" s="57">
        <v>4</v>
      </c>
      <c r="E59" s="17" t="s">
        <v>979</v>
      </c>
      <c r="F59" s="57">
        <v>4</v>
      </c>
      <c r="G59" s="19">
        <f t="shared" si="0"/>
        <v>1</v>
      </c>
      <c r="H59" s="19" t="s">
        <v>37</v>
      </c>
    </row>
    <row r="60" spans="1:8" ht="31.2" x14ac:dyDescent="0.3">
      <c r="A60" s="18" t="s">
        <v>3428</v>
      </c>
      <c r="B60" s="918" t="s">
        <v>2322</v>
      </c>
      <c r="C60" s="17" t="s">
        <v>11</v>
      </c>
      <c r="D60" s="17">
        <v>4</v>
      </c>
      <c r="E60" s="57" t="s">
        <v>294</v>
      </c>
      <c r="F60" s="17">
        <v>56</v>
      </c>
      <c r="G60" s="19">
        <f t="shared" si="0"/>
        <v>1</v>
      </c>
      <c r="H60" s="19" t="s">
        <v>37</v>
      </c>
    </row>
    <row r="61" spans="1:8" x14ac:dyDescent="0.3">
      <c r="A61" s="74" t="s">
        <v>2987</v>
      </c>
      <c r="B61" s="1041" t="s">
        <v>2988</v>
      </c>
      <c r="C61" s="17" t="s">
        <v>11</v>
      </c>
      <c r="D61" s="1239">
        <v>1</v>
      </c>
      <c r="E61" s="1239" t="s">
        <v>2632</v>
      </c>
      <c r="F61" s="57">
        <v>10</v>
      </c>
      <c r="G61" s="19">
        <f t="shared" si="0"/>
        <v>1</v>
      </c>
      <c r="H61" s="19" t="s">
        <v>37</v>
      </c>
    </row>
    <row r="62" spans="1:8" ht="31.2" x14ac:dyDescent="0.3">
      <c r="A62" s="74" t="s">
        <v>3449</v>
      </c>
      <c r="B62" s="918" t="s">
        <v>3321</v>
      </c>
      <c r="C62" s="17" t="s">
        <v>11</v>
      </c>
      <c r="D62" s="57">
        <v>1</v>
      </c>
      <c r="E62" s="57" t="s">
        <v>3319</v>
      </c>
      <c r="F62" s="57">
        <v>5</v>
      </c>
      <c r="G62" s="19">
        <f t="shared" si="0"/>
        <v>1</v>
      </c>
      <c r="H62" s="19" t="s">
        <v>37</v>
      </c>
    </row>
    <row r="63" spans="1:8" x14ac:dyDescent="0.3">
      <c r="A63" s="18" t="s">
        <v>2330</v>
      </c>
      <c r="B63" s="1211" t="s">
        <v>2331</v>
      </c>
      <c r="C63" s="17" t="s">
        <v>11</v>
      </c>
      <c r="D63" s="336">
        <v>1</v>
      </c>
      <c r="E63" s="336" t="s">
        <v>294</v>
      </c>
      <c r="F63" s="57">
        <v>14</v>
      </c>
      <c r="G63" s="19">
        <f t="shared" si="0"/>
        <v>3</v>
      </c>
      <c r="H63" s="19" t="s">
        <v>37</v>
      </c>
    </row>
    <row r="64" spans="1:8" x14ac:dyDescent="0.3">
      <c r="A64" s="1329" t="s">
        <v>2330</v>
      </c>
      <c r="B64" s="1328" t="s">
        <v>2391</v>
      </c>
      <c r="C64" s="17" t="s">
        <v>11</v>
      </c>
      <c r="D64" s="1330">
        <v>1</v>
      </c>
      <c r="E64" s="1332" t="s">
        <v>294</v>
      </c>
      <c r="F64" s="1330">
        <v>10</v>
      </c>
      <c r="G64" s="19">
        <f t="shared" si="0"/>
        <v>3</v>
      </c>
      <c r="H64" s="19" t="s">
        <v>37</v>
      </c>
    </row>
    <row r="65" spans="1:8" x14ac:dyDescent="0.3">
      <c r="A65" s="15" t="s">
        <v>2330</v>
      </c>
      <c r="B65" s="1041" t="s">
        <v>3300</v>
      </c>
      <c r="C65" s="17" t="s">
        <v>11</v>
      </c>
      <c r="D65" s="57">
        <v>1</v>
      </c>
      <c r="E65" s="336" t="s">
        <v>294</v>
      </c>
      <c r="F65" s="57">
        <f>13*D65</f>
        <v>13</v>
      </c>
      <c r="G65" s="19">
        <f t="shared" si="0"/>
        <v>3</v>
      </c>
      <c r="H65" s="19" t="s">
        <v>37</v>
      </c>
    </row>
    <row r="66" spans="1:8" x14ac:dyDescent="0.3">
      <c r="A66" s="74" t="s">
        <v>3327</v>
      </c>
      <c r="B66" s="1228" t="s">
        <v>3328</v>
      </c>
      <c r="C66" s="17" t="s">
        <v>11</v>
      </c>
      <c r="D66" s="57">
        <v>1</v>
      </c>
      <c r="E66" s="336" t="s">
        <v>3319</v>
      </c>
      <c r="F66" s="57">
        <v>5</v>
      </c>
      <c r="G66" s="19">
        <f t="shared" ref="G66:G129" si="1">COUNTIF($A$2:$A$988,A66)</f>
        <v>1</v>
      </c>
      <c r="H66" s="19" t="s">
        <v>37</v>
      </c>
    </row>
    <row r="67" spans="1:8" ht="46.8" x14ac:dyDescent="0.3">
      <c r="A67" s="18" t="s">
        <v>2293</v>
      </c>
      <c r="B67" s="1211" t="s">
        <v>2294</v>
      </c>
      <c r="C67" s="17" t="s">
        <v>11</v>
      </c>
      <c r="D67" s="57">
        <v>1</v>
      </c>
      <c r="E67" s="336" t="s">
        <v>294</v>
      </c>
      <c r="F67" s="57">
        <v>14</v>
      </c>
      <c r="G67" s="19">
        <f t="shared" si="1"/>
        <v>1</v>
      </c>
      <c r="H67" s="19" t="s">
        <v>37</v>
      </c>
    </row>
    <row r="68" spans="1:8" x14ac:dyDescent="0.3">
      <c r="A68" s="18" t="s">
        <v>1813</v>
      </c>
      <c r="B68" s="1041" t="s">
        <v>1814</v>
      </c>
      <c r="C68" s="17" t="s">
        <v>11</v>
      </c>
      <c r="D68" s="65">
        <v>1</v>
      </c>
      <c r="E68" s="336" t="s">
        <v>629</v>
      </c>
      <c r="F68" s="65">
        <f>F67</f>
        <v>14</v>
      </c>
      <c r="G68" s="19">
        <f t="shared" si="1"/>
        <v>1</v>
      </c>
      <c r="H68" s="19" t="s">
        <v>37</v>
      </c>
    </row>
    <row r="69" spans="1:8" x14ac:dyDescent="0.3">
      <c r="A69" s="1337" t="s">
        <v>994</v>
      </c>
      <c r="B69" s="1320" t="s">
        <v>995</v>
      </c>
      <c r="C69" s="17" t="s">
        <v>11</v>
      </c>
      <c r="D69" s="57">
        <v>1</v>
      </c>
      <c r="E69" s="1253" t="s">
        <v>926</v>
      </c>
      <c r="F69" s="57">
        <v>5</v>
      </c>
      <c r="G69" s="19">
        <f t="shared" si="1"/>
        <v>1</v>
      </c>
      <c r="H69" s="19" t="s">
        <v>37</v>
      </c>
    </row>
    <row r="70" spans="1:8" ht="62.4" x14ac:dyDescent="0.3">
      <c r="A70" s="15" t="s">
        <v>1472</v>
      </c>
      <c r="B70" s="1215" t="s">
        <v>1473</v>
      </c>
      <c r="C70" s="17" t="s">
        <v>11</v>
      </c>
      <c r="D70" s="57">
        <v>1</v>
      </c>
      <c r="E70" s="57" t="s">
        <v>1469</v>
      </c>
      <c r="F70" s="57">
        <v>6</v>
      </c>
      <c r="G70" s="19">
        <f t="shared" si="1"/>
        <v>1</v>
      </c>
      <c r="H70" s="19" t="s">
        <v>37</v>
      </c>
    </row>
    <row r="71" spans="1:8" ht="78" x14ac:dyDescent="0.3">
      <c r="A71" s="15" t="s">
        <v>1470</v>
      </c>
      <c r="B71" s="1215" t="s">
        <v>1471</v>
      </c>
      <c r="C71" s="17" t="s">
        <v>11</v>
      </c>
      <c r="D71" s="57">
        <v>1</v>
      </c>
      <c r="E71" s="57" t="s">
        <v>1469</v>
      </c>
      <c r="F71" s="57">
        <v>6</v>
      </c>
      <c r="G71" s="19">
        <f t="shared" si="1"/>
        <v>1</v>
      </c>
      <c r="H71" s="19" t="s">
        <v>37</v>
      </c>
    </row>
    <row r="72" spans="1:8" ht="78" x14ac:dyDescent="0.3">
      <c r="A72" s="15" t="s">
        <v>1474</v>
      </c>
      <c r="B72" s="1215" t="s">
        <v>1475</v>
      </c>
      <c r="C72" s="17" t="s">
        <v>11</v>
      </c>
      <c r="D72" s="57">
        <v>1</v>
      </c>
      <c r="E72" s="57" t="s">
        <v>1469</v>
      </c>
      <c r="F72" s="57">
        <v>6</v>
      </c>
      <c r="G72" s="19">
        <f t="shared" si="1"/>
        <v>1</v>
      </c>
      <c r="H72" s="19" t="s">
        <v>37</v>
      </c>
    </row>
    <row r="73" spans="1:8" ht="62.4" x14ac:dyDescent="0.3">
      <c r="A73" s="18" t="s">
        <v>3541</v>
      </c>
      <c r="B73" s="918" t="s">
        <v>2325</v>
      </c>
      <c r="C73" s="17" t="s">
        <v>11</v>
      </c>
      <c r="D73" s="17">
        <v>3</v>
      </c>
      <c r="E73" s="57" t="s">
        <v>294</v>
      </c>
      <c r="F73" s="17">
        <v>42</v>
      </c>
      <c r="G73" s="19">
        <f t="shared" si="1"/>
        <v>1</v>
      </c>
      <c r="H73" s="19" t="s">
        <v>37</v>
      </c>
    </row>
    <row r="74" spans="1:8" hidden="1" x14ac:dyDescent="0.3">
      <c r="A74" s="524" t="s">
        <v>2713</v>
      </c>
      <c r="B74" s="1298" t="s">
        <v>2841</v>
      </c>
      <c r="C74" s="1354" t="s">
        <v>5</v>
      </c>
      <c r="D74" s="1420">
        <v>1</v>
      </c>
      <c r="E74" s="1420" t="s">
        <v>294</v>
      </c>
      <c r="F74" s="1420">
        <v>1</v>
      </c>
      <c r="G74" s="19">
        <f t="shared" si="1"/>
        <v>1</v>
      </c>
      <c r="H74" s="19" t="s">
        <v>37</v>
      </c>
    </row>
    <row r="75" spans="1:8" x14ac:dyDescent="0.3">
      <c r="A75" s="15" t="s">
        <v>663</v>
      </c>
      <c r="B75" s="1041" t="s">
        <v>664</v>
      </c>
      <c r="C75" s="17" t="s">
        <v>11</v>
      </c>
      <c r="D75" s="57">
        <v>1</v>
      </c>
      <c r="E75" s="17" t="s">
        <v>657</v>
      </c>
      <c r="F75" s="17">
        <v>7</v>
      </c>
      <c r="G75" s="19">
        <f t="shared" si="1"/>
        <v>1</v>
      </c>
      <c r="H75" s="19" t="s">
        <v>37</v>
      </c>
    </row>
    <row r="76" spans="1:8" ht="31.2" x14ac:dyDescent="0.3">
      <c r="A76" s="18" t="s">
        <v>304</v>
      </c>
      <c r="B76" s="1211" t="s">
        <v>305</v>
      </c>
      <c r="C76" s="17" t="s">
        <v>11</v>
      </c>
      <c r="D76" s="57">
        <v>1</v>
      </c>
      <c r="E76" s="57" t="s">
        <v>294</v>
      </c>
      <c r="F76" s="57">
        <v>14</v>
      </c>
      <c r="G76" s="19">
        <f t="shared" si="1"/>
        <v>1</v>
      </c>
      <c r="H76" s="19" t="s">
        <v>37</v>
      </c>
    </row>
    <row r="77" spans="1:8" x14ac:dyDescent="0.3">
      <c r="A77" s="1337" t="s">
        <v>984</v>
      </c>
      <c r="B77" s="1320" t="s">
        <v>985</v>
      </c>
      <c r="C77" s="17" t="s">
        <v>11</v>
      </c>
      <c r="D77" s="57">
        <v>5</v>
      </c>
      <c r="E77" s="17" t="s">
        <v>986</v>
      </c>
      <c r="F77" s="57">
        <v>25</v>
      </c>
      <c r="G77" s="19">
        <f t="shared" si="1"/>
        <v>1</v>
      </c>
      <c r="H77" s="19" t="s">
        <v>37</v>
      </c>
    </row>
    <row r="78" spans="1:8" x14ac:dyDescent="0.3">
      <c r="A78" s="1329" t="s">
        <v>1095</v>
      </c>
      <c r="B78" s="1328" t="s">
        <v>2406</v>
      </c>
      <c r="C78" s="17" t="s">
        <v>11</v>
      </c>
      <c r="D78" s="1330">
        <v>10</v>
      </c>
      <c r="E78" s="1330" t="s">
        <v>2296</v>
      </c>
      <c r="F78" s="1330">
        <v>100</v>
      </c>
      <c r="G78" s="19">
        <f t="shared" si="1"/>
        <v>1</v>
      </c>
      <c r="H78" s="19" t="s">
        <v>37</v>
      </c>
    </row>
    <row r="79" spans="1:8" ht="31.2" x14ac:dyDescent="0.3">
      <c r="A79" s="15" t="s">
        <v>3399</v>
      </c>
      <c r="B79" s="1228" t="s">
        <v>1246</v>
      </c>
      <c r="C79" s="17" t="s">
        <v>11</v>
      </c>
      <c r="D79" s="1239">
        <v>1</v>
      </c>
      <c r="E79" s="65" t="s">
        <v>1187</v>
      </c>
      <c r="F79" s="1239">
        <v>7</v>
      </c>
      <c r="G79" s="19">
        <f t="shared" si="1"/>
        <v>1</v>
      </c>
      <c r="H79" s="19" t="s">
        <v>37</v>
      </c>
    </row>
    <row r="80" spans="1:8" ht="31.2" x14ac:dyDescent="0.3">
      <c r="A80" s="18" t="s">
        <v>1784</v>
      </c>
      <c r="B80" s="1041" t="s">
        <v>1783</v>
      </c>
      <c r="C80" s="17" t="s">
        <v>11</v>
      </c>
      <c r="D80" s="65">
        <v>1</v>
      </c>
      <c r="E80" s="57" t="s">
        <v>629</v>
      </c>
      <c r="F80" s="65">
        <f>F79</f>
        <v>7</v>
      </c>
      <c r="G80" s="19">
        <f t="shared" si="1"/>
        <v>3</v>
      </c>
      <c r="H80" s="19" t="s">
        <v>37</v>
      </c>
    </row>
    <row r="81" spans="1:8" ht="31.2" x14ac:dyDescent="0.3">
      <c r="A81" s="15" t="s">
        <v>1784</v>
      </c>
      <c r="B81" s="1041" t="s">
        <v>1785</v>
      </c>
      <c r="C81" s="17" t="s">
        <v>11</v>
      </c>
      <c r="D81" s="65">
        <v>1</v>
      </c>
      <c r="E81" s="57" t="s">
        <v>629</v>
      </c>
      <c r="F81" s="65">
        <f>F80</f>
        <v>7</v>
      </c>
      <c r="G81" s="19">
        <f t="shared" si="1"/>
        <v>3</v>
      </c>
      <c r="H81" s="19" t="s">
        <v>37</v>
      </c>
    </row>
    <row r="82" spans="1:8" ht="31.2" x14ac:dyDescent="0.3">
      <c r="A82" s="74" t="s">
        <v>1784</v>
      </c>
      <c r="B82" s="1041" t="s">
        <v>2970</v>
      </c>
      <c r="C82" s="17" t="s">
        <v>11</v>
      </c>
      <c r="D82" s="1239">
        <v>1</v>
      </c>
      <c r="E82" s="1239" t="s">
        <v>2632</v>
      </c>
      <c r="F82" s="57">
        <v>10</v>
      </c>
      <c r="G82" s="19">
        <f t="shared" si="1"/>
        <v>3</v>
      </c>
      <c r="H82" s="19" t="s">
        <v>37</v>
      </c>
    </row>
    <row r="83" spans="1:8" x14ac:dyDescent="0.3">
      <c r="A83" s="74" t="s">
        <v>2747</v>
      </c>
      <c r="B83" s="1228" t="s">
        <v>2748</v>
      </c>
      <c r="C83" s="17" t="s">
        <v>11</v>
      </c>
      <c r="D83" s="1239">
        <v>1</v>
      </c>
      <c r="E83" s="1239" t="s">
        <v>2749</v>
      </c>
      <c r="F83" s="1239">
        <v>4</v>
      </c>
      <c r="G83" s="19">
        <f t="shared" si="1"/>
        <v>1</v>
      </c>
      <c r="H83" s="19" t="s">
        <v>37</v>
      </c>
    </row>
    <row r="84" spans="1:8" ht="31.2" x14ac:dyDescent="0.3">
      <c r="A84" s="18" t="s">
        <v>3424</v>
      </c>
      <c r="B84" s="1041" t="s">
        <v>1826</v>
      </c>
      <c r="C84" s="17" t="s">
        <v>11</v>
      </c>
      <c r="D84" s="65">
        <v>1</v>
      </c>
      <c r="E84" s="57" t="s">
        <v>629</v>
      </c>
      <c r="F84" s="65">
        <f>F83</f>
        <v>4</v>
      </c>
      <c r="G84" s="19">
        <f t="shared" si="1"/>
        <v>1</v>
      </c>
      <c r="H84" s="19" t="s">
        <v>37</v>
      </c>
    </row>
    <row r="85" spans="1:8" ht="31.2" hidden="1" x14ac:dyDescent="0.3">
      <c r="A85" s="18" t="s">
        <v>1764</v>
      </c>
      <c r="B85" s="1041" t="s">
        <v>1765</v>
      </c>
      <c r="C85" s="17" t="s">
        <v>5</v>
      </c>
      <c r="D85" s="65">
        <v>1</v>
      </c>
      <c r="E85" s="57" t="s">
        <v>629</v>
      </c>
      <c r="F85" s="65">
        <v>9</v>
      </c>
      <c r="G85" s="19">
        <f t="shared" si="1"/>
        <v>1</v>
      </c>
      <c r="H85" s="19" t="s">
        <v>37</v>
      </c>
    </row>
    <row r="86" spans="1:8" ht="31.2" x14ac:dyDescent="0.3">
      <c r="A86" s="15" t="s">
        <v>3397</v>
      </c>
      <c r="B86" s="1228" t="s">
        <v>1237</v>
      </c>
      <c r="C86" s="17" t="s">
        <v>11</v>
      </c>
      <c r="D86" s="1239">
        <v>1</v>
      </c>
      <c r="E86" s="65" t="s">
        <v>1187</v>
      </c>
      <c r="F86" s="1239">
        <v>7</v>
      </c>
      <c r="G86" s="19">
        <f t="shared" si="1"/>
        <v>1</v>
      </c>
      <c r="H86" s="19" t="s">
        <v>37</v>
      </c>
    </row>
    <row r="87" spans="1:8" x14ac:dyDescent="0.3">
      <c r="A87" s="18" t="s">
        <v>3482</v>
      </c>
      <c r="B87" s="1041" t="s">
        <v>834</v>
      </c>
      <c r="C87" s="17" t="s">
        <v>11</v>
      </c>
      <c r="D87" s="17">
        <v>10</v>
      </c>
      <c r="E87" s="57" t="s">
        <v>6</v>
      </c>
      <c r="F87" s="57">
        <v>10</v>
      </c>
      <c r="G87" s="19">
        <f t="shared" si="1"/>
        <v>11</v>
      </c>
      <c r="H87" s="19" t="s">
        <v>3485</v>
      </c>
    </row>
    <row r="88" spans="1:8" x14ac:dyDescent="0.3">
      <c r="A88" s="18" t="s">
        <v>3482</v>
      </c>
      <c r="B88" s="918" t="s">
        <v>2439</v>
      </c>
      <c r="C88" s="17" t="s">
        <v>11</v>
      </c>
      <c r="D88" s="17">
        <v>5</v>
      </c>
      <c r="E88" s="17" t="s">
        <v>6</v>
      </c>
      <c r="F88" s="17">
        <v>5</v>
      </c>
      <c r="G88" s="19">
        <f t="shared" si="1"/>
        <v>11</v>
      </c>
      <c r="H88" s="19" t="s">
        <v>3485</v>
      </c>
    </row>
    <row r="89" spans="1:8" x14ac:dyDescent="0.3">
      <c r="A89" s="18" t="s">
        <v>3482</v>
      </c>
      <c r="B89" s="1211" t="s">
        <v>1314</v>
      </c>
      <c r="C89" s="17" t="s">
        <v>11</v>
      </c>
      <c r="D89" s="17">
        <v>1</v>
      </c>
      <c r="E89" s="17" t="s">
        <v>1315</v>
      </c>
      <c r="F89" s="17">
        <v>5</v>
      </c>
      <c r="G89" s="19">
        <f t="shared" si="1"/>
        <v>11</v>
      </c>
      <c r="H89" s="19" t="s">
        <v>3485</v>
      </c>
    </row>
    <row r="90" spans="1:8" x14ac:dyDescent="0.3">
      <c r="A90" s="18" t="s">
        <v>3482</v>
      </c>
      <c r="B90" s="1215" t="s">
        <v>1468</v>
      </c>
      <c r="C90" s="17" t="s">
        <v>11</v>
      </c>
      <c r="D90" s="57">
        <v>1</v>
      </c>
      <c r="E90" s="57" t="s">
        <v>1469</v>
      </c>
      <c r="F90" s="57">
        <v>6</v>
      </c>
      <c r="G90" s="19">
        <f t="shared" si="1"/>
        <v>11</v>
      </c>
      <c r="H90" s="19" t="s">
        <v>3485</v>
      </c>
    </row>
    <row r="91" spans="1:8" x14ac:dyDescent="0.3">
      <c r="A91" s="1243" t="s">
        <v>3482</v>
      </c>
      <c r="B91" s="918" t="s">
        <v>1190</v>
      </c>
      <c r="C91" s="17" t="s">
        <v>11</v>
      </c>
      <c r="D91" s="1239">
        <v>1</v>
      </c>
      <c r="E91" s="65" t="s">
        <v>1187</v>
      </c>
      <c r="F91" s="1239">
        <v>7</v>
      </c>
      <c r="G91" s="19">
        <f t="shared" si="1"/>
        <v>11</v>
      </c>
      <c r="H91" s="19" t="s">
        <v>3485</v>
      </c>
    </row>
    <row r="92" spans="1:8" x14ac:dyDescent="0.3">
      <c r="A92" s="1243" t="s">
        <v>3482</v>
      </c>
      <c r="B92" s="1041" t="s">
        <v>3129</v>
      </c>
      <c r="C92" s="17" t="s">
        <v>11</v>
      </c>
      <c r="D92" s="57">
        <v>1</v>
      </c>
      <c r="E92" s="57" t="s">
        <v>2049</v>
      </c>
      <c r="F92" s="57">
        <v>10</v>
      </c>
      <c r="G92" s="19">
        <f t="shared" si="1"/>
        <v>11</v>
      </c>
      <c r="H92" s="19" t="s">
        <v>3485</v>
      </c>
    </row>
    <row r="93" spans="1:8" x14ac:dyDescent="0.3">
      <c r="A93" s="18" t="s">
        <v>3482</v>
      </c>
      <c r="B93" s="1041" t="s">
        <v>2118</v>
      </c>
      <c r="C93" s="17" t="s">
        <v>11</v>
      </c>
      <c r="D93" s="17">
        <v>1</v>
      </c>
      <c r="E93" s="57" t="s">
        <v>1978</v>
      </c>
      <c r="F93" s="17">
        <v>5</v>
      </c>
      <c r="G93" s="19">
        <f t="shared" si="1"/>
        <v>11</v>
      </c>
      <c r="H93" s="19" t="s">
        <v>3485</v>
      </c>
    </row>
    <row r="94" spans="1:8" x14ac:dyDescent="0.3">
      <c r="A94" s="18" t="s">
        <v>3482</v>
      </c>
      <c r="B94" s="1041" t="s">
        <v>3292</v>
      </c>
      <c r="C94" s="17" t="s">
        <v>11</v>
      </c>
      <c r="D94" s="57">
        <v>1</v>
      </c>
      <c r="E94" s="57" t="s">
        <v>294</v>
      </c>
      <c r="F94" s="57">
        <f>13*D94</f>
        <v>13</v>
      </c>
      <c r="G94" s="19">
        <f t="shared" si="1"/>
        <v>11</v>
      </c>
      <c r="H94" s="19" t="s">
        <v>3485</v>
      </c>
    </row>
    <row r="95" spans="1:8" x14ac:dyDescent="0.3">
      <c r="A95" s="1374" t="s">
        <v>3482</v>
      </c>
      <c r="B95" s="1470" t="s">
        <v>2045</v>
      </c>
      <c r="C95" s="1354" t="s">
        <v>11</v>
      </c>
      <c r="D95" s="63">
        <v>4</v>
      </c>
      <c r="E95" s="1478" t="s">
        <v>224</v>
      </c>
      <c r="F95" s="63">
        <v>4</v>
      </c>
      <c r="G95" s="1421">
        <f t="shared" si="1"/>
        <v>11</v>
      </c>
      <c r="H95" s="19" t="s">
        <v>3485</v>
      </c>
    </row>
    <row r="96" spans="1:8" x14ac:dyDescent="0.3">
      <c r="A96" s="18" t="s">
        <v>3482</v>
      </c>
      <c r="B96" s="1214" t="s">
        <v>490</v>
      </c>
      <c r="C96" s="17" t="s">
        <v>11</v>
      </c>
      <c r="D96" s="65">
        <v>6</v>
      </c>
      <c r="E96" s="1279" t="s">
        <v>224</v>
      </c>
      <c r="F96" s="65">
        <f>D96</f>
        <v>6</v>
      </c>
      <c r="G96" s="19">
        <f t="shared" si="1"/>
        <v>11</v>
      </c>
      <c r="H96" s="19" t="s">
        <v>3485</v>
      </c>
    </row>
    <row r="97" spans="1:8" x14ac:dyDescent="0.3">
      <c r="A97" s="18" t="s">
        <v>3482</v>
      </c>
      <c r="B97" s="918" t="s">
        <v>2865</v>
      </c>
      <c r="C97" s="17" t="s">
        <v>11</v>
      </c>
      <c r="D97" s="65">
        <v>6</v>
      </c>
      <c r="E97" s="57" t="s">
        <v>6</v>
      </c>
      <c r="F97" s="57">
        <v>6</v>
      </c>
      <c r="G97" s="19">
        <f t="shared" si="1"/>
        <v>11</v>
      </c>
      <c r="H97" s="19" t="s">
        <v>3485</v>
      </c>
    </row>
    <row r="98" spans="1:8" ht="31.2" x14ac:dyDescent="0.3">
      <c r="A98" s="18" t="s">
        <v>3422</v>
      </c>
      <c r="B98" s="1041" t="s">
        <v>1828</v>
      </c>
      <c r="C98" s="17" t="s">
        <v>11</v>
      </c>
      <c r="D98" s="65">
        <v>1</v>
      </c>
      <c r="E98" s="57" t="s">
        <v>629</v>
      </c>
      <c r="F98" s="65">
        <f>F97</f>
        <v>6</v>
      </c>
      <c r="G98" s="19">
        <f t="shared" si="1"/>
        <v>1</v>
      </c>
      <c r="H98" s="19" t="s">
        <v>37</v>
      </c>
    </row>
    <row r="99" spans="1:8" hidden="1" x14ac:dyDescent="0.3">
      <c r="A99" s="15" t="s">
        <v>1185</v>
      </c>
      <c r="B99" s="1228" t="s">
        <v>1186</v>
      </c>
      <c r="C99" s="17" t="s">
        <v>5</v>
      </c>
      <c r="D99" s="1239">
        <v>1</v>
      </c>
      <c r="E99" s="65" t="s">
        <v>1187</v>
      </c>
      <c r="F99" s="1239">
        <v>7</v>
      </c>
      <c r="G99" s="19">
        <f t="shared" si="1"/>
        <v>1</v>
      </c>
      <c r="H99" s="19" t="s">
        <v>37</v>
      </c>
    </row>
    <row r="100" spans="1:8" hidden="1" x14ac:dyDescent="0.3">
      <c r="A100" s="18" t="s">
        <v>815</v>
      </c>
      <c r="B100" s="918" t="s">
        <v>1519</v>
      </c>
      <c r="C100" s="17" t="s">
        <v>5</v>
      </c>
      <c r="D100" s="65">
        <v>4</v>
      </c>
      <c r="E100" s="65" t="s">
        <v>1528</v>
      </c>
      <c r="F100" s="65">
        <v>4</v>
      </c>
      <c r="G100" s="19">
        <f t="shared" si="1"/>
        <v>1</v>
      </c>
      <c r="H100" s="19" t="s">
        <v>37</v>
      </c>
    </row>
    <row r="101" spans="1:8" ht="62.4" x14ac:dyDescent="0.3">
      <c r="A101" s="15" t="s">
        <v>296</v>
      </c>
      <c r="B101" s="918" t="s">
        <v>297</v>
      </c>
      <c r="C101" s="17" t="s">
        <v>11</v>
      </c>
      <c r="D101" s="65">
        <v>1</v>
      </c>
      <c r="E101" s="57" t="s">
        <v>298</v>
      </c>
      <c r="F101" s="65">
        <v>1</v>
      </c>
      <c r="G101" s="19">
        <f t="shared" si="1"/>
        <v>1</v>
      </c>
      <c r="H101" s="19" t="s">
        <v>37</v>
      </c>
    </row>
    <row r="102" spans="1:8" ht="62.4" x14ac:dyDescent="0.3">
      <c r="A102" s="15" t="s">
        <v>299</v>
      </c>
      <c r="B102" s="918" t="s">
        <v>300</v>
      </c>
      <c r="C102" s="17" t="s">
        <v>11</v>
      </c>
      <c r="D102" s="65">
        <v>1</v>
      </c>
      <c r="E102" s="57" t="s">
        <v>301</v>
      </c>
      <c r="F102" s="65">
        <v>2</v>
      </c>
      <c r="G102" s="19">
        <f t="shared" si="1"/>
        <v>1</v>
      </c>
      <c r="H102" s="19" t="s">
        <v>37</v>
      </c>
    </row>
    <row r="103" spans="1:8" x14ac:dyDescent="0.3">
      <c r="A103" s="18" t="s">
        <v>364</v>
      </c>
      <c r="B103" s="1211" t="s">
        <v>365</v>
      </c>
      <c r="C103" s="17" t="s">
        <v>11</v>
      </c>
      <c r="D103" s="57">
        <v>1</v>
      </c>
      <c r="E103" s="57" t="s">
        <v>294</v>
      </c>
      <c r="F103" s="57">
        <v>14</v>
      </c>
      <c r="G103" s="19">
        <f t="shared" si="1"/>
        <v>1</v>
      </c>
      <c r="H103" s="19" t="s">
        <v>37</v>
      </c>
    </row>
    <row r="104" spans="1:8" x14ac:dyDescent="0.3">
      <c r="A104" s="18" t="s">
        <v>3385</v>
      </c>
      <c r="B104" s="918" t="s">
        <v>882</v>
      </c>
      <c r="C104" s="17" t="s">
        <v>11</v>
      </c>
      <c r="D104" s="17">
        <v>1</v>
      </c>
      <c r="E104" s="57" t="s">
        <v>294</v>
      </c>
      <c r="F104" s="65">
        <v>15</v>
      </c>
      <c r="G104" s="19">
        <f t="shared" si="1"/>
        <v>1</v>
      </c>
      <c r="H104" s="19" t="s">
        <v>37</v>
      </c>
    </row>
    <row r="105" spans="1:8" x14ac:dyDescent="0.3">
      <c r="A105" s="15" t="s">
        <v>2993</v>
      </c>
      <c r="B105" s="1041" t="s">
        <v>2994</v>
      </c>
      <c r="C105" s="17" t="s">
        <v>11</v>
      </c>
      <c r="D105" s="1239">
        <v>1</v>
      </c>
      <c r="E105" s="1239" t="s">
        <v>2632</v>
      </c>
      <c r="F105" s="57">
        <v>10</v>
      </c>
      <c r="G105" s="19">
        <f t="shared" si="1"/>
        <v>1</v>
      </c>
      <c r="H105" s="19" t="s">
        <v>37</v>
      </c>
    </row>
    <row r="106" spans="1:8" x14ac:dyDescent="0.3">
      <c r="A106" s="15" t="s">
        <v>971</v>
      </c>
      <c r="B106" s="1320" t="s">
        <v>972</v>
      </c>
      <c r="C106" s="17" t="s">
        <v>11</v>
      </c>
      <c r="D106" s="57">
        <v>2</v>
      </c>
      <c r="E106" s="17" t="s">
        <v>926</v>
      </c>
      <c r="F106" s="57">
        <v>10</v>
      </c>
      <c r="G106" s="19">
        <f t="shared" si="1"/>
        <v>2</v>
      </c>
      <c r="H106" s="19" t="s">
        <v>37</v>
      </c>
    </row>
    <row r="107" spans="1:8" x14ac:dyDescent="0.3">
      <c r="A107" s="15" t="s">
        <v>971</v>
      </c>
      <c r="B107" s="1041" t="s">
        <v>2007</v>
      </c>
      <c r="C107" s="17" t="s">
        <v>11</v>
      </c>
      <c r="D107" s="57">
        <v>1</v>
      </c>
      <c r="E107" s="57" t="s">
        <v>1978</v>
      </c>
      <c r="F107" s="57">
        <v>8</v>
      </c>
      <c r="G107" s="19">
        <f t="shared" si="1"/>
        <v>2</v>
      </c>
      <c r="H107" s="19" t="s">
        <v>37</v>
      </c>
    </row>
    <row r="108" spans="1:8" ht="31.2" x14ac:dyDescent="0.3">
      <c r="A108" s="18" t="s">
        <v>3053</v>
      </c>
      <c r="B108" s="1228" t="s">
        <v>3054</v>
      </c>
      <c r="C108" s="17" t="s">
        <v>11</v>
      </c>
      <c r="D108" s="65">
        <v>1</v>
      </c>
      <c r="E108" s="57" t="s">
        <v>294</v>
      </c>
      <c r="F108" s="65">
        <v>5</v>
      </c>
      <c r="G108" s="19">
        <f t="shared" si="1"/>
        <v>1</v>
      </c>
      <c r="H108" s="19" t="s">
        <v>37</v>
      </c>
    </row>
    <row r="109" spans="1:8" x14ac:dyDescent="0.3">
      <c r="A109" s="1464" t="s">
        <v>2989</v>
      </c>
      <c r="B109" s="1471" t="s">
        <v>2990</v>
      </c>
      <c r="C109" s="1253" t="s">
        <v>11</v>
      </c>
      <c r="D109" s="1240">
        <v>1</v>
      </c>
      <c r="E109" s="1240" t="s">
        <v>2632</v>
      </c>
      <c r="F109" s="1481">
        <v>10</v>
      </c>
      <c r="G109" s="845">
        <f t="shared" si="1"/>
        <v>1</v>
      </c>
      <c r="H109" s="845" t="s">
        <v>37</v>
      </c>
    </row>
    <row r="110" spans="1:8" x14ac:dyDescent="0.3">
      <c r="A110" s="1244" t="s">
        <v>3418</v>
      </c>
      <c r="B110" s="1473" t="s">
        <v>1810</v>
      </c>
      <c r="C110" s="34" t="s">
        <v>11</v>
      </c>
      <c r="D110" s="692">
        <v>1</v>
      </c>
      <c r="E110" s="333" t="s">
        <v>629</v>
      </c>
      <c r="F110" s="1364">
        <f>F109</f>
        <v>10</v>
      </c>
      <c r="G110" s="860">
        <f t="shared" si="1"/>
        <v>1</v>
      </c>
      <c r="H110" s="860" t="s">
        <v>37</v>
      </c>
    </row>
    <row r="111" spans="1:8" ht="46.8" x14ac:dyDescent="0.3">
      <c r="A111" s="15" t="s">
        <v>1255</v>
      </c>
      <c r="B111" s="1228" t="s">
        <v>1256</v>
      </c>
      <c r="C111" s="17" t="s">
        <v>11</v>
      </c>
      <c r="D111" s="1239">
        <v>1</v>
      </c>
      <c r="E111" s="65" t="s">
        <v>1187</v>
      </c>
      <c r="F111" s="1239">
        <v>7</v>
      </c>
      <c r="G111" s="19">
        <f t="shared" si="1"/>
        <v>1</v>
      </c>
      <c r="H111" s="19" t="s">
        <v>37</v>
      </c>
    </row>
    <row r="112" spans="1:8" x14ac:dyDescent="0.3">
      <c r="A112" s="15" t="s">
        <v>566</v>
      </c>
      <c r="B112" s="1320" t="s">
        <v>968</v>
      </c>
      <c r="C112" s="17" t="s">
        <v>11</v>
      </c>
      <c r="D112" s="57">
        <v>2</v>
      </c>
      <c r="E112" s="17" t="s">
        <v>926</v>
      </c>
      <c r="F112" s="57">
        <v>10</v>
      </c>
      <c r="G112" s="19">
        <f t="shared" si="1"/>
        <v>9</v>
      </c>
      <c r="H112" s="19" t="s">
        <v>37</v>
      </c>
    </row>
    <row r="113" spans="1:8" x14ac:dyDescent="0.3">
      <c r="A113" s="15" t="s">
        <v>566</v>
      </c>
      <c r="B113" s="1041" t="s">
        <v>1640</v>
      </c>
      <c r="C113" s="17" t="s">
        <v>11</v>
      </c>
      <c r="D113" s="57">
        <v>1</v>
      </c>
      <c r="E113" s="57" t="s">
        <v>1624</v>
      </c>
      <c r="F113" s="57">
        <v>6</v>
      </c>
      <c r="G113" s="19">
        <f t="shared" si="1"/>
        <v>9</v>
      </c>
      <c r="H113" s="19" t="s">
        <v>37</v>
      </c>
    </row>
    <row r="114" spans="1:8" x14ac:dyDescent="0.3">
      <c r="A114" s="15" t="s">
        <v>566</v>
      </c>
      <c r="B114" s="1041" t="s">
        <v>1641</v>
      </c>
      <c r="C114" s="17" t="s">
        <v>11</v>
      </c>
      <c r="D114" s="57">
        <v>1</v>
      </c>
      <c r="E114" s="57" t="s">
        <v>1624</v>
      </c>
      <c r="F114" s="57">
        <v>6</v>
      </c>
      <c r="G114" s="19">
        <f t="shared" si="1"/>
        <v>9</v>
      </c>
      <c r="H114" s="19" t="s">
        <v>37</v>
      </c>
    </row>
    <row r="115" spans="1:8" x14ac:dyDescent="0.3">
      <c r="A115" s="15" t="s">
        <v>566</v>
      </c>
      <c r="B115" s="1041" t="s">
        <v>2005</v>
      </c>
      <c r="C115" s="17" t="s">
        <v>11</v>
      </c>
      <c r="D115" s="57">
        <v>1</v>
      </c>
      <c r="E115" s="57" t="s">
        <v>1978</v>
      </c>
      <c r="F115" s="57">
        <v>8</v>
      </c>
      <c r="G115" s="19">
        <f t="shared" si="1"/>
        <v>9</v>
      </c>
      <c r="H115" s="19" t="s">
        <v>37</v>
      </c>
    </row>
    <row r="116" spans="1:8" x14ac:dyDescent="0.3">
      <c r="A116" s="15" t="s">
        <v>566</v>
      </c>
      <c r="B116" s="1041" t="s">
        <v>2581</v>
      </c>
      <c r="C116" s="17" t="s">
        <v>11</v>
      </c>
      <c r="D116" s="57">
        <v>1</v>
      </c>
      <c r="E116" s="57" t="s">
        <v>294</v>
      </c>
      <c r="F116" s="57">
        <v>12</v>
      </c>
      <c r="G116" s="19">
        <f t="shared" si="1"/>
        <v>9</v>
      </c>
      <c r="H116" s="19" t="s">
        <v>37</v>
      </c>
    </row>
    <row r="117" spans="1:8" x14ac:dyDescent="0.3">
      <c r="A117" s="15" t="s">
        <v>566</v>
      </c>
      <c r="B117" s="1041" t="s">
        <v>2582</v>
      </c>
      <c r="C117" s="17" t="s">
        <v>11</v>
      </c>
      <c r="D117" s="57">
        <v>1</v>
      </c>
      <c r="E117" s="57" t="s">
        <v>294</v>
      </c>
      <c r="F117" s="57">
        <v>12</v>
      </c>
      <c r="G117" s="19">
        <f t="shared" si="1"/>
        <v>9</v>
      </c>
      <c r="H117" s="19" t="s">
        <v>37</v>
      </c>
    </row>
    <row r="118" spans="1:8" x14ac:dyDescent="0.3">
      <c r="A118" s="74" t="s">
        <v>566</v>
      </c>
      <c r="B118" s="1228" t="s">
        <v>2914</v>
      </c>
      <c r="C118" s="17" t="s">
        <v>11</v>
      </c>
      <c r="D118" s="17">
        <v>1</v>
      </c>
      <c r="E118" s="57" t="s">
        <v>2903</v>
      </c>
      <c r="F118" s="57">
        <v>6</v>
      </c>
      <c r="G118" s="19">
        <f t="shared" si="1"/>
        <v>9</v>
      </c>
      <c r="H118" s="19" t="s">
        <v>37</v>
      </c>
    </row>
    <row r="119" spans="1:8" x14ac:dyDescent="0.3">
      <c r="A119" s="18" t="s">
        <v>566</v>
      </c>
      <c r="B119" s="1344" t="s">
        <v>3052</v>
      </c>
      <c r="C119" s="17" t="s">
        <v>11</v>
      </c>
      <c r="D119" s="65">
        <v>1</v>
      </c>
      <c r="E119" s="57" t="s">
        <v>294</v>
      </c>
      <c r="F119" s="65">
        <v>5</v>
      </c>
      <c r="G119" s="19">
        <f t="shared" si="1"/>
        <v>9</v>
      </c>
      <c r="H119" s="19" t="s">
        <v>37</v>
      </c>
    </row>
    <row r="120" spans="1:8" x14ac:dyDescent="0.3">
      <c r="A120" s="18" t="s">
        <v>566</v>
      </c>
      <c r="B120" s="1264" t="s">
        <v>3231</v>
      </c>
      <c r="C120" s="17" t="s">
        <v>11</v>
      </c>
      <c r="D120" s="65">
        <v>1</v>
      </c>
      <c r="E120" s="65" t="s">
        <v>629</v>
      </c>
      <c r="F120" s="65">
        <f>5*D120</f>
        <v>5</v>
      </c>
      <c r="G120" s="19">
        <f t="shared" si="1"/>
        <v>9</v>
      </c>
      <c r="H120" s="19" t="s">
        <v>37</v>
      </c>
    </row>
    <row r="121" spans="1:8" ht="31.2" x14ac:dyDescent="0.3">
      <c r="A121" s="18" t="s">
        <v>1834</v>
      </c>
      <c r="B121" s="1041" t="s">
        <v>1830</v>
      </c>
      <c r="C121" s="17" t="s">
        <v>11</v>
      </c>
      <c r="D121" s="65">
        <v>1</v>
      </c>
      <c r="E121" s="57" t="s">
        <v>629</v>
      </c>
      <c r="F121" s="65">
        <f>F120</f>
        <v>5</v>
      </c>
      <c r="G121" s="19">
        <f t="shared" si="1"/>
        <v>1</v>
      </c>
      <c r="H121" s="19" t="s">
        <v>37</v>
      </c>
    </row>
    <row r="122" spans="1:8" x14ac:dyDescent="0.3">
      <c r="A122" s="15" t="s">
        <v>2565</v>
      </c>
      <c r="B122" s="1041" t="s">
        <v>2566</v>
      </c>
      <c r="C122" s="17" t="s">
        <v>11</v>
      </c>
      <c r="D122" s="57">
        <v>1</v>
      </c>
      <c r="E122" s="57" t="s">
        <v>294</v>
      </c>
      <c r="F122" s="57">
        <v>12</v>
      </c>
      <c r="G122" s="19">
        <f t="shared" si="1"/>
        <v>1</v>
      </c>
      <c r="H122" s="19" t="s">
        <v>37</v>
      </c>
    </row>
    <row r="123" spans="1:8" x14ac:dyDescent="0.3">
      <c r="A123" s="18" t="s">
        <v>2307</v>
      </c>
      <c r="B123" s="918" t="s">
        <v>2308</v>
      </c>
      <c r="C123" s="17" t="s">
        <v>11</v>
      </c>
      <c r="D123" s="17">
        <v>5</v>
      </c>
      <c r="E123" s="57" t="s">
        <v>294</v>
      </c>
      <c r="F123" s="17">
        <v>70</v>
      </c>
      <c r="G123" s="19">
        <f t="shared" si="1"/>
        <v>1</v>
      </c>
      <c r="H123" s="19" t="s">
        <v>37</v>
      </c>
    </row>
    <row r="124" spans="1:8" x14ac:dyDescent="0.3">
      <c r="A124" s="18" t="s">
        <v>2309</v>
      </c>
      <c r="B124" s="918" t="s">
        <v>2310</v>
      </c>
      <c r="C124" s="17" t="s">
        <v>11</v>
      </c>
      <c r="D124" s="17">
        <v>2</v>
      </c>
      <c r="E124" s="57" t="s">
        <v>294</v>
      </c>
      <c r="F124" s="17">
        <v>28</v>
      </c>
      <c r="G124" s="19">
        <f t="shared" si="1"/>
        <v>1</v>
      </c>
      <c r="H124" s="19" t="s">
        <v>37</v>
      </c>
    </row>
    <row r="125" spans="1:8" x14ac:dyDescent="0.3">
      <c r="A125" s="18" t="s">
        <v>2314</v>
      </c>
      <c r="B125" s="1211" t="s">
        <v>2315</v>
      </c>
      <c r="C125" s="17" t="s">
        <v>11</v>
      </c>
      <c r="D125" s="17">
        <v>4</v>
      </c>
      <c r="E125" s="57" t="s">
        <v>294</v>
      </c>
      <c r="F125" s="17">
        <v>56</v>
      </c>
      <c r="G125" s="19">
        <f t="shared" si="1"/>
        <v>2</v>
      </c>
      <c r="H125" s="19" t="s">
        <v>37</v>
      </c>
    </row>
    <row r="126" spans="1:8" x14ac:dyDescent="0.3">
      <c r="A126" s="18" t="s">
        <v>2314</v>
      </c>
      <c r="B126" s="1041" t="s">
        <v>3313</v>
      </c>
      <c r="C126" s="17" t="s">
        <v>11</v>
      </c>
      <c r="D126" s="65">
        <v>1</v>
      </c>
      <c r="E126" s="57" t="s">
        <v>3304</v>
      </c>
      <c r="F126" s="57">
        <v>5</v>
      </c>
      <c r="G126" s="19">
        <f t="shared" si="1"/>
        <v>2</v>
      </c>
      <c r="H126" s="19" t="s">
        <v>37</v>
      </c>
    </row>
    <row r="127" spans="1:8" x14ac:dyDescent="0.3">
      <c r="A127" s="15" t="s">
        <v>3390</v>
      </c>
      <c r="B127" s="1320" t="s">
        <v>931</v>
      </c>
      <c r="C127" s="17" t="s">
        <v>11</v>
      </c>
      <c r="D127" s="57">
        <v>1</v>
      </c>
      <c r="E127" s="17" t="s">
        <v>926</v>
      </c>
      <c r="F127" s="57">
        <v>5</v>
      </c>
      <c r="G127" s="19">
        <f t="shared" si="1"/>
        <v>1</v>
      </c>
      <c r="H127" s="19" t="s">
        <v>37</v>
      </c>
    </row>
    <row r="128" spans="1:8" ht="46.8" x14ac:dyDescent="0.3">
      <c r="A128" s="15" t="s">
        <v>1004</v>
      </c>
      <c r="B128" s="1041" t="s">
        <v>1005</v>
      </c>
      <c r="C128" s="17" t="s">
        <v>11</v>
      </c>
      <c r="D128" s="57">
        <v>1</v>
      </c>
      <c r="E128" s="17" t="s">
        <v>1006</v>
      </c>
      <c r="F128" s="57">
        <v>1</v>
      </c>
      <c r="G128" s="19">
        <f t="shared" si="1"/>
        <v>1</v>
      </c>
      <c r="H128" s="19" t="s">
        <v>37</v>
      </c>
    </row>
    <row r="129" spans="1:8" ht="31.2" x14ac:dyDescent="0.3">
      <c r="A129" s="74" t="s">
        <v>2737</v>
      </c>
      <c r="B129" s="1228" t="s">
        <v>2738</v>
      </c>
      <c r="C129" s="17" t="s">
        <v>11</v>
      </c>
      <c r="D129" s="1239">
        <v>1</v>
      </c>
      <c r="E129" s="1239" t="s">
        <v>2739</v>
      </c>
      <c r="F129" s="1239">
        <v>2</v>
      </c>
      <c r="G129" s="19">
        <f t="shared" si="1"/>
        <v>1</v>
      </c>
      <c r="H129" s="19" t="s">
        <v>37</v>
      </c>
    </row>
    <row r="130" spans="1:8" ht="46.8" x14ac:dyDescent="0.3">
      <c r="A130" s="15" t="s">
        <v>1199</v>
      </c>
      <c r="B130" s="1041" t="s">
        <v>1200</v>
      </c>
      <c r="C130" s="17" t="s">
        <v>11</v>
      </c>
      <c r="D130" s="1239">
        <v>1</v>
      </c>
      <c r="E130" s="65" t="s">
        <v>1187</v>
      </c>
      <c r="F130" s="1239">
        <v>7</v>
      </c>
      <c r="G130" s="19">
        <f t="shared" ref="G130:G193" si="2">COUNTIF($A$2:$A$988,A130)</f>
        <v>1</v>
      </c>
      <c r="H130" s="19" t="s">
        <v>37</v>
      </c>
    </row>
    <row r="131" spans="1:8" ht="31.2" x14ac:dyDescent="0.3">
      <c r="A131" s="15" t="s">
        <v>3427</v>
      </c>
      <c r="B131" s="1041" t="s">
        <v>2120</v>
      </c>
      <c r="C131" s="17" t="s">
        <v>11</v>
      </c>
      <c r="D131" s="17">
        <v>1</v>
      </c>
      <c r="E131" s="57" t="s">
        <v>1978</v>
      </c>
      <c r="F131" s="17">
        <v>5</v>
      </c>
      <c r="G131" s="19">
        <f t="shared" si="2"/>
        <v>1</v>
      </c>
      <c r="H131" s="19" t="s">
        <v>37</v>
      </c>
    </row>
    <row r="132" spans="1:8" ht="31.2" x14ac:dyDescent="0.3">
      <c r="A132" s="18" t="s">
        <v>440</v>
      </c>
      <c r="B132" s="918" t="s">
        <v>441</v>
      </c>
      <c r="C132" s="17" t="s">
        <v>11</v>
      </c>
      <c r="D132" s="65">
        <v>1</v>
      </c>
      <c r="E132" s="57" t="s">
        <v>294</v>
      </c>
      <c r="F132" s="65">
        <v>12</v>
      </c>
      <c r="G132" s="19">
        <f t="shared" si="2"/>
        <v>1</v>
      </c>
      <c r="H132" s="19" t="s">
        <v>37</v>
      </c>
    </row>
    <row r="133" spans="1:8" ht="109.2" x14ac:dyDescent="0.3">
      <c r="A133" s="15" t="s">
        <v>1876</v>
      </c>
      <c r="B133" s="1041" t="s">
        <v>1877</v>
      </c>
      <c r="C133" s="17" t="s">
        <v>11</v>
      </c>
      <c r="D133" s="57">
        <v>1</v>
      </c>
      <c r="E133" s="57" t="s">
        <v>1878</v>
      </c>
      <c r="F133" s="57">
        <v>12</v>
      </c>
      <c r="G133" s="19">
        <f t="shared" si="2"/>
        <v>1</v>
      </c>
      <c r="H133" s="19" t="s">
        <v>37</v>
      </c>
    </row>
    <row r="134" spans="1:8" ht="31.2" x14ac:dyDescent="0.3">
      <c r="A134" s="15" t="s">
        <v>2130</v>
      </c>
      <c r="B134" s="1041" t="s">
        <v>2131</v>
      </c>
      <c r="C134" s="17" t="s">
        <v>11</v>
      </c>
      <c r="D134" s="17">
        <v>1</v>
      </c>
      <c r="E134" s="57" t="s">
        <v>1978</v>
      </c>
      <c r="F134" s="17">
        <v>5</v>
      </c>
      <c r="G134" s="19">
        <f t="shared" si="2"/>
        <v>1</v>
      </c>
      <c r="H134" s="19" t="s">
        <v>37</v>
      </c>
    </row>
    <row r="135" spans="1:8" ht="62.4" x14ac:dyDescent="0.3">
      <c r="A135" s="18" t="s">
        <v>3429</v>
      </c>
      <c r="B135" s="1328" t="s">
        <v>2384</v>
      </c>
      <c r="C135" s="17" t="s">
        <v>11</v>
      </c>
      <c r="D135" s="65">
        <v>1</v>
      </c>
      <c r="E135" s="17" t="s">
        <v>1619</v>
      </c>
      <c r="F135" s="17">
        <v>10</v>
      </c>
      <c r="G135" s="19">
        <f t="shared" si="2"/>
        <v>1</v>
      </c>
      <c r="H135" s="19" t="s">
        <v>37</v>
      </c>
    </row>
    <row r="136" spans="1:8" x14ac:dyDescent="0.3">
      <c r="A136" s="1329" t="s">
        <v>3430</v>
      </c>
      <c r="B136" s="1328" t="s">
        <v>2397</v>
      </c>
      <c r="C136" s="17" t="s">
        <v>11</v>
      </c>
      <c r="D136" s="1330">
        <v>1</v>
      </c>
      <c r="E136" s="1330" t="s">
        <v>294</v>
      </c>
      <c r="F136" s="1330">
        <v>10</v>
      </c>
      <c r="G136" s="19">
        <f t="shared" si="2"/>
        <v>1</v>
      </c>
      <c r="H136" s="19" t="s">
        <v>37</v>
      </c>
    </row>
    <row r="137" spans="1:8" x14ac:dyDescent="0.3">
      <c r="A137" s="18" t="s">
        <v>606</v>
      </c>
      <c r="B137" s="1211" t="s">
        <v>3083</v>
      </c>
      <c r="C137" s="17" t="s">
        <v>11</v>
      </c>
      <c r="D137" s="65">
        <v>2</v>
      </c>
      <c r="E137" s="57" t="s">
        <v>294</v>
      </c>
      <c r="F137" s="65">
        <v>10</v>
      </c>
      <c r="G137" s="19">
        <f t="shared" si="2"/>
        <v>1</v>
      </c>
      <c r="H137" s="19" t="s">
        <v>37</v>
      </c>
    </row>
    <row r="138" spans="1:8" ht="31.2" x14ac:dyDescent="0.3">
      <c r="A138" s="15" t="s">
        <v>3394</v>
      </c>
      <c r="B138" s="1228" t="s">
        <v>1213</v>
      </c>
      <c r="C138" s="17" t="s">
        <v>11</v>
      </c>
      <c r="D138" s="1239">
        <v>1</v>
      </c>
      <c r="E138" s="65" t="s">
        <v>1187</v>
      </c>
      <c r="F138" s="1239">
        <v>7</v>
      </c>
      <c r="G138" s="19">
        <f t="shared" si="2"/>
        <v>1</v>
      </c>
      <c r="H138" s="19" t="s">
        <v>37</v>
      </c>
    </row>
    <row r="139" spans="1:8" x14ac:dyDescent="0.3">
      <c r="A139" s="18" t="s">
        <v>2316</v>
      </c>
      <c r="B139" s="1041" t="s">
        <v>2317</v>
      </c>
      <c r="C139" s="17" t="s">
        <v>11</v>
      </c>
      <c r="D139" s="17">
        <v>2</v>
      </c>
      <c r="E139" s="57" t="s">
        <v>294</v>
      </c>
      <c r="F139" s="17">
        <v>28</v>
      </c>
      <c r="G139" s="19">
        <f t="shared" si="2"/>
        <v>1</v>
      </c>
      <c r="H139" s="19" t="s">
        <v>37</v>
      </c>
    </row>
    <row r="140" spans="1:8" x14ac:dyDescent="0.3">
      <c r="A140" s="15" t="s">
        <v>71</v>
      </c>
      <c r="B140" s="1041" t="s">
        <v>929</v>
      </c>
      <c r="C140" s="17" t="s">
        <v>11</v>
      </c>
      <c r="D140" s="57">
        <v>1</v>
      </c>
      <c r="E140" s="17" t="s">
        <v>926</v>
      </c>
      <c r="F140" s="57">
        <v>5</v>
      </c>
      <c r="G140" s="19">
        <f t="shared" si="2"/>
        <v>5</v>
      </c>
      <c r="H140" s="19" t="s">
        <v>37</v>
      </c>
    </row>
    <row r="141" spans="1:8" hidden="1" x14ac:dyDescent="0.3">
      <c r="A141" s="15" t="s">
        <v>71</v>
      </c>
      <c r="B141" s="1041" t="s">
        <v>1981</v>
      </c>
      <c r="C141" s="17" t="s">
        <v>7</v>
      </c>
      <c r="D141" s="57">
        <v>1</v>
      </c>
      <c r="E141" s="57" t="s">
        <v>1978</v>
      </c>
      <c r="F141" s="57">
        <v>8</v>
      </c>
      <c r="G141" s="19">
        <f t="shared" si="2"/>
        <v>5</v>
      </c>
      <c r="H141" s="19" t="s">
        <v>37</v>
      </c>
    </row>
    <row r="142" spans="1:8" hidden="1" x14ac:dyDescent="0.3">
      <c r="A142" s="15" t="s">
        <v>71</v>
      </c>
      <c r="B142" s="1041" t="s">
        <v>2549</v>
      </c>
      <c r="C142" s="17" t="s">
        <v>7</v>
      </c>
      <c r="D142" s="57">
        <v>1</v>
      </c>
      <c r="E142" s="57" t="s">
        <v>294</v>
      </c>
      <c r="F142" s="57">
        <v>12</v>
      </c>
      <c r="G142" s="19">
        <f t="shared" si="2"/>
        <v>5</v>
      </c>
      <c r="H142" s="19" t="s">
        <v>37</v>
      </c>
    </row>
    <row r="143" spans="1:8" x14ac:dyDescent="0.3">
      <c r="A143" s="74" t="s">
        <v>71</v>
      </c>
      <c r="B143" s="1041" t="s">
        <v>2959</v>
      </c>
      <c r="C143" s="17" t="s">
        <v>11</v>
      </c>
      <c r="D143" s="1239">
        <v>1</v>
      </c>
      <c r="E143" s="1239" t="s">
        <v>2632</v>
      </c>
      <c r="F143" s="57">
        <v>10</v>
      </c>
      <c r="G143" s="19">
        <f t="shared" si="2"/>
        <v>5</v>
      </c>
      <c r="H143" s="19" t="s">
        <v>37</v>
      </c>
    </row>
    <row r="144" spans="1:8" hidden="1" x14ac:dyDescent="0.3">
      <c r="A144" s="18" t="s">
        <v>71</v>
      </c>
      <c r="B144" s="918" t="s">
        <v>3209</v>
      </c>
      <c r="C144" s="17" t="s">
        <v>7</v>
      </c>
      <c r="D144" s="65">
        <v>1</v>
      </c>
      <c r="E144" s="65" t="s">
        <v>629</v>
      </c>
      <c r="F144" s="65">
        <f>5*D144</f>
        <v>5</v>
      </c>
      <c r="G144" s="19">
        <f t="shared" si="2"/>
        <v>5</v>
      </c>
      <c r="H144" s="19" t="s">
        <v>37</v>
      </c>
    </row>
    <row r="145" spans="1:8" x14ac:dyDescent="0.3">
      <c r="A145" s="15" t="s">
        <v>1979</v>
      </c>
      <c r="B145" s="1041" t="s">
        <v>1980</v>
      </c>
      <c r="C145" s="17" t="s">
        <v>11</v>
      </c>
      <c r="D145" s="57">
        <v>1</v>
      </c>
      <c r="E145" s="57" t="s">
        <v>1978</v>
      </c>
      <c r="F145" s="57">
        <v>8</v>
      </c>
      <c r="G145" s="19">
        <f t="shared" si="2"/>
        <v>3</v>
      </c>
      <c r="H145" s="19" t="s">
        <v>37</v>
      </c>
    </row>
    <row r="146" spans="1:8" x14ac:dyDescent="0.3">
      <c r="A146" s="18" t="s">
        <v>1979</v>
      </c>
      <c r="B146" s="1041" t="s">
        <v>3310</v>
      </c>
      <c r="C146" s="17" t="s">
        <v>11</v>
      </c>
      <c r="D146" s="65">
        <v>1</v>
      </c>
      <c r="E146" s="57" t="s">
        <v>3304</v>
      </c>
      <c r="F146" s="57">
        <v>5</v>
      </c>
      <c r="G146" s="19">
        <f t="shared" si="2"/>
        <v>3</v>
      </c>
      <c r="H146" s="19" t="s">
        <v>37</v>
      </c>
    </row>
    <row r="147" spans="1:8" x14ac:dyDescent="0.3">
      <c r="A147" s="74" t="s">
        <v>1979</v>
      </c>
      <c r="B147" s="1228" t="s">
        <v>3324</v>
      </c>
      <c r="C147" s="17" t="s">
        <v>11</v>
      </c>
      <c r="D147" s="57">
        <v>1</v>
      </c>
      <c r="E147" s="57" t="s">
        <v>3319</v>
      </c>
      <c r="F147" s="57">
        <v>5</v>
      </c>
      <c r="G147" s="19">
        <f t="shared" si="2"/>
        <v>3</v>
      </c>
      <c r="H147" s="19" t="s">
        <v>37</v>
      </c>
    </row>
    <row r="148" spans="1:8" ht="62.4" x14ac:dyDescent="0.3">
      <c r="A148" s="15" t="s">
        <v>342</v>
      </c>
      <c r="B148" s="1041" t="s">
        <v>343</v>
      </c>
      <c r="C148" s="17" t="s">
        <v>11</v>
      </c>
      <c r="D148" s="57">
        <v>1</v>
      </c>
      <c r="E148" s="57" t="s">
        <v>294</v>
      </c>
      <c r="F148" s="57">
        <v>8</v>
      </c>
      <c r="G148" s="19">
        <f t="shared" si="2"/>
        <v>1</v>
      </c>
      <c r="H148" s="19" t="s">
        <v>37</v>
      </c>
    </row>
    <row r="149" spans="1:8" ht="62.4" x14ac:dyDescent="0.3">
      <c r="A149" s="15" t="s">
        <v>344</v>
      </c>
      <c r="B149" s="1041" t="s">
        <v>343</v>
      </c>
      <c r="C149" s="17" t="s">
        <v>11</v>
      </c>
      <c r="D149" s="57">
        <v>1</v>
      </c>
      <c r="E149" s="57" t="s">
        <v>294</v>
      </c>
      <c r="F149" s="57">
        <v>6</v>
      </c>
      <c r="G149" s="19">
        <f t="shared" si="2"/>
        <v>1</v>
      </c>
      <c r="H149" s="19" t="s">
        <v>37</v>
      </c>
    </row>
    <row r="150" spans="1:8" x14ac:dyDescent="0.3">
      <c r="A150" s="15" t="s">
        <v>559</v>
      </c>
      <c r="B150" s="1320" t="s">
        <v>960</v>
      </c>
      <c r="C150" s="17" t="s">
        <v>11</v>
      </c>
      <c r="D150" s="57">
        <v>2</v>
      </c>
      <c r="E150" s="17" t="s">
        <v>926</v>
      </c>
      <c r="F150" s="57">
        <v>10</v>
      </c>
      <c r="G150" s="19">
        <f t="shared" si="2"/>
        <v>6</v>
      </c>
      <c r="H150" s="19" t="s">
        <v>37</v>
      </c>
    </row>
    <row r="151" spans="1:8" x14ac:dyDescent="0.3">
      <c r="A151" s="15" t="s">
        <v>559</v>
      </c>
      <c r="B151" s="1041" t="s">
        <v>2001</v>
      </c>
      <c r="C151" s="17" t="s">
        <v>11</v>
      </c>
      <c r="D151" s="57">
        <v>1</v>
      </c>
      <c r="E151" s="57" t="s">
        <v>1978</v>
      </c>
      <c r="F151" s="57">
        <v>8</v>
      </c>
      <c r="G151" s="19">
        <f t="shared" si="2"/>
        <v>6</v>
      </c>
      <c r="H151" s="19" t="s">
        <v>37</v>
      </c>
    </row>
    <row r="152" spans="1:8" x14ac:dyDescent="0.3">
      <c r="A152" s="15" t="s">
        <v>559</v>
      </c>
      <c r="B152" s="1041" t="s">
        <v>2576</v>
      </c>
      <c r="C152" s="17" t="s">
        <v>11</v>
      </c>
      <c r="D152" s="57">
        <v>1</v>
      </c>
      <c r="E152" s="57" t="s">
        <v>294</v>
      </c>
      <c r="F152" s="57">
        <v>12</v>
      </c>
      <c r="G152" s="19">
        <f t="shared" si="2"/>
        <v>6</v>
      </c>
      <c r="H152" s="19" t="s">
        <v>37</v>
      </c>
    </row>
    <row r="153" spans="1:8" x14ac:dyDescent="0.3">
      <c r="A153" s="74" t="s">
        <v>559</v>
      </c>
      <c r="B153" s="1228" t="s">
        <v>2912</v>
      </c>
      <c r="C153" s="17" t="s">
        <v>11</v>
      </c>
      <c r="D153" s="17">
        <v>1</v>
      </c>
      <c r="E153" s="57" t="s">
        <v>2903</v>
      </c>
      <c r="F153" s="57">
        <v>6</v>
      </c>
      <c r="G153" s="19">
        <f t="shared" si="2"/>
        <v>6</v>
      </c>
      <c r="H153" s="19" t="s">
        <v>37</v>
      </c>
    </row>
    <row r="154" spans="1:8" x14ac:dyDescent="0.3">
      <c r="A154" s="74" t="s">
        <v>559</v>
      </c>
      <c r="B154" s="1041" t="s">
        <v>2981</v>
      </c>
      <c r="C154" s="17" t="s">
        <v>11</v>
      </c>
      <c r="D154" s="1239">
        <v>1</v>
      </c>
      <c r="E154" s="1239" t="s">
        <v>2632</v>
      </c>
      <c r="F154" s="57">
        <v>10</v>
      </c>
      <c r="G154" s="19">
        <f t="shared" si="2"/>
        <v>6</v>
      </c>
      <c r="H154" s="19" t="s">
        <v>37</v>
      </c>
    </row>
    <row r="155" spans="1:8" x14ac:dyDescent="0.3">
      <c r="A155" s="18" t="s">
        <v>559</v>
      </c>
      <c r="B155" s="1264" t="s">
        <v>3226</v>
      </c>
      <c r="C155" s="17" t="s">
        <v>11</v>
      </c>
      <c r="D155" s="65">
        <v>1</v>
      </c>
      <c r="E155" s="65" t="s">
        <v>629</v>
      </c>
      <c r="F155" s="65">
        <f>5*D155</f>
        <v>5</v>
      </c>
      <c r="G155" s="19">
        <f t="shared" si="2"/>
        <v>6</v>
      </c>
      <c r="H155" s="19" t="s">
        <v>37</v>
      </c>
    </row>
    <row r="156" spans="1:8" ht="31.2" x14ac:dyDescent="0.3">
      <c r="A156" s="18" t="s">
        <v>1805</v>
      </c>
      <c r="B156" s="1041" t="s">
        <v>1806</v>
      </c>
      <c r="C156" s="17" t="s">
        <v>11</v>
      </c>
      <c r="D156" s="65">
        <v>1</v>
      </c>
      <c r="E156" s="57" t="s">
        <v>629</v>
      </c>
      <c r="F156" s="65">
        <f>F155</f>
        <v>5</v>
      </c>
      <c r="G156" s="19">
        <f t="shared" si="2"/>
        <v>1</v>
      </c>
      <c r="H156" s="19" t="s">
        <v>37</v>
      </c>
    </row>
    <row r="157" spans="1:8" x14ac:dyDescent="0.3">
      <c r="A157" s="15" t="s">
        <v>1241</v>
      </c>
      <c r="B157" s="1228" t="s">
        <v>1242</v>
      </c>
      <c r="C157" s="17" t="s">
        <v>11</v>
      </c>
      <c r="D157" s="1239">
        <v>1</v>
      </c>
      <c r="E157" s="65" t="s">
        <v>1187</v>
      </c>
      <c r="F157" s="1239">
        <v>7</v>
      </c>
      <c r="G157" s="19">
        <f t="shared" si="2"/>
        <v>1</v>
      </c>
      <c r="H157" s="19" t="s">
        <v>37</v>
      </c>
    </row>
    <row r="158" spans="1:8" x14ac:dyDescent="0.3">
      <c r="A158" s="15" t="s">
        <v>2991</v>
      </c>
      <c r="B158" s="1041" t="s">
        <v>2992</v>
      </c>
      <c r="C158" s="17" t="s">
        <v>11</v>
      </c>
      <c r="D158" s="1239">
        <v>1</v>
      </c>
      <c r="E158" s="1239" t="s">
        <v>2632</v>
      </c>
      <c r="F158" s="57">
        <v>10</v>
      </c>
      <c r="G158" s="19">
        <f t="shared" si="2"/>
        <v>1</v>
      </c>
      <c r="H158" s="19" t="s">
        <v>37</v>
      </c>
    </row>
    <row r="159" spans="1:8" x14ac:dyDescent="0.3">
      <c r="A159" s="15" t="s">
        <v>969</v>
      </c>
      <c r="B159" s="1320" t="s">
        <v>970</v>
      </c>
      <c r="C159" s="17" t="s">
        <v>11</v>
      </c>
      <c r="D159" s="57">
        <v>1</v>
      </c>
      <c r="E159" s="17" t="s">
        <v>926</v>
      </c>
      <c r="F159" s="57">
        <v>5</v>
      </c>
      <c r="G159" s="19">
        <f t="shared" si="2"/>
        <v>2</v>
      </c>
      <c r="H159" s="19" t="s">
        <v>37</v>
      </c>
    </row>
    <row r="160" spans="1:8" x14ac:dyDescent="0.3">
      <c r="A160" s="15" t="s">
        <v>969</v>
      </c>
      <c r="B160" s="1041" t="s">
        <v>2006</v>
      </c>
      <c r="C160" s="17" t="s">
        <v>11</v>
      </c>
      <c r="D160" s="57">
        <v>1</v>
      </c>
      <c r="E160" s="57" t="s">
        <v>1978</v>
      </c>
      <c r="F160" s="57">
        <v>8</v>
      </c>
      <c r="G160" s="19">
        <f t="shared" si="2"/>
        <v>2</v>
      </c>
      <c r="H160" s="19" t="s">
        <v>37</v>
      </c>
    </row>
    <row r="161" spans="1:8" x14ac:dyDescent="0.3">
      <c r="A161" s="1322" t="s">
        <v>568</v>
      </c>
      <c r="B161" s="1323" t="s">
        <v>1340</v>
      </c>
      <c r="C161" s="17" t="s">
        <v>11</v>
      </c>
      <c r="D161" s="1338">
        <v>1</v>
      </c>
      <c r="E161" s="17" t="s">
        <v>1315</v>
      </c>
      <c r="F161" s="1338">
        <v>5</v>
      </c>
      <c r="G161" s="19">
        <f t="shared" si="2"/>
        <v>2</v>
      </c>
      <c r="H161" s="19" t="s">
        <v>37</v>
      </c>
    </row>
    <row r="162" spans="1:8" x14ac:dyDescent="0.3">
      <c r="A162" s="18" t="s">
        <v>568</v>
      </c>
      <c r="B162" s="1264" t="s">
        <v>3232</v>
      </c>
      <c r="C162" s="17" t="s">
        <v>11</v>
      </c>
      <c r="D162" s="65">
        <v>1</v>
      </c>
      <c r="E162" s="65" t="s">
        <v>629</v>
      </c>
      <c r="F162" s="65">
        <f>5*D162</f>
        <v>5</v>
      </c>
      <c r="G162" s="19">
        <f t="shared" si="2"/>
        <v>2</v>
      </c>
      <c r="H162" s="19" t="s">
        <v>37</v>
      </c>
    </row>
    <row r="163" spans="1:8" x14ac:dyDescent="0.3">
      <c r="A163" s="18" t="s">
        <v>3416</v>
      </c>
      <c r="B163" s="1041" t="s">
        <v>1796</v>
      </c>
      <c r="C163" s="17" t="s">
        <v>11</v>
      </c>
      <c r="D163" s="65">
        <v>1</v>
      </c>
      <c r="E163" s="57" t="s">
        <v>629</v>
      </c>
      <c r="F163" s="65">
        <f>F162</f>
        <v>5</v>
      </c>
      <c r="G163" s="19">
        <f t="shared" si="2"/>
        <v>1</v>
      </c>
      <c r="H163" s="19" t="s">
        <v>37</v>
      </c>
    </row>
    <row r="164" spans="1:8" ht="31.2" x14ac:dyDescent="0.3">
      <c r="A164" s="18" t="s">
        <v>3417</v>
      </c>
      <c r="B164" s="1041" t="s">
        <v>1802</v>
      </c>
      <c r="C164" s="17" t="s">
        <v>11</v>
      </c>
      <c r="D164" s="65">
        <v>1</v>
      </c>
      <c r="E164" s="57" t="s">
        <v>629</v>
      </c>
      <c r="F164" s="65">
        <f>F163</f>
        <v>5</v>
      </c>
      <c r="G164" s="19">
        <f t="shared" si="2"/>
        <v>1</v>
      </c>
      <c r="H164" s="19" t="s">
        <v>37</v>
      </c>
    </row>
    <row r="165" spans="1:8" ht="46.8" x14ac:dyDescent="0.3">
      <c r="A165" s="74" t="s">
        <v>1525</v>
      </c>
      <c r="B165" s="1228" t="s">
        <v>1526</v>
      </c>
      <c r="C165" s="17" t="s">
        <v>11</v>
      </c>
      <c r="D165" s="65">
        <v>1</v>
      </c>
      <c r="E165" s="65" t="s">
        <v>1527</v>
      </c>
      <c r="F165" s="57">
        <v>3</v>
      </c>
      <c r="G165" s="19">
        <f t="shared" si="2"/>
        <v>1</v>
      </c>
      <c r="H165" s="19" t="s">
        <v>37</v>
      </c>
    </row>
    <row r="166" spans="1:8" ht="218.4" x14ac:dyDescent="0.3">
      <c r="A166" s="1337" t="s">
        <v>3392</v>
      </c>
      <c r="B166" s="1337" t="s">
        <v>983</v>
      </c>
      <c r="C166" s="17" t="s">
        <v>11</v>
      </c>
      <c r="D166" s="57">
        <v>1</v>
      </c>
      <c r="E166" s="17" t="s">
        <v>979</v>
      </c>
      <c r="F166" s="57">
        <v>1</v>
      </c>
      <c r="G166" s="19">
        <f t="shared" si="2"/>
        <v>1</v>
      </c>
      <c r="H166" s="19" t="s">
        <v>37</v>
      </c>
    </row>
    <row r="167" spans="1:8" x14ac:dyDescent="0.3">
      <c r="A167" s="15" t="s">
        <v>1671</v>
      </c>
      <c r="B167" s="1041" t="s">
        <v>3370</v>
      </c>
      <c r="C167" s="17" t="s">
        <v>11</v>
      </c>
      <c r="D167" s="57">
        <v>1</v>
      </c>
      <c r="E167" s="57" t="s">
        <v>1657</v>
      </c>
      <c r="F167" s="57">
        <v>6</v>
      </c>
      <c r="G167" s="19">
        <f t="shared" si="2"/>
        <v>1</v>
      </c>
      <c r="H167" s="19" t="s">
        <v>37</v>
      </c>
    </row>
    <row r="168" spans="1:8" x14ac:dyDescent="0.3">
      <c r="A168" s="18" t="s">
        <v>1761</v>
      </c>
      <c r="B168" s="1041" t="s">
        <v>1762</v>
      </c>
      <c r="C168" s="17" t="s">
        <v>11</v>
      </c>
      <c r="D168" s="65">
        <v>1</v>
      </c>
      <c r="E168" s="57" t="s">
        <v>629</v>
      </c>
      <c r="F168" s="65">
        <v>6</v>
      </c>
      <c r="G168" s="19">
        <f t="shared" si="2"/>
        <v>1</v>
      </c>
      <c r="H168" s="19" t="s">
        <v>37</v>
      </c>
    </row>
    <row r="169" spans="1:8" x14ac:dyDescent="0.3">
      <c r="A169" s="18" t="s">
        <v>2318</v>
      </c>
      <c r="B169" s="918" t="s">
        <v>2319</v>
      </c>
      <c r="C169" s="17" t="s">
        <v>11</v>
      </c>
      <c r="D169" s="17">
        <v>4</v>
      </c>
      <c r="E169" s="57" t="s">
        <v>294</v>
      </c>
      <c r="F169" s="17">
        <v>56</v>
      </c>
      <c r="G169" s="19">
        <f t="shared" si="2"/>
        <v>1</v>
      </c>
      <c r="H169" s="19" t="s">
        <v>37</v>
      </c>
    </row>
    <row r="170" spans="1:8" x14ac:dyDescent="0.3">
      <c r="A170" s="18" t="s">
        <v>2320</v>
      </c>
      <c r="B170" s="918" t="s">
        <v>2319</v>
      </c>
      <c r="C170" s="17" t="s">
        <v>11</v>
      </c>
      <c r="D170" s="17">
        <v>2</v>
      </c>
      <c r="E170" s="57" t="s">
        <v>294</v>
      </c>
      <c r="F170" s="17">
        <v>28</v>
      </c>
      <c r="G170" s="19">
        <f t="shared" si="2"/>
        <v>1</v>
      </c>
      <c r="H170" s="19" t="s">
        <v>37</v>
      </c>
    </row>
    <row r="171" spans="1:8" x14ac:dyDescent="0.3">
      <c r="A171" s="74" t="s">
        <v>3415</v>
      </c>
      <c r="B171" s="1041" t="s">
        <v>1790</v>
      </c>
      <c r="C171" s="17" t="s">
        <v>11</v>
      </c>
      <c r="D171" s="65">
        <v>1</v>
      </c>
      <c r="E171" s="57" t="s">
        <v>629</v>
      </c>
      <c r="F171" s="65">
        <f>F170</f>
        <v>28</v>
      </c>
      <c r="G171" s="19">
        <f t="shared" si="2"/>
        <v>1</v>
      </c>
      <c r="H171" s="19" t="s">
        <v>37</v>
      </c>
    </row>
    <row r="172" spans="1:8" hidden="1" x14ac:dyDescent="0.3">
      <c r="A172" s="18" t="s">
        <v>3538</v>
      </c>
      <c r="B172" s="1041" t="s">
        <v>2292</v>
      </c>
      <c r="C172" s="17" t="s">
        <v>7</v>
      </c>
      <c r="D172" s="57">
        <v>1</v>
      </c>
      <c r="E172" s="57" t="s">
        <v>294</v>
      </c>
      <c r="F172" s="57">
        <v>14</v>
      </c>
      <c r="G172" s="19">
        <f t="shared" si="2"/>
        <v>1</v>
      </c>
      <c r="H172" s="19" t="s">
        <v>37</v>
      </c>
    </row>
    <row r="173" spans="1:8" hidden="1" x14ac:dyDescent="0.3">
      <c r="A173" s="15" t="s">
        <v>1085</v>
      </c>
      <c r="B173" s="1215" t="s">
        <v>1386</v>
      </c>
      <c r="C173" s="17" t="s">
        <v>5</v>
      </c>
      <c r="D173" s="17">
        <v>1</v>
      </c>
      <c r="E173" s="17" t="s">
        <v>1315</v>
      </c>
      <c r="F173" s="17">
        <v>26</v>
      </c>
      <c r="G173" s="19">
        <f t="shared" si="2"/>
        <v>2</v>
      </c>
      <c r="H173" s="19" t="s">
        <v>37</v>
      </c>
    </row>
    <row r="174" spans="1:8" x14ac:dyDescent="0.3">
      <c r="A174" s="18" t="s">
        <v>1085</v>
      </c>
      <c r="B174" s="918" t="s">
        <v>3311</v>
      </c>
      <c r="C174" s="17" t="s">
        <v>11</v>
      </c>
      <c r="D174" s="65">
        <v>1</v>
      </c>
      <c r="E174" s="57" t="s">
        <v>3304</v>
      </c>
      <c r="F174" s="57">
        <v>5</v>
      </c>
      <c r="G174" s="19">
        <f t="shared" si="2"/>
        <v>2</v>
      </c>
      <c r="H174" s="19" t="s">
        <v>37</v>
      </c>
    </row>
    <row r="175" spans="1:8" x14ac:dyDescent="0.3">
      <c r="A175" s="15" t="s">
        <v>1277</v>
      </c>
      <c r="B175" s="1228" t="s">
        <v>1278</v>
      </c>
      <c r="C175" s="17" t="s">
        <v>11</v>
      </c>
      <c r="D175" s="1239">
        <v>1</v>
      </c>
      <c r="E175" s="65" t="s">
        <v>1187</v>
      </c>
      <c r="F175" s="1239">
        <v>7</v>
      </c>
      <c r="G175" s="19">
        <f t="shared" si="2"/>
        <v>1</v>
      </c>
      <c r="H175" s="19" t="s">
        <v>37</v>
      </c>
    </row>
    <row r="176" spans="1:8" x14ac:dyDescent="0.3">
      <c r="A176" s="15" t="s">
        <v>576</v>
      </c>
      <c r="B176" s="1320" t="s">
        <v>981</v>
      </c>
      <c r="C176" s="17" t="s">
        <v>11</v>
      </c>
      <c r="D176" s="57">
        <v>2</v>
      </c>
      <c r="E176" s="17" t="s">
        <v>926</v>
      </c>
      <c r="F176" s="57">
        <v>10</v>
      </c>
      <c r="G176" s="19">
        <f t="shared" si="2"/>
        <v>5</v>
      </c>
      <c r="H176" s="19" t="s">
        <v>37</v>
      </c>
    </row>
    <row r="177" spans="1:8" x14ac:dyDescent="0.3">
      <c r="A177" s="15" t="s">
        <v>576</v>
      </c>
      <c r="B177" s="1041" t="s">
        <v>2012</v>
      </c>
      <c r="C177" s="17" t="s">
        <v>11</v>
      </c>
      <c r="D177" s="57">
        <v>1</v>
      </c>
      <c r="E177" s="57" t="s">
        <v>1978</v>
      </c>
      <c r="F177" s="57">
        <v>8</v>
      </c>
      <c r="G177" s="19">
        <f t="shared" si="2"/>
        <v>5</v>
      </c>
      <c r="H177" s="19" t="s">
        <v>37</v>
      </c>
    </row>
    <row r="178" spans="1:8" x14ac:dyDescent="0.3">
      <c r="A178" s="74" t="s">
        <v>576</v>
      </c>
      <c r="B178" s="1041" t="s">
        <v>3001</v>
      </c>
      <c r="C178" s="17" t="s">
        <v>11</v>
      </c>
      <c r="D178" s="1239">
        <v>1</v>
      </c>
      <c r="E178" s="1239" t="s">
        <v>2632</v>
      </c>
      <c r="F178" s="57">
        <v>10</v>
      </c>
      <c r="G178" s="19">
        <f t="shared" si="2"/>
        <v>5</v>
      </c>
      <c r="H178" s="19" t="s">
        <v>37</v>
      </c>
    </row>
    <row r="179" spans="1:8" x14ac:dyDescent="0.3">
      <c r="A179" s="18" t="s">
        <v>576</v>
      </c>
      <c r="B179" s="1211" t="s">
        <v>3074</v>
      </c>
      <c r="C179" s="17" t="s">
        <v>11</v>
      </c>
      <c r="D179" s="65">
        <v>1</v>
      </c>
      <c r="E179" s="57" t="s">
        <v>294</v>
      </c>
      <c r="F179" s="65">
        <v>5</v>
      </c>
      <c r="G179" s="19">
        <f t="shared" si="2"/>
        <v>5</v>
      </c>
      <c r="H179" s="19" t="s">
        <v>37</v>
      </c>
    </row>
    <row r="180" spans="1:8" x14ac:dyDescent="0.3">
      <c r="A180" s="18" t="s">
        <v>576</v>
      </c>
      <c r="B180" s="1264" t="s">
        <v>3238</v>
      </c>
      <c r="C180" s="17" t="s">
        <v>11</v>
      </c>
      <c r="D180" s="65">
        <v>1</v>
      </c>
      <c r="E180" s="65" t="s">
        <v>629</v>
      </c>
      <c r="F180" s="65">
        <f>5*D180</f>
        <v>5</v>
      </c>
      <c r="G180" s="19">
        <f t="shared" si="2"/>
        <v>5</v>
      </c>
      <c r="H180" s="19" t="s">
        <v>37</v>
      </c>
    </row>
    <row r="181" spans="1:8" x14ac:dyDescent="0.3">
      <c r="A181" s="18" t="s">
        <v>1706</v>
      </c>
      <c r="B181" s="918" t="s">
        <v>1707</v>
      </c>
      <c r="C181" s="17" t="s">
        <v>11</v>
      </c>
      <c r="D181" s="1262">
        <v>1</v>
      </c>
      <c r="E181" s="1221" t="s">
        <v>1708</v>
      </c>
      <c r="F181" s="1280">
        <v>5</v>
      </c>
      <c r="G181" s="19">
        <f t="shared" si="2"/>
        <v>1</v>
      </c>
      <c r="H181" s="19" t="s">
        <v>37</v>
      </c>
    </row>
    <row r="182" spans="1:8" x14ac:dyDescent="0.3">
      <c r="A182" s="1263" t="s">
        <v>235</v>
      </c>
      <c r="B182" s="1278" t="s">
        <v>662</v>
      </c>
      <c r="C182" s="1354" t="s">
        <v>11</v>
      </c>
      <c r="D182" s="1231">
        <v>1</v>
      </c>
      <c r="E182" s="1354" t="s">
        <v>657</v>
      </c>
      <c r="F182" s="1354">
        <v>7</v>
      </c>
      <c r="G182" s="1421">
        <f t="shared" si="2"/>
        <v>1</v>
      </c>
      <c r="H182" s="1421" t="s">
        <v>37</v>
      </c>
    </row>
    <row r="183" spans="1:8" ht="31.2" x14ac:dyDescent="0.3">
      <c r="A183" s="15" t="s">
        <v>2413</v>
      </c>
      <c r="B183" s="1211" t="s">
        <v>2414</v>
      </c>
      <c r="C183" s="17" t="s">
        <v>11</v>
      </c>
      <c r="D183" s="57">
        <v>1</v>
      </c>
      <c r="E183" s="1330" t="s">
        <v>2296</v>
      </c>
      <c r="F183" s="1330">
        <v>10</v>
      </c>
      <c r="G183" s="19">
        <f t="shared" si="2"/>
        <v>1</v>
      </c>
      <c r="H183" s="19" t="s">
        <v>37</v>
      </c>
    </row>
    <row r="184" spans="1:8" ht="46.8" x14ac:dyDescent="0.3">
      <c r="A184" s="18" t="s">
        <v>329</v>
      </c>
      <c r="B184" s="1211" t="s">
        <v>330</v>
      </c>
      <c r="C184" s="17" t="s">
        <v>11</v>
      </c>
      <c r="D184" s="57">
        <v>1</v>
      </c>
      <c r="E184" s="57" t="s">
        <v>294</v>
      </c>
      <c r="F184" s="57">
        <v>14</v>
      </c>
      <c r="G184" s="19">
        <f t="shared" si="2"/>
        <v>1</v>
      </c>
      <c r="H184" s="19" t="s">
        <v>37</v>
      </c>
    </row>
    <row r="185" spans="1:8" ht="31.2" hidden="1" x14ac:dyDescent="0.3">
      <c r="A185" s="15" t="s">
        <v>2541</v>
      </c>
      <c r="B185" s="1041" t="s">
        <v>2542</v>
      </c>
      <c r="C185" s="17" t="s">
        <v>5</v>
      </c>
      <c r="D185" s="57">
        <v>1</v>
      </c>
      <c r="E185" s="57" t="s">
        <v>294</v>
      </c>
      <c r="F185" s="57">
        <v>12</v>
      </c>
      <c r="G185" s="19">
        <f t="shared" si="2"/>
        <v>1</v>
      </c>
      <c r="H185" s="19" t="s">
        <v>37</v>
      </c>
    </row>
    <row r="186" spans="1:8" x14ac:dyDescent="0.3">
      <c r="A186" s="15" t="s">
        <v>553</v>
      </c>
      <c r="B186" s="1320" t="s">
        <v>953</v>
      </c>
      <c r="C186" s="17" t="s">
        <v>11</v>
      </c>
      <c r="D186" s="57">
        <v>2</v>
      </c>
      <c r="E186" s="17" t="s">
        <v>926</v>
      </c>
      <c r="F186" s="57">
        <v>10</v>
      </c>
      <c r="G186" s="19">
        <f t="shared" si="2"/>
        <v>7</v>
      </c>
      <c r="H186" s="19" t="s">
        <v>37</v>
      </c>
    </row>
    <row r="187" spans="1:8" x14ac:dyDescent="0.3">
      <c r="A187" s="18" t="s">
        <v>553</v>
      </c>
      <c r="B187" s="918" t="s">
        <v>1329</v>
      </c>
      <c r="C187" s="17" t="s">
        <v>11</v>
      </c>
      <c r="D187" s="17">
        <v>1</v>
      </c>
      <c r="E187" s="17" t="s">
        <v>1315</v>
      </c>
      <c r="F187" s="17">
        <v>5</v>
      </c>
      <c r="G187" s="19">
        <f t="shared" si="2"/>
        <v>7</v>
      </c>
      <c r="H187" s="19" t="s">
        <v>37</v>
      </c>
    </row>
    <row r="188" spans="1:8" x14ac:dyDescent="0.3">
      <c r="A188" s="15" t="s">
        <v>553</v>
      </c>
      <c r="B188" s="1041" t="s">
        <v>1996</v>
      </c>
      <c r="C188" s="17" t="s">
        <v>11</v>
      </c>
      <c r="D188" s="57">
        <v>1</v>
      </c>
      <c r="E188" s="57" t="s">
        <v>1978</v>
      </c>
      <c r="F188" s="57">
        <v>8</v>
      </c>
      <c r="G188" s="19">
        <f t="shared" si="2"/>
        <v>7</v>
      </c>
      <c r="H188" s="19" t="s">
        <v>37</v>
      </c>
    </row>
    <row r="189" spans="1:8" x14ac:dyDescent="0.3">
      <c r="A189" s="15" t="s">
        <v>553</v>
      </c>
      <c r="B189" s="1041" t="s">
        <v>2567</v>
      </c>
      <c r="C189" s="17" t="s">
        <v>11</v>
      </c>
      <c r="D189" s="57">
        <v>1</v>
      </c>
      <c r="E189" s="57" t="s">
        <v>294</v>
      </c>
      <c r="F189" s="57">
        <v>12</v>
      </c>
      <c r="G189" s="19">
        <f t="shared" si="2"/>
        <v>7</v>
      </c>
      <c r="H189" s="19" t="s">
        <v>37</v>
      </c>
    </row>
    <row r="190" spans="1:8" x14ac:dyDescent="0.3">
      <c r="A190" s="74" t="s">
        <v>553</v>
      </c>
      <c r="B190" s="1041" t="s">
        <v>2976</v>
      </c>
      <c r="C190" s="17" t="s">
        <v>11</v>
      </c>
      <c r="D190" s="1239">
        <v>1</v>
      </c>
      <c r="E190" s="1239" t="s">
        <v>2632</v>
      </c>
      <c r="F190" s="57">
        <v>10</v>
      </c>
      <c r="G190" s="19">
        <f t="shared" si="2"/>
        <v>7</v>
      </c>
      <c r="H190" s="19" t="s">
        <v>37</v>
      </c>
    </row>
    <row r="191" spans="1:8" x14ac:dyDescent="0.3">
      <c r="A191" s="18" t="s">
        <v>553</v>
      </c>
      <c r="B191" s="1228" t="s">
        <v>3050</v>
      </c>
      <c r="C191" s="17" t="s">
        <v>11</v>
      </c>
      <c r="D191" s="65">
        <v>1</v>
      </c>
      <c r="E191" s="57" t="s">
        <v>294</v>
      </c>
      <c r="F191" s="65">
        <v>5</v>
      </c>
      <c r="G191" s="19">
        <f t="shared" si="2"/>
        <v>7</v>
      </c>
      <c r="H191" s="19" t="s">
        <v>37</v>
      </c>
    </row>
    <row r="192" spans="1:8" x14ac:dyDescent="0.3">
      <c r="A192" s="18" t="s">
        <v>553</v>
      </c>
      <c r="B192" s="1264" t="s">
        <v>3222</v>
      </c>
      <c r="C192" s="17" t="s">
        <v>11</v>
      </c>
      <c r="D192" s="65">
        <v>1</v>
      </c>
      <c r="E192" s="65" t="s">
        <v>629</v>
      </c>
      <c r="F192" s="65">
        <f>5*D192</f>
        <v>5</v>
      </c>
      <c r="G192" s="19">
        <f t="shared" si="2"/>
        <v>7</v>
      </c>
      <c r="H192" s="19" t="s">
        <v>37</v>
      </c>
    </row>
    <row r="193" spans="1:8" hidden="1" x14ac:dyDescent="0.3">
      <c r="A193" s="15" t="s">
        <v>677</v>
      </c>
      <c r="B193" s="1211" t="s">
        <v>2513</v>
      </c>
      <c r="C193" s="17" t="s">
        <v>5</v>
      </c>
      <c r="D193" s="57">
        <v>1</v>
      </c>
      <c r="E193" s="57" t="s">
        <v>2509</v>
      </c>
      <c r="F193" s="57">
        <v>10</v>
      </c>
      <c r="G193" s="19">
        <f t="shared" si="2"/>
        <v>1</v>
      </c>
      <c r="H193" s="19" t="s">
        <v>37</v>
      </c>
    </row>
    <row r="194" spans="1:8" ht="31.2" x14ac:dyDescent="0.3">
      <c r="A194" s="1422" t="s">
        <v>3244</v>
      </c>
      <c r="B194" s="1474" t="s">
        <v>3245</v>
      </c>
      <c r="C194" s="1354" t="s">
        <v>11</v>
      </c>
      <c r="D194" s="1478">
        <v>4</v>
      </c>
      <c r="E194" s="63" t="s">
        <v>629</v>
      </c>
      <c r="F194" s="1478">
        <v>20</v>
      </c>
      <c r="G194" s="1421">
        <f t="shared" ref="G194:G257" si="3">COUNTIF($A$2:$A$988,A194)</f>
        <v>1</v>
      </c>
      <c r="H194" s="1421" t="s">
        <v>37</v>
      </c>
    </row>
    <row r="195" spans="1:8" x14ac:dyDescent="0.3">
      <c r="A195" s="74" t="s">
        <v>2971</v>
      </c>
      <c r="B195" s="1041" t="s">
        <v>2972</v>
      </c>
      <c r="C195" s="17" t="s">
        <v>11</v>
      </c>
      <c r="D195" s="1239">
        <v>1</v>
      </c>
      <c r="E195" s="1239" t="s">
        <v>2632</v>
      </c>
      <c r="F195" s="57">
        <v>10</v>
      </c>
      <c r="G195" s="19">
        <f t="shared" si="3"/>
        <v>1</v>
      </c>
      <c r="H195" s="19" t="s">
        <v>37</v>
      </c>
    </row>
    <row r="196" spans="1:8" x14ac:dyDescent="0.3">
      <c r="A196" s="15" t="s">
        <v>950</v>
      </c>
      <c r="B196" s="1320" t="s">
        <v>951</v>
      </c>
      <c r="C196" s="17" t="s">
        <v>11</v>
      </c>
      <c r="D196" s="57">
        <v>2</v>
      </c>
      <c r="E196" s="17" t="s">
        <v>926</v>
      </c>
      <c r="F196" s="57">
        <v>10</v>
      </c>
      <c r="G196" s="19">
        <f t="shared" si="3"/>
        <v>6</v>
      </c>
      <c r="H196" s="19" t="s">
        <v>37</v>
      </c>
    </row>
    <row r="197" spans="1:8" x14ac:dyDescent="0.3">
      <c r="A197" s="15" t="s">
        <v>950</v>
      </c>
      <c r="B197" s="1228" t="s">
        <v>1276</v>
      </c>
      <c r="C197" s="17" t="s">
        <v>11</v>
      </c>
      <c r="D197" s="1239">
        <v>1</v>
      </c>
      <c r="E197" s="65" t="s">
        <v>1187</v>
      </c>
      <c r="F197" s="1239">
        <v>7</v>
      </c>
      <c r="G197" s="19">
        <f t="shared" si="3"/>
        <v>6</v>
      </c>
      <c r="H197" s="19" t="s">
        <v>37</v>
      </c>
    </row>
    <row r="198" spans="1:8" x14ac:dyDescent="0.3">
      <c r="A198" s="15" t="s">
        <v>950</v>
      </c>
      <c r="B198" s="1041" t="s">
        <v>3365</v>
      </c>
      <c r="C198" s="17" t="s">
        <v>11</v>
      </c>
      <c r="D198" s="57">
        <v>1</v>
      </c>
      <c r="E198" s="57" t="s">
        <v>1624</v>
      </c>
      <c r="F198" s="57">
        <v>6</v>
      </c>
      <c r="G198" s="19">
        <f t="shared" si="3"/>
        <v>6</v>
      </c>
      <c r="H198" s="19" t="s">
        <v>37</v>
      </c>
    </row>
    <row r="199" spans="1:8" x14ac:dyDescent="0.3">
      <c r="A199" s="15" t="s">
        <v>950</v>
      </c>
      <c r="B199" s="1041" t="s">
        <v>1994</v>
      </c>
      <c r="C199" s="17" t="s">
        <v>11</v>
      </c>
      <c r="D199" s="57">
        <v>1</v>
      </c>
      <c r="E199" s="57" t="s">
        <v>1978</v>
      </c>
      <c r="F199" s="57">
        <v>8</v>
      </c>
      <c r="G199" s="19">
        <f t="shared" si="3"/>
        <v>6</v>
      </c>
      <c r="H199" s="19" t="s">
        <v>37</v>
      </c>
    </row>
    <row r="200" spans="1:8" x14ac:dyDescent="0.3">
      <c r="A200" s="74" t="s">
        <v>950</v>
      </c>
      <c r="B200" s="1041" t="s">
        <v>2974</v>
      </c>
      <c r="C200" s="17" t="s">
        <v>11</v>
      </c>
      <c r="D200" s="1239">
        <v>1</v>
      </c>
      <c r="E200" s="1239" t="s">
        <v>2632</v>
      </c>
      <c r="F200" s="57">
        <v>10</v>
      </c>
      <c r="G200" s="19">
        <f t="shared" si="3"/>
        <v>6</v>
      </c>
      <c r="H200" s="19" t="s">
        <v>37</v>
      </c>
    </row>
    <row r="201" spans="1:8" x14ac:dyDescent="0.3">
      <c r="A201" s="18" t="s">
        <v>950</v>
      </c>
      <c r="B201" s="1211" t="s">
        <v>660</v>
      </c>
      <c r="C201" s="17" t="s">
        <v>11</v>
      </c>
      <c r="D201" s="65">
        <v>1</v>
      </c>
      <c r="E201" s="57" t="s">
        <v>294</v>
      </c>
      <c r="F201" s="65">
        <v>5</v>
      </c>
      <c r="G201" s="19">
        <f t="shared" si="3"/>
        <v>6</v>
      </c>
      <c r="H201" s="19" t="s">
        <v>37</v>
      </c>
    </row>
    <row r="202" spans="1:8" x14ac:dyDescent="0.3">
      <c r="A202" s="1263" t="s">
        <v>869</v>
      </c>
      <c r="B202" s="1278" t="s">
        <v>870</v>
      </c>
      <c r="C202" s="1354" t="s">
        <v>11</v>
      </c>
      <c r="D202" s="63">
        <v>1</v>
      </c>
      <c r="E202" s="1231" t="s">
        <v>294</v>
      </c>
      <c r="F202" s="1231">
        <v>15</v>
      </c>
      <c r="G202" s="1421">
        <f t="shared" si="3"/>
        <v>1</v>
      </c>
      <c r="H202" s="1421" t="s">
        <v>37</v>
      </c>
    </row>
    <row r="203" spans="1:8" x14ac:dyDescent="0.3">
      <c r="A203" s="18" t="s">
        <v>536</v>
      </c>
      <c r="B203" s="918" t="s">
        <v>1325</v>
      </c>
      <c r="C203" s="17" t="s">
        <v>11</v>
      </c>
      <c r="D203" s="17">
        <v>1</v>
      </c>
      <c r="E203" s="17" t="s">
        <v>1315</v>
      </c>
      <c r="F203" s="17">
        <v>5</v>
      </c>
      <c r="G203" s="19">
        <f t="shared" si="3"/>
        <v>4</v>
      </c>
      <c r="H203" s="19" t="s">
        <v>37</v>
      </c>
    </row>
    <row r="204" spans="1:8" x14ac:dyDescent="0.3">
      <c r="A204" s="15" t="s">
        <v>536</v>
      </c>
      <c r="B204" s="1041" t="s">
        <v>2562</v>
      </c>
      <c r="C204" s="17" t="s">
        <v>11</v>
      </c>
      <c r="D204" s="57">
        <v>1</v>
      </c>
      <c r="E204" s="57" t="s">
        <v>294</v>
      </c>
      <c r="F204" s="57">
        <v>12</v>
      </c>
      <c r="G204" s="19">
        <f t="shared" si="3"/>
        <v>4</v>
      </c>
      <c r="H204" s="19" t="s">
        <v>37</v>
      </c>
    </row>
    <row r="205" spans="1:8" x14ac:dyDescent="0.3">
      <c r="A205" s="74" t="s">
        <v>536</v>
      </c>
      <c r="B205" s="1228" t="s">
        <v>2915</v>
      </c>
      <c r="C205" s="17" t="s">
        <v>11</v>
      </c>
      <c r="D205" s="17">
        <v>1</v>
      </c>
      <c r="E205" s="57" t="s">
        <v>2903</v>
      </c>
      <c r="F205" s="57">
        <v>6</v>
      </c>
      <c r="G205" s="19">
        <f t="shared" si="3"/>
        <v>4</v>
      </c>
      <c r="H205" s="19" t="s">
        <v>37</v>
      </c>
    </row>
    <row r="206" spans="1:8" x14ac:dyDescent="0.3">
      <c r="A206" s="18" t="s">
        <v>536</v>
      </c>
      <c r="B206" s="918" t="s">
        <v>3219</v>
      </c>
      <c r="C206" s="17" t="s">
        <v>11</v>
      </c>
      <c r="D206" s="65">
        <v>1</v>
      </c>
      <c r="E206" s="65" t="s">
        <v>629</v>
      </c>
      <c r="F206" s="65">
        <f>5*D206</f>
        <v>5</v>
      </c>
      <c r="G206" s="19">
        <f t="shared" si="3"/>
        <v>4</v>
      </c>
      <c r="H206" s="19" t="s">
        <v>37</v>
      </c>
    </row>
    <row r="207" spans="1:8" x14ac:dyDescent="0.3">
      <c r="A207" s="15" t="s">
        <v>660</v>
      </c>
      <c r="B207" s="1041" t="s">
        <v>661</v>
      </c>
      <c r="C207" s="17" t="s">
        <v>11</v>
      </c>
      <c r="D207" s="57">
        <v>1</v>
      </c>
      <c r="E207" s="17" t="s">
        <v>657</v>
      </c>
      <c r="F207" s="17">
        <v>7</v>
      </c>
      <c r="G207" s="19">
        <f t="shared" si="3"/>
        <v>2</v>
      </c>
      <c r="H207" s="19" t="s">
        <v>37</v>
      </c>
    </row>
    <row r="208" spans="1:8" x14ac:dyDescent="0.3">
      <c r="A208" s="18" t="s">
        <v>660</v>
      </c>
      <c r="B208" s="1041" t="s">
        <v>1770</v>
      </c>
      <c r="C208" s="17" t="s">
        <v>11</v>
      </c>
      <c r="D208" s="65">
        <v>1</v>
      </c>
      <c r="E208" s="57" t="s">
        <v>629</v>
      </c>
      <c r="F208" s="65">
        <v>9</v>
      </c>
      <c r="G208" s="19">
        <f t="shared" si="3"/>
        <v>2</v>
      </c>
      <c r="H208" s="19" t="s">
        <v>37</v>
      </c>
    </row>
    <row r="209" spans="1:8" ht="31.2" x14ac:dyDescent="0.3">
      <c r="A209" s="18" t="s">
        <v>360</v>
      </c>
      <c r="B209" s="1211" t="s">
        <v>361</v>
      </c>
      <c r="C209" s="17" t="s">
        <v>11</v>
      </c>
      <c r="D209" s="57">
        <v>1</v>
      </c>
      <c r="E209" s="57" t="s">
        <v>294</v>
      </c>
      <c r="F209" s="57">
        <v>14</v>
      </c>
      <c r="G209" s="19">
        <f t="shared" si="3"/>
        <v>1</v>
      </c>
      <c r="H209" s="19" t="s">
        <v>37</v>
      </c>
    </row>
    <row r="210" spans="1:8" x14ac:dyDescent="0.3">
      <c r="A210" s="18" t="s">
        <v>3154</v>
      </c>
      <c r="B210" s="918" t="s">
        <v>3155</v>
      </c>
      <c r="C210" s="17" t="s">
        <v>11</v>
      </c>
      <c r="D210" s="65">
        <v>1</v>
      </c>
      <c r="E210" s="65" t="s">
        <v>2049</v>
      </c>
      <c r="F210" s="57">
        <v>10</v>
      </c>
      <c r="G210" s="19">
        <f t="shared" si="3"/>
        <v>1</v>
      </c>
      <c r="H210" s="19" t="s">
        <v>37</v>
      </c>
    </row>
    <row r="211" spans="1:8" hidden="1" x14ac:dyDescent="0.3">
      <c r="A211" s="15" t="s">
        <v>670</v>
      </c>
      <c r="B211" s="1215" t="s">
        <v>671</v>
      </c>
      <c r="C211" s="17" t="s">
        <v>5</v>
      </c>
      <c r="D211" s="57">
        <v>1</v>
      </c>
      <c r="E211" s="57" t="s">
        <v>669</v>
      </c>
      <c r="F211" s="57">
        <v>2</v>
      </c>
      <c r="G211" s="19">
        <f t="shared" si="3"/>
        <v>2</v>
      </c>
      <c r="H211" s="19" t="s">
        <v>37</v>
      </c>
    </row>
    <row r="212" spans="1:8" hidden="1" x14ac:dyDescent="0.3">
      <c r="A212" s="15" t="s">
        <v>670</v>
      </c>
      <c r="B212" s="1215" t="s">
        <v>1380</v>
      </c>
      <c r="C212" s="17" t="s">
        <v>5</v>
      </c>
      <c r="D212" s="17">
        <v>1</v>
      </c>
      <c r="E212" s="17" t="s">
        <v>1315</v>
      </c>
      <c r="F212" s="17">
        <v>26</v>
      </c>
      <c r="G212" s="19">
        <f t="shared" si="3"/>
        <v>2</v>
      </c>
      <c r="H212" s="19" t="s">
        <v>37</v>
      </c>
    </row>
    <row r="213" spans="1:8" hidden="1" x14ac:dyDescent="0.3">
      <c r="A213" s="15" t="s">
        <v>29</v>
      </c>
      <c r="B213" s="1211" t="s">
        <v>319</v>
      </c>
      <c r="C213" s="17" t="s">
        <v>5</v>
      </c>
      <c r="D213" s="57">
        <v>1</v>
      </c>
      <c r="E213" s="57" t="s">
        <v>294</v>
      </c>
      <c r="F213" s="57">
        <v>14</v>
      </c>
      <c r="G213" s="19">
        <f t="shared" si="3"/>
        <v>1</v>
      </c>
      <c r="H213" s="19" t="s">
        <v>37</v>
      </c>
    </row>
    <row r="214" spans="1:8" x14ac:dyDescent="0.3">
      <c r="A214" s="15" t="s">
        <v>2303</v>
      </c>
      <c r="B214" s="1211" t="s">
        <v>2304</v>
      </c>
      <c r="C214" s="17" t="s">
        <v>11</v>
      </c>
      <c r="D214" s="17">
        <v>1</v>
      </c>
      <c r="E214" s="57" t="s">
        <v>2296</v>
      </c>
      <c r="F214" s="57">
        <v>4</v>
      </c>
      <c r="G214" s="19">
        <f t="shared" si="3"/>
        <v>1</v>
      </c>
      <c r="H214" s="19" t="s">
        <v>37</v>
      </c>
    </row>
    <row r="215" spans="1:8" x14ac:dyDescent="0.3">
      <c r="A215" s="18" t="s">
        <v>3071</v>
      </c>
      <c r="B215" s="1211" t="s">
        <v>3072</v>
      </c>
      <c r="C215" s="17" t="s">
        <v>11</v>
      </c>
      <c r="D215" s="65">
        <v>1</v>
      </c>
      <c r="E215" s="57" t="s">
        <v>294</v>
      </c>
      <c r="F215" s="65">
        <v>5</v>
      </c>
      <c r="G215" s="19">
        <f t="shared" si="3"/>
        <v>1</v>
      </c>
      <c r="H215" s="19" t="s">
        <v>37</v>
      </c>
    </row>
    <row r="216" spans="1:8" ht="93.6" x14ac:dyDescent="0.3">
      <c r="A216" s="15" t="s">
        <v>3130</v>
      </c>
      <c r="B216" s="1041" t="s">
        <v>3131</v>
      </c>
      <c r="C216" s="17" t="s">
        <v>11</v>
      </c>
      <c r="D216" s="57">
        <v>1</v>
      </c>
      <c r="E216" s="57" t="s">
        <v>2049</v>
      </c>
      <c r="F216" s="57">
        <v>10</v>
      </c>
      <c r="G216" s="19">
        <f t="shared" si="3"/>
        <v>1</v>
      </c>
      <c r="H216" s="19" t="s">
        <v>37</v>
      </c>
    </row>
    <row r="217" spans="1:8" ht="31.2" x14ac:dyDescent="0.3">
      <c r="A217" s="18" t="s">
        <v>306</v>
      </c>
      <c r="B217" s="1211" t="s">
        <v>307</v>
      </c>
      <c r="C217" s="17" t="s">
        <v>11</v>
      </c>
      <c r="D217" s="57">
        <v>1</v>
      </c>
      <c r="E217" s="57" t="s">
        <v>294</v>
      </c>
      <c r="F217" s="57">
        <v>14</v>
      </c>
      <c r="G217" s="19">
        <f t="shared" si="3"/>
        <v>1</v>
      </c>
      <c r="H217" s="19" t="s">
        <v>37</v>
      </c>
    </row>
    <row r="218" spans="1:8" ht="93.6" x14ac:dyDescent="0.3">
      <c r="A218" s="18" t="s">
        <v>308</v>
      </c>
      <c r="B218" s="1211" t="s">
        <v>309</v>
      </c>
      <c r="C218" s="17" t="s">
        <v>11</v>
      </c>
      <c r="D218" s="57">
        <v>1</v>
      </c>
      <c r="E218" s="57" t="s">
        <v>294</v>
      </c>
      <c r="F218" s="57">
        <v>14</v>
      </c>
      <c r="G218" s="19">
        <f t="shared" si="3"/>
        <v>1</v>
      </c>
      <c r="H218" s="19" t="s">
        <v>37</v>
      </c>
    </row>
    <row r="219" spans="1:8" ht="46.8" x14ac:dyDescent="0.3">
      <c r="A219" s="18" t="s">
        <v>310</v>
      </c>
      <c r="B219" s="1211" t="s">
        <v>311</v>
      </c>
      <c r="C219" s="17" t="s">
        <v>11</v>
      </c>
      <c r="D219" s="57">
        <v>1</v>
      </c>
      <c r="E219" s="57" t="s">
        <v>294</v>
      </c>
      <c r="F219" s="57">
        <v>14</v>
      </c>
      <c r="G219" s="19">
        <f t="shared" si="3"/>
        <v>1</v>
      </c>
      <c r="H219" s="19" t="s">
        <v>37</v>
      </c>
    </row>
    <row r="220" spans="1:8" x14ac:dyDescent="0.3">
      <c r="A220" s="1322" t="s">
        <v>1348</v>
      </c>
      <c r="B220" s="918" t="s">
        <v>1349</v>
      </c>
      <c r="C220" s="17" t="s">
        <v>11</v>
      </c>
      <c r="D220" s="1338">
        <v>1</v>
      </c>
      <c r="E220" s="17" t="s">
        <v>1315</v>
      </c>
      <c r="F220" s="1338">
        <v>5</v>
      </c>
      <c r="G220" s="19">
        <f t="shared" si="3"/>
        <v>1</v>
      </c>
      <c r="H220" s="19" t="s">
        <v>37</v>
      </c>
    </row>
    <row r="221" spans="1:8" x14ac:dyDescent="0.3">
      <c r="A221" s="1230" t="s">
        <v>1331</v>
      </c>
      <c r="B221" s="1213" t="s">
        <v>1332</v>
      </c>
      <c r="C221" s="1253" t="s">
        <v>11</v>
      </c>
      <c r="D221" s="1253">
        <v>1</v>
      </c>
      <c r="E221" s="1253" t="s">
        <v>1315</v>
      </c>
      <c r="F221" s="1253">
        <v>5</v>
      </c>
      <c r="G221" s="845">
        <f t="shared" si="3"/>
        <v>2</v>
      </c>
      <c r="H221" s="845" t="s">
        <v>37</v>
      </c>
    </row>
    <row r="222" spans="1:8" x14ac:dyDescent="0.3">
      <c r="A222" s="15" t="s">
        <v>1331</v>
      </c>
      <c r="B222" s="1041" t="s">
        <v>2568</v>
      </c>
      <c r="C222" s="17" t="s">
        <v>11</v>
      </c>
      <c r="D222" s="57">
        <v>1</v>
      </c>
      <c r="E222" s="57" t="s">
        <v>294</v>
      </c>
      <c r="F222" s="57">
        <v>12</v>
      </c>
      <c r="G222" s="19">
        <f t="shared" si="3"/>
        <v>2</v>
      </c>
      <c r="H222" s="19" t="s">
        <v>37</v>
      </c>
    </row>
    <row r="223" spans="1:8" ht="31.2" x14ac:dyDescent="0.3">
      <c r="A223" s="1225" t="s">
        <v>1219</v>
      </c>
      <c r="B223" s="1274" t="s">
        <v>1220</v>
      </c>
      <c r="C223" s="34" t="s">
        <v>11</v>
      </c>
      <c r="D223" s="1333">
        <v>1</v>
      </c>
      <c r="E223" s="692" t="s">
        <v>1187</v>
      </c>
      <c r="F223" s="1333">
        <v>7</v>
      </c>
      <c r="G223" s="860">
        <f t="shared" si="3"/>
        <v>1</v>
      </c>
      <c r="H223" s="860" t="s">
        <v>37</v>
      </c>
    </row>
    <row r="224" spans="1:8" ht="31.2" x14ac:dyDescent="0.3">
      <c r="A224" s="18" t="s">
        <v>3440</v>
      </c>
      <c r="B224" s="1211" t="s">
        <v>3063</v>
      </c>
      <c r="C224" s="17" t="s">
        <v>11</v>
      </c>
      <c r="D224" s="65">
        <v>1</v>
      </c>
      <c r="E224" s="57" t="s">
        <v>294</v>
      </c>
      <c r="F224" s="65">
        <v>5</v>
      </c>
      <c r="G224" s="19">
        <f t="shared" si="3"/>
        <v>1</v>
      </c>
      <c r="H224" s="19" t="s">
        <v>37</v>
      </c>
    </row>
    <row r="225" spans="1:8" ht="31.2" x14ac:dyDescent="0.3">
      <c r="A225" s="18" t="s">
        <v>2340</v>
      </c>
      <c r="B225" s="1211" t="s">
        <v>2341</v>
      </c>
      <c r="C225" s="17" t="s">
        <v>11</v>
      </c>
      <c r="D225" s="57">
        <v>1</v>
      </c>
      <c r="E225" s="57" t="s">
        <v>294</v>
      </c>
      <c r="F225" s="57">
        <v>14</v>
      </c>
      <c r="G225" s="19">
        <f t="shared" si="3"/>
        <v>1</v>
      </c>
      <c r="H225" s="19" t="s">
        <v>37</v>
      </c>
    </row>
    <row r="226" spans="1:8" x14ac:dyDescent="0.3">
      <c r="A226" s="74" t="s">
        <v>2961</v>
      </c>
      <c r="B226" s="1041" t="s">
        <v>2962</v>
      </c>
      <c r="C226" s="17" t="s">
        <v>11</v>
      </c>
      <c r="D226" s="1239">
        <v>1</v>
      </c>
      <c r="E226" s="1239" t="s">
        <v>2632</v>
      </c>
      <c r="F226" s="57">
        <v>10</v>
      </c>
      <c r="G226" s="19">
        <f t="shared" si="3"/>
        <v>1</v>
      </c>
      <c r="H226" s="19" t="s">
        <v>37</v>
      </c>
    </row>
    <row r="227" spans="1:8" ht="31.2" x14ac:dyDescent="0.3">
      <c r="A227" s="18" t="s">
        <v>2801</v>
      </c>
      <c r="B227" s="1215" t="s">
        <v>2802</v>
      </c>
      <c r="C227" s="17" t="s">
        <v>11</v>
      </c>
      <c r="D227" s="17">
        <v>1</v>
      </c>
      <c r="E227" s="57" t="s">
        <v>2790</v>
      </c>
      <c r="F227" s="17">
        <v>5</v>
      </c>
      <c r="G227" s="19">
        <f t="shared" si="3"/>
        <v>1</v>
      </c>
      <c r="H227" s="19" t="s">
        <v>37</v>
      </c>
    </row>
    <row r="228" spans="1:8" x14ac:dyDescent="0.3">
      <c r="A228" s="1322" t="s">
        <v>1346</v>
      </c>
      <c r="B228" s="1324" t="s">
        <v>1347</v>
      </c>
      <c r="C228" s="17" t="s">
        <v>11</v>
      </c>
      <c r="D228" s="1338">
        <v>1</v>
      </c>
      <c r="E228" s="17" t="s">
        <v>1315</v>
      </c>
      <c r="F228" s="1338">
        <v>5</v>
      </c>
      <c r="G228" s="19">
        <f t="shared" si="3"/>
        <v>3</v>
      </c>
      <c r="H228" s="19" t="s">
        <v>37</v>
      </c>
    </row>
    <row r="229" spans="1:8" x14ac:dyDescent="0.3">
      <c r="A229" s="15" t="s">
        <v>1346</v>
      </c>
      <c r="B229" s="1041" t="s">
        <v>3294</v>
      </c>
      <c r="C229" s="17" t="s">
        <v>11</v>
      </c>
      <c r="D229" s="57">
        <v>1</v>
      </c>
      <c r="E229" s="57" t="s">
        <v>294</v>
      </c>
      <c r="F229" s="57">
        <f>13*D229</f>
        <v>13</v>
      </c>
      <c r="G229" s="19">
        <f t="shared" si="3"/>
        <v>3</v>
      </c>
      <c r="H229" s="19" t="s">
        <v>37</v>
      </c>
    </row>
    <row r="230" spans="1:8" x14ac:dyDescent="0.3">
      <c r="A230" s="15" t="s">
        <v>1346</v>
      </c>
      <c r="B230" s="1041" t="s">
        <v>3318</v>
      </c>
      <c r="C230" s="17" t="s">
        <v>11</v>
      </c>
      <c r="D230" s="57">
        <v>1</v>
      </c>
      <c r="E230" s="57" t="s">
        <v>3319</v>
      </c>
      <c r="F230" s="57">
        <v>5</v>
      </c>
      <c r="G230" s="19">
        <f t="shared" si="3"/>
        <v>3</v>
      </c>
      <c r="H230" s="19" t="s">
        <v>37</v>
      </c>
    </row>
    <row r="231" spans="1:8" ht="31.2" x14ac:dyDescent="0.3">
      <c r="A231" s="18" t="s">
        <v>3444</v>
      </c>
      <c r="B231" s="918" t="s">
        <v>3139</v>
      </c>
      <c r="C231" s="17" t="s">
        <v>11</v>
      </c>
      <c r="D231" s="57">
        <v>1</v>
      </c>
      <c r="E231" s="57" t="s">
        <v>2049</v>
      </c>
      <c r="F231" s="57">
        <v>10</v>
      </c>
      <c r="G231" s="19">
        <f t="shared" si="3"/>
        <v>1</v>
      </c>
      <c r="H231" s="19" t="s">
        <v>37</v>
      </c>
    </row>
    <row r="232" spans="1:8" ht="31.2" x14ac:dyDescent="0.3">
      <c r="A232" s="18" t="s">
        <v>1773</v>
      </c>
      <c r="B232" s="1041" t="s">
        <v>1774</v>
      </c>
      <c r="C232" s="17" t="s">
        <v>11</v>
      </c>
      <c r="D232" s="65">
        <v>1</v>
      </c>
      <c r="E232" s="57" t="s">
        <v>1775</v>
      </c>
      <c r="F232" s="65">
        <v>9</v>
      </c>
      <c r="G232" s="19">
        <f t="shared" si="3"/>
        <v>1</v>
      </c>
      <c r="H232" s="19" t="s">
        <v>37</v>
      </c>
    </row>
    <row r="233" spans="1:8" x14ac:dyDescent="0.3">
      <c r="A233" s="18" t="s">
        <v>3387</v>
      </c>
      <c r="B233" s="918" t="s">
        <v>886</v>
      </c>
      <c r="C233" s="17" t="s">
        <v>11</v>
      </c>
      <c r="D233" s="17">
        <v>1</v>
      </c>
      <c r="E233" s="57" t="s">
        <v>294</v>
      </c>
      <c r="F233" s="65">
        <v>15</v>
      </c>
      <c r="G233" s="19">
        <f t="shared" si="3"/>
        <v>1</v>
      </c>
      <c r="H233" s="19" t="s">
        <v>37</v>
      </c>
    </row>
    <row r="234" spans="1:8" x14ac:dyDescent="0.3">
      <c r="A234" s="18" t="s">
        <v>3414</v>
      </c>
      <c r="B234" s="1041" t="s">
        <v>1788</v>
      </c>
      <c r="C234" s="17" t="s">
        <v>11</v>
      </c>
      <c r="D234" s="65">
        <v>1</v>
      </c>
      <c r="E234" s="57" t="s">
        <v>629</v>
      </c>
      <c r="F234" s="65">
        <f>F233</f>
        <v>15</v>
      </c>
      <c r="G234" s="19">
        <f t="shared" si="3"/>
        <v>1</v>
      </c>
      <c r="H234" s="19" t="s">
        <v>37</v>
      </c>
    </row>
    <row r="235" spans="1:8" ht="31.2" x14ac:dyDescent="0.3">
      <c r="A235" s="15" t="s">
        <v>1243</v>
      </c>
      <c r="B235" s="1228" t="s">
        <v>1244</v>
      </c>
      <c r="C235" s="17" t="s">
        <v>11</v>
      </c>
      <c r="D235" s="1239">
        <v>1</v>
      </c>
      <c r="E235" s="65" t="s">
        <v>1187</v>
      </c>
      <c r="F235" s="1239">
        <v>7</v>
      </c>
      <c r="G235" s="19">
        <f t="shared" si="3"/>
        <v>1</v>
      </c>
      <c r="H235" s="19" t="s">
        <v>37</v>
      </c>
    </row>
    <row r="236" spans="1:8" x14ac:dyDescent="0.3">
      <c r="A236" s="15" t="s">
        <v>1630</v>
      </c>
      <c r="B236" s="1320" t="s">
        <v>949</v>
      </c>
      <c r="C236" s="17" t="s">
        <v>11</v>
      </c>
      <c r="D236" s="57">
        <v>2</v>
      </c>
      <c r="E236" s="17" t="s">
        <v>926</v>
      </c>
      <c r="F236" s="57">
        <v>10</v>
      </c>
      <c r="G236" s="19">
        <f t="shared" si="3"/>
        <v>6</v>
      </c>
      <c r="H236" s="19" t="s">
        <v>37</v>
      </c>
    </row>
    <row r="237" spans="1:8" x14ac:dyDescent="0.3">
      <c r="A237" s="15" t="s">
        <v>1630</v>
      </c>
      <c r="B237" s="1228" t="s">
        <v>1238</v>
      </c>
      <c r="C237" s="17" t="s">
        <v>11</v>
      </c>
      <c r="D237" s="1239">
        <v>1</v>
      </c>
      <c r="E237" s="65" t="s">
        <v>1187</v>
      </c>
      <c r="F237" s="1239">
        <v>7</v>
      </c>
      <c r="G237" s="19">
        <f t="shared" si="3"/>
        <v>6</v>
      </c>
      <c r="H237" s="19" t="s">
        <v>37</v>
      </c>
    </row>
    <row r="238" spans="1:8" x14ac:dyDescent="0.3">
      <c r="A238" s="15" t="s">
        <v>1630</v>
      </c>
      <c r="B238" s="1041" t="s">
        <v>1631</v>
      </c>
      <c r="C238" s="17" t="s">
        <v>11</v>
      </c>
      <c r="D238" s="57">
        <v>1</v>
      </c>
      <c r="E238" s="57" t="s">
        <v>1632</v>
      </c>
      <c r="F238" s="57">
        <v>12</v>
      </c>
      <c r="G238" s="19">
        <f t="shared" si="3"/>
        <v>6</v>
      </c>
      <c r="H238" s="19" t="s">
        <v>37</v>
      </c>
    </row>
    <row r="239" spans="1:8" x14ac:dyDescent="0.3">
      <c r="A239" s="1216" t="s">
        <v>1630</v>
      </c>
      <c r="B239" s="1212" t="s">
        <v>1993</v>
      </c>
      <c r="C239" s="1253" t="s">
        <v>11</v>
      </c>
      <c r="D239" s="530">
        <v>1</v>
      </c>
      <c r="E239" s="530" t="s">
        <v>1978</v>
      </c>
      <c r="F239" s="530">
        <v>8</v>
      </c>
      <c r="G239" s="845">
        <f t="shared" si="3"/>
        <v>6</v>
      </c>
      <c r="H239" s="845" t="s">
        <v>37</v>
      </c>
    </row>
    <row r="240" spans="1:8" x14ac:dyDescent="0.3">
      <c r="A240" s="1282" t="s">
        <v>1630</v>
      </c>
      <c r="B240" s="1042" t="s">
        <v>2973</v>
      </c>
      <c r="C240" s="17" t="s">
        <v>11</v>
      </c>
      <c r="D240" s="786">
        <v>1</v>
      </c>
      <c r="E240" s="786" t="s">
        <v>2632</v>
      </c>
      <c r="F240" s="525">
        <v>10</v>
      </c>
      <c r="G240" s="19">
        <f t="shared" si="3"/>
        <v>6</v>
      </c>
      <c r="H240" s="19" t="s">
        <v>37</v>
      </c>
    </row>
    <row r="241" spans="1:8" x14ac:dyDescent="0.3">
      <c r="A241" s="822" t="s">
        <v>1630</v>
      </c>
      <c r="B241" s="858" t="s">
        <v>3218</v>
      </c>
      <c r="C241" s="17" t="s">
        <v>11</v>
      </c>
      <c r="D241" s="1254">
        <v>1</v>
      </c>
      <c r="E241" s="1254" t="s">
        <v>629</v>
      </c>
      <c r="F241" s="804">
        <f>5*D241</f>
        <v>5</v>
      </c>
      <c r="G241" s="19">
        <f t="shared" si="3"/>
        <v>6</v>
      </c>
      <c r="H241" s="19" t="s">
        <v>37</v>
      </c>
    </row>
    <row r="242" spans="1:8" x14ac:dyDescent="0.3">
      <c r="A242" s="531" t="s">
        <v>339</v>
      </c>
      <c r="B242" s="1042" t="s">
        <v>340</v>
      </c>
      <c r="C242" s="17" t="s">
        <v>11</v>
      </c>
      <c r="D242" s="530">
        <v>1</v>
      </c>
      <c r="E242" s="530" t="s">
        <v>337</v>
      </c>
      <c r="F242" s="525">
        <v>8</v>
      </c>
      <c r="G242" s="19">
        <f t="shared" si="3"/>
        <v>1</v>
      </c>
      <c r="H242" s="19" t="s">
        <v>37</v>
      </c>
    </row>
    <row r="243" spans="1:8" ht="31.2" x14ac:dyDescent="0.3">
      <c r="A243" s="531" t="s">
        <v>341</v>
      </c>
      <c r="B243" s="1042" t="s">
        <v>340</v>
      </c>
      <c r="C243" s="17" t="s">
        <v>11</v>
      </c>
      <c r="D243" s="530">
        <v>1</v>
      </c>
      <c r="E243" s="530" t="s">
        <v>337</v>
      </c>
      <c r="F243" s="525">
        <v>6</v>
      </c>
      <c r="G243" s="19">
        <f t="shared" si="3"/>
        <v>1</v>
      </c>
      <c r="H243" s="19" t="s">
        <v>37</v>
      </c>
    </row>
    <row r="244" spans="1:8" x14ac:dyDescent="0.3">
      <c r="A244" s="531" t="s">
        <v>2560</v>
      </c>
      <c r="B244" s="1042" t="s">
        <v>2561</v>
      </c>
      <c r="C244" s="17" t="s">
        <v>11</v>
      </c>
      <c r="D244" s="530">
        <v>1</v>
      </c>
      <c r="E244" s="530" t="s">
        <v>294</v>
      </c>
      <c r="F244" s="525">
        <v>12</v>
      </c>
      <c r="G244" s="19">
        <f t="shared" si="3"/>
        <v>1</v>
      </c>
      <c r="H244" s="19" t="s">
        <v>37</v>
      </c>
    </row>
    <row r="245" spans="1:8" x14ac:dyDescent="0.3">
      <c r="A245" s="531" t="s">
        <v>2558</v>
      </c>
      <c r="B245" s="1042" t="s">
        <v>2559</v>
      </c>
      <c r="C245" s="17" t="s">
        <v>11</v>
      </c>
      <c r="D245" s="530">
        <v>1</v>
      </c>
      <c r="E245" s="530" t="s">
        <v>294</v>
      </c>
      <c r="F245" s="525">
        <v>12</v>
      </c>
      <c r="G245" s="19">
        <f t="shared" si="3"/>
        <v>1</v>
      </c>
      <c r="H245" s="19" t="s">
        <v>37</v>
      </c>
    </row>
    <row r="246" spans="1:8" ht="31.2" x14ac:dyDescent="0.3">
      <c r="A246" s="1282" t="s">
        <v>546</v>
      </c>
      <c r="B246" s="1267" t="s">
        <v>2909</v>
      </c>
      <c r="C246" s="17" t="s">
        <v>11</v>
      </c>
      <c r="D246" s="1308">
        <v>1</v>
      </c>
      <c r="E246" s="530" t="s">
        <v>2903</v>
      </c>
      <c r="F246" s="525">
        <v>6</v>
      </c>
      <c r="G246" s="19">
        <f t="shared" si="3"/>
        <v>1</v>
      </c>
      <c r="H246" s="19" t="s">
        <v>37</v>
      </c>
    </row>
    <row r="247" spans="1:8" ht="31.2" x14ac:dyDescent="0.3">
      <c r="A247" s="822" t="s">
        <v>2799</v>
      </c>
      <c r="B247" s="1245" t="s">
        <v>2800</v>
      </c>
      <c r="C247" s="17" t="s">
        <v>11</v>
      </c>
      <c r="D247" s="1308">
        <v>1</v>
      </c>
      <c r="E247" s="530" t="s">
        <v>2790</v>
      </c>
      <c r="F247" s="1257">
        <v>5</v>
      </c>
      <c r="G247" s="19">
        <f t="shared" si="3"/>
        <v>1</v>
      </c>
      <c r="H247" s="19" t="s">
        <v>37</v>
      </c>
    </row>
    <row r="248" spans="1:8" ht="31.2" x14ac:dyDescent="0.3">
      <c r="A248" s="531" t="s">
        <v>335</v>
      </c>
      <c r="B248" s="1042" t="s">
        <v>336</v>
      </c>
      <c r="C248" s="17" t="s">
        <v>11</v>
      </c>
      <c r="D248" s="530">
        <v>1</v>
      </c>
      <c r="E248" s="530" t="s">
        <v>337</v>
      </c>
      <c r="F248" s="525">
        <v>8</v>
      </c>
      <c r="G248" s="19">
        <f t="shared" si="3"/>
        <v>1</v>
      </c>
      <c r="H248" s="19" t="s">
        <v>37</v>
      </c>
    </row>
    <row r="249" spans="1:8" ht="31.2" x14ac:dyDescent="0.3">
      <c r="A249" s="531" t="s">
        <v>338</v>
      </c>
      <c r="B249" s="1042" t="s">
        <v>336</v>
      </c>
      <c r="C249" s="17" t="s">
        <v>11</v>
      </c>
      <c r="D249" s="530">
        <v>1</v>
      </c>
      <c r="E249" s="530" t="s">
        <v>337</v>
      </c>
      <c r="F249" s="525">
        <v>6</v>
      </c>
      <c r="G249" s="19">
        <f t="shared" si="3"/>
        <v>1</v>
      </c>
      <c r="H249" s="19" t="s">
        <v>37</v>
      </c>
    </row>
    <row r="250" spans="1:8" x14ac:dyDescent="0.3">
      <c r="A250" s="531" t="s">
        <v>2569</v>
      </c>
      <c r="B250" s="1042" t="s">
        <v>2570</v>
      </c>
      <c r="C250" s="17" t="s">
        <v>11</v>
      </c>
      <c r="D250" s="530">
        <v>1</v>
      </c>
      <c r="E250" s="530" t="s">
        <v>294</v>
      </c>
      <c r="F250" s="525">
        <v>12</v>
      </c>
      <c r="G250" s="19">
        <f t="shared" si="3"/>
        <v>1</v>
      </c>
      <c r="H250" s="19" t="s">
        <v>37</v>
      </c>
    </row>
    <row r="251" spans="1:8" x14ac:dyDescent="0.3">
      <c r="A251" s="822" t="s">
        <v>1333</v>
      </c>
      <c r="B251" s="858" t="s">
        <v>1334</v>
      </c>
      <c r="C251" s="17" t="s">
        <v>11</v>
      </c>
      <c r="D251" s="1308">
        <v>1</v>
      </c>
      <c r="E251" s="1308" t="s">
        <v>1315</v>
      </c>
      <c r="F251" s="1257">
        <v>5</v>
      </c>
      <c r="G251" s="19">
        <f t="shared" si="3"/>
        <v>1</v>
      </c>
      <c r="H251" s="19" t="s">
        <v>37</v>
      </c>
    </row>
    <row r="252" spans="1:8" x14ac:dyDescent="0.3">
      <c r="A252" s="822" t="s">
        <v>879</v>
      </c>
      <c r="B252" s="858" t="s">
        <v>880</v>
      </c>
      <c r="C252" s="17" t="s">
        <v>11</v>
      </c>
      <c r="D252" s="1308">
        <v>1</v>
      </c>
      <c r="E252" s="530" t="s">
        <v>294</v>
      </c>
      <c r="F252" s="804">
        <v>15</v>
      </c>
      <c r="G252" s="19">
        <f t="shared" si="3"/>
        <v>1</v>
      </c>
      <c r="H252" s="19" t="s">
        <v>37</v>
      </c>
    </row>
    <row r="253" spans="1:8" ht="31.2" x14ac:dyDescent="0.3">
      <c r="A253" s="1282" t="s">
        <v>1776</v>
      </c>
      <c r="B253" s="1042" t="s">
        <v>1777</v>
      </c>
      <c r="C253" s="17" t="s">
        <v>11</v>
      </c>
      <c r="D253" s="1254">
        <v>1</v>
      </c>
      <c r="E253" s="530" t="s">
        <v>1775</v>
      </c>
      <c r="F253" s="804">
        <v>9</v>
      </c>
      <c r="G253" s="19">
        <f t="shared" si="3"/>
        <v>1</v>
      </c>
      <c r="H253" s="19" t="s">
        <v>37</v>
      </c>
    </row>
    <row r="254" spans="1:8" ht="46.8" x14ac:dyDescent="0.3">
      <c r="A254" s="822" t="s">
        <v>3386</v>
      </c>
      <c r="B254" s="858" t="s">
        <v>884</v>
      </c>
      <c r="C254" s="17" t="s">
        <v>11</v>
      </c>
      <c r="D254" s="1308">
        <v>1</v>
      </c>
      <c r="E254" s="530" t="s">
        <v>294</v>
      </c>
      <c r="F254" s="804">
        <v>15</v>
      </c>
      <c r="G254" s="19">
        <f t="shared" si="3"/>
        <v>1</v>
      </c>
      <c r="H254" s="19" t="s">
        <v>37</v>
      </c>
    </row>
    <row r="255" spans="1:8" ht="31.2" x14ac:dyDescent="0.3">
      <c r="A255" s="822" t="s">
        <v>3388</v>
      </c>
      <c r="B255" s="858" t="s">
        <v>888</v>
      </c>
      <c r="C255" s="17" t="s">
        <v>11</v>
      </c>
      <c r="D255" s="1308">
        <v>1</v>
      </c>
      <c r="E255" s="530" t="s">
        <v>294</v>
      </c>
      <c r="F255" s="804">
        <v>15</v>
      </c>
      <c r="G255" s="19">
        <f t="shared" si="3"/>
        <v>1</v>
      </c>
      <c r="H255" s="19" t="s">
        <v>37</v>
      </c>
    </row>
    <row r="256" spans="1:8" x14ac:dyDescent="0.3">
      <c r="A256" s="822" t="s">
        <v>1799</v>
      </c>
      <c r="B256" s="1042" t="s">
        <v>1800</v>
      </c>
      <c r="C256" s="17" t="s">
        <v>11</v>
      </c>
      <c r="D256" s="1254">
        <v>1</v>
      </c>
      <c r="E256" s="530" t="s">
        <v>629</v>
      </c>
      <c r="F256" s="804">
        <f>F255</f>
        <v>15</v>
      </c>
      <c r="G256" s="19">
        <f t="shared" si="3"/>
        <v>1</v>
      </c>
      <c r="H256" s="19" t="s">
        <v>37</v>
      </c>
    </row>
    <row r="257" spans="1:8" x14ac:dyDescent="0.3">
      <c r="A257" s="1341" t="s">
        <v>1344</v>
      </c>
      <c r="B257" s="1424" t="s">
        <v>1345</v>
      </c>
      <c r="C257" s="17" t="s">
        <v>11</v>
      </c>
      <c r="D257" s="1476">
        <v>1</v>
      </c>
      <c r="E257" s="1308" t="s">
        <v>1315</v>
      </c>
      <c r="F257" s="1480">
        <v>5</v>
      </c>
      <c r="G257" s="19">
        <f t="shared" si="3"/>
        <v>1</v>
      </c>
      <c r="H257" s="19" t="s">
        <v>37</v>
      </c>
    </row>
    <row r="258" spans="1:8" x14ac:dyDescent="0.3">
      <c r="A258" s="1282" t="s">
        <v>2957</v>
      </c>
      <c r="B258" s="1042" t="s">
        <v>2958</v>
      </c>
      <c r="C258" s="17" t="s">
        <v>11</v>
      </c>
      <c r="D258" s="786">
        <v>1</v>
      </c>
      <c r="E258" s="786" t="s">
        <v>2632</v>
      </c>
      <c r="F258" s="525">
        <v>10</v>
      </c>
      <c r="G258" s="19">
        <f t="shared" ref="G258:G321" si="4">COUNTIF($A$2:$A$988,A258)</f>
        <v>1</v>
      </c>
      <c r="H258" s="19" t="s">
        <v>37</v>
      </c>
    </row>
    <row r="259" spans="1:8" x14ac:dyDescent="0.3">
      <c r="A259" s="1341" t="s">
        <v>1338</v>
      </c>
      <c r="B259" s="1467" t="s">
        <v>1337</v>
      </c>
      <c r="C259" s="17" t="s">
        <v>11</v>
      </c>
      <c r="D259" s="1476">
        <v>1</v>
      </c>
      <c r="E259" s="1308" t="s">
        <v>1315</v>
      </c>
      <c r="F259" s="1480">
        <v>5</v>
      </c>
      <c r="G259" s="19">
        <f t="shared" si="4"/>
        <v>2</v>
      </c>
      <c r="H259" s="19" t="s">
        <v>37</v>
      </c>
    </row>
    <row r="260" spans="1:8" x14ac:dyDescent="0.3">
      <c r="A260" s="1341" t="s">
        <v>1338</v>
      </c>
      <c r="B260" s="1467" t="s">
        <v>1339</v>
      </c>
      <c r="C260" s="17" t="s">
        <v>11</v>
      </c>
      <c r="D260" s="1476">
        <v>1</v>
      </c>
      <c r="E260" s="1308" t="s">
        <v>1315</v>
      </c>
      <c r="F260" s="1480">
        <v>5</v>
      </c>
      <c r="G260" s="19">
        <f t="shared" si="4"/>
        <v>2</v>
      </c>
      <c r="H260" s="19" t="s">
        <v>37</v>
      </c>
    </row>
    <row r="261" spans="1:8" x14ac:dyDescent="0.3">
      <c r="A261" s="531" t="s">
        <v>957</v>
      </c>
      <c r="B261" s="1352" t="s">
        <v>958</v>
      </c>
      <c r="C261" s="17" t="s">
        <v>11</v>
      </c>
      <c r="D261" s="530">
        <v>2</v>
      </c>
      <c r="E261" s="1308" t="s">
        <v>926</v>
      </c>
      <c r="F261" s="525">
        <v>10</v>
      </c>
      <c r="G261" s="19">
        <f t="shared" si="4"/>
        <v>4</v>
      </c>
      <c r="H261" s="19" t="s">
        <v>37</v>
      </c>
    </row>
    <row r="262" spans="1:8" x14ac:dyDescent="0.3">
      <c r="A262" s="531" t="s">
        <v>957</v>
      </c>
      <c r="B262" s="1042" t="s">
        <v>1999</v>
      </c>
      <c r="C262" s="17" t="s">
        <v>11</v>
      </c>
      <c r="D262" s="530">
        <v>1</v>
      </c>
      <c r="E262" s="530" t="s">
        <v>1978</v>
      </c>
      <c r="F262" s="525">
        <v>8</v>
      </c>
      <c r="G262" s="19">
        <f t="shared" si="4"/>
        <v>4</v>
      </c>
      <c r="H262" s="19" t="s">
        <v>37</v>
      </c>
    </row>
    <row r="263" spans="1:8" x14ac:dyDescent="0.3">
      <c r="A263" s="531" t="s">
        <v>957</v>
      </c>
      <c r="B263" s="1042" t="s">
        <v>2574</v>
      </c>
      <c r="C263" s="17" t="s">
        <v>11</v>
      </c>
      <c r="D263" s="530">
        <v>1</v>
      </c>
      <c r="E263" s="530" t="s">
        <v>294</v>
      </c>
      <c r="F263" s="525">
        <v>12</v>
      </c>
      <c r="G263" s="19">
        <f t="shared" si="4"/>
        <v>4</v>
      </c>
      <c r="H263" s="19" t="s">
        <v>37</v>
      </c>
    </row>
    <row r="264" spans="1:8" x14ac:dyDescent="0.3">
      <c r="A264" s="1423" t="s">
        <v>957</v>
      </c>
      <c r="B264" s="1042" t="s">
        <v>2979</v>
      </c>
      <c r="C264" s="17" t="s">
        <v>11</v>
      </c>
      <c r="D264" s="1239">
        <v>1</v>
      </c>
      <c r="E264" s="1240" t="s">
        <v>2632</v>
      </c>
      <c r="F264" s="333">
        <v>10</v>
      </c>
      <c r="G264" s="19">
        <f t="shared" si="4"/>
        <v>4</v>
      </c>
      <c r="H264" s="19" t="s">
        <v>37</v>
      </c>
    </row>
    <row r="265" spans="1:8" x14ac:dyDescent="0.3">
      <c r="A265" s="528" t="s">
        <v>955</v>
      </c>
      <c r="B265" s="1466" t="s">
        <v>956</v>
      </c>
      <c r="C265" s="17" t="s">
        <v>11</v>
      </c>
      <c r="D265" s="333">
        <v>2</v>
      </c>
      <c r="E265" s="1253" t="s">
        <v>926</v>
      </c>
      <c r="F265" s="333">
        <v>10</v>
      </c>
      <c r="G265" s="19">
        <f t="shared" si="4"/>
        <v>5</v>
      </c>
      <c r="H265" s="19" t="s">
        <v>37</v>
      </c>
    </row>
    <row r="266" spans="1:8" x14ac:dyDescent="0.3">
      <c r="A266" s="1462" t="s">
        <v>955</v>
      </c>
      <c r="B266" s="1041" t="s">
        <v>1998</v>
      </c>
      <c r="C266" s="17" t="s">
        <v>11</v>
      </c>
      <c r="D266" s="57">
        <v>1</v>
      </c>
      <c r="E266" s="336" t="s">
        <v>1978</v>
      </c>
      <c r="F266" s="57">
        <v>8</v>
      </c>
      <c r="G266" s="19">
        <f t="shared" si="4"/>
        <v>5</v>
      </c>
      <c r="H266" s="19" t="s">
        <v>37</v>
      </c>
    </row>
    <row r="267" spans="1:8" x14ac:dyDescent="0.3">
      <c r="A267" s="528" t="s">
        <v>955</v>
      </c>
      <c r="B267" s="1246" t="s">
        <v>2574</v>
      </c>
      <c r="C267" s="17" t="s">
        <v>11</v>
      </c>
      <c r="D267" s="333">
        <v>1</v>
      </c>
      <c r="E267" s="1231" t="s">
        <v>294</v>
      </c>
      <c r="F267" s="333">
        <v>12</v>
      </c>
      <c r="G267" s="19">
        <f t="shared" si="4"/>
        <v>5</v>
      </c>
      <c r="H267" s="19" t="s">
        <v>37</v>
      </c>
    </row>
    <row r="268" spans="1:8" ht="16.2" thickBot="1" x14ac:dyDescent="0.35">
      <c r="A268" s="1340" t="s">
        <v>955</v>
      </c>
      <c r="B268" s="1468" t="s">
        <v>2911</v>
      </c>
      <c r="C268" s="17" t="s">
        <v>11</v>
      </c>
      <c r="D268" s="1426">
        <v>1</v>
      </c>
      <c r="E268" s="1287" t="s">
        <v>2903</v>
      </c>
      <c r="F268" s="1287">
        <v>6</v>
      </c>
      <c r="G268" s="19">
        <f t="shared" si="4"/>
        <v>5</v>
      </c>
      <c r="H268" s="19" t="s">
        <v>37</v>
      </c>
    </row>
    <row r="269" spans="1:8" x14ac:dyDescent="0.3">
      <c r="A269" s="1339" t="s">
        <v>955</v>
      </c>
      <c r="B269" s="1041" t="s">
        <v>2978</v>
      </c>
      <c r="C269" s="17" t="s">
        <v>11</v>
      </c>
      <c r="D269" s="1239">
        <v>1</v>
      </c>
      <c r="E269" s="1240" t="s">
        <v>2632</v>
      </c>
      <c r="F269" s="57">
        <v>10</v>
      </c>
      <c r="G269" s="19">
        <f t="shared" si="4"/>
        <v>5</v>
      </c>
      <c r="H269" s="19" t="s">
        <v>37</v>
      </c>
    </row>
    <row r="270" spans="1:8" x14ac:dyDescent="0.3">
      <c r="A270" s="1339" t="s">
        <v>2750</v>
      </c>
      <c r="B270" s="1228" t="s">
        <v>2751</v>
      </c>
      <c r="C270" s="17" t="s">
        <v>11</v>
      </c>
      <c r="D270" s="1239">
        <v>1</v>
      </c>
      <c r="E270" s="1240" t="s">
        <v>2752</v>
      </c>
      <c r="F270" s="1239">
        <v>1</v>
      </c>
      <c r="G270" s="19">
        <f t="shared" si="4"/>
        <v>1</v>
      </c>
      <c r="H270" s="19" t="s">
        <v>37</v>
      </c>
    </row>
    <row r="271" spans="1:8" x14ac:dyDescent="0.3">
      <c r="A271" s="1326" t="s">
        <v>3447</v>
      </c>
      <c r="B271" s="1041" t="s">
        <v>3303</v>
      </c>
      <c r="C271" s="17" t="s">
        <v>11</v>
      </c>
      <c r="D271" s="65">
        <v>1</v>
      </c>
      <c r="E271" s="336" t="s">
        <v>3304</v>
      </c>
      <c r="F271" s="57">
        <v>5</v>
      </c>
      <c r="G271" s="19">
        <f t="shared" si="4"/>
        <v>1</v>
      </c>
      <c r="H271" s="19" t="s">
        <v>37</v>
      </c>
    </row>
    <row r="272" spans="1:8" x14ac:dyDescent="0.3">
      <c r="A272" s="15" t="s">
        <v>946</v>
      </c>
      <c r="B272" s="1320" t="s">
        <v>947</v>
      </c>
      <c r="C272" s="17" t="s">
        <v>11</v>
      </c>
      <c r="D272" s="57">
        <v>2</v>
      </c>
      <c r="E272" s="1253" t="s">
        <v>926</v>
      </c>
      <c r="F272" s="57">
        <v>10</v>
      </c>
      <c r="G272" s="19">
        <f t="shared" si="4"/>
        <v>1</v>
      </c>
      <c r="H272" s="19" t="s">
        <v>37</v>
      </c>
    </row>
    <row r="273" spans="1:8" ht="31.2" x14ac:dyDescent="0.3">
      <c r="A273" s="15" t="s">
        <v>1991</v>
      </c>
      <c r="B273" s="1041" t="s">
        <v>1992</v>
      </c>
      <c r="C273" s="17" t="s">
        <v>11</v>
      </c>
      <c r="D273" s="57">
        <v>1</v>
      </c>
      <c r="E273" s="336" t="s">
        <v>1978</v>
      </c>
      <c r="F273" s="57">
        <v>8</v>
      </c>
      <c r="G273" s="19">
        <f t="shared" si="4"/>
        <v>2</v>
      </c>
      <c r="H273" s="19" t="s">
        <v>37</v>
      </c>
    </row>
    <row r="274" spans="1:8" ht="31.2" x14ac:dyDescent="0.3">
      <c r="A274" s="18" t="s">
        <v>1991</v>
      </c>
      <c r="B274" s="918" t="s">
        <v>3217</v>
      </c>
      <c r="C274" s="17" t="s">
        <v>11</v>
      </c>
      <c r="D274" s="65">
        <v>1</v>
      </c>
      <c r="E274" s="62" t="s">
        <v>629</v>
      </c>
      <c r="F274" s="65">
        <f>5*D274</f>
        <v>5</v>
      </c>
      <c r="G274" s="19">
        <f t="shared" si="4"/>
        <v>2</v>
      </c>
      <c r="H274" s="19" t="s">
        <v>37</v>
      </c>
    </row>
    <row r="275" spans="1:8" x14ac:dyDescent="0.3">
      <c r="A275" s="1281" t="s">
        <v>2556</v>
      </c>
      <c r="B275" s="1041" t="s">
        <v>2557</v>
      </c>
      <c r="C275" s="17" t="s">
        <v>11</v>
      </c>
      <c r="D275" s="57">
        <v>1</v>
      </c>
      <c r="E275" s="336" t="s">
        <v>294</v>
      </c>
      <c r="F275" s="57">
        <v>12</v>
      </c>
      <c r="G275" s="19">
        <f t="shared" si="4"/>
        <v>1</v>
      </c>
      <c r="H275" s="19" t="s">
        <v>37</v>
      </c>
    </row>
    <row r="276" spans="1:8" x14ac:dyDescent="0.3">
      <c r="A276" s="1281" t="s">
        <v>3409</v>
      </c>
      <c r="B276" s="1041" t="s">
        <v>1648</v>
      </c>
      <c r="C276" s="17" t="s">
        <v>11</v>
      </c>
      <c r="D276" s="57">
        <v>1</v>
      </c>
      <c r="E276" s="336" t="s">
        <v>1649</v>
      </c>
      <c r="F276" s="57">
        <v>6</v>
      </c>
      <c r="G276" s="19">
        <f t="shared" si="4"/>
        <v>1</v>
      </c>
      <c r="H276" s="19" t="s">
        <v>37</v>
      </c>
    </row>
    <row r="277" spans="1:8" ht="31.2" x14ac:dyDescent="0.3">
      <c r="A277" s="15" t="s">
        <v>347</v>
      </c>
      <c r="B277" s="1041" t="s">
        <v>348</v>
      </c>
      <c r="C277" s="17" t="s">
        <v>11</v>
      </c>
      <c r="D277" s="57">
        <v>1</v>
      </c>
      <c r="E277" s="336" t="s">
        <v>294</v>
      </c>
      <c r="F277" s="57">
        <v>6</v>
      </c>
      <c r="G277" s="19">
        <f t="shared" si="4"/>
        <v>2</v>
      </c>
      <c r="H277" s="19" t="s">
        <v>37</v>
      </c>
    </row>
    <row r="278" spans="1:8" ht="31.2" x14ac:dyDescent="0.3">
      <c r="A278" s="1281" t="s">
        <v>347</v>
      </c>
      <c r="B278" s="1041" t="s">
        <v>348</v>
      </c>
      <c r="C278" s="17" t="s">
        <v>11</v>
      </c>
      <c r="D278" s="57">
        <v>1</v>
      </c>
      <c r="E278" s="336" t="s">
        <v>294</v>
      </c>
      <c r="F278" s="57">
        <v>8</v>
      </c>
      <c r="G278" s="19">
        <f t="shared" si="4"/>
        <v>2</v>
      </c>
      <c r="H278" s="19" t="s">
        <v>37</v>
      </c>
    </row>
    <row r="279" spans="1:8" ht="31.2" x14ac:dyDescent="0.3">
      <c r="A279" s="1281" t="s">
        <v>349</v>
      </c>
      <c r="B279" s="1041" t="s">
        <v>350</v>
      </c>
      <c r="C279" s="17" t="s">
        <v>11</v>
      </c>
      <c r="D279" s="57">
        <v>1</v>
      </c>
      <c r="E279" s="336" t="s">
        <v>294</v>
      </c>
      <c r="F279" s="57">
        <v>8</v>
      </c>
      <c r="G279" s="19">
        <f t="shared" si="4"/>
        <v>1</v>
      </c>
      <c r="H279" s="19" t="s">
        <v>37</v>
      </c>
    </row>
    <row r="280" spans="1:8" ht="46.8" x14ac:dyDescent="0.3">
      <c r="A280" s="1281" t="s">
        <v>351</v>
      </c>
      <c r="B280" s="1041" t="s">
        <v>352</v>
      </c>
      <c r="C280" s="17" t="s">
        <v>11</v>
      </c>
      <c r="D280" s="57">
        <v>1</v>
      </c>
      <c r="E280" s="336" t="s">
        <v>294</v>
      </c>
      <c r="F280" s="57">
        <v>6</v>
      </c>
      <c r="G280" s="19">
        <f t="shared" si="4"/>
        <v>1</v>
      </c>
      <c r="H280" s="19" t="s">
        <v>37</v>
      </c>
    </row>
    <row r="281" spans="1:8" ht="46.8" x14ac:dyDescent="0.3">
      <c r="A281" s="1281" t="s">
        <v>3402</v>
      </c>
      <c r="B281" s="1228" t="s">
        <v>1254</v>
      </c>
      <c r="C281" s="17" t="s">
        <v>11</v>
      </c>
      <c r="D281" s="1239">
        <v>1</v>
      </c>
      <c r="E281" s="62" t="s">
        <v>1187</v>
      </c>
      <c r="F281" s="1239">
        <v>7</v>
      </c>
      <c r="G281" s="19">
        <f t="shared" si="4"/>
        <v>1</v>
      </c>
      <c r="H281" s="19" t="s">
        <v>37</v>
      </c>
    </row>
    <row r="282" spans="1:8" x14ac:dyDescent="0.3">
      <c r="A282" s="1463" t="s">
        <v>1793</v>
      </c>
      <c r="B282" s="1041" t="s">
        <v>1794</v>
      </c>
      <c r="C282" s="17" t="s">
        <v>11</v>
      </c>
      <c r="D282" s="65">
        <v>1</v>
      </c>
      <c r="E282" s="336" t="s">
        <v>629</v>
      </c>
      <c r="F282" s="65">
        <f>F281</f>
        <v>7</v>
      </c>
      <c r="G282" s="19">
        <f t="shared" si="4"/>
        <v>1</v>
      </c>
      <c r="H282" s="19" t="s">
        <v>37</v>
      </c>
    </row>
    <row r="283" spans="1:8" x14ac:dyDescent="0.3">
      <c r="A283" s="18" t="s">
        <v>3383</v>
      </c>
      <c r="B283" s="918" t="s">
        <v>876</v>
      </c>
      <c r="C283" s="17" t="s">
        <v>11</v>
      </c>
      <c r="D283" s="17">
        <v>1</v>
      </c>
      <c r="E283" s="336" t="s">
        <v>294</v>
      </c>
      <c r="F283" s="65">
        <v>15</v>
      </c>
      <c r="G283" s="19">
        <f t="shared" si="4"/>
        <v>1</v>
      </c>
      <c r="H283" s="19" t="s">
        <v>37</v>
      </c>
    </row>
    <row r="284" spans="1:8" x14ac:dyDescent="0.3">
      <c r="A284" s="18" t="s">
        <v>1791</v>
      </c>
      <c r="B284" s="1041" t="s">
        <v>1792</v>
      </c>
      <c r="C284" s="17" t="s">
        <v>11</v>
      </c>
      <c r="D284" s="65">
        <v>1</v>
      </c>
      <c r="E284" s="336" t="s">
        <v>629</v>
      </c>
      <c r="F284" s="65">
        <f>F283</f>
        <v>15</v>
      </c>
      <c r="G284" s="19">
        <f t="shared" si="4"/>
        <v>1</v>
      </c>
      <c r="H284" s="19" t="s">
        <v>37</v>
      </c>
    </row>
    <row r="285" spans="1:8" x14ac:dyDescent="0.3">
      <c r="A285" s="15" t="s">
        <v>1249</v>
      </c>
      <c r="B285" s="1228" t="s">
        <v>1250</v>
      </c>
      <c r="C285" s="17" t="s">
        <v>11</v>
      </c>
      <c r="D285" s="1239">
        <v>1</v>
      </c>
      <c r="E285" s="62" t="s">
        <v>1187</v>
      </c>
      <c r="F285" s="1239">
        <v>7</v>
      </c>
      <c r="G285" s="19">
        <f t="shared" si="4"/>
        <v>3</v>
      </c>
      <c r="H285" s="19" t="s">
        <v>37</v>
      </c>
    </row>
    <row r="286" spans="1:8" x14ac:dyDescent="0.3">
      <c r="A286" s="15" t="s">
        <v>1249</v>
      </c>
      <c r="B286" s="1041" t="s">
        <v>1643</v>
      </c>
      <c r="C286" s="17" t="s">
        <v>11</v>
      </c>
      <c r="D286" s="57">
        <v>1</v>
      </c>
      <c r="E286" s="336" t="s">
        <v>1624</v>
      </c>
      <c r="F286" s="57">
        <v>6</v>
      </c>
      <c r="G286" s="19">
        <f t="shared" si="4"/>
        <v>3</v>
      </c>
      <c r="H286" s="19" t="s">
        <v>37</v>
      </c>
    </row>
    <row r="287" spans="1:8" x14ac:dyDescent="0.3">
      <c r="A287" s="74" t="s">
        <v>1249</v>
      </c>
      <c r="B287" s="1228" t="s">
        <v>2910</v>
      </c>
      <c r="C287" s="17" t="s">
        <v>11</v>
      </c>
      <c r="D287" s="17">
        <v>1</v>
      </c>
      <c r="E287" s="336" t="s">
        <v>2903</v>
      </c>
      <c r="F287" s="57">
        <v>6</v>
      </c>
      <c r="G287" s="19">
        <f t="shared" si="4"/>
        <v>3</v>
      </c>
      <c r="H287" s="19" t="s">
        <v>37</v>
      </c>
    </row>
    <row r="288" spans="1:8" hidden="1" x14ac:dyDescent="0.3">
      <c r="A288" s="15" t="s">
        <v>27</v>
      </c>
      <c r="B288" s="1211" t="s">
        <v>318</v>
      </c>
      <c r="C288" s="17" t="s">
        <v>5</v>
      </c>
      <c r="D288" s="57">
        <v>1</v>
      </c>
      <c r="E288" s="336" t="s">
        <v>294</v>
      </c>
      <c r="F288" s="57">
        <v>14</v>
      </c>
      <c r="G288" s="19">
        <f t="shared" si="4"/>
        <v>10</v>
      </c>
      <c r="H288" s="19" t="s">
        <v>37</v>
      </c>
    </row>
    <row r="289" spans="1:8" hidden="1" x14ac:dyDescent="0.3">
      <c r="A289" s="15" t="s">
        <v>27</v>
      </c>
      <c r="B289" s="1215" t="s">
        <v>668</v>
      </c>
      <c r="C289" s="17" t="s">
        <v>5</v>
      </c>
      <c r="D289" s="57">
        <v>1</v>
      </c>
      <c r="E289" s="336" t="s">
        <v>669</v>
      </c>
      <c r="F289" s="57">
        <v>2</v>
      </c>
      <c r="G289" s="19">
        <f t="shared" si="4"/>
        <v>10</v>
      </c>
      <c r="H289" s="19" t="s">
        <v>37</v>
      </c>
    </row>
    <row r="290" spans="1:8" x14ac:dyDescent="0.3">
      <c r="A290" s="18" t="s">
        <v>27</v>
      </c>
      <c r="B290" s="918" t="s">
        <v>1007</v>
      </c>
      <c r="C290" s="17" t="s">
        <v>11</v>
      </c>
      <c r="D290" s="65">
        <v>1</v>
      </c>
      <c r="E290" s="1253" t="s">
        <v>926</v>
      </c>
      <c r="F290" s="65">
        <v>5</v>
      </c>
      <c r="G290" s="19">
        <f t="shared" si="4"/>
        <v>10</v>
      </c>
      <c r="H290" s="19" t="s">
        <v>37</v>
      </c>
    </row>
    <row r="291" spans="1:8" x14ac:dyDescent="0.3">
      <c r="A291" s="18" t="s">
        <v>27</v>
      </c>
      <c r="B291" s="918" t="s">
        <v>1007</v>
      </c>
      <c r="C291" s="17" t="s">
        <v>11</v>
      </c>
      <c r="D291" s="65">
        <v>1</v>
      </c>
      <c r="E291" s="1253" t="s">
        <v>926</v>
      </c>
      <c r="F291" s="65">
        <v>10</v>
      </c>
      <c r="G291" s="19">
        <f t="shared" si="4"/>
        <v>10</v>
      </c>
      <c r="H291" s="19" t="s">
        <v>37</v>
      </c>
    </row>
    <row r="292" spans="1:8" hidden="1" x14ac:dyDescent="0.3">
      <c r="A292" s="15" t="s">
        <v>27</v>
      </c>
      <c r="B292" s="1228" t="s">
        <v>1188</v>
      </c>
      <c r="C292" s="17" t="s">
        <v>5</v>
      </c>
      <c r="D292" s="1239">
        <v>1</v>
      </c>
      <c r="E292" s="62" t="s">
        <v>1187</v>
      </c>
      <c r="F292" s="1239">
        <v>7</v>
      </c>
      <c r="G292" s="19">
        <f t="shared" si="4"/>
        <v>10</v>
      </c>
      <c r="H292" s="19" t="s">
        <v>37</v>
      </c>
    </row>
    <row r="293" spans="1:8" hidden="1" x14ac:dyDescent="0.3">
      <c r="A293" s="15" t="s">
        <v>27</v>
      </c>
      <c r="B293" s="1215" t="s">
        <v>1379</v>
      </c>
      <c r="C293" s="17" t="s">
        <v>5</v>
      </c>
      <c r="D293" s="17">
        <v>1</v>
      </c>
      <c r="E293" s="1253" t="s">
        <v>1315</v>
      </c>
      <c r="F293" s="17">
        <v>26</v>
      </c>
      <c r="G293" s="19">
        <f t="shared" si="4"/>
        <v>10</v>
      </c>
      <c r="H293" s="19" t="s">
        <v>37</v>
      </c>
    </row>
    <row r="294" spans="1:8" hidden="1" x14ac:dyDescent="0.3">
      <c r="A294" s="15" t="s">
        <v>27</v>
      </c>
      <c r="B294" s="1041" t="s">
        <v>1650</v>
      </c>
      <c r="C294" s="17" t="s">
        <v>5</v>
      </c>
      <c r="D294" s="57">
        <v>1</v>
      </c>
      <c r="E294" s="336" t="s">
        <v>1649</v>
      </c>
      <c r="F294" s="57">
        <v>6</v>
      </c>
      <c r="G294" s="19">
        <f t="shared" si="4"/>
        <v>10</v>
      </c>
      <c r="H294" s="19" t="s">
        <v>37</v>
      </c>
    </row>
    <row r="295" spans="1:8" hidden="1" x14ac:dyDescent="0.3">
      <c r="A295" s="18" t="s">
        <v>27</v>
      </c>
      <c r="B295" s="1211" t="s">
        <v>2295</v>
      </c>
      <c r="C295" s="17" t="s">
        <v>5</v>
      </c>
      <c r="D295" s="57">
        <v>1</v>
      </c>
      <c r="E295" s="336" t="s">
        <v>2296</v>
      </c>
      <c r="F295" s="57">
        <v>4</v>
      </c>
      <c r="G295" s="19">
        <f t="shared" si="4"/>
        <v>10</v>
      </c>
      <c r="H295" s="19" t="s">
        <v>37</v>
      </c>
    </row>
    <row r="296" spans="1:8" hidden="1" x14ac:dyDescent="0.3">
      <c r="A296" s="74" t="s">
        <v>27</v>
      </c>
      <c r="B296" s="1041" t="s">
        <v>3004</v>
      </c>
      <c r="C296" s="17" t="s">
        <v>5</v>
      </c>
      <c r="D296" s="65">
        <v>1</v>
      </c>
      <c r="E296" s="1240" t="s">
        <v>294</v>
      </c>
      <c r="F296" s="17">
        <v>10</v>
      </c>
      <c r="G296" s="19">
        <f t="shared" si="4"/>
        <v>10</v>
      </c>
      <c r="H296" s="19" t="s">
        <v>37</v>
      </c>
    </row>
    <row r="297" spans="1:8" hidden="1" x14ac:dyDescent="0.3">
      <c r="A297" s="18" t="s">
        <v>27</v>
      </c>
      <c r="B297" s="1041" t="s">
        <v>3084</v>
      </c>
      <c r="C297" s="17" t="s">
        <v>5</v>
      </c>
      <c r="D297" s="65">
        <v>1</v>
      </c>
      <c r="E297" s="336" t="s">
        <v>294</v>
      </c>
      <c r="F297" s="65">
        <v>10</v>
      </c>
      <c r="G297" s="19">
        <f t="shared" si="4"/>
        <v>10</v>
      </c>
      <c r="H297" s="19" t="s">
        <v>37</v>
      </c>
    </row>
    <row r="298" spans="1:8" hidden="1" x14ac:dyDescent="0.3">
      <c r="A298" s="18" t="s">
        <v>3314</v>
      </c>
      <c r="B298" s="918" t="s">
        <v>3315</v>
      </c>
      <c r="C298" s="17" t="s">
        <v>5</v>
      </c>
      <c r="D298" s="65">
        <v>1</v>
      </c>
      <c r="E298" s="336" t="s">
        <v>3304</v>
      </c>
      <c r="F298" s="57">
        <v>5</v>
      </c>
      <c r="G298" s="19">
        <f t="shared" si="4"/>
        <v>1</v>
      </c>
      <c r="H298" s="19" t="s">
        <v>37</v>
      </c>
    </row>
    <row r="299" spans="1:8" ht="31.2" hidden="1" x14ac:dyDescent="0.3">
      <c r="A299" s="15" t="s">
        <v>399</v>
      </c>
      <c r="B299" s="1211" t="s">
        <v>2301</v>
      </c>
      <c r="C299" s="17" t="s">
        <v>18</v>
      </c>
      <c r="D299" s="17">
        <v>1</v>
      </c>
      <c r="E299" s="336" t="s">
        <v>2296</v>
      </c>
      <c r="F299" s="57">
        <v>4</v>
      </c>
      <c r="G299" s="19">
        <f t="shared" si="4"/>
        <v>1</v>
      </c>
      <c r="H299" s="19"/>
    </row>
    <row r="300" spans="1:8" x14ac:dyDescent="0.3">
      <c r="A300" s="18" t="s">
        <v>3439</v>
      </c>
      <c r="B300" s="1211" t="s">
        <v>3061</v>
      </c>
      <c r="C300" s="17" t="s">
        <v>11</v>
      </c>
      <c r="D300" s="65">
        <v>1</v>
      </c>
      <c r="E300" s="336" t="s">
        <v>294</v>
      </c>
      <c r="F300" s="65">
        <v>5</v>
      </c>
      <c r="G300" s="19">
        <f t="shared" si="4"/>
        <v>6</v>
      </c>
      <c r="H300" s="19" t="s">
        <v>37</v>
      </c>
    </row>
    <row r="301" spans="1:8" x14ac:dyDescent="0.3">
      <c r="A301" s="18" t="s">
        <v>3439</v>
      </c>
      <c r="B301" s="1211" t="s">
        <v>3064</v>
      </c>
      <c r="C301" s="17" t="s">
        <v>11</v>
      </c>
      <c r="D301" s="65">
        <v>1</v>
      </c>
      <c r="E301" s="336" t="s">
        <v>294</v>
      </c>
      <c r="F301" s="65">
        <v>5</v>
      </c>
      <c r="G301" s="19">
        <f t="shared" si="4"/>
        <v>6</v>
      </c>
      <c r="H301" s="19" t="s">
        <v>37</v>
      </c>
    </row>
    <row r="302" spans="1:8" x14ac:dyDescent="0.3">
      <c r="A302" s="18" t="s">
        <v>3439</v>
      </c>
      <c r="B302" s="1211" t="s">
        <v>3065</v>
      </c>
      <c r="C302" s="17" t="s">
        <v>11</v>
      </c>
      <c r="D302" s="65">
        <v>1</v>
      </c>
      <c r="E302" s="336" t="s">
        <v>294</v>
      </c>
      <c r="F302" s="65">
        <v>5</v>
      </c>
      <c r="G302" s="19">
        <f t="shared" si="4"/>
        <v>6</v>
      </c>
      <c r="H302" s="19" t="s">
        <v>37</v>
      </c>
    </row>
    <row r="303" spans="1:8" x14ac:dyDescent="0.3">
      <c r="A303" s="18" t="s">
        <v>3439</v>
      </c>
      <c r="B303" s="1211" t="s">
        <v>3066</v>
      </c>
      <c r="C303" s="17" t="s">
        <v>11</v>
      </c>
      <c r="D303" s="65">
        <v>1</v>
      </c>
      <c r="E303" s="336" t="s">
        <v>294</v>
      </c>
      <c r="F303" s="65">
        <v>5</v>
      </c>
      <c r="G303" s="19">
        <f t="shared" si="4"/>
        <v>6</v>
      </c>
      <c r="H303" s="19" t="s">
        <v>37</v>
      </c>
    </row>
    <row r="304" spans="1:8" x14ac:dyDescent="0.3">
      <c r="A304" s="18" t="s">
        <v>3439</v>
      </c>
      <c r="B304" s="1211" t="s">
        <v>3067</v>
      </c>
      <c r="C304" s="17" t="s">
        <v>11</v>
      </c>
      <c r="D304" s="65">
        <v>1</v>
      </c>
      <c r="E304" s="336" t="s">
        <v>294</v>
      </c>
      <c r="F304" s="65">
        <v>5</v>
      </c>
      <c r="G304" s="19">
        <f t="shared" si="4"/>
        <v>6</v>
      </c>
      <c r="H304" s="19" t="s">
        <v>37</v>
      </c>
    </row>
    <row r="305" spans="1:8" x14ac:dyDescent="0.3">
      <c r="A305" s="18" t="s">
        <v>3439</v>
      </c>
      <c r="B305" s="1211" t="s">
        <v>3068</v>
      </c>
      <c r="C305" s="17" t="s">
        <v>11</v>
      </c>
      <c r="D305" s="65">
        <v>1</v>
      </c>
      <c r="E305" s="336" t="s">
        <v>294</v>
      </c>
      <c r="F305" s="65">
        <v>5</v>
      </c>
      <c r="G305" s="19">
        <f t="shared" si="4"/>
        <v>6</v>
      </c>
      <c r="H305" s="19" t="s">
        <v>37</v>
      </c>
    </row>
    <row r="306" spans="1:8" x14ac:dyDescent="0.3">
      <c r="A306" s="18" t="s">
        <v>3069</v>
      </c>
      <c r="B306" s="1211" t="s">
        <v>3070</v>
      </c>
      <c r="C306" s="17" t="s">
        <v>11</v>
      </c>
      <c r="D306" s="65">
        <v>1</v>
      </c>
      <c r="E306" s="336" t="s">
        <v>294</v>
      </c>
      <c r="F306" s="65">
        <v>5</v>
      </c>
      <c r="G306" s="19">
        <f t="shared" si="4"/>
        <v>1</v>
      </c>
      <c r="H306" s="19" t="s">
        <v>37</v>
      </c>
    </row>
    <row r="307" spans="1:8" ht="31.2" hidden="1" x14ac:dyDescent="0.3">
      <c r="A307" s="15" t="s">
        <v>2299</v>
      </c>
      <c r="B307" s="1211" t="s">
        <v>2300</v>
      </c>
      <c r="C307" s="17" t="s">
        <v>18</v>
      </c>
      <c r="D307" s="17">
        <v>1</v>
      </c>
      <c r="E307" s="336" t="s">
        <v>2296</v>
      </c>
      <c r="F307" s="57">
        <v>4</v>
      </c>
      <c r="G307" s="19">
        <f t="shared" si="4"/>
        <v>1</v>
      </c>
      <c r="H307" s="19"/>
    </row>
    <row r="308" spans="1:8" x14ac:dyDescent="0.3">
      <c r="A308" s="15" t="s">
        <v>540</v>
      </c>
      <c r="B308" s="1320" t="s">
        <v>941</v>
      </c>
      <c r="C308" s="17" t="s">
        <v>11</v>
      </c>
      <c r="D308" s="57">
        <v>2</v>
      </c>
      <c r="E308" s="1253" t="s">
        <v>926</v>
      </c>
      <c r="F308" s="57">
        <v>10</v>
      </c>
      <c r="G308" s="19">
        <f t="shared" si="4"/>
        <v>7</v>
      </c>
      <c r="H308" s="19" t="s">
        <v>37</v>
      </c>
    </row>
    <row r="309" spans="1:8" x14ac:dyDescent="0.3">
      <c r="A309" s="18" t="s">
        <v>540</v>
      </c>
      <c r="B309" s="1041" t="s">
        <v>1786</v>
      </c>
      <c r="C309" s="17" t="s">
        <v>11</v>
      </c>
      <c r="D309" s="65">
        <v>1</v>
      </c>
      <c r="E309" s="336" t="s">
        <v>629</v>
      </c>
      <c r="F309" s="65">
        <f>F308</f>
        <v>10</v>
      </c>
      <c r="G309" s="19">
        <f t="shared" si="4"/>
        <v>7</v>
      </c>
      <c r="H309" s="19" t="s">
        <v>37</v>
      </c>
    </row>
    <row r="310" spans="1:8" x14ac:dyDescent="0.3">
      <c r="A310" s="15" t="s">
        <v>540</v>
      </c>
      <c r="B310" s="1041" t="s">
        <v>1988</v>
      </c>
      <c r="C310" s="17" t="s">
        <v>11</v>
      </c>
      <c r="D310" s="57">
        <v>1</v>
      </c>
      <c r="E310" s="336" t="s">
        <v>1978</v>
      </c>
      <c r="F310" s="57">
        <v>8</v>
      </c>
      <c r="G310" s="19">
        <f t="shared" si="4"/>
        <v>7</v>
      </c>
      <c r="H310" s="19" t="s">
        <v>37</v>
      </c>
    </row>
    <row r="311" spans="1:8" x14ac:dyDescent="0.3">
      <c r="A311" s="15" t="s">
        <v>540</v>
      </c>
      <c r="B311" s="1041" t="s">
        <v>2553</v>
      </c>
      <c r="C311" s="17" t="s">
        <v>11</v>
      </c>
      <c r="D311" s="57">
        <v>1</v>
      </c>
      <c r="E311" s="336" t="s">
        <v>294</v>
      </c>
      <c r="F311" s="57">
        <v>12</v>
      </c>
      <c r="G311" s="19">
        <f t="shared" si="4"/>
        <v>7</v>
      </c>
      <c r="H311" s="19" t="s">
        <v>37</v>
      </c>
    </row>
    <row r="312" spans="1:8" x14ac:dyDescent="0.3">
      <c r="A312" s="74" t="s">
        <v>540</v>
      </c>
      <c r="B312" s="1041" t="s">
        <v>2968</v>
      </c>
      <c r="C312" s="17" t="s">
        <v>11</v>
      </c>
      <c r="D312" s="1239">
        <v>1</v>
      </c>
      <c r="E312" s="1240" t="s">
        <v>2632</v>
      </c>
      <c r="F312" s="57">
        <v>10</v>
      </c>
      <c r="G312" s="19">
        <f t="shared" si="4"/>
        <v>7</v>
      </c>
      <c r="H312" s="19" t="s">
        <v>37</v>
      </c>
    </row>
    <row r="313" spans="1:8" x14ac:dyDescent="0.3">
      <c r="A313" s="18" t="s">
        <v>540</v>
      </c>
      <c r="B313" s="1211" t="s">
        <v>3058</v>
      </c>
      <c r="C313" s="17" t="s">
        <v>11</v>
      </c>
      <c r="D313" s="65">
        <v>1</v>
      </c>
      <c r="E313" s="336" t="s">
        <v>294</v>
      </c>
      <c r="F313" s="65">
        <v>5</v>
      </c>
      <c r="G313" s="19">
        <f t="shared" si="4"/>
        <v>7</v>
      </c>
      <c r="H313" s="19" t="s">
        <v>37</v>
      </c>
    </row>
    <row r="314" spans="1:8" x14ac:dyDescent="0.3">
      <c r="A314" s="18" t="s">
        <v>540</v>
      </c>
      <c r="B314" s="918" t="s">
        <v>3214</v>
      </c>
      <c r="C314" s="17" t="s">
        <v>11</v>
      </c>
      <c r="D314" s="65">
        <v>1</v>
      </c>
      <c r="E314" s="62" t="s">
        <v>629</v>
      </c>
      <c r="F314" s="65">
        <f>5*D314</f>
        <v>5</v>
      </c>
      <c r="G314" s="19">
        <f t="shared" si="4"/>
        <v>7</v>
      </c>
      <c r="H314" s="19" t="s">
        <v>37</v>
      </c>
    </row>
    <row r="315" spans="1:8" x14ac:dyDescent="0.3">
      <c r="A315" s="531" t="s">
        <v>1627</v>
      </c>
      <c r="B315" s="1041" t="s">
        <v>1628</v>
      </c>
      <c r="C315" s="17" t="s">
        <v>11</v>
      </c>
      <c r="D315" s="336">
        <v>1</v>
      </c>
      <c r="E315" s="336" t="s">
        <v>1624</v>
      </c>
      <c r="F315" s="57">
        <v>6</v>
      </c>
      <c r="G315" s="19">
        <f t="shared" si="4"/>
        <v>1</v>
      </c>
      <c r="H315" s="19" t="s">
        <v>37</v>
      </c>
    </row>
    <row r="316" spans="1:8" x14ac:dyDescent="0.3">
      <c r="A316" s="18" t="s">
        <v>1083</v>
      </c>
      <c r="B316" s="1041" t="s">
        <v>1763</v>
      </c>
      <c r="C316" s="17" t="s">
        <v>11</v>
      </c>
      <c r="D316" s="65">
        <v>1</v>
      </c>
      <c r="E316" s="57" t="s">
        <v>629</v>
      </c>
      <c r="F316" s="65">
        <v>9</v>
      </c>
      <c r="G316" s="19">
        <f t="shared" si="4"/>
        <v>6</v>
      </c>
      <c r="H316" s="19" t="s">
        <v>37</v>
      </c>
    </row>
    <row r="317" spans="1:8" x14ac:dyDescent="0.3">
      <c r="A317" s="15" t="s">
        <v>1083</v>
      </c>
      <c r="B317" s="1215" t="s">
        <v>2161</v>
      </c>
      <c r="C317" s="17" t="s">
        <v>11</v>
      </c>
      <c r="D317" s="57">
        <v>1</v>
      </c>
      <c r="E317" s="57" t="s">
        <v>294</v>
      </c>
      <c r="F317" s="57">
        <v>12</v>
      </c>
      <c r="G317" s="19">
        <f t="shared" si="4"/>
        <v>6</v>
      </c>
      <c r="H317" s="19" t="s">
        <v>37</v>
      </c>
    </row>
    <row r="318" spans="1:8" x14ac:dyDescent="0.3">
      <c r="A318" s="1226" t="s">
        <v>1083</v>
      </c>
      <c r="B318" s="1041" t="s">
        <v>2636</v>
      </c>
      <c r="C318" s="17" t="s">
        <v>11</v>
      </c>
      <c r="D318" s="17">
        <v>1</v>
      </c>
      <c r="E318" s="57" t="s">
        <v>2635</v>
      </c>
      <c r="F318" s="57">
        <v>13</v>
      </c>
      <c r="G318" s="19">
        <f t="shared" si="4"/>
        <v>6</v>
      </c>
      <c r="H318" s="19" t="s">
        <v>37</v>
      </c>
    </row>
    <row r="319" spans="1:8" x14ac:dyDescent="0.3">
      <c r="A319" s="18" t="s">
        <v>1083</v>
      </c>
      <c r="B319" s="1211" t="s">
        <v>2837</v>
      </c>
      <c r="C319" s="17" t="s">
        <v>11</v>
      </c>
      <c r="D319" s="65">
        <v>1</v>
      </c>
      <c r="E319" s="65" t="s">
        <v>2838</v>
      </c>
      <c r="F319" s="65">
        <v>5</v>
      </c>
      <c r="G319" s="19">
        <f t="shared" si="4"/>
        <v>6</v>
      </c>
      <c r="H319" s="19" t="s">
        <v>37</v>
      </c>
    </row>
    <row r="320" spans="1:8" x14ac:dyDescent="0.3">
      <c r="A320" s="18" t="s">
        <v>1083</v>
      </c>
      <c r="B320" s="918" t="s">
        <v>3147</v>
      </c>
      <c r="C320" s="17" t="s">
        <v>11</v>
      </c>
      <c r="D320" s="57">
        <v>1</v>
      </c>
      <c r="E320" s="57" t="s">
        <v>2049</v>
      </c>
      <c r="F320" s="57">
        <v>10</v>
      </c>
      <c r="G320" s="19">
        <f t="shared" si="4"/>
        <v>6</v>
      </c>
      <c r="H320" s="19" t="s">
        <v>37</v>
      </c>
    </row>
    <row r="321" spans="1:8" x14ac:dyDescent="0.3">
      <c r="A321" s="18" t="s">
        <v>1083</v>
      </c>
      <c r="B321" s="918" t="s">
        <v>3250</v>
      </c>
      <c r="C321" s="17" t="s">
        <v>11</v>
      </c>
      <c r="D321" s="1279">
        <v>2</v>
      </c>
      <c r="E321" s="65" t="s">
        <v>629</v>
      </c>
      <c r="F321" s="1279">
        <v>10</v>
      </c>
      <c r="G321" s="19">
        <f t="shared" si="4"/>
        <v>6</v>
      </c>
      <c r="H321" s="19" t="s">
        <v>37</v>
      </c>
    </row>
    <row r="322" spans="1:8" x14ac:dyDescent="0.3">
      <c r="A322" s="15" t="s">
        <v>1617</v>
      </c>
      <c r="B322" s="1041" t="s">
        <v>3363</v>
      </c>
      <c r="C322" s="17" t="s">
        <v>11</v>
      </c>
      <c r="D322" s="57">
        <v>1</v>
      </c>
      <c r="E322" s="57" t="s">
        <v>1619</v>
      </c>
      <c r="F322" s="57">
        <v>12</v>
      </c>
      <c r="G322" s="19">
        <f t="shared" ref="G322:G385" si="5">COUNTIF($A$2:$A$988,A322)</f>
        <v>1</v>
      </c>
      <c r="H322" s="19" t="s">
        <v>37</v>
      </c>
    </row>
    <row r="323" spans="1:8" ht="31.2" x14ac:dyDescent="0.3">
      <c r="A323" s="18" t="s">
        <v>2323</v>
      </c>
      <c r="B323" s="918" t="s">
        <v>2322</v>
      </c>
      <c r="C323" s="17" t="s">
        <v>11</v>
      </c>
      <c r="D323" s="17">
        <v>4</v>
      </c>
      <c r="E323" s="57" t="s">
        <v>294</v>
      </c>
      <c r="F323" s="17">
        <v>56</v>
      </c>
      <c r="G323" s="19">
        <f t="shared" si="5"/>
        <v>1</v>
      </c>
      <c r="H323" s="19" t="s">
        <v>37</v>
      </c>
    </row>
    <row r="324" spans="1:8" x14ac:dyDescent="0.3">
      <c r="A324" s="15" t="s">
        <v>1097</v>
      </c>
      <c r="B324" s="1041" t="s">
        <v>2696</v>
      </c>
      <c r="C324" s="17" t="s">
        <v>11</v>
      </c>
      <c r="D324" s="57">
        <v>1</v>
      </c>
      <c r="E324" s="57" t="s">
        <v>1315</v>
      </c>
      <c r="F324" s="57">
        <v>14</v>
      </c>
      <c r="G324" s="19">
        <f t="shared" si="5"/>
        <v>2</v>
      </c>
      <c r="H324" s="19" t="s">
        <v>37</v>
      </c>
    </row>
    <row r="325" spans="1:8" x14ac:dyDescent="0.3">
      <c r="A325" s="18" t="s">
        <v>1097</v>
      </c>
      <c r="B325" s="918" t="s">
        <v>3204</v>
      </c>
      <c r="C325" s="17" t="s">
        <v>11</v>
      </c>
      <c r="D325" s="65">
        <v>1</v>
      </c>
      <c r="E325" s="65" t="s">
        <v>629</v>
      </c>
      <c r="F325" s="65">
        <f>5*D325</f>
        <v>5</v>
      </c>
      <c r="G325" s="19">
        <f t="shared" si="5"/>
        <v>2</v>
      </c>
      <c r="H325" s="19" t="s">
        <v>37</v>
      </c>
    </row>
    <row r="326" spans="1:8" ht="31.2" hidden="1" x14ac:dyDescent="0.3">
      <c r="A326" s="15" t="s">
        <v>2018</v>
      </c>
      <c r="B326" s="1041" t="s">
        <v>2113</v>
      </c>
      <c r="C326" s="17" t="s">
        <v>5</v>
      </c>
      <c r="D326" s="17">
        <v>1</v>
      </c>
      <c r="E326" s="57" t="s">
        <v>1978</v>
      </c>
      <c r="F326" s="17">
        <v>5</v>
      </c>
      <c r="G326" s="19">
        <f t="shared" si="5"/>
        <v>1</v>
      </c>
      <c r="H326" s="19" t="s">
        <v>37</v>
      </c>
    </row>
    <row r="327" spans="1:8" x14ac:dyDescent="0.3">
      <c r="A327" s="531" t="s">
        <v>2703</v>
      </c>
      <c r="B327" s="1042" t="s">
        <v>2704</v>
      </c>
      <c r="C327" s="17" t="s">
        <v>11</v>
      </c>
      <c r="D327" s="530">
        <v>1</v>
      </c>
      <c r="E327" s="530" t="s">
        <v>1315</v>
      </c>
      <c r="F327" s="530">
        <v>14</v>
      </c>
      <c r="G327" s="19">
        <f t="shared" si="5"/>
        <v>1</v>
      </c>
      <c r="H327" s="19" t="s">
        <v>37</v>
      </c>
    </row>
    <row r="328" spans="1:8" x14ac:dyDescent="0.3">
      <c r="A328" s="822" t="s">
        <v>1817</v>
      </c>
      <c r="B328" s="1042" t="s">
        <v>1818</v>
      </c>
      <c r="C328" s="17" t="s">
        <v>11</v>
      </c>
      <c r="D328" s="804">
        <v>1</v>
      </c>
      <c r="E328" s="530" t="s">
        <v>629</v>
      </c>
      <c r="F328" s="1254">
        <f>F327</f>
        <v>14</v>
      </c>
      <c r="G328" s="19">
        <f t="shared" si="5"/>
        <v>1</v>
      </c>
      <c r="H328" s="19" t="s">
        <v>37</v>
      </c>
    </row>
    <row r="329" spans="1:8" ht="31.2" x14ac:dyDescent="0.3">
      <c r="A329" s="822" t="s">
        <v>1821</v>
      </c>
      <c r="B329" s="1042" t="s">
        <v>1822</v>
      </c>
      <c r="C329" s="17" t="s">
        <v>11</v>
      </c>
      <c r="D329" s="804">
        <v>1</v>
      </c>
      <c r="E329" s="530" t="s">
        <v>629</v>
      </c>
      <c r="F329" s="1254">
        <f>F328</f>
        <v>14</v>
      </c>
      <c r="G329" s="19">
        <f t="shared" si="5"/>
        <v>1</v>
      </c>
      <c r="H329" s="19" t="s">
        <v>37</v>
      </c>
    </row>
    <row r="330" spans="1:8" x14ac:dyDescent="0.3">
      <c r="A330" s="822" t="s">
        <v>3419</v>
      </c>
      <c r="B330" s="1042" t="s">
        <v>1812</v>
      </c>
      <c r="C330" s="17" t="s">
        <v>11</v>
      </c>
      <c r="D330" s="804">
        <v>1</v>
      </c>
      <c r="E330" s="530" t="s">
        <v>629</v>
      </c>
      <c r="F330" s="1254">
        <f>F329</f>
        <v>14</v>
      </c>
      <c r="G330" s="19">
        <f t="shared" si="5"/>
        <v>1</v>
      </c>
      <c r="H330" s="19" t="s">
        <v>37</v>
      </c>
    </row>
    <row r="331" spans="1:8" x14ac:dyDescent="0.3">
      <c r="A331" s="822" t="s">
        <v>1815</v>
      </c>
      <c r="B331" s="1042" t="s">
        <v>1816</v>
      </c>
      <c r="C331" s="17" t="s">
        <v>11</v>
      </c>
      <c r="D331" s="804">
        <v>1</v>
      </c>
      <c r="E331" s="530" t="s">
        <v>629</v>
      </c>
      <c r="F331" s="1254">
        <f>F330</f>
        <v>14</v>
      </c>
      <c r="G331" s="19">
        <f t="shared" si="5"/>
        <v>1</v>
      </c>
      <c r="H331" s="19" t="s">
        <v>37</v>
      </c>
    </row>
    <row r="332" spans="1:8" ht="31.2" x14ac:dyDescent="0.3">
      <c r="A332" s="822" t="s">
        <v>1819</v>
      </c>
      <c r="B332" s="1042" t="s">
        <v>1820</v>
      </c>
      <c r="C332" s="17" t="s">
        <v>11</v>
      </c>
      <c r="D332" s="804">
        <v>1</v>
      </c>
      <c r="E332" s="530" t="s">
        <v>629</v>
      </c>
      <c r="F332" s="1254">
        <f>F331</f>
        <v>14</v>
      </c>
      <c r="G332" s="19">
        <f t="shared" si="5"/>
        <v>1</v>
      </c>
      <c r="H332" s="19" t="s">
        <v>37</v>
      </c>
    </row>
    <row r="333" spans="1:8" x14ac:dyDescent="0.3">
      <c r="A333" s="822" t="s">
        <v>323</v>
      </c>
      <c r="B333" s="1250" t="s">
        <v>324</v>
      </c>
      <c r="C333" s="17" t="s">
        <v>11</v>
      </c>
      <c r="D333" s="525">
        <v>2</v>
      </c>
      <c r="E333" s="530" t="s">
        <v>294</v>
      </c>
      <c r="F333" s="530">
        <v>28</v>
      </c>
      <c r="G333" s="19">
        <f t="shared" si="5"/>
        <v>1</v>
      </c>
      <c r="H333" s="19" t="s">
        <v>37</v>
      </c>
    </row>
    <row r="334" spans="1:8" x14ac:dyDescent="0.3">
      <c r="A334" s="822" t="s">
        <v>325</v>
      </c>
      <c r="B334" s="1250" t="s">
        <v>326</v>
      </c>
      <c r="C334" s="17" t="s">
        <v>11</v>
      </c>
      <c r="D334" s="525">
        <v>1</v>
      </c>
      <c r="E334" s="530" t="s">
        <v>294</v>
      </c>
      <c r="F334" s="530">
        <v>14</v>
      </c>
      <c r="G334" s="19">
        <f t="shared" si="5"/>
        <v>1</v>
      </c>
      <c r="H334" s="19" t="s">
        <v>37</v>
      </c>
    </row>
    <row r="335" spans="1:8" x14ac:dyDescent="0.3">
      <c r="A335" s="1225" t="s">
        <v>1229</v>
      </c>
      <c r="B335" s="1267" t="s">
        <v>1230</v>
      </c>
      <c r="C335" s="17" t="s">
        <v>11</v>
      </c>
      <c r="D335" s="788">
        <v>1</v>
      </c>
      <c r="E335" s="1254" t="s">
        <v>1187</v>
      </c>
      <c r="F335" s="786">
        <v>7</v>
      </c>
      <c r="G335" s="19">
        <f t="shared" si="5"/>
        <v>2</v>
      </c>
      <c r="H335" s="19" t="s">
        <v>37</v>
      </c>
    </row>
    <row r="336" spans="1:8" x14ac:dyDescent="0.3">
      <c r="A336" s="1282" t="s">
        <v>1229</v>
      </c>
      <c r="B336" s="1267" t="s">
        <v>2905</v>
      </c>
      <c r="C336" s="17" t="s">
        <v>11</v>
      </c>
      <c r="D336" s="1257">
        <v>1</v>
      </c>
      <c r="E336" s="530" t="s">
        <v>2903</v>
      </c>
      <c r="F336" s="530">
        <v>6</v>
      </c>
      <c r="G336" s="19">
        <f t="shared" si="5"/>
        <v>2</v>
      </c>
      <c r="H336" s="19" t="s">
        <v>37</v>
      </c>
    </row>
    <row r="337" spans="1:8" ht="31.2" hidden="1" x14ac:dyDescent="0.3">
      <c r="A337" s="531" t="s">
        <v>1381</v>
      </c>
      <c r="B337" s="1245" t="s">
        <v>1382</v>
      </c>
      <c r="C337" s="17" t="s">
        <v>18</v>
      </c>
      <c r="D337" s="1257">
        <v>1</v>
      </c>
      <c r="E337" s="1308" t="s">
        <v>1315</v>
      </c>
      <c r="F337" s="1308">
        <v>26</v>
      </c>
      <c r="G337" s="19">
        <f t="shared" si="5"/>
        <v>1</v>
      </c>
      <c r="H337" s="19" t="s">
        <v>37</v>
      </c>
    </row>
    <row r="338" spans="1:8" ht="31.2" x14ac:dyDescent="0.3">
      <c r="A338" s="822" t="s">
        <v>1757</v>
      </c>
      <c r="B338" s="1042" t="s">
        <v>1758</v>
      </c>
      <c r="C338" s="17" t="s">
        <v>11</v>
      </c>
      <c r="D338" s="804">
        <v>1</v>
      </c>
      <c r="E338" s="530" t="s">
        <v>629</v>
      </c>
      <c r="F338" s="1254">
        <v>6</v>
      </c>
      <c r="G338" s="19">
        <f t="shared" si="5"/>
        <v>1</v>
      </c>
      <c r="H338" s="19" t="s">
        <v>37</v>
      </c>
    </row>
    <row r="339" spans="1:8" ht="31.2" x14ac:dyDescent="0.3">
      <c r="A339" s="822" t="s">
        <v>1831</v>
      </c>
      <c r="B339" s="1042" t="s">
        <v>1832</v>
      </c>
      <c r="C339" s="17" t="s">
        <v>11</v>
      </c>
      <c r="D339" s="804">
        <v>1</v>
      </c>
      <c r="E339" s="530" t="s">
        <v>629</v>
      </c>
      <c r="F339" s="1254">
        <f>F338</f>
        <v>6</v>
      </c>
      <c r="G339" s="19">
        <f t="shared" si="5"/>
        <v>1</v>
      </c>
      <c r="H339" s="19" t="s">
        <v>37</v>
      </c>
    </row>
    <row r="340" spans="1:8" ht="46.8" x14ac:dyDescent="0.3">
      <c r="A340" s="822" t="s">
        <v>1797</v>
      </c>
      <c r="B340" s="1042" t="s">
        <v>1798</v>
      </c>
      <c r="C340" s="17" t="s">
        <v>11</v>
      </c>
      <c r="D340" s="804">
        <v>1</v>
      </c>
      <c r="E340" s="530" t="s">
        <v>629</v>
      </c>
      <c r="F340" s="1254">
        <f>F339</f>
        <v>6</v>
      </c>
      <c r="G340" s="19">
        <f t="shared" si="5"/>
        <v>1</v>
      </c>
      <c r="H340" s="19" t="s">
        <v>37</v>
      </c>
    </row>
    <row r="341" spans="1:8" x14ac:dyDescent="0.3">
      <c r="A341" s="822" t="s">
        <v>327</v>
      </c>
      <c r="B341" s="1250" t="s">
        <v>328</v>
      </c>
      <c r="C341" s="17" t="s">
        <v>11</v>
      </c>
      <c r="D341" s="525">
        <v>1</v>
      </c>
      <c r="E341" s="530" t="s">
        <v>294</v>
      </c>
      <c r="F341" s="530">
        <v>14</v>
      </c>
      <c r="G341" s="19">
        <f t="shared" si="5"/>
        <v>1</v>
      </c>
      <c r="H341" s="19" t="s">
        <v>37</v>
      </c>
    </row>
    <row r="342" spans="1:8" x14ac:dyDescent="0.3">
      <c r="A342" s="531" t="s">
        <v>538</v>
      </c>
      <c r="B342" s="1352" t="s">
        <v>939</v>
      </c>
      <c r="C342" s="17" t="s">
        <v>11</v>
      </c>
      <c r="D342" s="525">
        <v>2</v>
      </c>
      <c r="E342" s="1308" t="s">
        <v>926</v>
      </c>
      <c r="F342" s="530">
        <v>10</v>
      </c>
      <c r="G342" s="19">
        <f t="shared" si="5"/>
        <v>5</v>
      </c>
      <c r="H342" s="19" t="s">
        <v>37</v>
      </c>
    </row>
    <row r="343" spans="1:8" x14ac:dyDescent="0.3">
      <c r="A343" s="531" t="s">
        <v>538</v>
      </c>
      <c r="B343" s="1042" t="s">
        <v>1987</v>
      </c>
      <c r="C343" s="17" t="s">
        <v>11</v>
      </c>
      <c r="D343" s="525">
        <v>1</v>
      </c>
      <c r="E343" s="530" t="s">
        <v>1978</v>
      </c>
      <c r="F343" s="530">
        <v>8</v>
      </c>
      <c r="G343" s="19">
        <f t="shared" si="5"/>
        <v>5</v>
      </c>
      <c r="H343" s="19" t="s">
        <v>37</v>
      </c>
    </row>
    <row r="344" spans="1:8" x14ac:dyDescent="0.3">
      <c r="A344" s="531" t="s">
        <v>538</v>
      </c>
      <c r="B344" s="1042" t="s">
        <v>2552</v>
      </c>
      <c r="C344" s="17" t="s">
        <v>11</v>
      </c>
      <c r="D344" s="525">
        <v>1</v>
      </c>
      <c r="E344" s="530" t="s">
        <v>294</v>
      </c>
      <c r="F344" s="530">
        <v>12</v>
      </c>
      <c r="G344" s="19">
        <f t="shared" si="5"/>
        <v>5</v>
      </c>
      <c r="H344" s="19" t="s">
        <v>37</v>
      </c>
    </row>
    <row r="345" spans="1:8" x14ac:dyDescent="0.3">
      <c r="A345" s="1282" t="s">
        <v>538</v>
      </c>
      <c r="B345" s="1042" t="s">
        <v>2967</v>
      </c>
      <c r="C345" s="17" t="s">
        <v>11</v>
      </c>
      <c r="D345" s="788">
        <v>1</v>
      </c>
      <c r="E345" s="786" t="s">
        <v>2632</v>
      </c>
      <c r="F345" s="530">
        <v>10</v>
      </c>
      <c r="G345" s="19">
        <f t="shared" si="5"/>
        <v>5</v>
      </c>
      <c r="H345" s="19" t="s">
        <v>37</v>
      </c>
    </row>
    <row r="346" spans="1:8" x14ac:dyDescent="0.3">
      <c r="A346" s="822" t="s">
        <v>538</v>
      </c>
      <c r="B346" s="858" t="s">
        <v>3213</v>
      </c>
      <c r="C346" s="17" t="s">
        <v>11</v>
      </c>
      <c r="D346" s="804">
        <v>1</v>
      </c>
      <c r="E346" s="1254" t="s">
        <v>629</v>
      </c>
      <c r="F346" s="1254">
        <f>5*D346</f>
        <v>5</v>
      </c>
      <c r="G346" s="19">
        <f t="shared" si="5"/>
        <v>5</v>
      </c>
      <c r="H346" s="19" t="s">
        <v>37</v>
      </c>
    </row>
    <row r="347" spans="1:8" x14ac:dyDescent="0.3">
      <c r="A347" s="531" t="s">
        <v>1279</v>
      </c>
      <c r="B347" s="1267" t="s">
        <v>1280</v>
      </c>
      <c r="C347" s="17" t="s">
        <v>11</v>
      </c>
      <c r="D347" s="788">
        <v>1</v>
      </c>
      <c r="E347" s="1254" t="s">
        <v>1187</v>
      </c>
      <c r="F347" s="786">
        <v>7</v>
      </c>
      <c r="G347" s="19">
        <f t="shared" si="5"/>
        <v>1</v>
      </c>
      <c r="H347" s="19" t="s">
        <v>37</v>
      </c>
    </row>
    <row r="348" spans="1:8" ht="31.2" x14ac:dyDescent="0.3">
      <c r="A348" s="531" t="s">
        <v>1281</v>
      </c>
      <c r="B348" s="1267" t="s">
        <v>1282</v>
      </c>
      <c r="C348" s="17" t="s">
        <v>11</v>
      </c>
      <c r="D348" s="788">
        <v>1</v>
      </c>
      <c r="E348" s="1254" t="s">
        <v>1187</v>
      </c>
      <c r="F348" s="786">
        <v>7</v>
      </c>
      <c r="G348" s="19">
        <f t="shared" si="5"/>
        <v>2</v>
      </c>
      <c r="H348" s="19" t="s">
        <v>37</v>
      </c>
    </row>
    <row r="349" spans="1:8" ht="31.2" x14ac:dyDescent="0.3">
      <c r="A349" s="531" t="s">
        <v>1281</v>
      </c>
      <c r="B349" s="1267" t="s">
        <v>1283</v>
      </c>
      <c r="C349" s="17" t="s">
        <v>11</v>
      </c>
      <c r="D349" s="788">
        <v>1</v>
      </c>
      <c r="E349" s="1254" t="s">
        <v>1187</v>
      </c>
      <c r="F349" s="786">
        <v>7</v>
      </c>
      <c r="G349" s="19">
        <f t="shared" si="5"/>
        <v>2</v>
      </c>
      <c r="H349" s="19" t="s">
        <v>37</v>
      </c>
    </row>
    <row r="350" spans="1:8" x14ac:dyDescent="0.3">
      <c r="A350" s="822" t="s">
        <v>3248</v>
      </c>
      <c r="B350" s="1250" t="s">
        <v>2329</v>
      </c>
      <c r="C350" s="17" t="s">
        <v>11</v>
      </c>
      <c r="D350" s="525">
        <v>1</v>
      </c>
      <c r="E350" s="530" t="s">
        <v>294</v>
      </c>
      <c r="F350" s="530">
        <v>14</v>
      </c>
      <c r="G350" s="19">
        <f t="shared" si="5"/>
        <v>2</v>
      </c>
      <c r="H350" s="19" t="s">
        <v>37</v>
      </c>
    </row>
    <row r="351" spans="1:8" x14ac:dyDescent="0.3">
      <c r="A351" s="822" t="s">
        <v>3248</v>
      </c>
      <c r="B351" s="858" t="s">
        <v>3249</v>
      </c>
      <c r="C351" s="17" t="s">
        <v>11</v>
      </c>
      <c r="D351" s="1360">
        <v>1</v>
      </c>
      <c r="E351" s="1254" t="s">
        <v>629</v>
      </c>
      <c r="F351" s="1356">
        <v>5</v>
      </c>
      <c r="G351" s="19">
        <f t="shared" si="5"/>
        <v>2</v>
      </c>
      <c r="H351" s="19" t="s">
        <v>37</v>
      </c>
    </row>
    <row r="352" spans="1:8" ht="31.2" x14ac:dyDescent="0.3">
      <c r="A352" s="822" t="s">
        <v>3421</v>
      </c>
      <c r="B352" s="1042" t="s">
        <v>1826</v>
      </c>
      <c r="C352" s="17" t="s">
        <v>11</v>
      </c>
      <c r="D352" s="804">
        <v>1</v>
      </c>
      <c r="E352" s="530" t="s">
        <v>629</v>
      </c>
      <c r="F352" s="1254">
        <f>F351</f>
        <v>5</v>
      </c>
      <c r="G352" s="19">
        <f t="shared" si="5"/>
        <v>1</v>
      </c>
      <c r="H352" s="19" t="s">
        <v>37</v>
      </c>
    </row>
    <row r="353" spans="1:8" x14ac:dyDescent="0.3">
      <c r="A353" s="531" t="s">
        <v>353</v>
      </c>
      <c r="B353" s="1042" t="s">
        <v>354</v>
      </c>
      <c r="C353" s="17" t="s">
        <v>11</v>
      </c>
      <c r="D353" s="525">
        <v>1</v>
      </c>
      <c r="E353" s="530" t="s">
        <v>294</v>
      </c>
      <c r="F353" s="530">
        <v>8</v>
      </c>
      <c r="G353" s="19">
        <f t="shared" si="5"/>
        <v>1</v>
      </c>
      <c r="H353" s="19" t="s">
        <v>37</v>
      </c>
    </row>
    <row r="354" spans="1:8" x14ac:dyDescent="0.3">
      <c r="A354" s="531" t="s">
        <v>355</v>
      </c>
      <c r="B354" s="1042" t="s">
        <v>354</v>
      </c>
      <c r="C354" s="17" t="s">
        <v>11</v>
      </c>
      <c r="D354" s="525">
        <v>1</v>
      </c>
      <c r="E354" s="530" t="s">
        <v>294</v>
      </c>
      <c r="F354" s="530">
        <v>6</v>
      </c>
      <c r="G354" s="19">
        <f t="shared" si="5"/>
        <v>1</v>
      </c>
      <c r="H354" s="19" t="s">
        <v>37</v>
      </c>
    </row>
    <row r="355" spans="1:8" ht="31.2" x14ac:dyDescent="0.3">
      <c r="A355" s="531" t="s">
        <v>1267</v>
      </c>
      <c r="B355" s="1267" t="s">
        <v>1268</v>
      </c>
      <c r="C355" s="17" t="s">
        <v>11</v>
      </c>
      <c r="D355" s="788">
        <v>1</v>
      </c>
      <c r="E355" s="1254" t="s">
        <v>1187</v>
      </c>
      <c r="F355" s="786">
        <v>7</v>
      </c>
      <c r="G355" s="19">
        <f t="shared" si="5"/>
        <v>1</v>
      </c>
      <c r="H355" s="19" t="s">
        <v>37</v>
      </c>
    </row>
    <row r="356" spans="1:8" x14ac:dyDescent="0.3">
      <c r="A356" s="822" t="s">
        <v>3423</v>
      </c>
      <c r="B356" s="1042" t="s">
        <v>1830</v>
      </c>
      <c r="C356" s="17" t="s">
        <v>11</v>
      </c>
      <c r="D356" s="804">
        <v>1</v>
      </c>
      <c r="E356" s="530" t="s">
        <v>629</v>
      </c>
      <c r="F356" s="1254">
        <f>F355</f>
        <v>7</v>
      </c>
      <c r="G356" s="19">
        <f t="shared" si="5"/>
        <v>1</v>
      </c>
      <c r="H356" s="19" t="s">
        <v>37</v>
      </c>
    </row>
    <row r="357" spans="1:8" ht="31.2" x14ac:dyDescent="0.3">
      <c r="A357" s="531" t="s">
        <v>3408</v>
      </c>
      <c r="B357" s="1042" t="s">
        <v>1638</v>
      </c>
      <c r="C357" s="17" t="s">
        <v>11</v>
      </c>
      <c r="D357" s="525">
        <v>1</v>
      </c>
      <c r="E357" s="530" t="s">
        <v>1639</v>
      </c>
      <c r="F357" s="530">
        <v>6</v>
      </c>
      <c r="G357" s="19">
        <f t="shared" si="5"/>
        <v>1</v>
      </c>
      <c r="H357" s="19" t="s">
        <v>37</v>
      </c>
    </row>
    <row r="358" spans="1:8" ht="31.2" x14ac:dyDescent="0.3">
      <c r="A358" s="822" t="s">
        <v>3087</v>
      </c>
      <c r="B358" s="1250" t="s">
        <v>3088</v>
      </c>
      <c r="C358" s="17" t="s">
        <v>11</v>
      </c>
      <c r="D358" s="804">
        <v>1</v>
      </c>
      <c r="E358" s="530" t="s">
        <v>294</v>
      </c>
      <c r="F358" s="1254">
        <v>2</v>
      </c>
      <c r="G358" s="19">
        <f t="shared" si="5"/>
        <v>1</v>
      </c>
      <c r="H358" s="19" t="s">
        <v>37</v>
      </c>
    </row>
    <row r="359" spans="1:8" x14ac:dyDescent="0.3">
      <c r="A359" s="1331" t="s">
        <v>2392</v>
      </c>
      <c r="B359" s="1336" t="s">
        <v>2393</v>
      </c>
      <c r="C359" s="17" t="s">
        <v>11</v>
      </c>
      <c r="D359" s="1477">
        <v>1</v>
      </c>
      <c r="E359" s="1479" t="s">
        <v>294</v>
      </c>
      <c r="F359" s="1479">
        <v>20</v>
      </c>
      <c r="G359" s="19">
        <f t="shared" si="5"/>
        <v>2</v>
      </c>
      <c r="H359" s="19" t="s">
        <v>37</v>
      </c>
    </row>
    <row r="360" spans="1:8" ht="16.2" thickBot="1" x14ac:dyDescent="0.35">
      <c r="A360" s="1233" t="s">
        <v>2392</v>
      </c>
      <c r="B360" s="1223" t="s">
        <v>2393</v>
      </c>
      <c r="C360" s="17" t="s">
        <v>11</v>
      </c>
      <c r="D360" s="1234">
        <v>2</v>
      </c>
      <c r="E360" s="530" t="s">
        <v>294</v>
      </c>
      <c r="F360" s="1235">
        <f>13*D360</f>
        <v>26</v>
      </c>
      <c r="G360" s="19">
        <f t="shared" si="5"/>
        <v>2</v>
      </c>
      <c r="H360" s="19" t="s">
        <v>37</v>
      </c>
    </row>
    <row r="361" spans="1:8" ht="46.8" hidden="1" x14ac:dyDescent="0.3">
      <c r="A361" s="15" t="s">
        <v>2417</v>
      </c>
      <c r="B361" s="1041" t="s">
        <v>2418</v>
      </c>
      <c r="C361" s="17" t="s">
        <v>18</v>
      </c>
      <c r="D361" s="1330">
        <v>1</v>
      </c>
      <c r="E361" s="17" t="s">
        <v>2419</v>
      </c>
      <c r="F361" s="17">
        <v>1</v>
      </c>
      <c r="G361" s="19">
        <f t="shared" si="5"/>
        <v>1</v>
      </c>
      <c r="H361" s="19" t="s">
        <v>37</v>
      </c>
    </row>
    <row r="362" spans="1:8" x14ac:dyDescent="0.3">
      <c r="A362" s="1227" t="s">
        <v>2407</v>
      </c>
      <c r="B362" s="1247" t="s">
        <v>2408</v>
      </c>
      <c r="C362" s="17" t="s">
        <v>11</v>
      </c>
      <c r="D362" s="1332">
        <v>2</v>
      </c>
      <c r="E362" s="1330" t="s">
        <v>2296</v>
      </c>
      <c r="F362" s="1332">
        <v>20</v>
      </c>
      <c r="G362" s="19">
        <f t="shared" si="5"/>
        <v>1</v>
      </c>
      <c r="H362" s="19" t="s">
        <v>37</v>
      </c>
    </row>
    <row r="363" spans="1:8" hidden="1" x14ac:dyDescent="0.3">
      <c r="A363" s="15" t="s">
        <v>1383</v>
      </c>
      <c r="B363" s="1215" t="s">
        <v>1384</v>
      </c>
      <c r="C363" s="17" t="s">
        <v>5</v>
      </c>
      <c r="D363" s="17">
        <v>1</v>
      </c>
      <c r="E363" s="17" t="s">
        <v>1315</v>
      </c>
      <c r="F363" s="17">
        <v>26</v>
      </c>
      <c r="G363" s="19">
        <f t="shared" si="5"/>
        <v>1</v>
      </c>
      <c r="H363" s="19" t="s">
        <v>37</v>
      </c>
    </row>
    <row r="364" spans="1:8" x14ac:dyDescent="0.3">
      <c r="A364" s="18" t="s">
        <v>3441</v>
      </c>
      <c r="B364" s="1211" t="s">
        <v>3079</v>
      </c>
      <c r="C364" s="17" t="s">
        <v>11</v>
      </c>
      <c r="D364" s="65">
        <v>1</v>
      </c>
      <c r="E364" s="57" t="s">
        <v>294</v>
      </c>
      <c r="F364" s="65">
        <v>10</v>
      </c>
      <c r="G364" s="19">
        <f t="shared" si="5"/>
        <v>2</v>
      </c>
      <c r="H364" s="19" t="s">
        <v>37</v>
      </c>
    </row>
    <row r="365" spans="1:8" x14ac:dyDescent="0.3">
      <c r="A365" s="18" t="s">
        <v>3441</v>
      </c>
      <c r="B365" s="918" t="s">
        <v>3311</v>
      </c>
      <c r="C365" s="17" t="s">
        <v>11</v>
      </c>
      <c r="D365" s="65">
        <v>1</v>
      </c>
      <c r="E365" s="57" t="s">
        <v>3304</v>
      </c>
      <c r="F365" s="57">
        <v>5</v>
      </c>
      <c r="G365" s="19">
        <f t="shared" si="5"/>
        <v>2</v>
      </c>
      <c r="H365" s="19" t="s">
        <v>37</v>
      </c>
    </row>
    <row r="366" spans="1:8" ht="31.2" x14ac:dyDescent="0.3">
      <c r="A366" s="1329" t="s">
        <v>2385</v>
      </c>
      <c r="B366" s="1336" t="s">
        <v>2386</v>
      </c>
      <c r="C366" s="17" t="s">
        <v>11</v>
      </c>
      <c r="D366" s="65">
        <v>1</v>
      </c>
      <c r="E366" s="1332" t="s">
        <v>294</v>
      </c>
      <c r="F366" s="1330">
        <v>10</v>
      </c>
      <c r="G366" s="19">
        <f t="shared" si="5"/>
        <v>2</v>
      </c>
      <c r="H366" s="19" t="s">
        <v>37</v>
      </c>
    </row>
    <row r="367" spans="1:8" ht="31.2" x14ac:dyDescent="0.3">
      <c r="A367" s="531" t="s">
        <v>2385</v>
      </c>
      <c r="B367" s="1041" t="s">
        <v>3295</v>
      </c>
      <c r="C367" s="17" t="s">
        <v>11</v>
      </c>
      <c r="D367" s="57">
        <v>1</v>
      </c>
      <c r="E367" s="336" t="s">
        <v>294</v>
      </c>
      <c r="F367" s="57">
        <f>13*D367</f>
        <v>13</v>
      </c>
      <c r="G367" s="19">
        <f t="shared" si="5"/>
        <v>2</v>
      </c>
      <c r="H367" s="19" t="s">
        <v>37</v>
      </c>
    </row>
    <row r="368" spans="1:8" ht="31.2" x14ac:dyDescent="0.3">
      <c r="A368" s="531" t="s">
        <v>3410</v>
      </c>
      <c r="B368" s="1041" t="s">
        <v>1652</v>
      </c>
      <c r="C368" s="17" t="s">
        <v>11</v>
      </c>
      <c r="D368" s="57">
        <v>1</v>
      </c>
      <c r="E368" s="336" t="s">
        <v>1649</v>
      </c>
      <c r="F368" s="57">
        <v>12</v>
      </c>
      <c r="G368" s="19">
        <f t="shared" si="5"/>
        <v>1</v>
      </c>
      <c r="H368" s="19" t="s">
        <v>37</v>
      </c>
    </row>
    <row r="369" spans="1:8" ht="31.2" hidden="1" x14ac:dyDescent="0.3">
      <c r="A369" s="822" t="s">
        <v>18</v>
      </c>
      <c r="B369" s="858" t="s">
        <v>1154</v>
      </c>
      <c r="C369" s="17" t="s">
        <v>18</v>
      </c>
      <c r="D369" s="65">
        <v>1</v>
      </c>
      <c r="E369" s="1253" t="s">
        <v>926</v>
      </c>
      <c r="F369" s="65">
        <v>10</v>
      </c>
      <c r="G369" s="19">
        <f t="shared" si="5"/>
        <v>2</v>
      </c>
      <c r="H369" s="19" t="s">
        <v>37</v>
      </c>
    </row>
    <row r="370" spans="1:8" ht="31.2" hidden="1" x14ac:dyDescent="0.3">
      <c r="A370" s="531" t="s">
        <v>18</v>
      </c>
      <c r="B370" s="1250" t="s">
        <v>2302</v>
      </c>
      <c r="C370" s="17" t="s">
        <v>18</v>
      </c>
      <c r="D370" s="17">
        <v>1</v>
      </c>
      <c r="E370" s="336" t="s">
        <v>2296</v>
      </c>
      <c r="F370" s="57">
        <v>4</v>
      </c>
      <c r="G370" s="19">
        <f t="shared" si="5"/>
        <v>2</v>
      </c>
      <c r="H370" s="19"/>
    </row>
    <row r="371" spans="1:8" ht="31.2" hidden="1" x14ac:dyDescent="0.3">
      <c r="A371" s="1282" t="s">
        <v>3008</v>
      </c>
      <c r="B371" s="1042" t="s">
        <v>3009</v>
      </c>
      <c r="C371" s="17" t="s">
        <v>18</v>
      </c>
      <c r="D371" s="65">
        <v>1</v>
      </c>
      <c r="E371" s="1240" t="s">
        <v>294</v>
      </c>
      <c r="F371" s="17">
        <v>10</v>
      </c>
      <c r="G371" s="19">
        <f t="shared" si="5"/>
        <v>1</v>
      </c>
      <c r="H371" s="19" t="s">
        <v>37</v>
      </c>
    </row>
    <row r="372" spans="1:8" ht="62.4" hidden="1" x14ac:dyDescent="0.3">
      <c r="A372" s="1282" t="s">
        <v>3005</v>
      </c>
      <c r="B372" s="1042" t="s">
        <v>3006</v>
      </c>
      <c r="C372" s="17" t="s">
        <v>18</v>
      </c>
      <c r="D372" s="65">
        <v>1</v>
      </c>
      <c r="E372" s="1240" t="s">
        <v>294</v>
      </c>
      <c r="F372" s="17">
        <v>10</v>
      </c>
      <c r="G372" s="19">
        <f t="shared" si="5"/>
        <v>1</v>
      </c>
      <c r="H372" s="19" t="s">
        <v>37</v>
      </c>
    </row>
    <row r="373" spans="1:8" ht="62.4" hidden="1" x14ac:dyDescent="0.3">
      <c r="A373" s="1282" t="s">
        <v>3007</v>
      </c>
      <c r="B373" s="1042" t="s">
        <v>3006</v>
      </c>
      <c r="C373" s="17" t="s">
        <v>18</v>
      </c>
      <c r="D373" s="65">
        <v>1</v>
      </c>
      <c r="E373" s="1240" t="s">
        <v>294</v>
      </c>
      <c r="F373" s="17">
        <v>10</v>
      </c>
      <c r="G373" s="19">
        <f t="shared" si="5"/>
        <v>1</v>
      </c>
      <c r="H373" s="19" t="s">
        <v>37</v>
      </c>
    </row>
    <row r="374" spans="1:8" ht="31.2" hidden="1" x14ac:dyDescent="0.3">
      <c r="A374" s="822" t="s">
        <v>3544</v>
      </c>
      <c r="B374" s="858" t="s">
        <v>2544</v>
      </c>
      <c r="C374" s="17" t="s">
        <v>18</v>
      </c>
      <c r="D374" s="57">
        <v>1</v>
      </c>
      <c r="E374" s="336" t="s">
        <v>294</v>
      </c>
      <c r="F374" s="57">
        <v>1</v>
      </c>
      <c r="G374" s="19">
        <f t="shared" si="5"/>
        <v>1</v>
      </c>
      <c r="H374" s="19" t="s">
        <v>37</v>
      </c>
    </row>
    <row r="375" spans="1:8" ht="46.8" hidden="1" x14ac:dyDescent="0.3">
      <c r="A375" s="822" t="s">
        <v>1008</v>
      </c>
      <c r="B375" s="858" t="s">
        <v>1009</v>
      </c>
      <c r="C375" s="17" t="s">
        <v>18</v>
      </c>
      <c r="D375" s="65">
        <v>1</v>
      </c>
      <c r="E375" s="62" t="s">
        <v>1010</v>
      </c>
      <c r="F375" s="65">
        <v>8</v>
      </c>
      <c r="G375" s="19">
        <f t="shared" si="5"/>
        <v>1</v>
      </c>
      <c r="H375" s="19" t="s">
        <v>37</v>
      </c>
    </row>
    <row r="376" spans="1:8" x14ac:dyDescent="0.3">
      <c r="A376" s="822" t="s">
        <v>2312</v>
      </c>
      <c r="B376" s="1250" t="s">
        <v>2313</v>
      </c>
      <c r="C376" s="17" t="s">
        <v>11</v>
      </c>
      <c r="D376" s="17">
        <v>3</v>
      </c>
      <c r="E376" s="336" t="s">
        <v>294</v>
      </c>
      <c r="F376" s="17">
        <v>42</v>
      </c>
      <c r="G376" s="19">
        <f t="shared" si="5"/>
        <v>1</v>
      </c>
      <c r="H376" s="19" t="s">
        <v>37</v>
      </c>
    </row>
    <row r="377" spans="1:8" x14ac:dyDescent="0.3">
      <c r="A377" s="531" t="s">
        <v>2411</v>
      </c>
      <c r="B377" s="1042" t="s">
        <v>2412</v>
      </c>
      <c r="C377" s="17" t="s">
        <v>11</v>
      </c>
      <c r="D377" s="57">
        <v>1</v>
      </c>
      <c r="E377" s="1332" t="s">
        <v>2296</v>
      </c>
      <c r="F377" s="1330">
        <v>10</v>
      </c>
      <c r="G377" s="19">
        <f t="shared" si="5"/>
        <v>1</v>
      </c>
      <c r="H377" s="19" t="s">
        <v>37</v>
      </c>
    </row>
    <row r="378" spans="1:8" x14ac:dyDescent="0.3">
      <c r="A378" s="1282" t="s">
        <v>2995</v>
      </c>
      <c r="B378" s="1042" t="s">
        <v>2996</v>
      </c>
      <c r="C378" s="17" t="s">
        <v>11</v>
      </c>
      <c r="D378" s="1239">
        <v>1</v>
      </c>
      <c r="E378" s="1240" t="s">
        <v>2632</v>
      </c>
      <c r="F378" s="57">
        <v>10</v>
      </c>
      <c r="G378" s="19">
        <f t="shared" si="5"/>
        <v>1</v>
      </c>
      <c r="H378" s="19" t="s">
        <v>37</v>
      </c>
    </row>
    <row r="379" spans="1:8" x14ac:dyDescent="0.3">
      <c r="A379" s="531" t="s">
        <v>1271</v>
      </c>
      <c r="B379" s="1267" t="s">
        <v>1270</v>
      </c>
      <c r="C379" s="17" t="s">
        <v>11</v>
      </c>
      <c r="D379" s="1239">
        <v>1</v>
      </c>
      <c r="E379" s="62" t="s">
        <v>1187</v>
      </c>
      <c r="F379" s="1239">
        <v>7</v>
      </c>
      <c r="G379" s="19">
        <f t="shared" si="5"/>
        <v>2</v>
      </c>
      <c r="H379" s="19" t="s">
        <v>37</v>
      </c>
    </row>
    <row r="380" spans="1:8" x14ac:dyDescent="0.3">
      <c r="A380" s="531" t="s">
        <v>1271</v>
      </c>
      <c r="B380" s="1267" t="s">
        <v>1272</v>
      </c>
      <c r="C380" s="17" t="s">
        <v>11</v>
      </c>
      <c r="D380" s="1239">
        <v>1</v>
      </c>
      <c r="E380" s="62" t="s">
        <v>1187</v>
      </c>
      <c r="F380" s="1239">
        <v>7</v>
      </c>
      <c r="G380" s="19">
        <f t="shared" si="5"/>
        <v>2</v>
      </c>
      <c r="H380" s="19" t="s">
        <v>37</v>
      </c>
    </row>
    <row r="381" spans="1:8" x14ac:dyDescent="0.3">
      <c r="A381" s="15" t="s">
        <v>973</v>
      </c>
      <c r="B381" s="1320" t="s">
        <v>974</v>
      </c>
      <c r="C381" s="17" t="s">
        <v>11</v>
      </c>
      <c r="D381" s="336">
        <v>2</v>
      </c>
      <c r="E381" s="1253" t="s">
        <v>926</v>
      </c>
      <c r="F381" s="57">
        <v>10</v>
      </c>
      <c r="G381" s="19">
        <f t="shared" si="5"/>
        <v>4</v>
      </c>
      <c r="H381" s="19" t="s">
        <v>37</v>
      </c>
    </row>
    <row r="382" spans="1:8" x14ac:dyDescent="0.3">
      <c r="A382" s="1322" t="s">
        <v>973</v>
      </c>
      <c r="B382" s="1323" t="s">
        <v>1342</v>
      </c>
      <c r="C382" s="17" t="s">
        <v>11</v>
      </c>
      <c r="D382" s="1355">
        <v>1</v>
      </c>
      <c r="E382" s="1253" t="s">
        <v>1315</v>
      </c>
      <c r="F382" s="1338">
        <v>5</v>
      </c>
      <c r="G382" s="19">
        <f t="shared" si="5"/>
        <v>4</v>
      </c>
      <c r="H382" s="19" t="s">
        <v>37</v>
      </c>
    </row>
    <row r="383" spans="1:8" x14ac:dyDescent="0.3">
      <c r="A383" s="1225" t="s">
        <v>973</v>
      </c>
      <c r="B383" s="1041" t="s">
        <v>2008</v>
      </c>
      <c r="C383" s="17" t="s">
        <v>11</v>
      </c>
      <c r="D383" s="1231">
        <v>1</v>
      </c>
      <c r="E383" s="336" t="s">
        <v>1978</v>
      </c>
      <c r="F383" s="333">
        <v>8</v>
      </c>
      <c r="G383" s="19">
        <f t="shared" si="5"/>
        <v>4</v>
      </c>
      <c r="H383" s="19" t="s">
        <v>37</v>
      </c>
    </row>
    <row r="384" spans="1:8" x14ac:dyDescent="0.3">
      <c r="A384" s="822" t="s">
        <v>973</v>
      </c>
      <c r="B384" s="1344" t="s">
        <v>3055</v>
      </c>
      <c r="C384" s="17" t="s">
        <v>11</v>
      </c>
      <c r="D384" s="62">
        <v>1</v>
      </c>
      <c r="E384" s="336" t="s">
        <v>294</v>
      </c>
      <c r="F384" s="65">
        <v>5</v>
      </c>
      <c r="G384" s="19">
        <f t="shared" si="5"/>
        <v>4</v>
      </c>
      <c r="H384" s="19" t="s">
        <v>37</v>
      </c>
    </row>
    <row r="385" spans="1:8" ht="31.2" x14ac:dyDescent="0.3">
      <c r="A385" s="822" t="s">
        <v>3233</v>
      </c>
      <c r="B385" s="1264" t="s">
        <v>3234</v>
      </c>
      <c r="C385" s="17" t="s">
        <v>11</v>
      </c>
      <c r="D385" s="62">
        <v>1</v>
      </c>
      <c r="E385" s="62" t="s">
        <v>629</v>
      </c>
      <c r="F385" s="65">
        <f>5*D385</f>
        <v>5</v>
      </c>
      <c r="G385" s="19">
        <f t="shared" si="5"/>
        <v>1</v>
      </c>
      <c r="H385" s="19" t="s">
        <v>37</v>
      </c>
    </row>
    <row r="386" spans="1:8" ht="31.2" x14ac:dyDescent="0.3">
      <c r="A386" s="15" t="s">
        <v>3434</v>
      </c>
      <c r="B386" s="1041" t="s">
        <v>2584</v>
      </c>
      <c r="C386" s="17" t="s">
        <v>11</v>
      </c>
      <c r="D386" s="57">
        <v>1</v>
      </c>
      <c r="E386" s="336" t="s">
        <v>294</v>
      </c>
      <c r="F386" s="57">
        <v>12</v>
      </c>
      <c r="G386" s="19">
        <f t="shared" ref="G386:G449" si="6">COUNTIF($A$2:$A$988,A386)</f>
        <v>2</v>
      </c>
      <c r="H386" s="19" t="s">
        <v>37</v>
      </c>
    </row>
    <row r="387" spans="1:8" ht="31.2" x14ac:dyDescent="0.3">
      <c r="A387" s="15" t="s">
        <v>3434</v>
      </c>
      <c r="B387" s="1041" t="s">
        <v>2585</v>
      </c>
      <c r="C387" s="17" t="s">
        <v>11</v>
      </c>
      <c r="D387" s="57">
        <v>1</v>
      </c>
      <c r="E387" s="336" t="s">
        <v>294</v>
      </c>
      <c r="F387" s="333">
        <v>12</v>
      </c>
      <c r="G387" s="19">
        <f t="shared" si="6"/>
        <v>2</v>
      </c>
      <c r="H387" s="19" t="s">
        <v>37</v>
      </c>
    </row>
    <row r="388" spans="1:8" ht="31.2" x14ac:dyDescent="0.3">
      <c r="A388" s="18" t="s">
        <v>333</v>
      </c>
      <c r="B388" s="1211" t="s">
        <v>334</v>
      </c>
      <c r="C388" s="17" t="s">
        <v>11</v>
      </c>
      <c r="D388" s="336">
        <v>1</v>
      </c>
      <c r="E388" s="336" t="s">
        <v>294</v>
      </c>
      <c r="F388" s="57">
        <v>14</v>
      </c>
      <c r="G388" s="19">
        <f t="shared" si="6"/>
        <v>1</v>
      </c>
      <c r="H388" s="19" t="s">
        <v>37</v>
      </c>
    </row>
    <row r="389" spans="1:8" x14ac:dyDescent="0.3">
      <c r="A389" s="18" t="s">
        <v>2305</v>
      </c>
      <c r="B389" s="918" t="s">
        <v>2306</v>
      </c>
      <c r="C389" s="17" t="s">
        <v>11</v>
      </c>
      <c r="D389" s="1253">
        <v>5</v>
      </c>
      <c r="E389" s="336" t="s">
        <v>294</v>
      </c>
      <c r="F389" s="17">
        <v>70</v>
      </c>
      <c r="G389" s="19">
        <f t="shared" si="6"/>
        <v>1</v>
      </c>
      <c r="H389" s="19" t="s">
        <v>37</v>
      </c>
    </row>
    <row r="390" spans="1:8" x14ac:dyDescent="0.3">
      <c r="A390" s="15" t="s">
        <v>3305</v>
      </c>
      <c r="B390" s="918" t="s">
        <v>3306</v>
      </c>
      <c r="C390" s="17" t="s">
        <v>11</v>
      </c>
      <c r="D390" s="62">
        <v>1</v>
      </c>
      <c r="E390" s="336" t="s">
        <v>3304</v>
      </c>
      <c r="F390" s="57">
        <v>5</v>
      </c>
      <c r="G390" s="19">
        <f t="shared" si="6"/>
        <v>1</v>
      </c>
      <c r="H390" s="19" t="s">
        <v>37</v>
      </c>
    </row>
    <row r="391" spans="1:8" x14ac:dyDescent="0.3">
      <c r="A391" s="15" t="s">
        <v>3391</v>
      </c>
      <c r="B391" s="1320" t="s">
        <v>978</v>
      </c>
      <c r="C391" s="17" t="s">
        <v>11</v>
      </c>
      <c r="D391" s="57">
        <v>2</v>
      </c>
      <c r="E391" s="1253" t="s">
        <v>979</v>
      </c>
      <c r="F391" s="57">
        <v>2</v>
      </c>
      <c r="G391" s="19">
        <f t="shared" si="6"/>
        <v>5</v>
      </c>
      <c r="H391" s="19" t="s">
        <v>37</v>
      </c>
    </row>
    <row r="392" spans="1:8" x14ac:dyDescent="0.3">
      <c r="A392" s="1322" t="s">
        <v>3391</v>
      </c>
      <c r="B392" s="1323" t="s">
        <v>1350</v>
      </c>
      <c r="C392" s="17" t="s">
        <v>11</v>
      </c>
      <c r="D392" s="1338">
        <v>1</v>
      </c>
      <c r="E392" s="1253" t="s">
        <v>1315</v>
      </c>
      <c r="F392" s="1358">
        <v>5</v>
      </c>
      <c r="G392" s="19">
        <f t="shared" si="6"/>
        <v>5</v>
      </c>
      <c r="H392" s="19" t="s">
        <v>37</v>
      </c>
    </row>
    <row r="393" spans="1:8" x14ac:dyDescent="0.3">
      <c r="A393" s="15" t="s">
        <v>3391</v>
      </c>
      <c r="B393" s="1041" t="s">
        <v>1675</v>
      </c>
      <c r="C393" s="17" t="s">
        <v>11</v>
      </c>
      <c r="D393" s="57">
        <v>1</v>
      </c>
      <c r="E393" s="336" t="s">
        <v>1657</v>
      </c>
      <c r="F393" s="333">
        <v>6</v>
      </c>
      <c r="G393" s="19">
        <f t="shared" si="6"/>
        <v>5</v>
      </c>
      <c r="H393" s="19" t="s">
        <v>37</v>
      </c>
    </row>
    <row r="394" spans="1:8" x14ac:dyDescent="0.3">
      <c r="A394" s="15" t="s">
        <v>3391</v>
      </c>
      <c r="B394" s="1041" t="s">
        <v>2011</v>
      </c>
      <c r="C394" s="17" t="s">
        <v>11</v>
      </c>
      <c r="D394" s="57">
        <v>1</v>
      </c>
      <c r="E394" s="336" t="s">
        <v>1978</v>
      </c>
      <c r="F394" s="333">
        <v>8</v>
      </c>
      <c r="G394" s="19">
        <f t="shared" si="6"/>
        <v>5</v>
      </c>
      <c r="H394" s="19" t="s">
        <v>37</v>
      </c>
    </row>
    <row r="395" spans="1:8" x14ac:dyDescent="0.3">
      <c r="A395" s="74" t="s">
        <v>3391</v>
      </c>
      <c r="B395" s="1041" t="s">
        <v>3000</v>
      </c>
      <c r="C395" s="17" t="s">
        <v>11</v>
      </c>
      <c r="D395" s="1239">
        <v>1</v>
      </c>
      <c r="E395" s="1240" t="s">
        <v>2632</v>
      </c>
      <c r="F395" s="57">
        <v>10</v>
      </c>
      <c r="G395" s="19">
        <f t="shared" si="6"/>
        <v>5</v>
      </c>
      <c r="H395" s="19" t="s">
        <v>37</v>
      </c>
    </row>
    <row r="396" spans="1:8" x14ac:dyDescent="0.3">
      <c r="A396" s="18" t="s">
        <v>574</v>
      </c>
      <c r="B396" s="918" t="s">
        <v>1935</v>
      </c>
      <c r="C396" s="17" t="s">
        <v>11</v>
      </c>
      <c r="D396" s="65">
        <v>1</v>
      </c>
      <c r="E396" s="62" t="s">
        <v>294</v>
      </c>
      <c r="F396" s="65">
        <v>16</v>
      </c>
      <c r="G396" s="19">
        <f t="shared" si="6"/>
        <v>4</v>
      </c>
      <c r="H396" s="19" t="s">
        <v>37</v>
      </c>
    </row>
    <row r="397" spans="1:8" x14ac:dyDescent="0.3">
      <c r="A397" s="15" t="s">
        <v>574</v>
      </c>
      <c r="B397" s="1041" t="s">
        <v>2124</v>
      </c>
      <c r="C397" s="17" t="s">
        <v>11</v>
      </c>
      <c r="D397" s="17">
        <v>1</v>
      </c>
      <c r="E397" s="336" t="s">
        <v>1978</v>
      </c>
      <c r="F397" s="17">
        <v>5</v>
      </c>
      <c r="G397" s="19">
        <f t="shared" si="6"/>
        <v>4</v>
      </c>
      <c r="H397" s="19" t="s">
        <v>37</v>
      </c>
    </row>
    <row r="398" spans="1:8" x14ac:dyDescent="0.3">
      <c r="A398" s="18" t="s">
        <v>574</v>
      </c>
      <c r="B398" s="1344" t="s">
        <v>3057</v>
      </c>
      <c r="C398" s="17" t="s">
        <v>11</v>
      </c>
      <c r="D398" s="65">
        <v>1</v>
      </c>
      <c r="E398" s="336" t="s">
        <v>294</v>
      </c>
      <c r="F398" s="65">
        <v>5</v>
      </c>
      <c r="G398" s="19">
        <f t="shared" si="6"/>
        <v>4</v>
      </c>
      <c r="H398" s="19" t="s">
        <v>37</v>
      </c>
    </row>
    <row r="399" spans="1:8" x14ac:dyDescent="0.3">
      <c r="A399" s="18" t="s">
        <v>574</v>
      </c>
      <c r="B399" s="1264" t="s">
        <v>3237</v>
      </c>
      <c r="C399" s="17" t="s">
        <v>11</v>
      </c>
      <c r="D399" s="65">
        <v>1</v>
      </c>
      <c r="E399" s="62" t="s">
        <v>629</v>
      </c>
      <c r="F399" s="65">
        <f>5*D399</f>
        <v>5</v>
      </c>
      <c r="G399" s="19">
        <f t="shared" si="6"/>
        <v>4</v>
      </c>
      <c r="H399" s="19" t="s">
        <v>37</v>
      </c>
    </row>
    <row r="400" spans="1:8" ht="31.2" x14ac:dyDescent="0.3">
      <c r="A400" s="18" t="s">
        <v>2465</v>
      </c>
      <c r="B400" s="918" t="s">
        <v>2466</v>
      </c>
      <c r="C400" s="17" t="s">
        <v>11</v>
      </c>
      <c r="D400" s="65">
        <v>1</v>
      </c>
      <c r="E400" s="336" t="s">
        <v>2467</v>
      </c>
      <c r="F400" s="65">
        <v>5</v>
      </c>
      <c r="G400" s="19">
        <f t="shared" si="6"/>
        <v>1</v>
      </c>
      <c r="H400" s="19" t="s">
        <v>37</v>
      </c>
    </row>
    <row r="401" spans="1:8" ht="31.2" x14ac:dyDescent="0.3">
      <c r="A401" s="18" t="s">
        <v>445</v>
      </c>
      <c r="B401" s="918" t="s">
        <v>446</v>
      </c>
      <c r="C401" s="17" t="s">
        <v>11</v>
      </c>
      <c r="D401" s="65">
        <v>1</v>
      </c>
      <c r="E401" s="336" t="s">
        <v>444</v>
      </c>
      <c r="F401" s="65">
        <v>6</v>
      </c>
      <c r="G401" s="19">
        <f t="shared" si="6"/>
        <v>1</v>
      </c>
      <c r="H401" s="19" t="s">
        <v>37</v>
      </c>
    </row>
    <row r="402" spans="1:8" x14ac:dyDescent="0.3">
      <c r="A402" s="15" t="s">
        <v>1924</v>
      </c>
      <c r="B402" s="1320" t="s">
        <v>922</v>
      </c>
      <c r="C402" s="17" t="s">
        <v>11</v>
      </c>
      <c r="D402" s="57">
        <v>1</v>
      </c>
      <c r="E402" s="1253" t="s">
        <v>926</v>
      </c>
      <c r="F402" s="57">
        <v>5</v>
      </c>
      <c r="G402" s="19">
        <f t="shared" si="6"/>
        <v>2</v>
      </c>
      <c r="H402" s="19" t="s">
        <v>37</v>
      </c>
    </row>
    <row r="403" spans="1:8" x14ac:dyDescent="0.3">
      <c r="A403" s="18" t="s">
        <v>1924</v>
      </c>
      <c r="B403" s="918" t="s">
        <v>1925</v>
      </c>
      <c r="C403" s="17" t="s">
        <v>11</v>
      </c>
      <c r="D403" s="62">
        <v>1</v>
      </c>
      <c r="E403" s="62" t="s">
        <v>294</v>
      </c>
      <c r="F403" s="65">
        <v>8</v>
      </c>
      <c r="G403" s="19">
        <f t="shared" si="6"/>
        <v>2</v>
      </c>
      <c r="H403" s="19" t="s">
        <v>37</v>
      </c>
    </row>
    <row r="404" spans="1:8" ht="46.8" x14ac:dyDescent="0.3">
      <c r="A404" s="15" t="s">
        <v>3437</v>
      </c>
      <c r="B404" s="1215" t="s">
        <v>3043</v>
      </c>
      <c r="C404" s="17" t="s">
        <v>11</v>
      </c>
      <c r="D404" s="57">
        <v>1</v>
      </c>
      <c r="E404" s="336" t="s">
        <v>294</v>
      </c>
      <c r="F404" s="57">
        <v>5</v>
      </c>
      <c r="G404" s="19">
        <f t="shared" si="6"/>
        <v>1</v>
      </c>
      <c r="H404" s="19" t="s">
        <v>37</v>
      </c>
    </row>
    <row r="405" spans="1:8" x14ac:dyDescent="0.3">
      <c r="A405" s="15" t="s">
        <v>2539</v>
      </c>
      <c r="B405" s="1041" t="s">
        <v>2540</v>
      </c>
      <c r="C405" s="17" t="s">
        <v>11</v>
      </c>
      <c r="D405" s="57">
        <v>1</v>
      </c>
      <c r="E405" s="336" t="s">
        <v>294</v>
      </c>
      <c r="F405" s="57">
        <f>12*D405</f>
        <v>12</v>
      </c>
      <c r="G405" s="19">
        <f t="shared" si="6"/>
        <v>2</v>
      </c>
      <c r="H405" s="19" t="s">
        <v>37</v>
      </c>
    </row>
    <row r="406" spans="1:8" x14ac:dyDescent="0.3">
      <c r="A406" s="18" t="s">
        <v>2539</v>
      </c>
      <c r="B406" s="918" t="s">
        <v>3375</v>
      </c>
      <c r="C406" s="17" t="s">
        <v>11</v>
      </c>
      <c r="D406" s="65">
        <v>1</v>
      </c>
      <c r="E406" s="62" t="s">
        <v>629</v>
      </c>
      <c r="F406" s="65">
        <f>5*D406</f>
        <v>5</v>
      </c>
      <c r="G406" s="19">
        <f t="shared" si="6"/>
        <v>2</v>
      </c>
      <c r="H406" s="19" t="s">
        <v>37</v>
      </c>
    </row>
    <row r="407" spans="1:8" x14ac:dyDescent="0.3">
      <c r="A407" s="15" t="s">
        <v>3405</v>
      </c>
      <c r="B407" s="1041" t="s">
        <v>1428</v>
      </c>
      <c r="C407" s="17" t="s">
        <v>11</v>
      </c>
      <c r="D407" s="336">
        <v>1</v>
      </c>
      <c r="E407" s="336" t="s">
        <v>1429</v>
      </c>
      <c r="F407" s="57">
        <v>12</v>
      </c>
      <c r="G407" s="19">
        <f t="shared" si="6"/>
        <v>1</v>
      </c>
      <c r="H407" s="19" t="s">
        <v>37</v>
      </c>
    </row>
    <row r="408" spans="1:8" x14ac:dyDescent="0.3">
      <c r="A408" s="18" t="s">
        <v>1926</v>
      </c>
      <c r="B408" s="918" t="s">
        <v>1925</v>
      </c>
      <c r="C408" s="17" t="s">
        <v>11</v>
      </c>
      <c r="D408" s="62">
        <v>1</v>
      </c>
      <c r="E408" s="62" t="s">
        <v>294</v>
      </c>
      <c r="F408" s="65">
        <v>8</v>
      </c>
      <c r="G408" s="19">
        <f t="shared" si="6"/>
        <v>1</v>
      </c>
      <c r="H408" s="19" t="s">
        <v>37</v>
      </c>
    </row>
    <row r="409" spans="1:8" x14ac:dyDescent="0.3">
      <c r="A409" s="15" t="s">
        <v>3378</v>
      </c>
      <c r="B409" s="1041" t="s">
        <v>303</v>
      </c>
      <c r="C409" s="17" t="s">
        <v>11</v>
      </c>
      <c r="D409" s="336">
        <v>1</v>
      </c>
      <c r="E409" s="336" t="s">
        <v>294</v>
      </c>
      <c r="F409" s="57">
        <v>14</v>
      </c>
      <c r="G409" s="19">
        <f t="shared" si="6"/>
        <v>1</v>
      </c>
      <c r="H409" s="19" t="s">
        <v>37</v>
      </c>
    </row>
    <row r="410" spans="1:8" x14ac:dyDescent="0.3">
      <c r="A410" s="74" t="s">
        <v>2954</v>
      </c>
      <c r="B410" s="1041" t="s">
        <v>2955</v>
      </c>
      <c r="C410" s="17" t="s">
        <v>11</v>
      </c>
      <c r="D410" s="1240">
        <v>1</v>
      </c>
      <c r="E410" s="1240" t="s">
        <v>2632</v>
      </c>
      <c r="F410" s="57">
        <v>10</v>
      </c>
      <c r="G410" s="19">
        <f t="shared" si="6"/>
        <v>1</v>
      </c>
      <c r="H410" s="19" t="s">
        <v>37</v>
      </c>
    </row>
    <row r="411" spans="1:8" ht="46.8" x14ac:dyDescent="0.3">
      <c r="A411" s="18" t="s">
        <v>2788</v>
      </c>
      <c r="B411" s="1215" t="s">
        <v>2789</v>
      </c>
      <c r="C411" s="17" t="s">
        <v>11</v>
      </c>
      <c r="D411" s="336">
        <v>1</v>
      </c>
      <c r="E411" s="336" t="s">
        <v>2790</v>
      </c>
      <c r="F411" s="57">
        <v>5</v>
      </c>
      <c r="G411" s="19">
        <f t="shared" si="6"/>
        <v>1</v>
      </c>
      <c r="H411" s="19" t="s">
        <v>37</v>
      </c>
    </row>
    <row r="412" spans="1:8" ht="31.2" x14ac:dyDescent="0.3">
      <c r="A412" s="18" t="s">
        <v>2084</v>
      </c>
      <c r="B412" s="918" t="s">
        <v>1569</v>
      </c>
      <c r="C412" s="17" t="s">
        <v>11</v>
      </c>
      <c r="D412" s="62">
        <v>1</v>
      </c>
      <c r="E412" s="62" t="s">
        <v>294</v>
      </c>
      <c r="F412" s="62">
        <v>15</v>
      </c>
      <c r="G412" s="19">
        <f t="shared" si="6"/>
        <v>2</v>
      </c>
      <c r="H412" s="19" t="s">
        <v>37</v>
      </c>
    </row>
    <row r="413" spans="1:8" ht="31.2" x14ac:dyDescent="0.3">
      <c r="A413" s="15" t="s">
        <v>2084</v>
      </c>
      <c r="B413" s="1041" t="s">
        <v>2085</v>
      </c>
      <c r="C413" s="17" t="s">
        <v>11</v>
      </c>
      <c r="D413" s="336">
        <v>1</v>
      </c>
      <c r="E413" s="336" t="s">
        <v>2086</v>
      </c>
      <c r="F413" s="336">
        <v>5</v>
      </c>
      <c r="G413" s="19">
        <f t="shared" si="6"/>
        <v>2</v>
      </c>
      <c r="H413" s="19" t="s">
        <v>37</v>
      </c>
    </row>
    <row r="414" spans="1:8" x14ac:dyDescent="0.3">
      <c r="A414" s="15" t="s">
        <v>3398</v>
      </c>
      <c r="B414" s="1228" t="s">
        <v>1240</v>
      </c>
      <c r="C414" s="17" t="s">
        <v>11</v>
      </c>
      <c r="D414" s="1240">
        <v>1</v>
      </c>
      <c r="E414" s="62" t="s">
        <v>1187</v>
      </c>
      <c r="F414" s="1240">
        <v>7</v>
      </c>
      <c r="G414" s="19">
        <f t="shared" si="6"/>
        <v>1</v>
      </c>
      <c r="H414" s="19" t="s">
        <v>37</v>
      </c>
    </row>
    <row r="415" spans="1:8" ht="31.2" x14ac:dyDescent="0.3">
      <c r="A415" s="18" t="s">
        <v>1807</v>
      </c>
      <c r="B415" s="1041" t="s">
        <v>1808</v>
      </c>
      <c r="C415" s="17" t="s">
        <v>11</v>
      </c>
      <c r="D415" s="62">
        <v>1</v>
      </c>
      <c r="E415" s="336" t="s">
        <v>629</v>
      </c>
      <c r="F415" s="62">
        <f>F414</f>
        <v>7</v>
      </c>
      <c r="G415" s="19">
        <f t="shared" si="6"/>
        <v>1</v>
      </c>
      <c r="H415" s="19" t="s">
        <v>37</v>
      </c>
    </row>
    <row r="416" spans="1:8" x14ac:dyDescent="0.3">
      <c r="A416" s="1337" t="s">
        <v>989</v>
      </c>
      <c r="B416" s="1320" t="s">
        <v>990</v>
      </c>
      <c r="C416" s="17" t="s">
        <v>11</v>
      </c>
      <c r="D416" s="57">
        <v>4</v>
      </c>
      <c r="E416" s="17" t="s">
        <v>979</v>
      </c>
      <c r="F416" s="57">
        <v>4</v>
      </c>
      <c r="G416" s="19">
        <f t="shared" si="6"/>
        <v>1</v>
      </c>
      <c r="H416" s="19" t="s">
        <v>37</v>
      </c>
    </row>
    <row r="417" spans="1:8" x14ac:dyDescent="0.3">
      <c r="A417" s="74" t="s">
        <v>3450</v>
      </c>
      <c r="B417" s="1228" t="s">
        <v>3326</v>
      </c>
      <c r="C417" s="17" t="s">
        <v>11</v>
      </c>
      <c r="D417" s="57">
        <v>1</v>
      </c>
      <c r="E417" s="57" t="s">
        <v>3319</v>
      </c>
      <c r="F417" s="57">
        <v>5</v>
      </c>
      <c r="G417" s="19">
        <f t="shared" si="6"/>
        <v>1</v>
      </c>
      <c r="H417" s="19" t="s">
        <v>37</v>
      </c>
    </row>
    <row r="418" spans="1:8" x14ac:dyDescent="0.3">
      <c r="A418" s="18" t="s">
        <v>1780</v>
      </c>
      <c r="B418" s="1041" t="s">
        <v>1781</v>
      </c>
      <c r="C418" s="17" t="s">
        <v>11</v>
      </c>
      <c r="D418" s="65">
        <v>1</v>
      </c>
      <c r="E418" s="57" t="s">
        <v>629</v>
      </c>
      <c r="F418" s="65">
        <v>9</v>
      </c>
      <c r="G418" s="19">
        <f t="shared" si="6"/>
        <v>1</v>
      </c>
      <c r="H418" s="19" t="s">
        <v>37</v>
      </c>
    </row>
    <row r="419" spans="1:8" x14ac:dyDescent="0.3">
      <c r="A419" s="18" t="s">
        <v>1064</v>
      </c>
      <c r="B419" s="918" t="s">
        <v>2311</v>
      </c>
      <c r="C419" s="17" t="s">
        <v>11</v>
      </c>
      <c r="D419" s="17">
        <v>2</v>
      </c>
      <c r="E419" s="57" t="s">
        <v>294</v>
      </c>
      <c r="F419" s="17">
        <v>28</v>
      </c>
      <c r="G419" s="19">
        <f t="shared" si="6"/>
        <v>1</v>
      </c>
      <c r="H419" s="19" t="s">
        <v>37</v>
      </c>
    </row>
    <row r="420" spans="1:8" ht="31.2" x14ac:dyDescent="0.3">
      <c r="A420" s="1329" t="s">
        <v>3431</v>
      </c>
      <c r="B420" s="1328" t="s">
        <v>2402</v>
      </c>
      <c r="C420" s="17" t="s">
        <v>11</v>
      </c>
      <c r="D420" s="1330">
        <v>10</v>
      </c>
      <c r="E420" s="1330" t="s">
        <v>2296</v>
      </c>
      <c r="F420" s="1330">
        <v>100</v>
      </c>
      <c r="G420" s="19">
        <f t="shared" si="6"/>
        <v>1</v>
      </c>
      <c r="H420" s="19" t="s">
        <v>37</v>
      </c>
    </row>
    <row r="421" spans="1:8" ht="31.2" x14ac:dyDescent="0.3">
      <c r="A421" s="1329" t="s">
        <v>3432</v>
      </c>
      <c r="B421" s="1328" t="s">
        <v>2404</v>
      </c>
      <c r="C421" s="17" t="s">
        <v>11</v>
      </c>
      <c r="D421" s="1330">
        <v>10</v>
      </c>
      <c r="E421" s="1330" t="s">
        <v>2296</v>
      </c>
      <c r="F421" s="1330">
        <v>100</v>
      </c>
      <c r="G421" s="19">
        <f t="shared" si="6"/>
        <v>1</v>
      </c>
      <c r="H421" s="19" t="s">
        <v>37</v>
      </c>
    </row>
    <row r="422" spans="1:8" x14ac:dyDescent="0.3">
      <c r="A422" s="822" t="s">
        <v>3241</v>
      </c>
      <c r="B422" s="1264" t="s">
        <v>3242</v>
      </c>
      <c r="C422" s="17" t="s">
        <v>11</v>
      </c>
      <c r="D422" s="1279">
        <v>1</v>
      </c>
      <c r="E422" s="65" t="s">
        <v>629</v>
      </c>
      <c r="F422" s="1279">
        <v>5</v>
      </c>
      <c r="G422" s="19">
        <f t="shared" si="6"/>
        <v>2</v>
      </c>
      <c r="H422" s="19" t="s">
        <v>37</v>
      </c>
    </row>
    <row r="423" spans="1:8" x14ac:dyDescent="0.3">
      <c r="A423" s="1230" t="s">
        <v>3241</v>
      </c>
      <c r="B423" s="1469" t="s">
        <v>3243</v>
      </c>
      <c r="C423" s="17" t="s">
        <v>11</v>
      </c>
      <c r="D423" s="1279">
        <v>1</v>
      </c>
      <c r="E423" s="65" t="s">
        <v>629</v>
      </c>
      <c r="F423" s="1279">
        <v>5</v>
      </c>
      <c r="G423" s="19">
        <f t="shared" si="6"/>
        <v>2</v>
      </c>
      <c r="H423" s="19" t="s">
        <v>37</v>
      </c>
    </row>
    <row r="424" spans="1:8" x14ac:dyDescent="0.3">
      <c r="A424" s="15" t="s">
        <v>3411</v>
      </c>
      <c r="B424" s="1041" t="s">
        <v>1670</v>
      </c>
      <c r="C424" s="17" t="s">
        <v>11</v>
      </c>
      <c r="D424" s="57">
        <v>1</v>
      </c>
      <c r="E424" s="57" t="s">
        <v>1661</v>
      </c>
      <c r="F424" s="57">
        <v>6</v>
      </c>
      <c r="G424" s="19">
        <f t="shared" si="6"/>
        <v>1</v>
      </c>
      <c r="H424" s="19" t="s">
        <v>37</v>
      </c>
    </row>
    <row r="425" spans="1:8" x14ac:dyDescent="0.3">
      <c r="A425" s="1243" t="s">
        <v>3246</v>
      </c>
      <c r="B425" s="1251" t="s">
        <v>3247</v>
      </c>
      <c r="C425" s="17" t="s">
        <v>11</v>
      </c>
      <c r="D425" s="1402">
        <v>1</v>
      </c>
      <c r="E425" s="65" t="s">
        <v>629</v>
      </c>
      <c r="F425" s="1427">
        <v>5</v>
      </c>
      <c r="G425" s="19">
        <f t="shared" si="6"/>
        <v>1</v>
      </c>
      <c r="H425" s="19" t="s">
        <v>37</v>
      </c>
    </row>
    <row r="426" spans="1:8" x14ac:dyDescent="0.3">
      <c r="A426" s="1243" t="s">
        <v>3205</v>
      </c>
      <c r="B426" s="1251" t="s">
        <v>3206</v>
      </c>
      <c r="C426" s="17" t="s">
        <v>11</v>
      </c>
      <c r="D426" s="692">
        <v>1</v>
      </c>
      <c r="E426" s="65" t="s">
        <v>629</v>
      </c>
      <c r="F426" s="1363">
        <f>5*D426</f>
        <v>5</v>
      </c>
      <c r="G426" s="19">
        <f t="shared" si="6"/>
        <v>1</v>
      </c>
      <c r="H426" s="19" t="s">
        <v>37</v>
      </c>
    </row>
    <row r="427" spans="1:8" ht="31.2" x14ac:dyDescent="0.3">
      <c r="A427" s="15" t="s">
        <v>3438</v>
      </c>
      <c r="B427" s="1215" t="s">
        <v>3045</v>
      </c>
      <c r="C427" s="17" t="s">
        <v>11</v>
      </c>
      <c r="D427" s="333">
        <v>2</v>
      </c>
      <c r="E427" s="57" t="s">
        <v>294</v>
      </c>
      <c r="F427" s="1321">
        <v>10</v>
      </c>
      <c r="G427" s="19">
        <f t="shared" si="6"/>
        <v>1</v>
      </c>
      <c r="H427" s="19" t="s">
        <v>37</v>
      </c>
    </row>
    <row r="428" spans="1:8" x14ac:dyDescent="0.3">
      <c r="A428" s="15" t="s">
        <v>557</v>
      </c>
      <c r="B428" s="1320" t="s">
        <v>959</v>
      </c>
      <c r="C428" s="17" t="s">
        <v>11</v>
      </c>
      <c r="D428" s="333">
        <v>2</v>
      </c>
      <c r="E428" s="17" t="s">
        <v>926</v>
      </c>
      <c r="F428" s="1321">
        <v>10</v>
      </c>
      <c r="G428" s="19">
        <f t="shared" si="6"/>
        <v>7</v>
      </c>
      <c r="H428" s="19" t="s">
        <v>37</v>
      </c>
    </row>
    <row r="429" spans="1:8" x14ac:dyDescent="0.3">
      <c r="A429" s="1225" t="s">
        <v>557</v>
      </c>
      <c r="B429" s="1274" t="s">
        <v>1226</v>
      </c>
      <c r="C429" s="17" t="s">
        <v>11</v>
      </c>
      <c r="D429" s="1361">
        <v>1</v>
      </c>
      <c r="E429" s="65" t="s">
        <v>1187</v>
      </c>
      <c r="F429" s="1366">
        <v>7</v>
      </c>
      <c r="G429" s="19">
        <f t="shared" si="6"/>
        <v>7</v>
      </c>
      <c r="H429" s="19" t="s">
        <v>37</v>
      </c>
    </row>
    <row r="430" spans="1:8" x14ac:dyDescent="0.3">
      <c r="A430" s="1225" t="s">
        <v>557</v>
      </c>
      <c r="B430" s="1041" t="s">
        <v>3367</v>
      </c>
      <c r="C430" s="17" t="s">
        <v>11</v>
      </c>
      <c r="D430" s="57">
        <v>1</v>
      </c>
      <c r="E430" s="57" t="s">
        <v>1624</v>
      </c>
      <c r="F430" s="57">
        <v>6</v>
      </c>
      <c r="G430" s="19">
        <f t="shared" si="6"/>
        <v>7</v>
      </c>
      <c r="H430" s="19" t="s">
        <v>37</v>
      </c>
    </row>
    <row r="431" spans="1:8" x14ac:dyDescent="0.3">
      <c r="A431" s="15" t="s">
        <v>557</v>
      </c>
      <c r="B431" s="1247" t="s">
        <v>2000</v>
      </c>
      <c r="C431" s="17" t="s">
        <v>11</v>
      </c>
      <c r="D431" s="57">
        <v>1</v>
      </c>
      <c r="E431" s="57" t="s">
        <v>1978</v>
      </c>
      <c r="F431" s="57">
        <v>8</v>
      </c>
      <c r="G431" s="19">
        <f t="shared" si="6"/>
        <v>7</v>
      </c>
      <c r="H431" s="19" t="s">
        <v>37</v>
      </c>
    </row>
    <row r="432" spans="1:8" x14ac:dyDescent="0.3">
      <c r="A432" s="15" t="s">
        <v>557</v>
      </c>
      <c r="B432" s="1475" t="s">
        <v>2575</v>
      </c>
      <c r="C432" s="17" t="s">
        <v>11</v>
      </c>
      <c r="D432" s="57">
        <v>1</v>
      </c>
      <c r="E432" s="57" t="s">
        <v>294</v>
      </c>
      <c r="F432" s="57">
        <v>12</v>
      </c>
      <c r="G432" s="19">
        <f t="shared" si="6"/>
        <v>7</v>
      </c>
      <c r="H432" s="19" t="s">
        <v>37</v>
      </c>
    </row>
    <row r="433" spans="1:8" x14ac:dyDescent="0.3">
      <c r="A433" s="74" t="s">
        <v>557</v>
      </c>
      <c r="B433" s="1041" t="s">
        <v>2980</v>
      </c>
      <c r="C433" s="17" t="s">
        <v>11</v>
      </c>
      <c r="D433" s="1239">
        <v>1</v>
      </c>
      <c r="E433" s="1240" t="s">
        <v>2632</v>
      </c>
      <c r="F433" s="57">
        <v>10</v>
      </c>
      <c r="G433" s="19">
        <f t="shared" si="6"/>
        <v>7</v>
      </c>
      <c r="H433" s="19" t="s">
        <v>37</v>
      </c>
    </row>
    <row r="434" spans="1:8" x14ac:dyDescent="0.3">
      <c r="A434" s="18" t="s">
        <v>557</v>
      </c>
      <c r="B434" s="1264" t="s">
        <v>3225</v>
      </c>
      <c r="C434" s="17" t="s">
        <v>11</v>
      </c>
      <c r="D434" s="65">
        <v>1</v>
      </c>
      <c r="E434" s="65" t="s">
        <v>629</v>
      </c>
      <c r="F434" s="65">
        <f>5*D434</f>
        <v>5</v>
      </c>
      <c r="G434" s="19">
        <f t="shared" si="6"/>
        <v>7</v>
      </c>
      <c r="H434" s="19" t="s">
        <v>37</v>
      </c>
    </row>
    <row r="435" spans="1:8" x14ac:dyDescent="0.3">
      <c r="A435" s="55" t="s">
        <v>362</v>
      </c>
      <c r="B435" s="1211" t="s">
        <v>363</v>
      </c>
      <c r="C435" s="17" t="s">
        <v>11</v>
      </c>
      <c r="D435" s="336">
        <v>1</v>
      </c>
      <c r="E435" s="336" t="s">
        <v>294</v>
      </c>
      <c r="F435" s="57">
        <v>14</v>
      </c>
      <c r="G435" s="19">
        <f t="shared" si="6"/>
        <v>1</v>
      </c>
      <c r="H435" s="19" t="s">
        <v>37</v>
      </c>
    </row>
    <row r="436" spans="1:8" x14ac:dyDescent="0.3">
      <c r="A436" s="531" t="s">
        <v>3396</v>
      </c>
      <c r="B436" s="1228" t="s">
        <v>1224</v>
      </c>
      <c r="C436" s="17" t="s">
        <v>11</v>
      </c>
      <c r="D436" s="1240">
        <v>1</v>
      </c>
      <c r="E436" s="62" t="s">
        <v>1187</v>
      </c>
      <c r="F436" s="1239">
        <v>7</v>
      </c>
      <c r="G436" s="19">
        <f t="shared" si="6"/>
        <v>1</v>
      </c>
      <c r="H436" s="19" t="s">
        <v>37</v>
      </c>
    </row>
    <row r="437" spans="1:8" x14ac:dyDescent="0.3">
      <c r="A437" s="15" t="s">
        <v>3401</v>
      </c>
      <c r="B437" s="1228" t="s">
        <v>1252</v>
      </c>
      <c r="C437" s="17" t="s">
        <v>11</v>
      </c>
      <c r="D437" s="1239">
        <v>1</v>
      </c>
      <c r="E437" s="65" t="s">
        <v>1187</v>
      </c>
      <c r="F437" s="1239">
        <v>7</v>
      </c>
      <c r="G437" s="19">
        <f t="shared" si="6"/>
        <v>1</v>
      </c>
      <c r="H437" s="19" t="s">
        <v>37</v>
      </c>
    </row>
    <row r="438" spans="1:8" x14ac:dyDescent="0.3">
      <c r="A438" s="15" t="s">
        <v>3395</v>
      </c>
      <c r="B438" s="1228" t="s">
        <v>1222</v>
      </c>
      <c r="C438" s="17" t="s">
        <v>11</v>
      </c>
      <c r="D438" s="1239">
        <v>1</v>
      </c>
      <c r="E438" s="65" t="s">
        <v>1187</v>
      </c>
      <c r="F438" s="1239">
        <v>7</v>
      </c>
      <c r="G438" s="19">
        <f t="shared" si="6"/>
        <v>1</v>
      </c>
      <c r="H438" s="19" t="s">
        <v>37</v>
      </c>
    </row>
    <row r="439" spans="1:8" x14ac:dyDescent="0.3">
      <c r="A439" s="18" t="s">
        <v>3446</v>
      </c>
      <c r="B439" s="918" t="s">
        <v>3145</v>
      </c>
      <c r="C439" s="17" t="s">
        <v>11</v>
      </c>
      <c r="D439" s="336">
        <v>1</v>
      </c>
      <c r="E439" s="57" t="s">
        <v>2049</v>
      </c>
      <c r="F439" s="57">
        <v>10</v>
      </c>
      <c r="G439" s="19">
        <f t="shared" si="6"/>
        <v>1</v>
      </c>
      <c r="H439" s="19" t="s">
        <v>37</v>
      </c>
    </row>
    <row r="440" spans="1:8" x14ac:dyDescent="0.3">
      <c r="A440" s="15" t="s">
        <v>2571</v>
      </c>
      <c r="B440" s="1041" t="s">
        <v>2572</v>
      </c>
      <c r="C440" s="17" t="s">
        <v>11</v>
      </c>
      <c r="D440" s="336">
        <v>1</v>
      </c>
      <c r="E440" s="57" t="s">
        <v>294</v>
      </c>
      <c r="F440" s="57">
        <v>12</v>
      </c>
      <c r="G440" s="19">
        <f t="shared" si="6"/>
        <v>1</v>
      </c>
      <c r="H440" s="19" t="s">
        <v>37</v>
      </c>
    </row>
    <row r="441" spans="1:8" x14ac:dyDescent="0.3">
      <c r="A441" s="18" t="s">
        <v>2218</v>
      </c>
      <c r="B441" s="918" t="s">
        <v>2298</v>
      </c>
      <c r="C441" s="17" t="s">
        <v>11</v>
      </c>
      <c r="D441" s="17">
        <v>1</v>
      </c>
      <c r="E441" s="336" t="s">
        <v>2296</v>
      </c>
      <c r="F441" s="57">
        <v>4</v>
      </c>
      <c r="G441" s="19">
        <f t="shared" si="6"/>
        <v>2</v>
      </c>
      <c r="H441" s="19" t="s">
        <v>37</v>
      </c>
    </row>
    <row r="442" spans="1:8" x14ac:dyDescent="0.3">
      <c r="A442" s="18" t="s">
        <v>2218</v>
      </c>
      <c r="B442" s="1211" t="s">
        <v>3075</v>
      </c>
      <c r="C442" s="17" t="s">
        <v>11</v>
      </c>
      <c r="D442" s="65">
        <v>2</v>
      </c>
      <c r="E442" s="57" t="s">
        <v>294</v>
      </c>
      <c r="F442" s="65">
        <v>10</v>
      </c>
      <c r="G442" s="19">
        <f t="shared" si="6"/>
        <v>2</v>
      </c>
      <c r="H442" s="19" t="s">
        <v>37</v>
      </c>
    </row>
    <row r="443" spans="1:8" hidden="1" x14ac:dyDescent="0.3">
      <c r="A443" s="15" t="s">
        <v>2511</v>
      </c>
      <c r="B443" s="1211" t="s">
        <v>2512</v>
      </c>
      <c r="C443" s="17" t="s">
        <v>5</v>
      </c>
      <c r="D443" s="57">
        <v>1</v>
      </c>
      <c r="E443" s="57" t="s">
        <v>2509</v>
      </c>
      <c r="F443" s="57">
        <v>10</v>
      </c>
      <c r="G443" s="19">
        <f t="shared" si="6"/>
        <v>1</v>
      </c>
      <c r="H443" s="19" t="s">
        <v>37</v>
      </c>
    </row>
    <row r="444" spans="1:8" x14ac:dyDescent="0.3">
      <c r="A444" s="18" t="s">
        <v>3384</v>
      </c>
      <c r="B444" s="918" t="s">
        <v>878</v>
      </c>
      <c r="C444" s="17" t="s">
        <v>11</v>
      </c>
      <c r="D444" s="1253">
        <v>1</v>
      </c>
      <c r="E444" s="336" t="s">
        <v>294</v>
      </c>
      <c r="F444" s="62">
        <v>15</v>
      </c>
      <c r="G444" s="19">
        <f t="shared" si="6"/>
        <v>1</v>
      </c>
      <c r="H444" s="19" t="s">
        <v>37</v>
      </c>
    </row>
    <row r="445" spans="1:8" ht="31.2" x14ac:dyDescent="0.3">
      <c r="A445" s="18" t="s">
        <v>889</v>
      </c>
      <c r="B445" s="918" t="s">
        <v>890</v>
      </c>
      <c r="C445" s="17" t="s">
        <v>11</v>
      </c>
      <c r="D445" s="17">
        <v>1</v>
      </c>
      <c r="E445" s="57" t="s">
        <v>294</v>
      </c>
      <c r="F445" s="65">
        <v>15</v>
      </c>
      <c r="G445" s="19">
        <f t="shared" si="6"/>
        <v>1</v>
      </c>
      <c r="H445" s="19" t="s">
        <v>37</v>
      </c>
    </row>
    <row r="446" spans="1:8" x14ac:dyDescent="0.3">
      <c r="A446" s="18" t="s">
        <v>871</v>
      </c>
      <c r="B446" s="918" t="s">
        <v>872</v>
      </c>
      <c r="C446" s="17" t="s">
        <v>11</v>
      </c>
      <c r="D446" s="17">
        <v>1</v>
      </c>
      <c r="E446" s="57" t="s">
        <v>294</v>
      </c>
      <c r="F446" s="65">
        <v>15</v>
      </c>
      <c r="G446" s="19">
        <f t="shared" si="6"/>
        <v>1</v>
      </c>
      <c r="H446" s="19" t="s">
        <v>37</v>
      </c>
    </row>
    <row r="447" spans="1:8" x14ac:dyDescent="0.3">
      <c r="A447" s="18" t="s">
        <v>873</v>
      </c>
      <c r="B447" s="918" t="s">
        <v>874</v>
      </c>
      <c r="C447" s="17" t="s">
        <v>11</v>
      </c>
      <c r="D447" s="17">
        <v>1</v>
      </c>
      <c r="E447" s="57" t="s">
        <v>294</v>
      </c>
      <c r="F447" s="65">
        <v>15</v>
      </c>
      <c r="G447" s="19">
        <f t="shared" si="6"/>
        <v>1</v>
      </c>
      <c r="H447" s="19" t="s">
        <v>37</v>
      </c>
    </row>
    <row r="448" spans="1:8" x14ac:dyDescent="0.3">
      <c r="A448" s="15" t="s">
        <v>1208</v>
      </c>
      <c r="B448" s="1228" t="s">
        <v>1209</v>
      </c>
      <c r="C448" s="17" t="s">
        <v>11</v>
      </c>
      <c r="D448" s="1239">
        <v>1</v>
      </c>
      <c r="E448" s="65" t="s">
        <v>1187</v>
      </c>
      <c r="F448" s="1239">
        <v>7</v>
      </c>
      <c r="G448" s="19">
        <f t="shared" si="6"/>
        <v>1</v>
      </c>
      <c r="H448" s="19" t="s">
        <v>37</v>
      </c>
    </row>
    <row r="449" spans="1:8" x14ac:dyDescent="0.3">
      <c r="A449" s="18" t="s">
        <v>3448</v>
      </c>
      <c r="B449" s="1041" t="s">
        <v>3308</v>
      </c>
      <c r="C449" s="17" t="s">
        <v>11</v>
      </c>
      <c r="D449" s="65">
        <v>1</v>
      </c>
      <c r="E449" s="57" t="s">
        <v>3304</v>
      </c>
      <c r="F449" s="57">
        <v>5</v>
      </c>
      <c r="G449" s="19">
        <f t="shared" si="6"/>
        <v>1</v>
      </c>
      <c r="H449" s="19" t="s">
        <v>37</v>
      </c>
    </row>
    <row r="450" spans="1:8" x14ac:dyDescent="0.3">
      <c r="A450" s="15" t="s">
        <v>1216</v>
      </c>
      <c r="B450" s="1228" t="s">
        <v>1215</v>
      </c>
      <c r="C450" s="17" t="s">
        <v>11</v>
      </c>
      <c r="D450" s="1239">
        <v>1</v>
      </c>
      <c r="E450" s="65" t="s">
        <v>1187</v>
      </c>
      <c r="F450" s="1239">
        <v>7</v>
      </c>
      <c r="G450" s="19">
        <f t="shared" ref="G450:G513" si="7">COUNTIF($A$2:$A$988,A450)</f>
        <v>3</v>
      </c>
      <c r="H450" s="19" t="s">
        <v>37</v>
      </c>
    </row>
    <row r="451" spans="1:8" x14ac:dyDescent="0.3">
      <c r="A451" s="15" t="s">
        <v>1216</v>
      </c>
      <c r="B451" s="1228" t="s">
        <v>1217</v>
      </c>
      <c r="C451" s="17" t="s">
        <v>11</v>
      </c>
      <c r="D451" s="1239">
        <v>1</v>
      </c>
      <c r="E451" s="65" t="s">
        <v>1187</v>
      </c>
      <c r="F451" s="1239">
        <v>7</v>
      </c>
      <c r="G451" s="19">
        <f t="shared" si="7"/>
        <v>3</v>
      </c>
      <c r="H451" s="19" t="s">
        <v>37</v>
      </c>
    </row>
    <row r="452" spans="1:8" x14ac:dyDescent="0.3">
      <c r="A452" s="15" t="s">
        <v>1216</v>
      </c>
      <c r="B452" s="1228" t="s">
        <v>1218</v>
      </c>
      <c r="C452" s="17" t="s">
        <v>11</v>
      </c>
      <c r="D452" s="1239">
        <v>1</v>
      </c>
      <c r="E452" s="65" t="s">
        <v>1187</v>
      </c>
      <c r="F452" s="1239">
        <v>7</v>
      </c>
      <c r="G452" s="19">
        <f t="shared" si="7"/>
        <v>3</v>
      </c>
      <c r="H452" s="19" t="s">
        <v>37</v>
      </c>
    </row>
    <row r="453" spans="1:8" hidden="1" x14ac:dyDescent="0.3">
      <c r="A453" s="15" t="s">
        <v>39</v>
      </c>
      <c r="B453" s="1320" t="s">
        <v>1002</v>
      </c>
      <c r="C453" s="17" t="s">
        <v>7</v>
      </c>
      <c r="D453" s="57">
        <v>4</v>
      </c>
      <c r="E453" s="17" t="s">
        <v>1001</v>
      </c>
      <c r="F453" s="57">
        <v>4</v>
      </c>
      <c r="G453" s="19">
        <f t="shared" si="7"/>
        <v>1</v>
      </c>
      <c r="H453" s="19" t="s">
        <v>37</v>
      </c>
    </row>
    <row r="454" spans="1:8" x14ac:dyDescent="0.3">
      <c r="A454" s="18" t="s">
        <v>1529</v>
      </c>
      <c r="B454" s="918" t="s">
        <v>1530</v>
      </c>
      <c r="C454" s="17" t="s">
        <v>11</v>
      </c>
      <c r="D454" s="57">
        <v>1</v>
      </c>
      <c r="E454" s="65" t="s">
        <v>1527</v>
      </c>
      <c r="F454" s="57">
        <v>3</v>
      </c>
      <c r="G454" s="19">
        <f t="shared" si="7"/>
        <v>2</v>
      </c>
      <c r="H454" s="19" t="s">
        <v>37</v>
      </c>
    </row>
    <row r="455" spans="1:8" x14ac:dyDescent="0.3">
      <c r="A455" s="18" t="s">
        <v>1529</v>
      </c>
      <c r="B455" s="918" t="s">
        <v>1531</v>
      </c>
      <c r="C455" s="17" t="s">
        <v>11</v>
      </c>
      <c r="D455" s="57">
        <v>1</v>
      </c>
      <c r="E455" s="65" t="s">
        <v>1528</v>
      </c>
      <c r="F455" s="57">
        <v>1</v>
      </c>
      <c r="G455" s="19">
        <f t="shared" si="7"/>
        <v>2</v>
      </c>
      <c r="H455" s="19" t="s">
        <v>37</v>
      </c>
    </row>
    <row r="456" spans="1:8" ht="31.2" x14ac:dyDescent="0.3">
      <c r="A456" s="74" t="s">
        <v>2742</v>
      </c>
      <c r="B456" s="1228" t="s">
        <v>2743</v>
      </c>
      <c r="C456" s="17" t="s">
        <v>11</v>
      </c>
      <c r="D456" s="1239">
        <v>1</v>
      </c>
      <c r="E456" s="1239" t="s">
        <v>2739</v>
      </c>
      <c r="F456" s="1239">
        <v>2</v>
      </c>
      <c r="G456" s="19">
        <f t="shared" si="7"/>
        <v>1</v>
      </c>
      <c r="H456" s="19" t="s">
        <v>37</v>
      </c>
    </row>
    <row r="457" spans="1:8" x14ac:dyDescent="0.3">
      <c r="A457" s="74" t="s">
        <v>485</v>
      </c>
      <c r="B457" s="1228" t="s">
        <v>2746</v>
      </c>
      <c r="C457" s="17" t="s">
        <v>11</v>
      </c>
      <c r="D457" s="1239">
        <v>1</v>
      </c>
      <c r="E457" s="1239" t="s">
        <v>2739</v>
      </c>
      <c r="F457" s="1239">
        <v>2</v>
      </c>
      <c r="G457" s="19">
        <f t="shared" si="7"/>
        <v>1</v>
      </c>
      <c r="H457" s="19" t="s">
        <v>37</v>
      </c>
    </row>
    <row r="458" spans="1:8" ht="31.2" x14ac:dyDescent="0.3">
      <c r="A458" s="74" t="s">
        <v>2744</v>
      </c>
      <c r="B458" s="1228" t="s">
        <v>2745</v>
      </c>
      <c r="C458" s="17" t="s">
        <v>11</v>
      </c>
      <c r="D458" s="1239">
        <v>1</v>
      </c>
      <c r="E458" s="1239" t="s">
        <v>2739</v>
      </c>
      <c r="F458" s="1239">
        <v>2</v>
      </c>
      <c r="G458" s="19">
        <f t="shared" si="7"/>
        <v>1</v>
      </c>
      <c r="H458" s="19" t="s">
        <v>37</v>
      </c>
    </row>
    <row r="459" spans="1:8" ht="46.8" x14ac:dyDescent="0.3">
      <c r="A459" s="74" t="s">
        <v>2740</v>
      </c>
      <c r="B459" s="1228" t="s">
        <v>2741</v>
      </c>
      <c r="C459" s="17" t="s">
        <v>11</v>
      </c>
      <c r="D459" s="1239">
        <v>1</v>
      </c>
      <c r="E459" s="1239" t="s">
        <v>2739</v>
      </c>
      <c r="F459" s="1239">
        <v>2</v>
      </c>
      <c r="G459" s="19">
        <f t="shared" si="7"/>
        <v>1</v>
      </c>
      <c r="H459" s="19" t="s">
        <v>37</v>
      </c>
    </row>
    <row r="460" spans="1:8" ht="46.8" x14ac:dyDescent="0.3">
      <c r="A460" s="15" t="s">
        <v>1664</v>
      </c>
      <c r="B460" s="1041" t="s">
        <v>1665</v>
      </c>
      <c r="C460" s="17" t="s">
        <v>11</v>
      </c>
      <c r="D460" s="57">
        <v>1</v>
      </c>
      <c r="E460" s="57" t="s">
        <v>1657</v>
      </c>
      <c r="F460" s="57">
        <v>6</v>
      </c>
      <c r="G460" s="19">
        <f t="shared" si="7"/>
        <v>1</v>
      </c>
      <c r="H460" s="19" t="s">
        <v>37</v>
      </c>
    </row>
    <row r="461" spans="1:8" x14ac:dyDescent="0.3">
      <c r="A461" s="15" t="s">
        <v>3407</v>
      </c>
      <c r="B461" s="1041" t="s">
        <v>1616</v>
      </c>
      <c r="C461" s="17" t="s">
        <v>11</v>
      </c>
      <c r="D461" s="57">
        <v>1</v>
      </c>
      <c r="E461" s="57" t="s">
        <v>444</v>
      </c>
      <c r="F461" s="57">
        <f>5*D461</f>
        <v>5</v>
      </c>
      <c r="G461" s="19">
        <f t="shared" si="7"/>
        <v>1</v>
      </c>
      <c r="H461" s="19" t="s">
        <v>37</v>
      </c>
    </row>
    <row r="462" spans="1:8" ht="109.2" x14ac:dyDescent="0.3">
      <c r="A462" s="15" t="s">
        <v>2833</v>
      </c>
      <c r="B462" s="1041" t="s">
        <v>2834</v>
      </c>
      <c r="C462" s="17" t="s">
        <v>11</v>
      </c>
      <c r="D462" s="57">
        <v>1</v>
      </c>
      <c r="E462" s="57" t="s">
        <v>294</v>
      </c>
      <c r="F462" s="57">
        <v>1</v>
      </c>
      <c r="G462" s="19">
        <f t="shared" si="7"/>
        <v>1</v>
      </c>
      <c r="H462" s="19" t="s">
        <v>37</v>
      </c>
    </row>
    <row r="463" spans="1:8" ht="31.2" x14ac:dyDescent="0.3">
      <c r="A463" s="18" t="s">
        <v>3085</v>
      </c>
      <c r="B463" s="1211" t="s">
        <v>3086</v>
      </c>
      <c r="C463" s="17" t="s">
        <v>11</v>
      </c>
      <c r="D463" s="65">
        <v>1</v>
      </c>
      <c r="E463" s="57" t="s">
        <v>294</v>
      </c>
      <c r="F463" s="65">
        <v>10</v>
      </c>
      <c r="G463" s="19">
        <f t="shared" si="7"/>
        <v>1</v>
      </c>
      <c r="H463" s="19" t="s">
        <v>37</v>
      </c>
    </row>
    <row r="464" spans="1:8" ht="78" x14ac:dyDescent="0.3">
      <c r="A464" s="15" t="s">
        <v>2829</v>
      </c>
      <c r="B464" s="1041" t="s">
        <v>2830</v>
      </c>
      <c r="C464" s="17" t="s">
        <v>11</v>
      </c>
      <c r="D464" s="57">
        <v>1</v>
      </c>
      <c r="E464" s="57" t="s">
        <v>294</v>
      </c>
      <c r="F464" s="57">
        <v>2</v>
      </c>
      <c r="G464" s="19">
        <f t="shared" si="7"/>
        <v>1</v>
      </c>
      <c r="H464" s="19" t="s">
        <v>37</v>
      </c>
    </row>
    <row r="465" spans="1:8" ht="93.6" x14ac:dyDescent="0.3">
      <c r="A465" s="15" t="s">
        <v>2831</v>
      </c>
      <c r="B465" s="1041" t="s">
        <v>2832</v>
      </c>
      <c r="C465" s="17" t="s">
        <v>11</v>
      </c>
      <c r="D465" s="57">
        <v>1</v>
      </c>
      <c r="E465" s="57" t="s">
        <v>294</v>
      </c>
      <c r="F465" s="57">
        <v>2</v>
      </c>
      <c r="G465" s="19">
        <f t="shared" si="7"/>
        <v>1</v>
      </c>
      <c r="H465" s="19" t="s">
        <v>37</v>
      </c>
    </row>
    <row r="466" spans="1:8" ht="93.6" x14ac:dyDescent="0.3">
      <c r="A466" s="15" t="s">
        <v>2827</v>
      </c>
      <c r="B466" s="1041" t="s">
        <v>2828</v>
      </c>
      <c r="C466" s="17" t="s">
        <v>11</v>
      </c>
      <c r="D466" s="57">
        <v>1</v>
      </c>
      <c r="E466" s="57" t="s">
        <v>294</v>
      </c>
      <c r="F466" s="57">
        <v>2</v>
      </c>
      <c r="G466" s="19">
        <f t="shared" si="7"/>
        <v>1</v>
      </c>
      <c r="H466" s="19" t="s">
        <v>37</v>
      </c>
    </row>
    <row r="467" spans="1:8" ht="93.6" x14ac:dyDescent="0.3">
      <c r="A467" s="15" t="s">
        <v>2825</v>
      </c>
      <c r="B467" s="1041" t="s">
        <v>2826</v>
      </c>
      <c r="C467" s="17" t="s">
        <v>11</v>
      </c>
      <c r="D467" s="57">
        <v>1</v>
      </c>
      <c r="E467" s="57" t="s">
        <v>294</v>
      </c>
      <c r="F467" s="57">
        <v>2</v>
      </c>
      <c r="G467" s="19">
        <f t="shared" si="7"/>
        <v>1</v>
      </c>
      <c r="H467" s="19" t="s">
        <v>37</v>
      </c>
    </row>
    <row r="468" spans="1:8" ht="46.8" x14ac:dyDescent="0.3">
      <c r="A468" s="15" t="s">
        <v>3435</v>
      </c>
      <c r="B468" s="1041" t="s">
        <v>2823</v>
      </c>
      <c r="C468" s="17" t="s">
        <v>11</v>
      </c>
      <c r="D468" s="57">
        <v>1</v>
      </c>
      <c r="E468" s="57" t="s">
        <v>294</v>
      </c>
      <c r="F468" s="57">
        <v>14</v>
      </c>
      <c r="G468" s="19">
        <f t="shared" si="7"/>
        <v>1</v>
      </c>
      <c r="H468" s="19" t="s">
        <v>37</v>
      </c>
    </row>
    <row r="469" spans="1:8" hidden="1" x14ac:dyDescent="0.3">
      <c r="A469" s="15" t="s">
        <v>42</v>
      </c>
      <c r="B469" s="1215" t="s">
        <v>656</v>
      </c>
      <c r="C469" s="17" t="s">
        <v>7</v>
      </c>
      <c r="D469" s="65">
        <v>1</v>
      </c>
      <c r="E469" s="17" t="s">
        <v>657</v>
      </c>
      <c r="F469" s="17">
        <v>7</v>
      </c>
      <c r="G469" s="19">
        <f t="shared" si="7"/>
        <v>6</v>
      </c>
      <c r="H469" s="19" t="s">
        <v>3485</v>
      </c>
    </row>
    <row r="470" spans="1:8" hidden="1" x14ac:dyDescent="0.3">
      <c r="A470" s="15" t="s">
        <v>42</v>
      </c>
      <c r="B470" s="1215" t="s">
        <v>2211</v>
      </c>
      <c r="C470" s="17" t="s">
        <v>7</v>
      </c>
      <c r="D470" s="57">
        <v>1</v>
      </c>
      <c r="E470" s="57" t="s">
        <v>1752</v>
      </c>
      <c r="F470" s="57">
        <v>6</v>
      </c>
      <c r="G470" s="19">
        <f t="shared" si="7"/>
        <v>6</v>
      </c>
      <c r="H470" s="19" t="s">
        <v>3485</v>
      </c>
    </row>
    <row r="471" spans="1:8" hidden="1" x14ac:dyDescent="0.3">
      <c r="A471" s="74" t="s">
        <v>42</v>
      </c>
      <c r="B471" s="1228" t="s">
        <v>2754</v>
      </c>
      <c r="C471" s="17" t="s">
        <v>7</v>
      </c>
      <c r="D471" s="1239">
        <v>1</v>
      </c>
      <c r="E471" s="1239" t="s">
        <v>2755</v>
      </c>
      <c r="F471" s="1239">
        <v>8</v>
      </c>
      <c r="G471" s="19">
        <f t="shared" si="7"/>
        <v>6</v>
      </c>
      <c r="H471" s="19" t="s">
        <v>3485</v>
      </c>
    </row>
    <row r="472" spans="1:8" hidden="1" x14ac:dyDescent="0.3">
      <c r="A472" s="18" t="s">
        <v>42</v>
      </c>
      <c r="B472" s="1211" t="s">
        <v>2840</v>
      </c>
      <c r="C472" s="17" t="s">
        <v>7</v>
      </c>
      <c r="D472" s="65">
        <v>1</v>
      </c>
      <c r="E472" s="65" t="s">
        <v>294</v>
      </c>
      <c r="F472" s="65">
        <v>24</v>
      </c>
      <c r="G472" s="19">
        <f t="shared" si="7"/>
        <v>6</v>
      </c>
      <c r="H472" s="19" t="s">
        <v>3485</v>
      </c>
    </row>
    <row r="473" spans="1:8" hidden="1" x14ac:dyDescent="0.3">
      <c r="A473" s="74" t="s">
        <v>42</v>
      </c>
      <c r="B473" s="1228" t="s">
        <v>2919</v>
      </c>
      <c r="C473" s="17" t="s">
        <v>7</v>
      </c>
      <c r="D473" s="1305">
        <v>1</v>
      </c>
      <c r="E473" s="57" t="s">
        <v>2920</v>
      </c>
      <c r="F473" s="1273">
        <v>3</v>
      </c>
      <c r="G473" s="19">
        <f t="shared" si="7"/>
        <v>6</v>
      </c>
      <c r="H473" s="19" t="s">
        <v>3485</v>
      </c>
    </row>
    <row r="474" spans="1:8" hidden="1" x14ac:dyDescent="0.3">
      <c r="A474" s="74" t="s">
        <v>42</v>
      </c>
      <c r="B474" s="1041" t="s">
        <v>3002</v>
      </c>
      <c r="C474" s="17" t="s">
        <v>7</v>
      </c>
      <c r="D474" s="1239">
        <v>1</v>
      </c>
      <c r="E474" s="1239" t="s">
        <v>294</v>
      </c>
      <c r="F474" s="57">
        <v>10</v>
      </c>
      <c r="G474" s="19">
        <f t="shared" si="7"/>
        <v>6</v>
      </c>
      <c r="H474" s="19" t="s">
        <v>3485</v>
      </c>
    </row>
    <row r="475" spans="1:8" x14ac:dyDescent="0.3">
      <c r="A475" s="15" t="s">
        <v>1653</v>
      </c>
      <c r="B475" s="1041" t="s">
        <v>1654</v>
      </c>
      <c r="C475" s="17" t="s">
        <v>11</v>
      </c>
      <c r="D475" s="57">
        <v>1</v>
      </c>
      <c r="E475" s="57" t="s">
        <v>1649</v>
      </c>
      <c r="F475" s="57">
        <v>5</v>
      </c>
      <c r="G475" s="19">
        <f t="shared" si="7"/>
        <v>1</v>
      </c>
      <c r="H475" s="19" t="s">
        <v>37</v>
      </c>
    </row>
    <row r="476" spans="1:8" hidden="1" x14ac:dyDescent="0.3">
      <c r="A476" s="15" t="s">
        <v>1195</v>
      </c>
      <c r="B476" s="1228" t="s">
        <v>1196</v>
      </c>
      <c r="C476" s="17" t="s">
        <v>7</v>
      </c>
      <c r="D476" s="1239">
        <v>1</v>
      </c>
      <c r="E476" s="65" t="s">
        <v>1187</v>
      </c>
      <c r="F476" s="1239">
        <v>7</v>
      </c>
      <c r="G476" s="19">
        <f t="shared" si="7"/>
        <v>1</v>
      </c>
      <c r="H476" s="19" t="s">
        <v>3485</v>
      </c>
    </row>
    <row r="477" spans="1:8" ht="31.2" x14ac:dyDescent="0.3">
      <c r="A477" s="18" t="s">
        <v>1750</v>
      </c>
      <c r="B477" s="1041" t="s">
        <v>3374</v>
      </c>
      <c r="C477" s="17" t="s">
        <v>11</v>
      </c>
      <c r="D477" s="65">
        <v>1</v>
      </c>
      <c r="E477" s="57" t="s">
        <v>1752</v>
      </c>
      <c r="F477" s="65">
        <v>3</v>
      </c>
      <c r="G477" s="19">
        <f t="shared" si="7"/>
        <v>1</v>
      </c>
      <c r="H477" s="19" t="s">
        <v>37</v>
      </c>
    </row>
    <row r="478" spans="1:8" ht="31.2" x14ac:dyDescent="0.3">
      <c r="A478" s="15" t="s">
        <v>1976</v>
      </c>
      <c r="B478" s="1041" t="s">
        <v>1977</v>
      </c>
      <c r="C478" s="17" t="s">
        <v>11</v>
      </c>
      <c r="D478" s="57">
        <v>1</v>
      </c>
      <c r="E478" s="57" t="s">
        <v>1978</v>
      </c>
      <c r="F478" s="57">
        <v>8</v>
      </c>
      <c r="G478" s="19">
        <f t="shared" si="7"/>
        <v>1</v>
      </c>
      <c r="H478" s="19" t="s">
        <v>37</v>
      </c>
    </row>
    <row r="479" spans="1:8" hidden="1" x14ac:dyDescent="0.3">
      <c r="A479" s="15" t="s">
        <v>61</v>
      </c>
      <c r="B479" s="1041" t="s">
        <v>3372</v>
      </c>
      <c r="C479" s="17" t="s">
        <v>7</v>
      </c>
      <c r="D479" s="57">
        <v>1</v>
      </c>
      <c r="E479" s="57" t="s">
        <v>1678</v>
      </c>
      <c r="F479" s="57">
        <v>15</v>
      </c>
      <c r="G479" s="19">
        <f t="shared" si="7"/>
        <v>2</v>
      </c>
      <c r="H479" s="19" t="s">
        <v>3485</v>
      </c>
    </row>
    <row r="480" spans="1:8" hidden="1" x14ac:dyDescent="0.3">
      <c r="A480" s="15" t="s">
        <v>61</v>
      </c>
      <c r="B480" s="1215" t="s">
        <v>2114</v>
      </c>
      <c r="C480" s="17" t="s">
        <v>7</v>
      </c>
      <c r="D480" s="17">
        <v>1</v>
      </c>
      <c r="E480" s="57" t="s">
        <v>1978</v>
      </c>
      <c r="F480" s="17">
        <v>5</v>
      </c>
      <c r="G480" s="19">
        <f t="shared" si="7"/>
        <v>2</v>
      </c>
      <c r="H480" s="19" t="s">
        <v>3485</v>
      </c>
    </row>
    <row r="481" spans="1:8" hidden="1" x14ac:dyDescent="0.3">
      <c r="A481" s="15" t="s">
        <v>3443</v>
      </c>
      <c r="B481" s="1041" t="s">
        <v>3133</v>
      </c>
      <c r="C481" s="17" t="s">
        <v>7</v>
      </c>
      <c r="D481" s="57">
        <v>1</v>
      </c>
      <c r="E481" s="57" t="s">
        <v>2049</v>
      </c>
      <c r="F481" s="57">
        <v>10</v>
      </c>
      <c r="G481" s="19">
        <f t="shared" si="7"/>
        <v>1</v>
      </c>
      <c r="H481" s="19" t="s">
        <v>3485</v>
      </c>
    </row>
    <row r="482" spans="1:8" hidden="1" x14ac:dyDescent="0.3">
      <c r="A482" s="1226" t="s">
        <v>2159</v>
      </c>
      <c r="B482" s="1041" t="s">
        <v>2634</v>
      </c>
      <c r="C482" s="17" t="s">
        <v>7</v>
      </c>
      <c r="D482" s="17">
        <v>1</v>
      </c>
      <c r="E482" s="336" t="s">
        <v>2635</v>
      </c>
      <c r="F482" s="57">
        <v>13</v>
      </c>
      <c r="G482" s="19">
        <f t="shared" si="7"/>
        <v>2</v>
      </c>
      <c r="H482" s="19" t="s">
        <v>3485</v>
      </c>
    </row>
    <row r="483" spans="1:8" hidden="1" x14ac:dyDescent="0.3">
      <c r="A483" s="15" t="s">
        <v>2159</v>
      </c>
      <c r="B483" s="1215" t="s">
        <v>2160</v>
      </c>
      <c r="C483" s="17" t="s">
        <v>7</v>
      </c>
      <c r="D483" s="57">
        <v>1</v>
      </c>
      <c r="E483" s="336" t="s">
        <v>294</v>
      </c>
      <c r="F483" s="57">
        <v>12</v>
      </c>
      <c r="G483" s="19">
        <f t="shared" si="7"/>
        <v>2</v>
      </c>
      <c r="H483" s="19" t="s">
        <v>3485</v>
      </c>
    </row>
    <row r="484" spans="1:8" hidden="1" x14ac:dyDescent="0.3">
      <c r="A484" s="15" t="s">
        <v>1481</v>
      </c>
      <c r="B484" s="858" t="s">
        <v>448</v>
      </c>
      <c r="C484" s="17" t="s">
        <v>7</v>
      </c>
      <c r="D484" s="57">
        <v>1</v>
      </c>
      <c r="E484" s="336" t="s">
        <v>444</v>
      </c>
      <c r="F484" s="57">
        <v>6</v>
      </c>
      <c r="G484" s="19">
        <f t="shared" si="7"/>
        <v>1</v>
      </c>
      <c r="H484" s="19" t="s">
        <v>3485</v>
      </c>
    </row>
    <row r="485" spans="1:8" hidden="1" x14ac:dyDescent="0.3">
      <c r="A485" s="18" t="s">
        <v>3539</v>
      </c>
      <c r="B485" s="1394" t="s">
        <v>628</v>
      </c>
      <c r="C485" s="17" t="s">
        <v>7</v>
      </c>
      <c r="D485" s="65">
        <v>1</v>
      </c>
      <c r="E485" s="62" t="s">
        <v>629</v>
      </c>
      <c r="F485" s="65">
        <v>12</v>
      </c>
      <c r="G485" s="19">
        <f t="shared" si="7"/>
        <v>1</v>
      </c>
      <c r="H485" s="19" t="s">
        <v>3485</v>
      </c>
    </row>
    <row r="486" spans="1:8" ht="31.2" hidden="1" x14ac:dyDescent="0.3">
      <c r="A486" s="15" t="s">
        <v>3540</v>
      </c>
      <c r="B486" s="1228" t="s">
        <v>1192</v>
      </c>
      <c r="C486" s="17" t="s">
        <v>7</v>
      </c>
      <c r="D486" s="1239">
        <v>1</v>
      </c>
      <c r="E486" s="62" t="s">
        <v>1187</v>
      </c>
      <c r="F486" s="1239">
        <v>7</v>
      </c>
      <c r="G486" s="19">
        <f t="shared" si="7"/>
        <v>1</v>
      </c>
      <c r="H486" s="19" t="s">
        <v>3485</v>
      </c>
    </row>
    <row r="487" spans="1:8" hidden="1" x14ac:dyDescent="0.3">
      <c r="A487" s="1226" t="s">
        <v>2625</v>
      </c>
      <c r="B487" s="1041" t="s">
        <v>2626</v>
      </c>
      <c r="C487" s="17" t="s">
        <v>7</v>
      </c>
      <c r="D487" s="17">
        <v>1</v>
      </c>
      <c r="E487" s="336" t="s">
        <v>2629</v>
      </c>
      <c r="F487" s="57">
        <v>12</v>
      </c>
      <c r="G487" s="19">
        <f t="shared" si="7"/>
        <v>1</v>
      </c>
      <c r="H487" s="19" t="s">
        <v>3485</v>
      </c>
    </row>
    <row r="488" spans="1:8" hidden="1" x14ac:dyDescent="0.3">
      <c r="A488" s="1337" t="s">
        <v>2507</v>
      </c>
      <c r="B488" s="1320" t="s">
        <v>1388</v>
      </c>
      <c r="C488" s="17" t="s">
        <v>7</v>
      </c>
      <c r="D488" s="65">
        <v>1</v>
      </c>
      <c r="E488" s="62" t="s">
        <v>1389</v>
      </c>
      <c r="F488" s="65">
        <v>13</v>
      </c>
      <c r="G488" s="19">
        <f t="shared" si="7"/>
        <v>2</v>
      </c>
      <c r="H488" s="19" t="s">
        <v>3485</v>
      </c>
    </row>
    <row r="489" spans="1:8" hidden="1" x14ac:dyDescent="0.3">
      <c r="A489" s="15" t="s">
        <v>2507</v>
      </c>
      <c r="B489" s="1041" t="s">
        <v>2508</v>
      </c>
      <c r="C489" s="17" t="s">
        <v>7</v>
      </c>
      <c r="D489" s="57">
        <v>1</v>
      </c>
      <c r="E489" s="336" t="s">
        <v>2509</v>
      </c>
      <c r="F489" s="57">
        <v>10</v>
      </c>
      <c r="G489" s="19">
        <f t="shared" si="7"/>
        <v>2</v>
      </c>
      <c r="H489" s="19" t="s">
        <v>3485</v>
      </c>
    </row>
    <row r="490" spans="1:8" x14ac:dyDescent="0.3">
      <c r="A490" s="18" t="s">
        <v>1748</v>
      </c>
      <c r="B490" s="1041" t="s">
        <v>1749</v>
      </c>
      <c r="C490" s="17" t="s">
        <v>11</v>
      </c>
      <c r="D490" s="65">
        <v>1</v>
      </c>
      <c r="E490" s="336" t="s">
        <v>629</v>
      </c>
      <c r="F490" s="65">
        <v>6</v>
      </c>
      <c r="G490" s="19">
        <f t="shared" si="7"/>
        <v>1</v>
      </c>
      <c r="H490" s="19" t="s">
        <v>37</v>
      </c>
    </row>
    <row r="491" spans="1:8" x14ac:dyDescent="0.3">
      <c r="A491" s="15" t="s">
        <v>1658</v>
      </c>
      <c r="B491" s="1320" t="s">
        <v>936</v>
      </c>
      <c r="C491" s="17" t="s">
        <v>11</v>
      </c>
      <c r="D491" s="57">
        <v>1</v>
      </c>
      <c r="E491" s="1253" t="s">
        <v>926</v>
      </c>
      <c r="F491" s="57">
        <v>5</v>
      </c>
      <c r="G491" s="19">
        <f t="shared" si="7"/>
        <v>9</v>
      </c>
      <c r="H491" s="19" t="s">
        <v>37</v>
      </c>
    </row>
    <row r="492" spans="1:8" x14ac:dyDescent="0.3">
      <c r="A492" s="1216" t="s">
        <v>1658</v>
      </c>
      <c r="B492" s="1217" t="s">
        <v>1659</v>
      </c>
      <c r="C492" s="17" t="s">
        <v>11</v>
      </c>
      <c r="D492" s="57">
        <v>1</v>
      </c>
      <c r="E492" s="336" t="s">
        <v>1657</v>
      </c>
      <c r="F492" s="57">
        <v>5</v>
      </c>
      <c r="G492" s="19">
        <f t="shared" si="7"/>
        <v>9</v>
      </c>
      <c r="H492" s="19" t="s">
        <v>37</v>
      </c>
    </row>
    <row r="493" spans="1:8" x14ac:dyDescent="0.3">
      <c r="A493" s="15" t="s">
        <v>1658</v>
      </c>
      <c r="B493" s="1041" t="s">
        <v>1985</v>
      </c>
      <c r="C493" s="17" t="s">
        <v>11</v>
      </c>
      <c r="D493" s="57">
        <v>1</v>
      </c>
      <c r="E493" s="336" t="s">
        <v>1978</v>
      </c>
      <c r="F493" s="57">
        <v>8</v>
      </c>
      <c r="G493" s="19">
        <f t="shared" si="7"/>
        <v>9</v>
      </c>
      <c r="H493" s="19" t="s">
        <v>37</v>
      </c>
    </row>
    <row r="494" spans="1:8" x14ac:dyDescent="0.3">
      <c r="A494" s="15" t="s">
        <v>1658</v>
      </c>
      <c r="B494" s="1041" t="s">
        <v>2121</v>
      </c>
      <c r="C494" s="17" t="s">
        <v>11</v>
      </c>
      <c r="D494" s="17">
        <v>1</v>
      </c>
      <c r="E494" s="336" t="s">
        <v>1978</v>
      </c>
      <c r="F494" s="17">
        <v>5</v>
      </c>
      <c r="G494" s="19">
        <f t="shared" si="7"/>
        <v>9</v>
      </c>
      <c r="H494" s="19" t="s">
        <v>37</v>
      </c>
    </row>
    <row r="495" spans="1:8" x14ac:dyDescent="0.3">
      <c r="A495" s="15" t="s">
        <v>1658</v>
      </c>
      <c r="B495" s="1041" t="s">
        <v>2551</v>
      </c>
      <c r="C495" s="17" t="s">
        <v>11</v>
      </c>
      <c r="D495" s="57">
        <v>1</v>
      </c>
      <c r="E495" s="336" t="s">
        <v>294</v>
      </c>
      <c r="F495" s="57">
        <v>12</v>
      </c>
      <c r="G495" s="19">
        <f t="shared" si="7"/>
        <v>9</v>
      </c>
      <c r="H495" s="19" t="s">
        <v>37</v>
      </c>
    </row>
    <row r="496" spans="1:8" x14ac:dyDescent="0.3">
      <c r="A496" s="1282" t="s">
        <v>1658</v>
      </c>
      <c r="B496" s="1042" t="s">
        <v>2964</v>
      </c>
      <c r="C496" s="17" t="s">
        <v>11</v>
      </c>
      <c r="D496" s="788">
        <v>1</v>
      </c>
      <c r="E496" s="788" t="s">
        <v>2632</v>
      </c>
      <c r="F496" s="525">
        <v>10</v>
      </c>
      <c r="G496" s="19">
        <f t="shared" si="7"/>
        <v>9</v>
      </c>
      <c r="H496" s="19" t="s">
        <v>37</v>
      </c>
    </row>
    <row r="497" spans="1:8" x14ac:dyDescent="0.3">
      <c r="A497" s="822" t="s">
        <v>1658</v>
      </c>
      <c r="B497" s="1250" t="s">
        <v>3093</v>
      </c>
      <c r="C497" s="17" t="s">
        <v>11</v>
      </c>
      <c r="D497" s="804">
        <v>1</v>
      </c>
      <c r="E497" s="525" t="s">
        <v>294</v>
      </c>
      <c r="F497" s="804">
        <v>5</v>
      </c>
      <c r="G497" s="19">
        <f t="shared" si="7"/>
        <v>9</v>
      </c>
      <c r="H497" s="19" t="s">
        <v>37</v>
      </c>
    </row>
    <row r="498" spans="1:8" x14ac:dyDescent="0.3">
      <c r="A498" s="531" t="s">
        <v>1658</v>
      </c>
      <c r="B498" s="1042" t="s">
        <v>3135</v>
      </c>
      <c r="C498" s="17" t="s">
        <v>11</v>
      </c>
      <c r="D498" s="525">
        <v>1</v>
      </c>
      <c r="E498" s="525" t="s">
        <v>2049</v>
      </c>
      <c r="F498" s="525">
        <v>10</v>
      </c>
      <c r="G498" s="19">
        <f t="shared" si="7"/>
        <v>9</v>
      </c>
      <c r="H498" s="19" t="s">
        <v>37</v>
      </c>
    </row>
    <row r="499" spans="1:8" x14ac:dyDescent="0.3">
      <c r="A499" s="822" t="s">
        <v>1658</v>
      </c>
      <c r="B499" s="858" t="s">
        <v>3211</v>
      </c>
      <c r="C499" s="17" t="s">
        <v>11</v>
      </c>
      <c r="D499" s="804">
        <v>1</v>
      </c>
      <c r="E499" s="804" t="s">
        <v>629</v>
      </c>
      <c r="F499" s="804">
        <f>5*D499</f>
        <v>5</v>
      </c>
      <c r="G499" s="19">
        <f t="shared" si="7"/>
        <v>9</v>
      </c>
      <c r="H499" s="19" t="s">
        <v>37</v>
      </c>
    </row>
    <row r="500" spans="1:8" ht="31.2" x14ac:dyDescent="0.3">
      <c r="A500" s="531" t="s">
        <v>1204</v>
      </c>
      <c r="B500" s="1267" t="s">
        <v>1205</v>
      </c>
      <c r="C500" s="17" t="s">
        <v>11</v>
      </c>
      <c r="D500" s="788">
        <v>1</v>
      </c>
      <c r="E500" s="804" t="s">
        <v>1187</v>
      </c>
      <c r="F500" s="788">
        <v>7</v>
      </c>
      <c r="G500" s="19">
        <f t="shared" si="7"/>
        <v>1</v>
      </c>
      <c r="H500" s="19" t="s">
        <v>37</v>
      </c>
    </row>
    <row r="501" spans="1:8" ht="31.2" x14ac:dyDescent="0.3">
      <c r="A501" s="1465" t="s">
        <v>1321</v>
      </c>
      <c r="B501" s="1472" t="s">
        <v>1322</v>
      </c>
      <c r="C501" s="17" t="s">
        <v>11</v>
      </c>
      <c r="D501" s="1425">
        <v>1</v>
      </c>
      <c r="E501" s="1257" t="s">
        <v>1315</v>
      </c>
      <c r="F501" s="1425">
        <v>5</v>
      </c>
      <c r="G501" s="19">
        <f t="shared" si="7"/>
        <v>1</v>
      </c>
      <c r="H501" s="19" t="s">
        <v>37</v>
      </c>
    </row>
    <row r="502" spans="1:8" x14ac:dyDescent="0.3">
      <c r="A502" s="822" t="s">
        <v>3420</v>
      </c>
      <c r="B502" s="1042" t="s">
        <v>1824</v>
      </c>
      <c r="C502" s="17" t="s">
        <v>11</v>
      </c>
      <c r="D502" s="804">
        <v>1</v>
      </c>
      <c r="E502" s="525" t="s">
        <v>629</v>
      </c>
      <c r="F502" s="804">
        <f>F501</f>
        <v>5</v>
      </c>
      <c r="G502" s="19">
        <f t="shared" si="7"/>
        <v>1</v>
      </c>
      <c r="H502" s="19" t="s">
        <v>37</v>
      </c>
    </row>
    <row r="503" spans="1:8" x14ac:dyDescent="0.3">
      <c r="A503" s="822" t="s">
        <v>3148</v>
      </c>
      <c r="B503" s="1297" t="s">
        <v>3149</v>
      </c>
      <c r="C503" s="17" t="s">
        <v>11</v>
      </c>
      <c r="D503" s="1357">
        <v>1</v>
      </c>
      <c r="E503" s="1256" t="s">
        <v>2049</v>
      </c>
      <c r="F503" s="1315">
        <v>10</v>
      </c>
      <c r="G503" s="19">
        <f t="shared" si="7"/>
        <v>1</v>
      </c>
      <c r="H503" s="19" t="s">
        <v>37</v>
      </c>
    </row>
    <row r="504" spans="1:8" x14ac:dyDescent="0.3">
      <c r="A504" s="1216" t="s">
        <v>509</v>
      </c>
      <c r="B504" s="1352" t="s">
        <v>954</v>
      </c>
      <c r="C504" s="17" t="s">
        <v>11</v>
      </c>
      <c r="D504" s="1256">
        <v>2</v>
      </c>
      <c r="E504" s="1257" t="s">
        <v>926</v>
      </c>
      <c r="F504" s="1315">
        <v>10</v>
      </c>
      <c r="G504" s="19">
        <f t="shared" si="7"/>
        <v>8</v>
      </c>
      <c r="H504" s="19" t="s">
        <v>37</v>
      </c>
    </row>
    <row r="505" spans="1:8" x14ac:dyDescent="0.3">
      <c r="A505" s="15" t="s">
        <v>509</v>
      </c>
      <c r="B505" s="1228" t="s">
        <v>1275</v>
      </c>
      <c r="C505" s="17" t="s">
        <v>11</v>
      </c>
      <c r="D505" s="1240">
        <v>1</v>
      </c>
      <c r="E505" s="62" t="s">
        <v>1187</v>
      </c>
      <c r="F505" s="1239">
        <v>28</v>
      </c>
      <c r="G505" s="19">
        <f t="shared" si="7"/>
        <v>8</v>
      </c>
      <c r="H505" s="19" t="s">
        <v>37</v>
      </c>
    </row>
    <row r="506" spans="1:8" x14ac:dyDescent="0.3">
      <c r="A506" s="1322" t="s">
        <v>509</v>
      </c>
      <c r="B506" s="1323" t="s">
        <v>1335</v>
      </c>
      <c r="C506" s="17" t="s">
        <v>11</v>
      </c>
      <c r="D506" s="1355">
        <v>1</v>
      </c>
      <c r="E506" s="1253" t="s">
        <v>1315</v>
      </c>
      <c r="F506" s="1338">
        <v>5</v>
      </c>
      <c r="G506" s="19">
        <f t="shared" si="7"/>
        <v>8</v>
      </c>
      <c r="H506" s="19" t="s">
        <v>37</v>
      </c>
    </row>
    <row r="507" spans="1:8" x14ac:dyDescent="0.3">
      <c r="A507" s="15" t="s">
        <v>509</v>
      </c>
      <c r="B507" s="1041" t="s">
        <v>1997</v>
      </c>
      <c r="C507" s="17" t="s">
        <v>11</v>
      </c>
      <c r="D507" s="336">
        <v>2</v>
      </c>
      <c r="E507" s="336" t="s">
        <v>1978</v>
      </c>
      <c r="F507" s="57">
        <v>16</v>
      </c>
      <c r="G507" s="19">
        <f t="shared" si="7"/>
        <v>8</v>
      </c>
      <c r="H507" s="19" t="s">
        <v>37</v>
      </c>
    </row>
    <row r="508" spans="1:8" x14ac:dyDescent="0.3">
      <c r="A508" s="15" t="s">
        <v>509</v>
      </c>
      <c r="B508" s="1041" t="s">
        <v>2573</v>
      </c>
      <c r="C508" s="17" t="s">
        <v>11</v>
      </c>
      <c r="D508" s="57">
        <v>1</v>
      </c>
      <c r="E508" s="336" t="s">
        <v>294</v>
      </c>
      <c r="F508" s="57">
        <v>12</v>
      </c>
      <c r="G508" s="19">
        <f t="shared" si="7"/>
        <v>8</v>
      </c>
      <c r="H508" s="19" t="s">
        <v>37</v>
      </c>
    </row>
    <row r="509" spans="1:8" x14ac:dyDescent="0.3">
      <c r="A509" s="15" t="s">
        <v>509</v>
      </c>
      <c r="B509" s="1041" t="s">
        <v>2573</v>
      </c>
      <c r="C509" s="17" t="s">
        <v>11</v>
      </c>
      <c r="D509" s="57">
        <v>1</v>
      </c>
      <c r="E509" s="336" t="s">
        <v>294</v>
      </c>
      <c r="F509" s="57">
        <v>12</v>
      </c>
      <c r="G509" s="19">
        <f t="shared" si="7"/>
        <v>8</v>
      </c>
      <c r="H509" s="19" t="s">
        <v>37</v>
      </c>
    </row>
    <row r="510" spans="1:8" x14ac:dyDescent="0.3">
      <c r="A510" s="74" t="s">
        <v>509</v>
      </c>
      <c r="B510" s="1041" t="s">
        <v>2977</v>
      </c>
      <c r="C510" s="17" t="s">
        <v>11</v>
      </c>
      <c r="D510" s="1240">
        <v>1</v>
      </c>
      <c r="E510" s="1240" t="s">
        <v>2632</v>
      </c>
      <c r="F510" s="57">
        <v>10</v>
      </c>
      <c r="G510" s="19">
        <f t="shared" si="7"/>
        <v>8</v>
      </c>
      <c r="H510" s="19" t="s">
        <v>37</v>
      </c>
    </row>
    <row r="511" spans="1:8" x14ac:dyDescent="0.3">
      <c r="A511" s="18" t="s">
        <v>509</v>
      </c>
      <c r="B511" s="1264" t="s">
        <v>3223</v>
      </c>
      <c r="C511" s="17" t="s">
        <v>11</v>
      </c>
      <c r="D511" s="62">
        <v>1</v>
      </c>
      <c r="E511" s="62" t="s">
        <v>629</v>
      </c>
      <c r="F511" s="65">
        <f>5*D511</f>
        <v>5</v>
      </c>
      <c r="G511" s="19">
        <f t="shared" si="7"/>
        <v>8</v>
      </c>
      <c r="H511" s="19" t="s">
        <v>37</v>
      </c>
    </row>
    <row r="512" spans="1:8" hidden="1" x14ac:dyDescent="0.3">
      <c r="A512" s="531" t="s">
        <v>24</v>
      </c>
      <c r="B512" s="918" t="s">
        <v>449</v>
      </c>
      <c r="C512" s="17" t="s">
        <v>7</v>
      </c>
      <c r="D512" s="336">
        <v>1</v>
      </c>
      <c r="E512" s="336" t="s">
        <v>294</v>
      </c>
      <c r="F512" s="57">
        <v>12</v>
      </c>
      <c r="G512" s="19">
        <f t="shared" si="7"/>
        <v>10</v>
      </c>
      <c r="H512" s="19" t="s">
        <v>3485</v>
      </c>
    </row>
    <row r="513" spans="1:8" hidden="1" x14ac:dyDescent="0.3">
      <c r="A513" s="822" t="s">
        <v>24</v>
      </c>
      <c r="B513" s="1215" t="s">
        <v>659</v>
      </c>
      <c r="C513" s="17" t="s">
        <v>7</v>
      </c>
      <c r="D513" s="62">
        <v>1</v>
      </c>
      <c r="E513" s="1253" t="s">
        <v>224</v>
      </c>
      <c r="F513" s="17">
        <v>14</v>
      </c>
      <c r="G513" s="19">
        <f t="shared" si="7"/>
        <v>10</v>
      </c>
      <c r="H513" s="19" t="s">
        <v>3485</v>
      </c>
    </row>
    <row r="514" spans="1:8" hidden="1" x14ac:dyDescent="0.3">
      <c r="A514" s="531" t="s">
        <v>24</v>
      </c>
      <c r="B514" s="918" t="s">
        <v>1003</v>
      </c>
      <c r="C514" s="17" t="s">
        <v>7</v>
      </c>
      <c r="D514" s="336">
        <v>1</v>
      </c>
      <c r="E514" s="1253" t="s">
        <v>926</v>
      </c>
      <c r="F514" s="57">
        <v>5</v>
      </c>
      <c r="G514" s="19">
        <f t="shared" ref="G514:G577" si="8">COUNTIF($A$2:$A$988,A514)</f>
        <v>10</v>
      </c>
      <c r="H514" s="19" t="s">
        <v>3485</v>
      </c>
    </row>
    <row r="515" spans="1:8" hidden="1" x14ac:dyDescent="0.3">
      <c r="A515" s="1282" t="s">
        <v>24</v>
      </c>
      <c r="B515" s="918" t="s">
        <v>1017</v>
      </c>
      <c r="C515" s="17" t="s">
        <v>7</v>
      </c>
      <c r="D515" s="1240">
        <v>1</v>
      </c>
      <c r="E515" s="1253" t="s">
        <v>926</v>
      </c>
      <c r="F515" s="65">
        <v>10</v>
      </c>
      <c r="G515" s="19">
        <f t="shared" si="8"/>
        <v>10</v>
      </c>
      <c r="H515" s="19" t="s">
        <v>3485</v>
      </c>
    </row>
    <row r="516" spans="1:8" hidden="1" x14ac:dyDescent="0.3">
      <c r="A516" s="531" t="s">
        <v>24</v>
      </c>
      <c r="B516" s="1041" t="s">
        <v>3373</v>
      </c>
      <c r="C516" s="17" t="s">
        <v>7</v>
      </c>
      <c r="D516" s="336">
        <v>1</v>
      </c>
      <c r="E516" s="336" t="s">
        <v>1680</v>
      </c>
      <c r="F516" s="57">
        <v>12</v>
      </c>
      <c r="G516" s="19">
        <f t="shared" si="8"/>
        <v>10</v>
      </c>
      <c r="H516" s="19" t="s">
        <v>3485</v>
      </c>
    </row>
    <row r="517" spans="1:8" hidden="1" x14ac:dyDescent="0.3">
      <c r="A517" s="531" t="s">
        <v>24</v>
      </c>
      <c r="B517" s="1211" t="s">
        <v>2259</v>
      </c>
      <c r="C517" s="17" t="s">
        <v>7</v>
      </c>
      <c r="D517" s="1253">
        <v>1</v>
      </c>
      <c r="E517" s="336" t="s">
        <v>294</v>
      </c>
      <c r="F517" s="17">
        <v>14</v>
      </c>
      <c r="G517" s="19">
        <f t="shared" si="8"/>
        <v>10</v>
      </c>
      <c r="H517" s="19" t="s">
        <v>3485</v>
      </c>
    </row>
    <row r="518" spans="1:8" hidden="1" x14ac:dyDescent="0.3">
      <c r="A518" s="531" t="s">
        <v>24</v>
      </c>
      <c r="B518" s="1041" t="s">
        <v>2510</v>
      </c>
      <c r="C518" s="17" t="s">
        <v>7</v>
      </c>
      <c r="D518" s="1253">
        <v>1</v>
      </c>
      <c r="E518" s="1253" t="s">
        <v>1978</v>
      </c>
      <c r="F518" s="57">
        <v>20</v>
      </c>
      <c r="G518" s="19">
        <f t="shared" si="8"/>
        <v>10</v>
      </c>
      <c r="H518" s="19" t="s">
        <v>3485</v>
      </c>
    </row>
    <row r="519" spans="1:8" hidden="1" x14ac:dyDescent="0.3">
      <c r="A519" s="1423" t="s">
        <v>24</v>
      </c>
      <c r="B519" s="1228" t="s">
        <v>2756</v>
      </c>
      <c r="C519" s="17" t="s">
        <v>7</v>
      </c>
      <c r="D519" s="1334">
        <v>1</v>
      </c>
      <c r="E519" s="1334" t="s">
        <v>2752</v>
      </c>
      <c r="F519" s="1333">
        <v>25</v>
      </c>
      <c r="G519" s="19">
        <f t="shared" si="8"/>
        <v>10</v>
      </c>
      <c r="H519" s="19" t="s">
        <v>3485</v>
      </c>
    </row>
    <row r="520" spans="1:8" hidden="1" x14ac:dyDescent="0.3">
      <c r="A520" s="18" t="s">
        <v>24</v>
      </c>
      <c r="B520" s="1041" t="s">
        <v>2839</v>
      </c>
      <c r="C520" s="17" t="s">
        <v>7</v>
      </c>
      <c r="D520" s="65">
        <v>1</v>
      </c>
      <c r="E520" s="65" t="s">
        <v>294</v>
      </c>
      <c r="F520" s="65">
        <v>25</v>
      </c>
      <c r="G520" s="19">
        <f t="shared" si="8"/>
        <v>10</v>
      </c>
      <c r="H520" s="19" t="s">
        <v>3485</v>
      </c>
    </row>
    <row r="521" spans="1:8" hidden="1" x14ac:dyDescent="0.3">
      <c r="A521" s="74" t="s">
        <v>24</v>
      </c>
      <c r="B521" s="918" t="s">
        <v>630</v>
      </c>
      <c r="C521" s="17" t="s">
        <v>7</v>
      </c>
      <c r="D521" s="1305">
        <v>1</v>
      </c>
      <c r="E521" s="57" t="s">
        <v>2903</v>
      </c>
      <c r="F521" s="1239">
        <v>6</v>
      </c>
      <c r="G521" s="19">
        <f t="shared" si="8"/>
        <v>10</v>
      </c>
      <c r="H521" s="19" t="s">
        <v>3485</v>
      </c>
    </row>
    <row r="522" spans="1:8" hidden="1" x14ac:dyDescent="0.3">
      <c r="A522" s="1226" t="s">
        <v>2630</v>
      </c>
      <c r="B522" s="1041" t="s">
        <v>2631</v>
      </c>
      <c r="C522" s="17" t="s">
        <v>7</v>
      </c>
      <c r="D522" s="17">
        <v>1</v>
      </c>
      <c r="E522" s="57" t="s">
        <v>2632</v>
      </c>
      <c r="F522" s="57">
        <v>25</v>
      </c>
      <c r="G522" s="19">
        <f t="shared" si="8"/>
        <v>1</v>
      </c>
      <c r="H522" s="19" t="s">
        <v>3485</v>
      </c>
    </row>
    <row r="523" spans="1:8" hidden="1" x14ac:dyDescent="0.3">
      <c r="A523" s="822" t="s">
        <v>1571</v>
      </c>
      <c r="B523" s="918" t="s">
        <v>1572</v>
      </c>
      <c r="C523" s="17" t="s">
        <v>7</v>
      </c>
      <c r="D523" s="62">
        <v>2</v>
      </c>
      <c r="E523" s="62" t="s">
        <v>294</v>
      </c>
      <c r="F523" s="65">
        <v>30</v>
      </c>
      <c r="G523" s="19">
        <f t="shared" si="8"/>
        <v>1</v>
      </c>
      <c r="H523" s="19" t="s">
        <v>3485</v>
      </c>
    </row>
    <row r="524" spans="1:8" hidden="1" x14ac:dyDescent="0.3">
      <c r="A524" s="18" t="s">
        <v>1704</v>
      </c>
      <c r="B524" s="858" t="s">
        <v>1705</v>
      </c>
      <c r="C524" s="17" t="s">
        <v>7</v>
      </c>
      <c r="D524" s="1262">
        <v>1</v>
      </c>
      <c r="E524" s="1255" t="s">
        <v>632</v>
      </c>
      <c r="F524" s="1280">
        <v>26</v>
      </c>
      <c r="G524" s="19">
        <f t="shared" si="8"/>
        <v>1</v>
      </c>
      <c r="H524" s="19" t="s">
        <v>3485</v>
      </c>
    </row>
    <row r="525" spans="1:8" hidden="1" x14ac:dyDescent="0.3">
      <c r="A525" s="74" t="s">
        <v>1397</v>
      </c>
      <c r="B525" s="1041" t="s">
        <v>3003</v>
      </c>
      <c r="C525" s="17" t="s">
        <v>7</v>
      </c>
      <c r="D525" s="1239">
        <v>1</v>
      </c>
      <c r="E525" s="1240" t="s">
        <v>294</v>
      </c>
      <c r="F525" s="57">
        <v>10</v>
      </c>
      <c r="G525" s="19">
        <f t="shared" si="8"/>
        <v>1</v>
      </c>
      <c r="H525" s="19" t="s">
        <v>3485</v>
      </c>
    </row>
    <row r="526" spans="1:8" hidden="1" x14ac:dyDescent="0.3">
      <c r="A526" s="15" t="s">
        <v>3537</v>
      </c>
      <c r="B526" s="1228" t="s">
        <v>1198</v>
      </c>
      <c r="C526" s="17" t="s">
        <v>7</v>
      </c>
      <c r="D526" s="1239">
        <v>1</v>
      </c>
      <c r="E526" s="62" t="s">
        <v>1187</v>
      </c>
      <c r="F526" s="1239">
        <v>7</v>
      </c>
      <c r="G526" s="19">
        <f t="shared" si="8"/>
        <v>1</v>
      </c>
      <c r="H526" s="19" t="s">
        <v>3485</v>
      </c>
    </row>
    <row r="527" spans="1:8" hidden="1" x14ac:dyDescent="0.3">
      <c r="A527" s="15" t="s">
        <v>2162</v>
      </c>
      <c r="B527" s="1215" t="s">
        <v>2163</v>
      </c>
      <c r="C527" s="17" t="s">
        <v>7</v>
      </c>
      <c r="D527" s="57">
        <v>1</v>
      </c>
      <c r="E527" s="336" t="s">
        <v>294</v>
      </c>
      <c r="F527" s="57">
        <v>12</v>
      </c>
      <c r="G527" s="19">
        <f t="shared" si="8"/>
        <v>1</v>
      </c>
      <c r="H527" s="19" t="s">
        <v>3485</v>
      </c>
    </row>
    <row r="528" spans="1:8" hidden="1" x14ac:dyDescent="0.3">
      <c r="A528" s="18" t="s">
        <v>630</v>
      </c>
      <c r="B528" s="1214" t="s">
        <v>631</v>
      </c>
      <c r="C528" s="17" t="s">
        <v>7</v>
      </c>
      <c r="D528" s="65">
        <v>2</v>
      </c>
      <c r="E528" s="62" t="s">
        <v>632</v>
      </c>
      <c r="F528" s="65">
        <v>24</v>
      </c>
      <c r="G528" s="19">
        <f t="shared" si="8"/>
        <v>5</v>
      </c>
      <c r="H528" s="19" t="s">
        <v>3485</v>
      </c>
    </row>
    <row r="529" spans="1:8" hidden="1" x14ac:dyDescent="0.3">
      <c r="A529" s="1337" t="s">
        <v>630</v>
      </c>
      <c r="B529" s="1320" t="s">
        <v>1391</v>
      </c>
      <c r="C529" s="17" t="s">
        <v>7</v>
      </c>
      <c r="D529" s="17">
        <v>1</v>
      </c>
      <c r="E529" s="1253" t="s">
        <v>1315</v>
      </c>
      <c r="F529" s="65">
        <v>26</v>
      </c>
      <c r="G529" s="19">
        <f t="shared" si="8"/>
        <v>5</v>
      </c>
      <c r="H529" s="19" t="s">
        <v>3485</v>
      </c>
    </row>
    <row r="530" spans="1:8" hidden="1" x14ac:dyDescent="0.3">
      <c r="A530" s="74" t="s">
        <v>630</v>
      </c>
      <c r="B530" s="1264" t="s">
        <v>2048</v>
      </c>
      <c r="C530" s="17" t="s">
        <v>7</v>
      </c>
      <c r="D530" s="65">
        <v>1</v>
      </c>
      <c r="E530" s="1313" t="s">
        <v>2049</v>
      </c>
      <c r="F530" s="65">
        <v>12</v>
      </c>
      <c r="G530" s="19">
        <f t="shared" si="8"/>
        <v>5</v>
      </c>
      <c r="H530" s="19" t="s">
        <v>3485</v>
      </c>
    </row>
    <row r="531" spans="1:8" hidden="1" x14ac:dyDescent="0.3">
      <c r="A531" s="15" t="s">
        <v>630</v>
      </c>
      <c r="B531" s="1215" t="s">
        <v>2115</v>
      </c>
      <c r="C531" s="17" t="s">
        <v>7</v>
      </c>
      <c r="D531" s="17">
        <v>1</v>
      </c>
      <c r="E531" s="336" t="s">
        <v>1978</v>
      </c>
      <c r="F531" s="17">
        <v>5</v>
      </c>
      <c r="G531" s="19">
        <f t="shared" si="8"/>
        <v>5</v>
      </c>
      <c r="H531" s="19" t="s">
        <v>3485</v>
      </c>
    </row>
    <row r="532" spans="1:8" hidden="1" x14ac:dyDescent="0.3">
      <c r="A532" s="15" t="s">
        <v>630</v>
      </c>
      <c r="B532" s="1215" t="s">
        <v>2212</v>
      </c>
      <c r="C532" s="17" t="s">
        <v>7</v>
      </c>
      <c r="D532" s="57">
        <v>1</v>
      </c>
      <c r="E532" s="336" t="s">
        <v>629</v>
      </c>
      <c r="F532" s="57">
        <v>12</v>
      </c>
      <c r="G532" s="19">
        <f t="shared" si="8"/>
        <v>5</v>
      </c>
      <c r="H532" s="19" t="s">
        <v>3485</v>
      </c>
    </row>
    <row r="533" spans="1:8" x14ac:dyDescent="0.3">
      <c r="A533" s="18" t="s">
        <v>1753</v>
      </c>
      <c r="B533" s="1041" t="s">
        <v>1754</v>
      </c>
      <c r="C533" s="17" t="s">
        <v>11</v>
      </c>
      <c r="D533" s="65">
        <v>1</v>
      </c>
      <c r="E533" s="336" t="s">
        <v>629</v>
      </c>
      <c r="F533" s="65">
        <v>9</v>
      </c>
      <c r="G533" s="19">
        <f t="shared" si="8"/>
        <v>1</v>
      </c>
      <c r="H533" s="19" t="s">
        <v>37</v>
      </c>
    </row>
    <row r="534" spans="1:8" x14ac:dyDescent="0.3">
      <c r="A534" s="18" t="s">
        <v>1644</v>
      </c>
      <c r="B534" s="918" t="s">
        <v>1320</v>
      </c>
      <c r="C534" s="17" t="s">
        <v>11</v>
      </c>
      <c r="D534" s="17">
        <v>1</v>
      </c>
      <c r="E534" s="1253" t="s">
        <v>1315</v>
      </c>
      <c r="F534" s="17">
        <v>5</v>
      </c>
      <c r="G534" s="19">
        <f t="shared" si="8"/>
        <v>3</v>
      </c>
      <c r="H534" s="19" t="s">
        <v>37</v>
      </c>
    </row>
    <row r="535" spans="1:8" x14ac:dyDescent="0.3">
      <c r="A535" s="15" t="s">
        <v>1644</v>
      </c>
      <c r="B535" s="1041" t="s">
        <v>3366</v>
      </c>
      <c r="C535" s="17" t="s">
        <v>11</v>
      </c>
      <c r="D535" s="57">
        <v>1</v>
      </c>
      <c r="E535" s="336" t="s">
        <v>1624</v>
      </c>
      <c r="F535" s="57">
        <v>6</v>
      </c>
      <c r="G535" s="19">
        <f t="shared" si="8"/>
        <v>3</v>
      </c>
      <c r="H535" s="19" t="s">
        <v>37</v>
      </c>
    </row>
    <row r="536" spans="1:8" x14ac:dyDescent="0.3">
      <c r="A536" s="74" t="s">
        <v>1644</v>
      </c>
      <c r="B536" s="1041" t="s">
        <v>2963</v>
      </c>
      <c r="C536" s="17" t="s">
        <v>11</v>
      </c>
      <c r="D536" s="1239">
        <v>1</v>
      </c>
      <c r="E536" s="1240" t="s">
        <v>2632</v>
      </c>
      <c r="F536" s="57">
        <v>10</v>
      </c>
      <c r="G536" s="19">
        <f t="shared" si="8"/>
        <v>3</v>
      </c>
      <c r="H536" s="19" t="s">
        <v>37</v>
      </c>
    </row>
    <row r="537" spans="1:8" x14ac:dyDescent="0.3">
      <c r="A537" s="1243" t="s">
        <v>368</v>
      </c>
      <c r="B537" s="1260" t="s">
        <v>369</v>
      </c>
      <c r="C537" s="17" t="s">
        <v>11</v>
      </c>
      <c r="D537" s="1357">
        <v>1</v>
      </c>
      <c r="E537" s="336" t="s">
        <v>294</v>
      </c>
      <c r="F537" s="1365">
        <v>14</v>
      </c>
      <c r="G537" s="19">
        <f t="shared" si="8"/>
        <v>6</v>
      </c>
      <c r="H537" s="19" t="s">
        <v>37</v>
      </c>
    </row>
    <row r="538" spans="1:8" x14ac:dyDescent="0.3">
      <c r="A538" s="15" t="s">
        <v>368</v>
      </c>
      <c r="B538" s="1352" t="s">
        <v>934</v>
      </c>
      <c r="C538" s="17" t="s">
        <v>11</v>
      </c>
      <c r="D538" s="1357">
        <v>2</v>
      </c>
      <c r="E538" s="1253" t="s">
        <v>926</v>
      </c>
      <c r="F538" s="57">
        <v>10</v>
      </c>
      <c r="G538" s="19">
        <f t="shared" si="8"/>
        <v>6</v>
      </c>
      <c r="H538" s="19" t="s">
        <v>37</v>
      </c>
    </row>
    <row r="539" spans="1:8" x14ac:dyDescent="0.3">
      <c r="A539" s="15" t="s">
        <v>368</v>
      </c>
      <c r="B539" s="1228" t="s">
        <v>1203</v>
      </c>
      <c r="C539" s="17" t="s">
        <v>11</v>
      </c>
      <c r="D539" s="1240">
        <v>1</v>
      </c>
      <c r="E539" s="62" t="s">
        <v>1187</v>
      </c>
      <c r="F539" s="1239">
        <v>7</v>
      </c>
      <c r="G539" s="19">
        <f t="shared" si="8"/>
        <v>6</v>
      </c>
      <c r="H539" s="19" t="s">
        <v>37</v>
      </c>
    </row>
    <row r="540" spans="1:8" x14ac:dyDescent="0.3">
      <c r="A540" s="15" t="s">
        <v>368</v>
      </c>
      <c r="B540" s="1041" t="s">
        <v>1984</v>
      </c>
      <c r="C540" s="17" t="s">
        <v>11</v>
      </c>
      <c r="D540" s="336">
        <v>1</v>
      </c>
      <c r="E540" s="336" t="s">
        <v>1978</v>
      </c>
      <c r="F540" s="57">
        <v>8</v>
      </c>
      <c r="G540" s="19">
        <f t="shared" si="8"/>
        <v>6</v>
      </c>
      <c r="H540" s="19" t="s">
        <v>37</v>
      </c>
    </row>
    <row r="541" spans="1:8" x14ac:dyDescent="0.3">
      <c r="A541" s="15" t="s">
        <v>368</v>
      </c>
      <c r="B541" s="1041" t="s">
        <v>2586</v>
      </c>
      <c r="C541" s="17" t="s">
        <v>11</v>
      </c>
      <c r="D541" s="336">
        <v>1</v>
      </c>
      <c r="E541" s="336" t="s">
        <v>294</v>
      </c>
      <c r="F541" s="57">
        <v>12</v>
      </c>
      <c r="G541" s="19">
        <f t="shared" si="8"/>
        <v>6</v>
      </c>
      <c r="H541" s="19" t="s">
        <v>37</v>
      </c>
    </row>
    <row r="542" spans="1:8" x14ac:dyDescent="0.3">
      <c r="A542" s="18" t="s">
        <v>368</v>
      </c>
      <c r="B542" s="918" t="s">
        <v>3210</v>
      </c>
      <c r="C542" s="17" t="s">
        <v>11</v>
      </c>
      <c r="D542" s="65">
        <v>1</v>
      </c>
      <c r="E542" s="62" t="s">
        <v>629</v>
      </c>
      <c r="F542" s="65">
        <f>5*D542</f>
        <v>5</v>
      </c>
      <c r="G542" s="19">
        <f t="shared" si="8"/>
        <v>6</v>
      </c>
      <c r="H542" s="19" t="s">
        <v>37</v>
      </c>
    </row>
    <row r="543" spans="1:8" x14ac:dyDescent="0.3">
      <c r="A543" s="18" t="s">
        <v>2389</v>
      </c>
      <c r="B543" s="918" t="s">
        <v>1928</v>
      </c>
      <c r="C543" s="17" t="s">
        <v>11</v>
      </c>
      <c r="D543" s="65">
        <v>1</v>
      </c>
      <c r="E543" s="62" t="s">
        <v>294</v>
      </c>
      <c r="F543" s="65">
        <v>8</v>
      </c>
      <c r="G543" s="19">
        <f t="shared" si="8"/>
        <v>4</v>
      </c>
      <c r="H543" s="19" t="s">
        <v>37</v>
      </c>
    </row>
    <row r="544" spans="1:8" x14ac:dyDescent="0.3">
      <c r="A544" s="18" t="s">
        <v>2389</v>
      </c>
      <c r="B544" s="918" t="s">
        <v>1928</v>
      </c>
      <c r="C544" s="17" t="s">
        <v>11</v>
      </c>
      <c r="D544" s="65">
        <v>1</v>
      </c>
      <c r="E544" s="62" t="s">
        <v>294</v>
      </c>
      <c r="F544" s="65">
        <v>8</v>
      </c>
      <c r="G544" s="19">
        <f t="shared" si="8"/>
        <v>4</v>
      </c>
      <c r="H544" s="19" t="s">
        <v>37</v>
      </c>
    </row>
    <row r="545" spans="1:8" x14ac:dyDescent="0.3">
      <c r="A545" s="1329" t="s">
        <v>2389</v>
      </c>
      <c r="B545" s="1328" t="s">
        <v>2390</v>
      </c>
      <c r="C545" s="17" t="s">
        <v>11</v>
      </c>
      <c r="D545" s="65">
        <v>1</v>
      </c>
      <c r="E545" s="1332" t="s">
        <v>294</v>
      </c>
      <c r="F545" s="1330">
        <v>10</v>
      </c>
      <c r="G545" s="19">
        <f t="shared" si="8"/>
        <v>4</v>
      </c>
      <c r="H545" s="19" t="s">
        <v>37</v>
      </c>
    </row>
    <row r="546" spans="1:8" x14ac:dyDescent="0.3">
      <c r="A546" s="15" t="s">
        <v>2389</v>
      </c>
      <c r="B546" s="1041" t="s">
        <v>3299</v>
      </c>
      <c r="C546" s="17" t="s">
        <v>11</v>
      </c>
      <c r="D546" s="57">
        <v>1</v>
      </c>
      <c r="E546" s="336" t="s">
        <v>294</v>
      </c>
      <c r="F546" s="57">
        <f>13*D546</f>
        <v>13</v>
      </c>
      <c r="G546" s="19">
        <f t="shared" si="8"/>
        <v>4</v>
      </c>
      <c r="H546" s="19" t="s">
        <v>37</v>
      </c>
    </row>
    <row r="547" spans="1:8" x14ac:dyDescent="0.3">
      <c r="A547" s="18" t="s">
        <v>3445</v>
      </c>
      <c r="B547" s="918" t="s">
        <v>3143</v>
      </c>
      <c r="C547" s="17" t="s">
        <v>11</v>
      </c>
      <c r="D547" s="57">
        <v>1</v>
      </c>
      <c r="E547" s="336" t="s">
        <v>2049</v>
      </c>
      <c r="F547" s="57">
        <v>10</v>
      </c>
      <c r="G547" s="19">
        <f t="shared" si="8"/>
        <v>1</v>
      </c>
      <c r="H547" s="19" t="s">
        <v>37</v>
      </c>
    </row>
    <row r="548" spans="1:8" ht="31.2" x14ac:dyDescent="0.3">
      <c r="A548" s="15" t="s">
        <v>1284</v>
      </c>
      <c r="B548" s="1228" t="s">
        <v>1285</v>
      </c>
      <c r="C548" s="17" t="s">
        <v>11</v>
      </c>
      <c r="D548" s="1239">
        <v>1</v>
      </c>
      <c r="E548" s="62" t="s">
        <v>1187</v>
      </c>
      <c r="F548" s="1239">
        <v>7</v>
      </c>
      <c r="G548" s="19">
        <f t="shared" si="8"/>
        <v>1</v>
      </c>
      <c r="H548" s="19" t="s">
        <v>37</v>
      </c>
    </row>
    <row r="549" spans="1:8" x14ac:dyDescent="0.3">
      <c r="A549" s="18" t="s">
        <v>3251</v>
      </c>
      <c r="B549" s="918" t="s">
        <v>3252</v>
      </c>
      <c r="C549" s="17" t="s">
        <v>11</v>
      </c>
      <c r="D549" s="1279">
        <v>2</v>
      </c>
      <c r="E549" s="62" t="s">
        <v>629</v>
      </c>
      <c r="F549" s="1279">
        <v>10</v>
      </c>
      <c r="G549" s="19">
        <f t="shared" si="8"/>
        <v>1</v>
      </c>
      <c r="H549" s="19" t="s">
        <v>37</v>
      </c>
    </row>
    <row r="550" spans="1:8" x14ac:dyDescent="0.3">
      <c r="A550" s="15" t="s">
        <v>1625</v>
      </c>
      <c r="B550" s="1041" t="s">
        <v>1626</v>
      </c>
      <c r="C550" s="17" t="s">
        <v>11</v>
      </c>
      <c r="D550" s="57">
        <v>1</v>
      </c>
      <c r="E550" s="336" t="s">
        <v>1624</v>
      </c>
      <c r="F550" s="57">
        <v>6</v>
      </c>
      <c r="G550" s="19">
        <f t="shared" si="8"/>
        <v>2</v>
      </c>
      <c r="H550" s="19" t="s">
        <v>37</v>
      </c>
    </row>
    <row r="551" spans="1:8" x14ac:dyDescent="0.3">
      <c r="A551" s="15" t="s">
        <v>1625</v>
      </c>
      <c r="B551" s="1041" t="s">
        <v>1629</v>
      </c>
      <c r="C551" s="17" t="s">
        <v>11</v>
      </c>
      <c r="D551" s="57">
        <v>1</v>
      </c>
      <c r="E551" s="336" t="s">
        <v>1624</v>
      </c>
      <c r="F551" s="57">
        <v>6</v>
      </c>
      <c r="G551" s="19">
        <f t="shared" si="8"/>
        <v>2</v>
      </c>
      <c r="H551" s="19" t="s">
        <v>37</v>
      </c>
    </row>
    <row r="552" spans="1:8" hidden="1" x14ac:dyDescent="0.3">
      <c r="A552" s="18" t="s">
        <v>863</v>
      </c>
      <c r="B552" s="1211" t="s">
        <v>864</v>
      </c>
      <c r="C552" s="17" t="s">
        <v>7</v>
      </c>
      <c r="D552" s="57">
        <v>1</v>
      </c>
      <c r="E552" s="336" t="s">
        <v>294</v>
      </c>
      <c r="F552" s="17">
        <v>15</v>
      </c>
      <c r="G552" s="19">
        <f t="shared" si="8"/>
        <v>1</v>
      </c>
      <c r="H552" s="19" t="s">
        <v>3485</v>
      </c>
    </row>
    <row r="553" spans="1:8" hidden="1" x14ac:dyDescent="0.3">
      <c r="A553" s="15" t="s">
        <v>3152</v>
      </c>
      <c r="B553" s="1041" t="s">
        <v>3153</v>
      </c>
      <c r="C553" s="17" t="s">
        <v>7</v>
      </c>
      <c r="D553" s="57">
        <v>1</v>
      </c>
      <c r="E553" s="336" t="s">
        <v>2049</v>
      </c>
      <c r="F553" s="57">
        <v>10</v>
      </c>
      <c r="G553" s="19">
        <f t="shared" si="8"/>
        <v>1</v>
      </c>
      <c r="H553" s="19" t="s">
        <v>3485</v>
      </c>
    </row>
    <row r="554" spans="1:8" hidden="1" x14ac:dyDescent="0.3">
      <c r="A554" s="15" t="s">
        <v>2706</v>
      </c>
      <c r="B554" s="1041" t="s">
        <v>2707</v>
      </c>
      <c r="C554" s="17" t="s">
        <v>7</v>
      </c>
      <c r="D554" s="57">
        <v>1</v>
      </c>
      <c r="E554" s="336" t="s">
        <v>1315</v>
      </c>
      <c r="F554" s="57">
        <v>14</v>
      </c>
      <c r="G554" s="19">
        <f t="shared" si="8"/>
        <v>1</v>
      </c>
      <c r="H554" s="19" t="s">
        <v>3485</v>
      </c>
    </row>
    <row r="555" spans="1:8" ht="31.2" hidden="1" x14ac:dyDescent="0.3">
      <c r="A555" s="18" t="s">
        <v>2795</v>
      </c>
      <c r="B555" s="1215" t="s">
        <v>2796</v>
      </c>
      <c r="C555" s="17" t="s">
        <v>7</v>
      </c>
      <c r="D555" s="17">
        <v>1</v>
      </c>
      <c r="E555" s="336" t="s">
        <v>2790</v>
      </c>
      <c r="F555" s="17">
        <v>5</v>
      </c>
      <c r="G555" s="19">
        <f t="shared" si="8"/>
        <v>1</v>
      </c>
      <c r="H555" s="19" t="s">
        <v>3485</v>
      </c>
    </row>
    <row r="556" spans="1:8" hidden="1" x14ac:dyDescent="0.3">
      <c r="A556" s="15" t="s">
        <v>233</v>
      </c>
      <c r="B556" s="1041" t="s">
        <v>234</v>
      </c>
      <c r="C556" s="17" t="s">
        <v>7</v>
      </c>
      <c r="D556" s="57">
        <v>1</v>
      </c>
      <c r="E556" s="336" t="s">
        <v>294</v>
      </c>
      <c r="F556" s="57">
        <v>14</v>
      </c>
      <c r="G556" s="19">
        <f t="shared" si="8"/>
        <v>1</v>
      </c>
      <c r="H556" s="19" t="s">
        <v>3485</v>
      </c>
    </row>
    <row r="557" spans="1:8" x14ac:dyDescent="0.3">
      <c r="A557" s="15" t="s">
        <v>835</v>
      </c>
      <c r="B557" s="1320" t="s">
        <v>938</v>
      </c>
      <c r="C557" s="17" t="s">
        <v>11</v>
      </c>
      <c r="D557" s="57">
        <v>1</v>
      </c>
      <c r="E557" s="1253" t="s">
        <v>926</v>
      </c>
      <c r="F557" s="57">
        <v>5</v>
      </c>
      <c r="G557" s="19">
        <f t="shared" si="8"/>
        <v>1</v>
      </c>
      <c r="H557" s="19" t="s">
        <v>37</v>
      </c>
    </row>
    <row r="558" spans="1:8" x14ac:dyDescent="0.3">
      <c r="A558" s="18" t="s">
        <v>1476</v>
      </c>
      <c r="B558" s="918" t="s">
        <v>1324</v>
      </c>
      <c r="C558" s="17" t="s">
        <v>11</v>
      </c>
      <c r="D558" s="17">
        <v>1</v>
      </c>
      <c r="E558" s="1253" t="s">
        <v>1315</v>
      </c>
      <c r="F558" s="17">
        <v>5</v>
      </c>
      <c r="G558" s="19">
        <f t="shared" si="8"/>
        <v>17</v>
      </c>
      <c r="H558" s="19" t="s">
        <v>37</v>
      </c>
    </row>
    <row r="559" spans="1:8" x14ac:dyDescent="0.3">
      <c r="A559" s="18" t="s">
        <v>1476</v>
      </c>
      <c r="B559" s="1041" t="s">
        <v>1986</v>
      </c>
      <c r="C559" s="17" t="s">
        <v>11</v>
      </c>
      <c r="D559" s="57">
        <v>1</v>
      </c>
      <c r="E559" s="336" t="s">
        <v>1978</v>
      </c>
      <c r="F559" s="57">
        <v>8</v>
      </c>
      <c r="G559" s="19">
        <f t="shared" si="8"/>
        <v>17</v>
      </c>
      <c r="H559" s="19" t="s">
        <v>37</v>
      </c>
    </row>
    <row r="560" spans="1:8" x14ac:dyDescent="0.3">
      <c r="A560" s="18" t="s">
        <v>1476</v>
      </c>
      <c r="B560" s="1041" t="s">
        <v>2122</v>
      </c>
      <c r="C560" s="17" t="s">
        <v>11</v>
      </c>
      <c r="D560" s="17">
        <v>1</v>
      </c>
      <c r="E560" s="336" t="s">
        <v>1978</v>
      </c>
      <c r="F560" s="17">
        <v>5</v>
      </c>
      <c r="G560" s="19">
        <f t="shared" si="8"/>
        <v>17</v>
      </c>
      <c r="H560" s="19" t="s">
        <v>37</v>
      </c>
    </row>
    <row r="561" spans="1:8" x14ac:dyDescent="0.3">
      <c r="A561" s="18" t="s">
        <v>1476</v>
      </c>
      <c r="B561" s="1041" t="s">
        <v>2546</v>
      </c>
      <c r="C561" s="17" t="s">
        <v>11</v>
      </c>
      <c r="D561" s="57">
        <v>1</v>
      </c>
      <c r="E561" s="336" t="s">
        <v>294</v>
      </c>
      <c r="F561" s="57">
        <v>12</v>
      </c>
      <c r="G561" s="19">
        <f t="shared" si="8"/>
        <v>17</v>
      </c>
      <c r="H561" s="19" t="s">
        <v>37</v>
      </c>
    </row>
    <row r="562" spans="1:8" x14ac:dyDescent="0.3">
      <c r="A562" s="18" t="s">
        <v>1476</v>
      </c>
      <c r="B562" s="1041" t="s">
        <v>2902</v>
      </c>
      <c r="C562" s="17" t="s">
        <v>11</v>
      </c>
      <c r="D562" s="17">
        <v>1</v>
      </c>
      <c r="E562" s="336" t="s">
        <v>2903</v>
      </c>
      <c r="F562" s="57">
        <v>6</v>
      </c>
      <c r="G562" s="19">
        <f t="shared" si="8"/>
        <v>17</v>
      </c>
      <c r="H562" s="19" t="s">
        <v>37</v>
      </c>
    </row>
    <row r="563" spans="1:8" x14ac:dyDescent="0.3">
      <c r="A563" s="18" t="s">
        <v>1476</v>
      </c>
      <c r="B563" s="1215" t="s">
        <v>3096</v>
      </c>
      <c r="C563" s="17" t="s">
        <v>11</v>
      </c>
      <c r="D563" s="65">
        <v>1</v>
      </c>
      <c r="E563" s="336" t="s">
        <v>294</v>
      </c>
      <c r="F563" s="65">
        <v>5</v>
      </c>
      <c r="G563" s="19">
        <f t="shared" si="8"/>
        <v>17</v>
      </c>
      <c r="H563" s="19" t="s">
        <v>37</v>
      </c>
    </row>
    <row r="564" spans="1:8" x14ac:dyDescent="0.3">
      <c r="A564" s="18" t="s">
        <v>1476</v>
      </c>
      <c r="B564" s="918" t="s">
        <v>3212</v>
      </c>
      <c r="C564" s="17" t="s">
        <v>11</v>
      </c>
      <c r="D564" s="65">
        <v>1</v>
      </c>
      <c r="E564" s="62" t="s">
        <v>629</v>
      </c>
      <c r="F564" s="65">
        <f>5*D564</f>
        <v>5</v>
      </c>
      <c r="G564" s="19">
        <f t="shared" si="8"/>
        <v>17</v>
      </c>
      <c r="H564" s="19" t="s">
        <v>37</v>
      </c>
    </row>
    <row r="565" spans="1:8" x14ac:dyDescent="0.3">
      <c r="A565" s="18" t="s">
        <v>1476</v>
      </c>
      <c r="B565" s="918" t="s">
        <v>1570</v>
      </c>
      <c r="C565" s="17" t="s">
        <v>11</v>
      </c>
      <c r="D565" s="65">
        <v>1</v>
      </c>
      <c r="E565" s="62" t="s">
        <v>294</v>
      </c>
      <c r="F565" s="65">
        <v>15</v>
      </c>
      <c r="G565" s="19">
        <f t="shared" si="8"/>
        <v>17</v>
      </c>
      <c r="H565" s="19" t="s">
        <v>37</v>
      </c>
    </row>
    <row r="566" spans="1:8" x14ac:dyDescent="0.3">
      <c r="A566" s="18" t="s">
        <v>1476</v>
      </c>
      <c r="B566" s="1228" t="s">
        <v>1194</v>
      </c>
      <c r="C566" s="17" t="s">
        <v>11</v>
      </c>
      <c r="D566" s="1239">
        <v>1</v>
      </c>
      <c r="E566" s="62" t="s">
        <v>1187</v>
      </c>
      <c r="F566" s="1239">
        <v>7</v>
      </c>
      <c r="G566" s="19">
        <f t="shared" si="8"/>
        <v>17</v>
      </c>
      <c r="H566" s="19" t="s">
        <v>37</v>
      </c>
    </row>
    <row r="567" spans="1:8" x14ac:dyDescent="0.3">
      <c r="A567" s="15" t="s">
        <v>1476</v>
      </c>
      <c r="B567" s="1041" t="s">
        <v>2416</v>
      </c>
      <c r="C567" s="17" t="s">
        <v>11</v>
      </c>
      <c r="D567" s="1330">
        <v>1</v>
      </c>
      <c r="E567" s="1332" t="s">
        <v>294</v>
      </c>
      <c r="F567" s="1330">
        <v>10</v>
      </c>
      <c r="G567" s="19">
        <f t="shared" si="8"/>
        <v>17</v>
      </c>
      <c r="H567" s="19" t="s">
        <v>3485</v>
      </c>
    </row>
    <row r="568" spans="1:8" x14ac:dyDescent="0.3">
      <c r="A568" s="15" t="s">
        <v>1476</v>
      </c>
      <c r="B568" s="1041" t="s">
        <v>2699</v>
      </c>
      <c r="C568" s="17" t="s">
        <v>11</v>
      </c>
      <c r="D568" s="57">
        <v>1</v>
      </c>
      <c r="E568" s="336" t="s">
        <v>1315</v>
      </c>
      <c r="F568" s="57">
        <v>14</v>
      </c>
      <c r="G568" s="19">
        <f t="shared" si="8"/>
        <v>17</v>
      </c>
      <c r="H568" s="19" t="s">
        <v>3485</v>
      </c>
    </row>
    <row r="569" spans="1:8" x14ac:dyDescent="0.3">
      <c r="A569" s="15" t="s">
        <v>1476</v>
      </c>
      <c r="B569" s="1215" t="s">
        <v>1477</v>
      </c>
      <c r="C569" s="17" t="s">
        <v>11</v>
      </c>
      <c r="D569" s="57">
        <v>1</v>
      </c>
      <c r="E569" s="336" t="s">
        <v>1469</v>
      </c>
      <c r="F569" s="57">
        <v>6</v>
      </c>
      <c r="G569" s="19">
        <f t="shared" si="8"/>
        <v>17</v>
      </c>
      <c r="H569" s="19" t="s">
        <v>37</v>
      </c>
    </row>
    <row r="570" spans="1:8" x14ac:dyDescent="0.3">
      <c r="A570" s="1225" t="s">
        <v>1655</v>
      </c>
      <c r="B570" s="1041" t="s">
        <v>3368</v>
      </c>
      <c r="C570" s="17" t="s">
        <v>11</v>
      </c>
      <c r="D570" s="57">
        <v>1</v>
      </c>
      <c r="E570" s="336" t="s">
        <v>1657</v>
      </c>
      <c r="F570" s="57">
        <v>5</v>
      </c>
      <c r="G570" s="19">
        <f t="shared" si="8"/>
        <v>17</v>
      </c>
      <c r="H570" s="19" t="s">
        <v>37</v>
      </c>
    </row>
    <row r="571" spans="1:8" x14ac:dyDescent="0.3">
      <c r="A571" s="1243" t="s">
        <v>1476</v>
      </c>
      <c r="B571" s="918" t="s">
        <v>1934</v>
      </c>
      <c r="C571" s="17" t="s">
        <v>11</v>
      </c>
      <c r="D571" s="65">
        <v>1</v>
      </c>
      <c r="E571" s="62" t="s">
        <v>294</v>
      </c>
      <c r="F571" s="65">
        <v>8</v>
      </c>
      <c r="G571" s="19">
        <f t="shared" si="8"/>
        <v>17</v>
      </c>
      <c r="H571" s="19" t="s">
        <v>37</v>
      </c>
    </row>
    <row r="572" spans="1:8" x14ac:dyDescent="0.3">
      <c r="A572" s="1243" t="s">
        <v>1476</v>
      </c>
      <c r="B572" s="918" t="s">
        <v>1934</v>
      </c>
      <c r="C572" s="17" t="s">
        <v>11</v>
      </c>
      <c r="D572" s="65">
        <v>1</v>
      </c>
      <c r="E572" s="62" t="s">
        <v>294</v>
      </c>
      <c r="F572" s="65">
        <v>8</v>
      </c>
      <c r="G572" s="19">
        <f t="shared" si="8"/>
        <v>17</v>
      </c>
      <c r="H572" s="19" t="s">
        <v>37</v>
      </c>
    </row>
    <row r="573" spans="1:8" x14ac:dyDescent="0.3">
      <c r="A573" s="1261" t="s">
        <v>1476</v>
      </c>
      <c r="B573" s="1041" t="s">
        <v>2966</v>
      </c>
      <c r="C573" s="17" t="s">
        <v>11</v>
      </c>
      <c r="D573" s="1333">
        <v>1</v>
      </c>
      <c r="E573" s="1334" t="s">
        <v>2632</v>
      </c>
      <c r="F573" s="333">
        <v>10</v>
      </c>
      <c r="G573" s="19">
        <f t="shared" si="8"/>
        <v>17</v>
      </c>
      <c r="H573" s="19" t="s">
        <v>37</v>
      </c>
    </row>
    <row r="574" spans="1:8" x14ac:dyDescent="0.3">
      <c r="A574" s="18" t="s">
        <v>1476</v>
      </c>
      <c r="B574" s="918" t="s">
        <v>2416</v>
      </c>
      <c r="C574" s="17" t="s">
        <v>11</v>
      </c>
      <c r="D574" s="65">
        <v>1</v>
      </c>
      <c r="E574" s="57" t="s">
        <v>294</v>
      </c>
      <c r="F574" s="57">
        <f>13*D574</f>
        <v>13</v>
      </c>
      <c r="G574" s="19">
        <f t="shared" si="8"/>
        <v>17</v>
      </c>
      <c r="H574" s="19" t="s">
        <v>37</v>
      </c>
    </row>
    <row r="575" spans="1:8" ht="31.2" x14ac:dyDescent="0.3">
      <c r="A575" s="18" t="s">
        <v>1532</v>
      </c>
      <c r="B575" s="918" t="s">
        <v>1533</v>
      </c>
      <c r="C575" s="17" t="s">
        <v>11</v>
      </c>
      <c r="D575" s="57">
        <v>1</v>
      </c>
      <c r="E575" s="65" t="s">
        <v>1528</v>
      </c>
      <c r="F575" s="57">
        <v>1</v>
      </c>
      <c r="G575" s="19">
        <f t="shared" si="8"/>
        <v>1</v>
      </c>
      <c r="H575" s="19" t="s">
        <v>37</v>
      </c>
    </row>
    <row r="576" spans="1:8" ht="31.2" hidden="1" x14ac:dyDescent="0.3">
      <c r="A576" s="15" t="s">
        <v>3379</v>
      </c>
      <c r="B576" s="1211" t="s">
        <v>321</v>
      </c>
      <c r="C576" s="17" t="s">
        <v>5</v>
      </c>
      <c r="D576" s="336">
        <v>1</v>
      </c>
      <c r="E576" s="57" t="s">
        <v>322</v>
      </c>
      <c r="F576" s="57">
        <v>1</v>
      </c>
      <c r="G576" s="19">
        <f t="shared" si="8"/>
        <v>1</v>
      </c>
      <c r="H576" s="19" t="s">
        <v>37</v>
      </c>
    </row>
    <row r="577" spans="1:8" x14ac:dyDescent="0.3">
      <c r="A577" s="18" t="s">
        <v>3425</v>
      </c>
      <c r="B577" s="1041" t="s">
        <v>1836</v>
      </c>
      <c r="C577" s="17" t="s">
        <v>11</v>
      </c>
      <c r="D577" s="62">
        <v>1</v>
      </c>
      <c r="E577" s="57" t="s">
        <v>629</v>
      </c>
      <c r="F577" s="65">
        <f>F576</f>
        <v>1</v>
      </c>
      <c r="G577" s="19">
        <f t="shared" si="8"/>
        <v>1</v>
      </c>
      <c r="H577" s="19" t="s">
        <v>37</v>
      </c>
    </row>
    <row r="578" spans="1:8" ht="78" x14ac:dyDescent="0.3">
      <c r="A578" s="18" t="s">
        <v>1698</v>
      </c>
      <c r="B578" s="918" t="s">
        <v>1699</v>
      </c>
      <c r="C578" s="17" t="s">
        <v>11</v>
      </c>
      <c r="D578" s="1359">
        <v>1</v>
      </c>
      <c r="E578" s="1221" t="s">
        <v>1700</v>
      </c>
      <c r="F578" s="1262">
        <v>13</v>
      </c>
      <c r="G578" s="19">
        <f t="shared" ref="G578:G641" si="9">COUNTIF($A$2:$A$988,A578)</f>
        <v>1</v>
      </c>
      <c r="H578" s="19" t="s">
        <v>37</v>
      </c>
    </row>
    <row r="579" spans="1:8" ht="31.2" x14ac:dyDescent="0.3">
      <c r="A579" s="18" t="s">
        <v>3412</v>
      </c>
      <c r="B579" s="1041" t="s">
        <v>1769</v>
      </c>
      <c r="C579" s="17" t="s">
        <v>11</v>
      </c>
      <c r="D579" s="62">
        <v>1</v>
      </c>
      <c r="E579" s="57" t="s">
        <v>629</v>
      </c>
      <c r="F579" s="65">
        <v>6</v>
      </c>
      <c r="G579" s="19">
        <f t="shared" si="9"/>
        <v>1</v>
      </c>
      <c r="H579" s="19" t="s">
        <v>37</v>
      </c>
    </row>
    <row r="580" spans="1:8" x14ac:dyDescent="0.3">
      <c r="A580" s="531" t="s">
        <v>1662</v>
      </c>
      <c r="B580" s="1041" t="s">
        <v>3369</v>
      </c>
      <c r="C580" s="17" t="s">
        <v>11</v>
      </c>
      <c r="D580" s="336">
        <v>1</v>
      </c>
      <c r="E580" s="57" t="s">
        <v>1661</v>
      </c>
      <c r="F580" s="57">
        <v>5</v>
      </c>
      <c r="G580" s="19">
        <f t="shared" si="9"/>
        <v>1</v>
      </c>
      <c r="H580" s="19" t="s">
        <v>37</v>
      </c>
    </row>
    <row r="581" spans="1:8" ht="31.2" x14ac:dyDescent="0.3">
      <c r="A581" s="528" t="s">
        <v>3150</v>
      </c>
      <c r="B581" s="1041" t="s">
        <v>3151</v>
      </c>
      <c r="C581" s="17" t="s">
        <v>11</v>
      </c>
      <c r="D581" s="336">
        <v>1</v>
      </c>
      <c r="E581" s="57" t="s">
        <v>2049</v>
      </c>
      <c r="F581" s="57">
        <v>10</v>
      </c>
      <c r="G581" s="19">
        <f t="shared" si="9"/>
        <v>1</v>
      </c>
      <c r="H581" s="19" t="s">
        <v>37</v>
      </c>
    </row>
    <row r="582" spans="1:8" x14ac:dyDescent="0.3">
      <c r="A582" s="18" t="s">
        <v>3381</v>
      </c>
      <c r="B582" s="1211" t="s">
        <v>367</v>
      </c>
      <c r="C582" s="17" t="s">
        <v>11</v>
      </c>
      <c r="D582" s="336">
        <v>1</v>
      </c>
      <c r="E582" s="57" t="s">
        <v>294</v>
      </c>
      <c r="F582" s="57">
        <v>14</v>
      </c>
      <c r="G582" s="19">
        <f t="shared" si="9"/>
        <v>1</v>
      </c>
      <c r="H582" s="19" t="s">
        <v>37</v>
      </c>
    </row>
    <row r="583" spans="1:8" ht="31.2" x14ac:dyDescent="0.3">
      <c r="A583" s="1225" t="s">
        <v>561</v>
      </c>
      <c r="B583" s="1041" t="s">
        <v>961</v>
      </c>
      <c r="C583" s="17" t="s">
        <v>11</v>
      </c>
      <c r="D583" s="57">
        <v>2</v>
      </c>
      <c r="E583" s="17" t="s">
        <v>926</v>
      </c>
      <c r="F583" s="57">
        <v>10</v>
      </c>
      <c r="G583" s="19">
        <f t="shared" si="9"/>
        <v>4</v>
      </c>
      <c r="H583" s="19" t="s">
        <v>37</v>
      </c>
    </row>
    <row r="584" spans="1:8" ht="31.2" x14ac:dyDescent="0.3">
      <c r="A584" s="15" t="s">
        <v>561</v>
      </c>
      <c r="B584" s="1246" t="s">
        <v>2002</v>
      </c>
      <c r="C584" s="17" t="s">
        <v>11</v>
      </c>
      <c r="D584" s="57">
        <v>1</v>
      </c>
      <c r="E584" s="57" t="s">
        <v>1978</v>
      </c>
      <c r="F584" s="57">
        <v>8</v>
      </c>
      <c r="G584" s="19">
        <f t="shared" si="9"/>
        <v>4</v>
      </c>
      <c r="H584" s="19" t="s">
        <v>37</v>
      </c>
    </row>
    <row r="585" spans="1:8" ht="31.2" x14ac:dyDescent="0.3">
      <c r="A585" s="74" t="s">
        <v>561</v>
      </c>
      <c r="B585" s="1335" t="s">
        <v>2913</v>
      </c>
      <c r="C585" s="17" t="s">
        <v>11</v>
      </c>
      <c r="D585" s="17">
        <v>1</v>
      </c>
      <c r="E585" s="57" t="s">
        <v>2903</v>
      </c>
      <c r="F585" s="57">
        <v>6</v>
      </c>
      <c r="G585" s="19">
        <f t="shared" si="9"/>
        <v>4</v>
      </c>
      <c r="H585" s="19" t="s">
        <v>37</v>
      </c>
    </row>
    <row r="586" spans="1:8" ht="31.2" x14ac:dyDescent="0.3">
      <c r="A586" s="18" t="s">
        <v>561</v>
      </c>
      <c r="B586" s="1327" t="s">
        <v>3227</v>
      </c>
      <c r="C586" s="17" t="s">
        <v>11</v>
      </c>
      <c r="D586" s="65">
        <v>1</v>
      </c>
      <c r="E586" s="65" t="s">
        <v>629</v>
      </c>
      <c r="F586" s="65">
        <f>5*D586</f>
        <v>5</v>
      </c>
      <c r="G586" s="19">
        <f t="shared" si="9"/>
        <v>4</v>
      </c>
      <c r="H586" s="19" t="s">
        <v>37</v>
      </c>
    </row>
    <row r="587" spans="1:8" ht="31.2" x14ac:dyDescent="0.3">
      <c r="A587" s="15" t="s">
        <v>2982</v>
      </c>
      <c r="B587" s="1247" t="s">
        <v>2983</v>
      </c>
      <c r="C587" s="17" t="s">
        <v>11</v>
      </c>
      <c r="D587" s="1239">
        <v>1</v>
      </c>
      <c r="E587" s="1239" t="s">
        <v>2632</v>
      </c>
      <c r="F587" s="57">
        <v>10</v>
      </c>
      <c r="G587" s="19">
        <f t="shared" si="9"/>
        <v>1</v>
      </c>
      <c r="H587" s="19" t="s">
        <v>37</v>
      </c>
    </row>
    <row r="588" spans="1:8" x14ac:dyDescent="0.3">
      <c r="A588" s="18" t="s">
        <v>1803</v>
      </c>
      <c r="B588" s="1247" t="s">
        <v>1804</v>
      </c>
      <c r="C588" s="17" t="s">
        <v>11</v>
      </c>
      <c r="D588" s="65">
        <v>1</v>
      </c>
      <c r="E588" s="57" t="s">
        <v>629</v>
      </c>
      <c r="F588" s="65">
        <f>F587</f>
        <v>10</v>
      </c>
      <c r="G588" s="19">
        <f t="shared" si="9"/>
        <v>1</v>
      </c>
      <c r="H588" s="19" t="s">
        <v>37</v>
      </c>
    </row>
    <row r="589" spans="1:8" ht="31.2" x14ac:dyDescent="0.3">
      <c r="A589" s="18" t="s">
        <v>2332</v>
      </c>
      <c r="B589" s="1224" t="s">
        <v>2333</v>
      </c>
      <c r="C589" s="17" t="s">
        <v>11</v>
      </c>
      <c r="D589" s="57">
        <v>1</v>
      </c>
      <c r="E589" s="57" t="s">
        <v>294</v>
      </c>
      <c r="F589" s="57">
        <v>14</v>
      </c>
      <c r="G589" s="19">
        <f t="shared" si="9"/>
        <v>1</v>
      </c>
      <c r="H589" s="19" t="s">
        <v>37</v>
      </c>
    </row>
    <row r="590" spans="1:8" x14ac:dyDescent="0.3">
      <c r="A590" s="18" t="s">
        <v>3406</v>
      </c>
      <c r="B590" s="1265" t="s">
        <v>1433</v>
      </c>
      <c r="C590" s="17" t="s">
        <v>11</v>
      </c>
      <c r="D590" s="57">
        <v>1</v>
      </c>
      <c r="E590" s="57" t="s">
        <v>1429</v>
      </c>
      <c r="F590" s="57">
        <v>12</v>
      </c>
      <c r="G590" s="19">
        <f t="shared" si="9"/>
        <v>1</v>
      </c>
      <c r="H590" s="19" t="s">
        <v>37</v>
      </c>
    </row>
    <row r="591" spans="1:8" x14ac:dyDescent="0.3">
      <c r="A591" s="15" t="s">
        <v>35</v>
      </c>
      <c r="B591" s="1247" t="s">
        <v>1012</v>
      </c>
      <c r="C591" s="17" t="s">
        <v>11</v>
      </c>
      <c r="D591" s="57">
        <v>1</v>
      </c>
      <c r="E591" s="17" t="s">
        <v>926</v>
      </c>
      <c r="F591" s="57">
        <v>5</v>
      </c>
      <c r="G591" s="19">
        <f t="shared" si="9"/>
        <v>1</v>
      </c>
      <c r="H591" s="19" t="s">
        <v>37</v>
      </c>
    </row>
    <row r="592" spans="1:8" x14ac:dyDescent="0.3">
      <c r="A592" s="15" t="s">
        <v>563</v>
      </c>
      <c r="B592" s="1346" t="s">
        <v>964</v>
      </c>
      <c r="C592" s="17" t="s">
        <v>11</v>
      </c>
      <c r="D592" s="57">
        <v>2</v>
      </c>
      <c r="E592" s="17" t="s">
        <v>926</v>
      </c>
      <c r="F592" s="57">
        <v>10</v>
      </c>
      <c r="G592" s="19">
        <f t="shared" si="9"/>
        <v>6</v>
      </c>
      <c r="H592" s="19" t="s">
        <v>37</v>
      </c>
    </row>
    <row r="593" spans="1:8" x14ac:dyDescent="0.3">
      <c r="A593" s="15" t="s">
        <v>563</v>
      </c>
      <c r="B593" s="1247" t="s">
        <v>2004</v>
      </c>
      <c r="C593" s="17" t="s">
        <v>11</v>
      </c>
      <c r="D593" s="57">
        <v>1</v>
      </c>
      <c r="E593" s="57" t="s">
        <v>1978</v>
      </c>
      <c r="F593" s="57">
        <v>8</v>
      </c>
      <c r="G593" s="19">
        <f t="shared" si="9"/>
        <v>6</v>
      </c>
      <c r="H593" s="19" t="s">
        <v>37</v>
      </c>
    </row>
    <row r="594" spans="1:8" x14ac:dyDescent="0.3">
      <c r="A594" s="15" t="s">
        <v>563</v>
      </c>
      <c r="B594" s="1041" t="s">
        <v>2577</v>
      </c>
      <c r="C594" s="17" t="s">
        <v>11</v>
      </c>
      <c r="D594" s="57">
        <v>1</v>
      </c>
      <c r="E594" s="57" t="s">
        <v>294</v>
      </c>
      <c r="F594" s="57">
        <v>12</v>
      </c>
      <c r="G594" s="19">
        <f t="shared" si="9"/>
        <v>6</v>
      </c>
      <c r="H594" s="19" t="s">
        <v>37</v>
      </c>
    </row>
    <row r="595" spans="1:8" x14ac:dyDescent="0.3">
      <c r="A595" s="15" t="s">
        <v>563</v>
      </c>
      <c r="B595" s="1349" t="s">
        <v>2986</v>
      </c>
      <c r="C595" s="17" t="s">
        <v>11</v>
      </c>
      <c r="D595" s="1239">
        <v>1</v>
      </c>
      <c r="E595" s="1239" t="s">
        <v>2632</v>
      </c>
      <c r="F595" s="57">
        <v>10</v>
      </c>
      <c r="G595" s="19">
        <f t="shared" si="9"/>
        <v>6</v>
      </c>
      <c r="H595" s="19" t="s">
        <v>37</v>
      </c>
    </row>
    <row r="596" spans="1:8" x14ac:dyDescent="0.3">
      <c r="A596" s="18" t="s">
        <v>563</v>
      </c>
      <c r="B596" s="1348" t="s">
        <v>3051</v>
      </c>
      <c r="C596" s="17" t="s">
        <v>11</v>
      </c>
      <c r="D596" s="65">
        <v>1</v>
      </c>
      <c r="E596" s="57" t="s">
        <v>294</v>
      </c>
      <c r="F596" s="65">
        <v>5</v>
      </c>
      <c r="G596" s="19">
        <f t="shared" si="9"/>
        <v>6</v>
      </c>
      <c r="H596" s="19" t="s">
        <v>37</v>
      </c>
    </row>
    <row r="597" spans="1:8" x14ac:dyDescent="0.3">
      <c r="A597" s="18" t="s">
        <v>563</v>
      </c>
      <c r="B597" s="1353" t="s">
        <v>3229</v>
      </c>
      <c r="C597" s="17" t="s">
        <v>11</v>
      </c>
      <c r="D597" s="65">
        <v>1</v>
      </c>
      <c r="E597" s="65" t="s">
        <v>629</v>
      </c>
      <c r="F597" s="65">
        <f>5*D597</f>
        <v>5</v>
      </c>
      <c r="G597" s="19">
        <f t="shared" si="9"/>
        <v>6</v>
      </c>
      <c r="H597" s="19" t="s">
        <v>37</v>
      </c>
    </row>
    <row r="598" spans="1:8" x14ac:dyDescent="0.3">
      <c r="A598" s="74" t="s">
        <v>2998</v>
      </c>
      <c r="B598" s="1349" t="s">
        <v>2999</v>
      </c>
      <c r="C598" s="17" t="s">
        <v>11</v>
      </c>
      <c r="D598" s="1239">
        <v>1</v>
      </c>
      <c r="E598" s="1239" t="s">
        <v>2632</v>
      </c>
      <c r="F598" s="57">
        <v>10</v>
      </c>
      <c r="G598" s="19">
        <f t="shared" si="9"/>
        <v>1</v>
      </c>
      <c r="H598" s="19" t="s">
        <v>37</v>
      </c>
    </row>
    <row r="599" spans="1:8" x14ac:dyDescent="0.3">
      <c r="A599" s="15" t="s">
        <v>572</v>
      </c>
      <c r="B599" s="1350" t="s">
        <v>976</v>
      </c>
      <c r="C599" s="17" t="s">
        <v>11</v>
      </c>
      <c r="D599" s="57">
        <v>2</v>
      </c>
      <c r="E599" s="17" t="s">
        <v>926</v>
      </c>
      <c r="F599" s="57">
        <v>10</v>
      </c>
      <c r="G599" s="19">
        <f t="shared" si="9"/>
        <v>4</v>
      </c>
      <c r="H599" s="19" t="s">
        <v>37</v>
      </c>
    </row>
    <row r="600" spans="1:8" x14ac:dyDescent="0.3">
      <c r="A600" s="15" t="s">
        <v>572</v>
      </c>
      <c r="B600" s="1349" t="s">
        <v>2010</v>
      </c>
      <c r="C600" s="17" t="s">
        <v>11</v>
      </c>
      <c r="D600" s="57">
        <v>1</v>
      </c>
      <c r="E600" s="57" t="s">
        <v>1978</v>
      </c>
      <c r="F600" s="57">
        <v>8</v>
      </c>
      <c r="G600" s="19">
        <f t="shared" si="9"/>
        <v>4</v>
      </c>
      <c r="H600" s="19" t="s">
        <v>37</v>
      </c>
    </row>
    <row r="601" spans="1:8" x14ac:dyDescent="0.3">
      <c r="A601" s="15" t="s">
        <v>572</v>
      </c>
      <c r="B601" s="1349" t="s">
        <v>2579</v>
      </c>
      <c r="C601" s="17" t="s">
        <v>11</v>
      </c>
      <c r="D601" s="57">
        <v>1</v>
      </c>
      <c r="E601" s="57" t="s">
        <v>294</v>
      </c>
      <c r="F601" s="57">
        <v>12</v>
      </c>
      <c r="G601" s="19">
        <f t="shared" si="9"/>
        <v>4</v>
      </c>
      <c r="H601" s="19" t="s">
        <v>37</v>
      </c>
    </row>
    <row r="602" spans="1:8" x14ac:dyDescent="0.3">
      <c r="A602" s="18" t="s">
        <v>572</v>
      </c>
      <c r="B602" s="1327" t="s">
        <v>3236</v>
      </c>
      <c r="C602" s="17" t="s">
        <v>11</v>
      </c>
      <c r="D602" s="65">
        <v>1</v>
      </c>
      <c r="E602" s="65" t="s">
        <v>629</v>
      </c>
      <c r="F602" s="65">
        <f>5*D602</f>
        <v>5</v>
      </c>
      <c r="G602" s="19">
        <f t="shared" si="9"/>
        <v>4</v>
      </c>
      <c r="H602" s="19" t="s">
        <v>37</v>
      </c>
    </row>
    <row r="603" spans="1:8" ht="31.2" x14ac:dyDescent="0.3">
      <c r="A603" s="1337" t="s">
        <v>991</v>
      </c>
      <c r="B603" s="1346" t="s">
        <v>992</v>
      </c>
      <c r="C603" s="17" t="s">
        <v>11</v>
      </c>
      <c r="D603" s="57">
        <v>4</v>
      </c>
      <c r="E603" s="17" t="s">
        <v>993</v>
      </c>
      <c r="F603" s="57">
        <v>4</v>
      </c>
      <c r="G603" s="19">
        <f t="shared" si="9"/>
        <v>1</v>
      </c>
      <c r="H603" s="19" t="s">
        <v>37</v>
      </c>
    </row>
    <row r="604" spans="1:8" x14ac:dyDescent="0.3">
      <c r="A604" s="15" t="s">
        <v>3380</v>
      </c>
      <c r="B604" s="1247" t="s">
        <v>346</v>
      </c>
      <c r="C604" s="17" t="s">
        <v>11</v>
      </c>
      <c r="D604" s="57">
        <v>1</v>
      </c>
      <c r="E604" s="57" t="s">
        <v>294</v>
      </c>
      <c r="F604" s="57">
        <v>14</v>
      </c>
      <c r="G604" s="19">
        <f t="shared" si="9"/>
        <v>1</v>
      </c>
      <c r="H604" s="19" t="s">
        <v>37</v>
      </c>
    </row>
    <row r="605" spans="1:8" ht="62.4" x14ac:dyDescent="0.3">
      <c r="A605" s="15" t="s">
        <v>1232</v>
      </c>
      <c r="B605" s="1335" t="s">
        <v>1233</v>
      </c>
      <c r="C605" s="17" t="s">
        <v>11</v>
      </c>
      <c r="D605" s="1239">
        <v>1</v>
      </c>
      <c r="E605" s="65" t="s">
        <v>1187</v>
      </c>
      <c r="F605" s="1239">
        <v>7</v>
      </c>
      <c r="G605" s="19">
        <f t="shared" si="9"/>
        <v>1</v>
      </c>
      <c r="H605" s="19" t="s">
        <v>37</v>
      </c>
    </row>
    <row r="606" spans="1:8" ht="31.2" x14ac:dyDescent="0.3">
      <c r="A606" s="15" t="s">
        <v>3400</v>
      </c>
      <c r="B606" s="1335" t="s">
        <v>1248</v>
      </c>
      <c r="C606" s="17" t="s">
        <v>11</v>
      </c>
      <c r="D606" s="1239">
        <v>1</v>
      </c>
      <c r="E606" s="65" t="s">
        <v>1187</v>
      </c>
      <c r="F606" s="1239">
        <v>7</v>
      </c>
      <c r="G606" s="19">
        <f t="shared" si="9"/>
        <v>1</v>
      </c>
      <c r="H606" s="19" t="s">
        <v>37</v>
      </c>
    </row>
    <row r="607" spans="1:8" x14ac:dyDescent="0.3">
      <c r="A607" s="18" t="s">
        <v>267</v>
      </c>
      <c r="B607" s="1224" t="s">
        <v>370</v>
      </c>
      <c r="C607" s="17" t="s">
        <v>11</v>
      </c>
      <c r="D607" s="57">
        <v>1</v>
      </c>
      <c r="E607" s="57" t="s">
        <v>294</v>
      </c>
      <c r="F607" s="57">
        <v>14</v>
      </c>
      <c r="G607" s="19">
        <f t="shared" si="9"/>
        <v>11</v>
      </c>
      <c r="H607" s="19" t="s">
        <v>37</v>
      </c>
    </row>
    <row r="608" spans="1:8" x14ac:dyDescent="0.3">
      <c r="A608" s="15" t="s">
        <v>267</v>
      </c>
      <c r="B608" s="1346" t="s">
        <v>952</v>
      </c>
      <c r="C608" s="17" t="s">
        <v>11</v>
      </c>
      <c r="D608" s="57">
        <v>2</v>
      </c>
      <c r="E608" s="17" t="s">
        <v>926</v>
      </c>
      <c r="F608" s="57">
        <v>10</v>
      </c>
      <c r="G608" s="19">
        <f t="shared" si="9"/>
        <v>11</v>
      </c>
      <c r="H608" s="19" t="s">
        <v>37</v>
      </c>
    </row>
    <row r="609" spans="1:8" x14ac:dyDescent="0.3">
      <c r="A609" s="15" t="s">
        <v>267</v>
      </c>
      <c r="B609" s="1228" t="s">
        <v>1228</v>
      </c>
      <c r="C609" s="17" t="s">
        <v>11</v>
      </c>
      <c r="D609" s="1239">
        <v>1</v>
      </c>
      <c r="E609" s="65" t="s">
        <v>1187</v>
      </c>
      <c r="F609" s="1239">
        <v>7</v>
      </c>
      <c r="G609" s="19">
        <f t="shared" si="9"/>
        <v>11</v>
      </c>
      <c r="H609" s="19" t="s">
        <v>37</v>
      </c>
    </row>
    <row r="610" spans="1:8" x14ac:dyDescent="0.3">
      <c r="A610" s="18" t="s">
        <v>267</v>
      </c>
      <c r="B610" s="1248" t="s">
        <v>1326</v>
      </c>
      <c r="C610" s="17" t="s">
        <v>11</v>
      </c>
      <c r="D610" s="17">
        <v>1</v>
      </c>
      <c r="E610" s="17" t="s">
        <v>1315</v>
      </c>
      <c r="F610" s="17">
        <v>5</v>
      </c>
      <c r="G610" s="19">
        <f t="shared" si="9"/>
        <v>11</v>
      </c>
      <c r="H610" s="19" t="s">
        <v>37</v>
      </c>
    </row>
    <row r="611" spans="1:8" x14ac:dyDescent="0.3">
      <c r="A611" s="15" t="s">
        <v>267</v>
      </c>
      <c r="B611" s="1247" t="s">
        <v>1634</v>
      </c>
      <c r="C611" s="17" t="s">
        <v>11</v>
      </c>
      <c r="D611" s="57">
        <v>1</v>
      </c>
      <c r="E611" s="57" t="s">
        <v>1624</v>
      </c>
      <c r="F611" s="57">
        <v>6</v>
      </c>
      <c r="G611" s="19">
        <f t="shared" si="9"/>
        <v>11</v>
      </c>
      <c r="H611" s="19" t="s">
        <v>37</v>
      </c>
    </row>
    <row r="612" spans="1:8" x14ac:dyDescent="0.3">
      <c r="A612" s="15" t="s">
        <v>267</v>
      </c>
      <c r="B612" s="1247" t="s">
        <v>1995</v>
      </c>
      <c r="C612" s="17" t="s">
        <v>11</v>
      </c>
      <c r="D612" s="57">
        <v>1</v>
      </c>
      <c r="E612" s="57" t="s">
        <v>1978</v>
      </c>
      <c r="F612" s="57">
        <v>8</v>
      </c>
      <c r="G612" s="19">
        <f t="shared" si="9"/>
        <v>11</v>
      </c>
      <c r="H612" s="19" t="s">
        <v>37</v>
      </c>
    </row>
    <row r="613" spans="1:8" x14ac:dyDescent="0.3">
      <c r="A613" s="15" t="s">
        <v>267</v>
      </c>
      <c r="B613" s="1247" t="s">
        <v>2563</v>
      </c>
      <c r="C613" s="17" t="s">
        <v>11</v>
      </c>
      <c r="D613" s="57">
        <v>1</v>
      </c>
      <c r="E613" s="57" t="s">
        <v>294</v>
      </c>
      <c r="F613" s="57">
        <v>12</v>
      </c>
      <c r="G613" s="19">
        <f t="shared" si="9"/>
        <v>11</v>
      </c>
      <c r="H613" s="19" t="s">
        <v>37</v>
      </c>
    </row>
    <row r="614" spans="1:8" x14ac:dyDescent="0.3">
      <c r="A614" s="15" t="s">
        <v>267</v>
      </c>
      <c r="B614" s="1247" t="s">
        <v>2564</v>
      </c>
      <c r="C614" s="17" t="s">
        <v>11</v>
      </c>
      <c r="D614" s="57">
        <v>1</v>
      </c>
      <c r="E614" s="57" t="s">
        <v>294</v>
      </c>
      <c r="F614" s="57">
        <v>12</v>
      </c>
      <c r="G614" s="19">
        <f t="shared" si="9"/>
        <v>11</v>
      </c>
      <c r="H614" s="19" t="s">
        <v>37</v>
      </c>
    </row>
    <row r="615" spans="1:8" x14ac:dyDescent="0.3">
      <c r="A615" s="74" t="s">
        <v>267</v>
      </c>
      <c r="B615" s="1247" t="s">
        <v>2975</v>
      </c>
      <c r="C615" s="17" t="s">
        <v>11</v>
      </c>
      <c r="D615" s="1239">
        <v>1</v>
      </c>
      <c r="E615" s="1239" t="s">
        <v>2632</v>
      </c>
      <c r="F615" s="57">
        <v>10</v>
      </c>
      <c r="G615" s="19">
        <f t="shared" si="9"/>
        <v>11</v>
      </c>
      <c r="H615" s="19" t="s">
        <v>37</v>
      </c>
    </row>
    <row r="616" spans="1:8" x14ac:dyDescent="0.3">
      <c r="A616" s="18" t="s">
        <v>267</v>
      </c>
      <c r="B616" s="918" t="s">
        <v>3220</v>
      </c>
      <c r="C616" s="17" t="s">
        <v>11</v>
      </c>
      <c r="D616" s="65">
        <v>1</v>
      </c>
      <c r="E616" s="65" t="s">
        <v>629</v>
      </c>
      <c r="F616" s="65">
        <f>5*D616</f>
        <v>5</v>
      </c>
      <c r="G616" s="19">
        <f t="shared" si="9"/>
        <v>11</v>
      </c>
      <c r="H616" s="19" t="s">
        <v>37</v>
      </c>
    </row>
    <row r="617" spans="1:8" x14ac:dyDescent="0.3">
      <c r="A617" s="18" t="s">
        <v>267</v>
      </c>
      <c r="B617" s="1264" t="s">
        <v>3221</v>
      </c>
      <c r="C617" s="17" t="s">
        <v>11</v>
      </c>
      <c r="D617" s="65">
        <v>1</v>
      </c>
      <c r="E617" s="65" t="s">
        <v>629</v>
      </c>
      <c r="F617" s="65">
        <f>5*D617</f>
        <v>5</v>
      </c>
      <c r="G617" s="19">
        <f t="shared" si="9"/>
        <v>11</v>
      </c>
      <c r="H617" s="19" t="s">
        <v>37</v>
      </c>
    </row>
    <row r="618" spans="1:8" x14ac:dyDescent="0.3">
      <c r="A618" s="822" t="s">
        <v>1327</v>
      </c>
      <c r="B618" s="918" t="s">
        <v>1328</v>
      </c>
      <c r="C618" s="17" t="s">
        <v>11</v>
      </c>
      <c r="D618" s="1253">
        <v>1</v>
      </c>
      <c r="E618" s="1253" t="s">
        <v>1315</v>
      </c>
      <c r="F618" s="1253">
        <v>5</v>
      </c>
      <c r="G618" s="19">
        <f t="shared" si="9"/>
        <v>1</v>
      </c>
      <c r="H618" s="19" t="s">
        <v>37</v>
      </c>
    </row>
    <row r="619" spans="1:8" ht="31.2" x14ac:dyDescent="0.3">
      <c r="A619" s="531" t="s">
        <v>544</v>
      </c>
      <c r="B619" s="1345" t="s">
        <v>945</v>
      </c>
      <c r="C619" s="17" t="s">
        <v>11</v>
      </c>
      <c r="D619" s="336">
        <v>2</v>
      </c>
      <c r="E619" s="1253" t="s">
        <v>926</v>
      </c>
      <c r="F619" s="336">
        <v>10</v>
      </c>
      <c r="G619" s="19">
        <f t="shared" si="9"/>
        <v>4</v>
      </c>
      <c r="H619" s="19" t="s">
        <v>37</v>
      </c>
    </row>
    <row r="620" spans="1:8" ht="31.2" x14ac:dyDescent="0.3">
      <c r="A620" s="531" t="s">
        <v>544</v>
      </c>
      <c r="B620" s="1041" t="s">
        <v>1990</v>
      </c>
      <c r="C620" s="17" t="s">
        <v>11</v>
      </c>
      <c r="D620" s="336">
        <v>1</v>
      </c>
      <c r="E620" s="336" t="s">
        <v>1978</v>
      </c>
      <c r="F620" s="336">
        <v>8</v>
      </c>
      <c r="G620" s="19">
        <f t="shared" si="9"/>
        <v>4</v>
      </c>
      <c r="H620" s="19" t="s">
        <v>37</v>
      </c>
    </row>
    <row r="621" spans="1:8" ht="31.2" x14ac:dyDescent="0.3">
      <c r="A621" s="15" t="s">
        <v>544</v>
      </c>
      <c r="B621" s="1041" t="s">
        <v>2555</v>
      </c>
      <c r="C621" s="17" t="s">
        <v>11</v>
      </c>
      <c r="D621" s="57">
        <v>1</v>
      </c>
      <c r="E621" s="336" t="s">
        <v>294</v>
      </c>
      <c r="F621" s="336">
        <v>12</v>
      </c>
      <c r="G621" s="19">
        <f t="shared" si="9"/>
        <v>4</v>
      </c>
      <c r="H621" s="19" t="s">
        <v>37</v>
      </c>
    </row>
    <row r="622" spans="1:8" ht="31.2" x14ac:dyDescent="0.3">
      <c r="A622" s="18" t="s">
        <v>544</v>
      </c>
      <c r="B622" s="918" t="s">
        <v>3216</v>
      </c>
      <c r="C622" s="17" t="s">
        <v>11</v>
      </c>
      <c r="D622" s="65">
        <v>1</v>
      </c>
      <c r="E622" s="62" t="s">
        <v>629</v>
      </c>
      <c r="F622" s="62">
        <f>5*D622</f>
        <v>5</v>
      </c>
      <c r="G622" s="19">
        <f t="shared" si="9"/>
        <v>4</v>
      </c>
      <c r="H622" s="19" t="s">
        <v>37</v>
      </c>
    </row>
    <row r="623" spans="1:8" ht="31.2" x14ac:dyDescent="0.3">
      <c r="A623" s="74" t="s">
        <v>2907</v>
      </c>
      <c r="B623" s="1228" t="s">
        <v>2908</v>
      </c>
      <c r="C623" s="17" t="s">
        <v>11</v>
      </c>
      <c r="D623" s="17">
        <v>1</v>
      </c>
      <c r="E623" s="336" t="s">
        <v>2903</v>
      </c>
      <c r="F623" s="336">
        <v>6</v>
      </c>
      <c r="G623" s="19">
        <f t="shared" si="9"/>
        <v>1</v>
      </c>
      <c r="H623" s="19" t="s">
        <v>37</v>
      </c>
    </row>
    <row r="624" spans="1:8" x14ac:dyDescent="0.3">
      <c r="A624" s="18" t="s">
        <v>2890</v>
      </c>
      <c r="B624" s="918" t="s">
        <v>3255</v>
      </c>
      <c r="C624" s="17" t="s">
        <v>11</v>
      </c>
      <c r="D624" s="1279">
        <v>1</v>
      </c>
      <c r="E624" s="62" t="s">
        <v>629</v>
      </c>
      <c r="F624" s="1313">
        <v>5</v>
      </c>
      <c r="G624" s="19">
        <f t="shared" si="9"/>
        <v>1</v>
      </c>
      <c r="H624" s="19" t="s">
        <v>37</v>
      </c>
    </row>
    <row r="625" spans="1:8" ht="31.2" x14ac:dyDescent="0.3">
      <c r="A625" s="18" t="s">
        <v>2793</v>
      </c>
      <c r="B625" s="1215" t="s">
        <v>2794</v>
      </c>
      <c r="C625" s="17" t="s">
        <v>11</v>
      </c>
      <c r="D625" s="57">
        <v>1</v>
      </c>
      <c r="E625" s="336" t="s">
        <v>2790</v>
      </c>
      <c r="F625" s="336">
        <v>5</v>
      </c>
      <c r="G625" s="19">
        <f t="shared" si="9"/>
        <v>1</v>
      </c>
      <c r="H625" s="19" t="s">
        <v>37</v>
      </c>
    </row>
    <row r="626" spans="1:8" ht="46.8" x14ac:dyDescent="0.3">
      <c r="A626" s="18" t="s">
        <v>2791</v>
      </c>
      <c r="B626" s="1215" t="s">
        <v>2792</v>
      </c>
      <c r="C626" s="17" t="s">
        <v>11</v>
      </c>
      <c r="D626" s="57">
        <v>1</v>
      </c>
      <c r="E626" s="336" t="s">
        <v>2790</v>
      </c>
      <c r="F626" s="336">
        <v>5</v>
      </c>
      <c r="G626" s="19">
        <f t="shared" si="9"/>
        <v>1</v>
      </c>
      <c r="H626" s="19" t="s">
        <v>37</v>
      </c>
    </row>
    <row r="627" spans="1:8" ht="31.2" x14ac:dyDescent="0.3">
      <c r="A627" s="18" t="s">
        <v>442</v>
      </c>
      <c r="B627" s="918" t="s">
        <v>3376</v>
      </c>
      <c r="C627" s="17" t="s">
        <v>11</v>
      </c>
      <c r="D627" s="65">
        <v>1</v>
      </c>
      <c r="E627" s="336" t="s">
        <v>444</v>
      </c>
      <c r="F627" s="62">
        <v>6</v>
      </c>
      <c r="G627" s="19">
        <f t="shared" si="9"/>
        <v>1</v>
      </c>
      <c r="H627" s="19" t="s">
        <v>37</v>
      </c>
    </row>
    <row r="628" spans="1:8" x14ac:dyDescent="0.3">
      <c r="A628" s="15" t="s">
        <v>312</v>
      </c>
      <c r="B628" s="1211" t="s">
        <v>313</v>
      </c>
      <c r="C628" s="17" t="s">
        <v>11</v>
      </c>
      <c r="D628" s="57">
        <v>1</v>
      </c>
      <c r="E628" s="336" t="s">
        <v>294</v>
      </c>
      <c r="F628" s="336">
        <v>8</v>
      </c>
      <c r="G628" s="19">
        <f t="shared" si="9"/>
        <v>2</v>
      </c>
      <c r="H628" s="19" t="s">
        <v>37</v>
      </c>
    </row>
    <row r="629" spans="1:8" x14ac:dyDescent="0.3">
      <c r="A629" s="15" t="s">
        <v>312</v>
      </c>
      <c r="B629" s="1211" t="s">
        <v>313</v>
      </c>
      <c r="C629" s="17" t="s">
        <v>11</v>
      </c>
      <c r="D629" s="57">
        <v>1</v>
      </c>
      <c r="E629" s="336" t="s">
        <v>294</v>
      </c>
      <c r="F629" s="336">
        <v>6</v>
      </c>
      <c r="G629" s="19">
        <f t="shared" si="9"/>
        <v>2</v>
      </c>
      <c r="H629" s="19" t="s">
        <v>37</v>
      </c>
    </row>
    <row r="630" spans="1:8" ht="31.2" x14ac:dyDescent="0.3">
      <c r="A630" s="15" t="s">
        <v>315</v>
      </c>
      <c r="B630" s="1211" t="s">
        <v>316</v>
      </c>
      <c r="C630" s="17" t="s">
        <v>11</v>
      </c>
      <c r="D630" s="57">
        <v>1</v>
      </c>
      <c r="E630" s="336" t="s">
        <v>294</v>
      </c>
      <c r="F630" s="336">
        <v>8</v>
      </c>
      <c r="G630" s="19">
        <f t="shared" si="9"/>
        <v>2</v>
      </c>
      <c r="H630" s="19" t="s">
        <v>37</v>
      </c>
    </row>
    <row r="631" spans="1:8" ht="31.2" x14ac:dyDescent="0.3">
      <c r="A631" s="15" t="s">
        <v>315</v>
      </c>
      <c r="B631" s="1211" t="s">
        <v>316</v>
      </c>
      <c r="C631" s="17" t="s">
        <v>11</v>
      </c>
      <c r="D631" s="57">
        <v>1</v>
      </c>
      <c r="E631" s="336" t="s">
        <v>294</v>
      </c>
      <c r="F631" s="336">
        <v>6</v>
      </c>
      <c r="G631" s="19">
        <f t="shared" si="9"/>
        <v>2</v>
      </c>
      <c r="H631" s="19" t="s">
        <v>37</v>
      </c>
    </row>
    <row r="632" spans="1:8" x14ac:dyDescent="0.3">
      <c r="A632" s="15" t="s">
        <v>1673</v>
      </c>
      <c r="B632" s="1041" t="s">
        <v>3371</v>
      </c>
      <c r="C632" s="17" t="s">
        <v>11</v>
      </c>
      <c r="D632" s="57">
        <v>1</v>
      </c>
      <c r="E632" s="336" t="s">
        <v>1657</v>
      </c>
      <c r="F632" s="336">
        <v>6</v>
      </c>
      <c r="G632" s="19">
        <f t="shared" si="9"/>
        <v>1</v>
      </c>
      <c r="H632" s="19" t="s">
        <v>37</v>
      </c>
    </row>
    <row r="633" spans="1:8" x14ac:dyDescent="0.3">
      <c r="A633" s="15" t="s">
        <v>570</v>
      </c>
      <c r="B633" s="1320" t="s">
        <v>975</v>
      </c>
      <c r="C633" s="17" t="s">
        <v>11</v>
      </c>
      <c r="D633" s="57">
        <v>2</v>
      </c>
      <c r="E633" s="1253" t="s">
        <v>926</v>
      </c>
      <c r="F633" s="336">
        <v>10</v>
      </c>
      <c r="G633" s="19">
        <f t="shared" si="9"/>
        <v>9</v>
      </c>
      <c r="H633" s="19" t="s">
        <v>37</v>
      </c>
    </row>
    <row r="634" spans="1:8" x14ac:dyDescent="0.3">
      <c r="A634" s="531" t="s">
        <v>570</v>
      </c>
      <c r="B634" s="1228" t="s">
        <v>1266</v>
      </c>
      <c r="C634" s="17" t="s">
        <v>11</v>
      </c>
      <c r="D634" s="1240">
        <v>1</v>
      </c>
      <c r="E634" s="62" t="s">
        <v>1187</v>
      </c>
      <c r="F634" s="1239">
        <v>7</v>
      </c>
      <c r="G634" s="19">
        <f t="shared" si="9"/>
        <v>9</v>
      </c>
      <c r="H634" s="19" t="s">
        <v>37</v>
      </c>
    </row>
    <row r="635" spans="1:8" x14ac:dyDescent="0.3">
      <c r="A635" s="1341" t="s">
        <v>570</v>
      </c>
      <c r="B635" s="1323" t="s">
        <v>1343</v>
      </c>
      <c r="C635" s="17" t="s">
        <v>11</v>
      </c>
      <c r="D635" s="1355">
        <v>1</v>
      </c>
      <c r="E635" s="1253" t="s">
        <v>1315</v>
      </c>
      <c r="F635" s="1338">
        <v>5</v>
      </c>
      <c r="G635" s="19">
        <f t="shared" si="9"/>
        <v>9</v>
      </c>
      <c r="H635" s="19" t="s">
        <v>37</v>
      </c>
    </row>
    <row r="636" spans="1:8" x14ac:dyDescent="0.3">
      <c r="A636" s="531" t="s">
        <v>570</v>
      </c>
      <c r="B636" s="1041" t="s">
        <v>2009</v>
      </c>
      <c r="C636" s="17" t="s">
        <v>11</v>
      </c>
      <c r="D636" s="336">
        <v>1</v>
      </c>
      <c r="E636" s="336" t="s">
        <v>1978</v>
      </c>
      <c r="F636" s="57">
        <v>8</v>
      </c>
      <c r="G636" s="19">
        <f t="shared" si="9"/>
        <v>9</v>
      </c>
      <c r="H636" s="19" t="s">
        <v>37</v>
      </c>
    </row>
    <row r="637" spans="1:8" x14ac:dyDescent="0.3">
      <c r="A637" s="531" t="s">
        <v>570</v>
      </c>
      <c r="B637" s="1042" t="s">
        <v>2125</v>
      </c>
      <c r="C637" s="17" t="s">
        <v>11</v>
      </c>
      <c r="D637" s="1253">
        <v>1</v>
      </c>
      <c r="E637" s="336" t="s">
        <v>1978</v>
      </c>
      <c r="F637" s="17">
        <v>5</v>
      </c>
      <c r="G637" s="19">
        <f t="shared" si="9"/>
        <v>9</v>
      </c>
      <c r="H637" s="19" t="s">
        <v>37</v>
      </c>
    </row>
    <row r="638" spans="1:8" x14ac:dyDescent="0.3">
      <c r="A638" s="528" t="s">
        <v>570</v>
      </c>
      <c r="B638" s="1218" t="s">
        <v>2580</v>
      </c>
      <c r="C638" s="17" t="s">
        <v>11</v>
      </c>
      <c r="D638" s="1231">
        <v>1</v>
      </c>
      <c r="E638" s="1231" t="s">
        <v>294</v>
      </c>
      <c r="F638" s="333">
        <v>12</v>
      </c>
      <c r="G638" s="19">
        <f t="shared" si="9"/>
        <v>9</v>
      </c>
      <c r="H638" s="19" t="s">
        <v>37</v>
      </c>
    </row>
    <row r="639" spans="1:8" x14ac:dyDescent="0.3">
      <c r="A639" s="74" t="s">
        <v>570</v>
      </c>
      <c r="B639" s="1041" t="s">
        <v>2997</v>
      </c>
      <c r="C639" s="17" t="s">
        <v>11</v>
      </c>
      <c r="D639" s="1239">
        <v>1</v>
      </c>
      <c r="E639" s="1239" t="s">
        <v>2632</v>
      </c>
      <c r="F639" s="333">
        <v>10</v>
      </c>
      <c r="G639" s="19">
        <f t="shared" si="9"/>
        <v>9</v>
      </c>
      <c r="H639" s="19" t="s">
        <v>37</v>
      </c>
    </row>
    <row r="640" spans="1:8" x14ac:dyDescent="0.3">
      <c r="A640" s="18" t="s">
        <v>570</v>
      </c>
      <c r="B640" s="1344" t="s">
        <v>3056</v>
      </c>
      <c r="C640" s="17" t="s">
        <v>11</v>
      </c>
      <c r="D640" s="65">
        <v>1</v>
      </c>
      <c r="E640" s="57" t="s">
        <v>294</v>
      </c>
      <c r="F640" s="692">
        <v>5</v>
      </c>
      <c r="G640" s="19">
        <f t="shared" si="9"/>
        <v>9</v>
      </c>
      <c r="H640" s="19" t="s">
        <v>37</v>
      </c>
    </row>
    <row r="641" spans="1:8" x14ac:dyDescent="0.3">
      <c r="A641" s="18" t="s">
        <v>570</v>
      </c>
      <c r="B641" s="1264" t="s">
        <v>3235</v>
      </c>
      <c r="C641" s="17" t="s">
        <v>11</v>
      </c>
      <c r="D641" s="62">
        <v>1</v>
      </c>
      <c r="E641" s="62" t="s">
        <v>629</v>
      </c>
      <c r="F641" s="65">
        <f>5*D641</f>
        <v>5</v>
      </c>
      <c r="G641" s="19">
        <f t="shared" si="9"/>
        <v>9</v>
      </c>
      <c r="H641" s="19" t="s">
        <v>37</v>
      </c>
    </row>
    <row r="642" spans="1:8" ht="31.2" x14ac:dyDescent="0.3">
      <c r="A642" s="18" t="s">
        <v>1929</v>
      </c>
      <c r="B642" s="918" t="s">
        <v>1930</v>
      </c>
      <c r="C642" s="17" t="s">
        <v>11</v>
      </c>
      <c r="D642" s="62">
        <v>1</v>
      </c>
      <c r="E642" s="62" t="s">
        <v>294</v>
      </c>
      <c r="F642" s="65">
        <v>3</v>
      </c>
      <c r="G642" s="19">
        <f t="shared" ref="G642:G702" si="10">COUNTIF($A$2:$A$988,A642)</f>
        <v>2</v>
      </c>
      <c r="H642" s="19" t="s">
        <v>37</v>
      </c>
    </row>
    <row r="643" spans="1:8" ht="31.2" x14ac:dyDescent="0.3">
      <c r="A643" s="18" t="s">
        <v>1929</v>
      </c>
      <c r="B643" s="918" t="s">
        <v>1930</v>
      </c>
      <c r="C643" s="17" t="s">
        <v>11</v>
      </c>
      <c r="D643" s="62">
        <v>1</v>
      </c>
      <c r="E643" s="62" t="s">
        <v>294</v>
      </c>
      <c r="F643" s="65">
        <v>13</v>
      </c>
      <c r="G643" s="19">
        <f t="shared" si="10"/>
        <v>2</v>
      </c>
      <c r="H643" s="19" t="s">
        <v>37</v>
      </c>
    </row>
    <row r="644" spans="1:8" ht="31.2" x14ac:dyDescent="0.3">
      <c r="A644" s="18" t="s">
        <v>1755</v>
      </c>
      <c r="B644" s="1041" t="s">
        <v>1756</v>
      </c>
      <c r="C644" s="17" t="s">
        <v>11</v>
      </c>
      <c r="D644" s="62">
        <v>1</v>
      </c>
      <c r="E644" s="336" t="s">
        <v>444</v>
      </c>
      <c r="F644" s="65">
        <v>3</v>
      </c>
      <c r="G644" s="19">
        <f t="shared" si="10"/>
        <v>1</v>
      </c>
      <c r="H644" s="19" t="s">
        <v>37</v>
      </c>
    </row>
    <row r="645" spans="1:8" ht="46.8" x14ac:dyDescent="0.3">
      <c r="A645" s="18" t="s">
        <v>1759</v>
      </c>
      <c r="B645" s="1041" t="s">
        <v>1760</v>
      </c>
      <c r="C645" s="17" t="s">
        <v>11</v>
      </c>
      <c r="D645" s="62">
        <v>1</v>
      </c>
      <c r="E645" s="336" t="s">
        <v>629</v>
      </c>
      <c r="F645" s="65">
        <f>F644</f>
        <v>3</v>
      </c>
      <c r="G645" s="19">
        <f t="shared" si="10"/>
        <v>1</v>
      </c>
      <c r="H645" s="19" t="s">
        <v>37</v>
      </c>
    </row>
    <row r="646" spans="1:8" x14ac:dyDescent="0.3">
      <c r="A646" s="15" t="s">
        <v>962</v>
      </c>
      <c r="B646" s="1320" t="s">
        <v>963</v>
      </c>
      <c r="C646" s="17" t="s">
        <v>11</v>
      </c>
      <c r="D646" s="336">
        <v>2</v>
      </c>
      <c r="E646" s="1253" t="s">
        <v>926</v>
      </c>
      <c r="F646" s="57">
        <v>10</v>
      </c>
      <c r="G646" s="19">
        <f t="shared" si="10"/>
        <v>4</v>
      </c>
      <c r="H646" s="19" t="s">
        <v>37</v>
      </c>
    </row>
    <row r="647" spans="1:8" x14ac:dyDescent="0.3">
      <c r="A647" s="15" t="s">
        <v>962</v>
      </c>
      <c r="B647" s="1041" t="s">
        <v>2003</v>
      </c>
      <c r="C647" s="17" t="s">
        <v>11</v>
      </c>
      <c r="D647" s="336">
        <v>1</v>
      </c>
      <c r="E647" s="336" t="s">
        <v>1978</v>
      </c>
      <c r="F647" s="57">
        <v>8</v>
      </c>
      <c r="G647" s="19">
        <f t="shared" si="10"/>
        <v>4</v>
      </c>
      <c r="H647" s="19" t="s">
        <v>37</v>
      </c>
    </row>
    <row r="648" spans="1:8" x14ac:dyDescent="0.3">
      <c r="A648" s="15" t="s">
        <v>962</v>
      </c>
      <c r="B648" s="1041" t="s">
        <v>2127</v>
      </c>
      <c r="C648" s="17" t="s">
        <v>11</v>
      </c>
      <c r="D648" s="1253">
        <v>1</v>
      </c>
      <c r="E648" s="336" t="s">
        <v>1978</v>
      </c>
      <c r="F648" s="17">
        <v>5</v>
      </c>
      <c r="G648" s="19">
        <f t="shared" si="10"/>
        <v>4</v>
      </c>
      <c r="H648" s="19" t="s">
        <v>37</v>
      </c>
    </row>
    <row r="649" spans="1:8" x14ac:dyDescent="0.3">
      <c r="A649" s="18" t="s">
        <v>962</v>
      </c>
      <c r="B649" s="1264" t="s">
        <v>3228</v>
      </c>
      <c r="C649" s="17" t="s">
        <v>11</v>
      </c>
      <c r="D649" s="62">
        <v>1</v>
      </c>
      <c r="E649" s="62" t="s">
        <v>629</v>
      </c>
      <c r="F649" s="65">
        <f>5*D649</f>
        <v>5</v>
      </c>
      <c r="G649" s="19">
        <f t="shared" si="10"/>
        <v>4</v>
      </c>
      <c r="H649" s="19" t="s">
        <v>37</v>
      </c>
    </row>
    <row r="650" spans="1:8" x14ac:dyDescent="0.3">
      <c r="A650" s="15" t="s">
        <v>2984</v>
      </c>
      <c r="B650" s="1041" t="s">
        <v>2985</v>
      </c>
      <c r="C650" s="17" t="s">
        <v>11</v>
      </c>
      <c r="D650" s="1240">
        <v>1</v>
      </c>
      <c r="E650" s="1240" t="s">
        <v>2632</v>
      </c>
      <c r="F650" s="57">
        <v>10</v>
      </c>
      <c r="G650" s="19">
        <f t="shared" si="10"/>
        <v>1</v>
      </c>
      <c r="H650" s="19" t="s">
        <v>37</v>
      </c>
    </row>
    <row r="651" spans="1:8" x14ac:dyDescent="0.3">
      <c r="A651" s="18" t="s">
        <v>3140</v>
      </c>
      <c r="B651" s="918" t="s">
        <v>3377</v>
      </c>
      <c r="C651" s="17" t="s">
        <v>11</v>
      </c>
      <c r="D651" s="336">
        <v>1</v>
      </c>
      <c r="E651" s="336" t="s">
        <v>2049</v>
      </c>
      <c r="F651" s="57">
        <v>10</v>
      </c>
      <c r="G651" s="19">
        <f t="shared" si="10"/>
        <v>1</v>
      </c>
      <c r="H651" s="19" t="s">
        <v>37</v>
      </c>
    </row>
    <row r="652" spans="1:8" x14ac:dyDescent="0.3">
      <c r="A652" s="15" t="s">
        <v>2409</v>
      </c>
      <c r="B652" s="1041" t="s">
        <v>2410</v>
      </c>
      <c r="C652" s="17" t="s">
        <v>11</v>
      </c>
      <c r="D652" s="336">
        <v>1</v>
      </c>
      <c r="E652" s="1332" t="s">
        <v>2296</v>
      </c>
      <c r="F652" s="1330">
        <v>10</v>
      </c>
      <c r="G652" s="19">
        <f t="shared" si="10"/>
        <v>1</v>
      </c>
      <c r="H652" s="19" t="s">
        <v>37</v>
      </c>
    </row>
    <row r="653" spans="1:8" hidden="1" x14ac:dyDescent="0.3">
      <c r="A653" s="1337" t="s">
        <v>279</v>
      </c>
      <c r="B653" s="1320" t="s">
        <v>999</v>
      </c>
      <c r="C653" s="17" t="s">
        <v>7</v>
      </c>
      <c r="D653" s="336">
        <v>2</v>
      </c>
      <c r="E653" s="1253" t="s">
        <v>1001</v>
      </c>
      <c r="F653" s="57">
        <v>2</v>
      </c>
      <c r="G653" s="19">
        <f t="shared" si="10"/>
        <v>1</v>
      </c>
      <c r="H653" s="19" t="s">
        <v>37</v>
      </c>
    </row>
    <row r="654" spans="1:8" hidden="1" x14ac:dyDescent="0.3">
      <c r="A654" s="18" t="s">
        <v>3389</v>
      </c>
      <c r="B654" s="918" t="s">
        <v>892</v>
      </c>
      <c r="C654" s="17" t="s">
        <v>7</v>
      </c>
      <c r="D654" s="1253">
        <v>1</v>
      </c>
      <c r="E654" s="336" t="s">
        <v>294</v>
      </c>
      <c r="F654" s="65">
        <v>15</v>
      </c>
      <c r="G654" s="19">
        <f t="shared" si="10"/>
        <v>1</v>
      </c>
      <c r="H654" s="19" t="s">
        <v>37</v>
      </c>
    </row>
    <row r="655" spans="1:8" ht="31.2" x14ac:dyDescent="0.3">
      <c r="A655" s="18" t="s">
        <v>1151</v>
      </c>
      <c r="B655" s="918" t="s">
        <v>1152</v>
      </c>
      <c r="C655" s="17" t="s">
        <v>11</v>
      </c>
      <c r="D655" s="62">
        <v>1</v>
      </c>
      <c r="E655" s="1253" t="s">
        <v>926</v>
      </c>
      <c r="F655" s="65">
        <v>10</v>
      </c>
      <c r="G655" s="19">
        <f t="shared" si="10"/>
        <v>1</v>
      </c>
      <c r="H655" s="19" t="s">
        <v>37</v>
      </c>
    </row>
    <row r="656" spans="1:8" ht="31.2" x14ac:dyDescent="0.3">
      <c r="A656" s="18" t="s">
        <v>3239</v>
      </c>
      <c r="B656" s="918" t="s">
        <v>3240</v>
      </c>
      <c r="C656" s="17" t="s">
        <v>11</v>
      </c>
      <c r="D656" s="1313">
        <v>1</v>
      </c>
      <c r="E656" s="62" t="s">
        <v>629</v>
      </c>
      <c r="F656" s="1279">
        <v>5</v>
      </c>
      <c r="G656" s="19">
        <f t="shared" si="10"/>
        <v>1</v>
      </c>
      <c r="H656" s="19" t="s">
        <v>37</v>
      </c>
    </row>
    <row r="657" spans="1:8" x14ac:dyDescent="0.3">
      <c r="A657" s="1337" t="s">
        <v>3393</v>
      </c>
      <c r="B657" s="1320" t="s">
        <v>997</v>
      </c>
      <c r="C657" s="17" t="s">
        <v>11</v>
      </c>
      <c r="D657" s="336">
        <v>1</v>
      </c>
      <c r="E657" s="1253" t="s">
        <v>926</v>
      </c>
      <c r="F657" s="57">
        <v>5</v>
      </c>
      <c r="G657" s="19">
        <f t="shared" si="10"/>
        <v>1</v>
      </c>
      <c r="H657" s="19" t="s">
        <v>37</v>
      </c>
    </row>
    <row r="658" spans="1:8" x14ac:dyDescent="0.3">
      <c r="A658" s="74" t="s">
        <v>3413</v>
      </c>
      <c r="B658" s="1041" t="s">
        <v>1779</v>
      </c>
      <c r="C658" s="17" t="s">
        <v>11</v>
      </c>
      <c r="D658" s="62">
        <v>1</v>
      </c>
      <c r="E658" s="336" t="s">
        <v>629</v>
      </c>
      <c r="F658" s="65">
        <v>9</v>
      </c>
      <c r="G658" s="19">
        <f t="shared" si="10"/>
        <v>1</v>
      </c>
      <c r="H658" s="19" t="s">
        <v>37</v>
      </c>
    </row>
    <row r="659" spans="1:8" x14ac:dyDescent="0.3">
      <c r="A659" s="15" t="s">
        <v>2387</v>
      </c>
      <c r="B659" s="1320" t="s">
        <v>966</v>
      </c>
      <c r="C659" s="17" t="s">
        <v>11</v>
      </c>
      <c r="D659" s="336">
        <v>2</v>
      </c>
      <c r="E659" s="1253" t="s">
        <v>926</v>
      </c>
      <c r="F659" s="57">
        <v>10</v>
      </c>
      <c r="G659" s="19">
        <f t="shared" si="10"/>
        <v>5</v>
      </c>
      <c r="H659" s="19" t="s">
        <v>37</v>
      </c>
    </row>
    <row r="660" spans="1:8" x14ac:dyDescent="0.3">
      <c r="A660" s="18" t="s">
        <v>2387</v>
      </c>
      <c r="B660" s="918" t="s">
        <v>1330</v>
      </c>
      <c r="C660" s="17" t="s">
        <v>11</v>
      </c>
      <c r="D660" s="1253">
        <v>1</v>
      </c>
      <c r="E660" s="1253" t="s">
        <v>1315</v>
      </c>
      <c r="F660" s="17">
        <v>5</v>
      </c>
      <c r="G660" s="19">
        <f t="shared" si="10"/>
        <v>5</v>
      </c>
      <c r="H660" s="19" t="s">
        <v>37</v>
      </c>
    </row>
    <row r="661" spans="1:8" x14ac:dyDescent="0.3">
      <c r="A661" s="15" t="s">
        <v>2387</v>
      </c>
      <c r="B661" s="1041" t="s">
        <v>1635</v>
      </c>
      <c r="C661" s="17" t="s">
        <v>11</v>
      </c>
      <c r="D661" s="336">
        <v>1</v>
      </c>
      <c r="E661" s="336" t="s">
        <v>1978</v>
      </c>
      <c r="F661" s="57">
        <v>8</v>
      </c>
      <c r="G661" s="19">
        <f t="shared" si="10"/>
        <v>5</v>
      </c>
      <c r="H661" s="19" t="s">
        <v>37</v>
      </c>
    </row>
    <row r="662" spans="1:8" x14ac:dyDescent="0.3">
      <c r="A662" s="1329" t="s">
        <v>2387</v>
      </c>
      <c r="B662" s="1328" t="s">
        <v>2388</v>
      </c>
      <c r="C662" s="17" t="s">
        <v>11</v>
      </c>
      <c r="D662" s="62">
        <v>1</v>
      </c>
      <c r="E662" s="1332" t="s">
        <v>294</v>
      </c>
      <c r="F662" s="1330">
        <v>10</v>
      </c>
      <c r="G662" s="19">
        <f t="shared" si="10"/>
        <v>5</v>
      </c>
      <c r="H662" s="19" t="s">
        <v>37</v>
      </c>
    </row>
    <row r="663" spans="1:8" x14ac:dyDescent="0.3">
      <c r="A663" s="15" t="s">
        <v>2387</v>
      </c>
      <c r="B663" s="1041" t="s">
        <v>3298</v>
      </c>
      <c r="C663" s="17" t="s">
        <v>11</v>
      </c>
      <c r="D663" s="336">
        <v>1</v>
      </c>
      <c r="E663" s="336" t="s">
        <v>294</v>
      </c>
      <c r="F663" s="57">
        <f>13*D663</f>
        <v>13</v>
      </c>
      <c r="G663" s="19">
        <f t="shared" si="10"/>
        <v>5</v>
      </c>
      <c r="H663" s="19" t="s">
        <v>37</v>
      </c>
    </row>
    <row r="664" spans="1:8" x14ac:dyDescent="0.3">
      <c r="A664" s="18" t="s">
        <v>331</v>
      </c>
      <c r="B664" s="1211" t="s">
        <v>332</v>
      </c>
      <c r="C664" s="17" t="s">
        <v>11</v>
      </c>
      <c r="D664" s="336">
        <v>1</v>
      </c>
      <c r="E664" s="336" t="s">
        <v>294</v>
      </c>
      <c r="F664" s="57">
        <v>14</v>
      </c>
      <c r="G664" s="19">
        <f t="shared" si="10"/>
        <v>4</v>
      </c>
      <c r="H664" s="19" t="s">
        <v>37</v>
      </c>
    </row>
    <row r="665" spans="1:8" x14ac:dyDescent="0.3">
      <c r="A665" s="15" t="s">
        <v>331</v>
      </c>
      <c r="B665" s="1041" t="s">
        <v>2126</v>
      </c>
      <c r="C665" s="17" t="s">
        <v>11</v>
      </c>
      <c r="D665" s="1253">
        <v>1</v>
      </c>
      <c r="E665" s="336" t="s">
        <v>1978</v>
      </c>
      <c r="F665" s="17">
        <v>5</v>
      </c>
      <c r="G665" s="19">
        <f t="shared" si="10"/>
        <v>4</v>
      </c>
      <c r="H665" s="19" t="s">
        <v>37</v>
      </c>
    </row>
    <row r="666" spans="1:8" x14ac:dyDescent="0.3">
      <c r="A666" s="15" t="s">
        <v>331</v>
      </c>
      <c r="B666" s="1041" t="s">
        <v>2578</v>
      </c>
      <c r="C666" s="17" t="s">
        <v>11</v>
      </c>
      <c r="D666" s="336">
        <v>1</v>
      </c>
      <c r="E666" s="336" t="s">
        <v>294</v>
      </c>
      <c r="F666" s="57">
        <v>12</v>
      </c>
      <c r="G666" s="19">
        <f t="shared" si="10"/>
        <v>4</v>
      </c>
      <c r="H666" s="19" t="s">
        <v>37</v>
      </c>
    </row>
    <row r="667" spans="1:8" x14ac:dyDescent="0.3">
      <c r="A667" s="15" t="s">
        <v>331</v>
      </c>
      <c r="B667" s="1041" t="s">
        <v>2694</v>
      </c>
      <c r="C667" s="17" t="s">
        <v>11</v>
      </c>
      <c r="D667" s="336">
        <v>1</v>
      </c>
      <c r="E667" s="336" t="s">
        <v>1315</v>
      </c>
      <c r="F667" s="57">
        <v>14</v>
      </c>
      <c r="G667" s="19">
        <f t="shared" si="10"/>
        <v>4</v>
      </c>
      <c r="H667" s="19" t="s">
        <v>37</v>
      </c>
    </row>
    <row r="668" spans="1:8" x14ac:dyDescent="0.3">
      <c r="A668" s="15" t="s">
        <v>1210</v>
      </c>
      <c r="B668" s="1228" t="s">
        <v>1211</v>
      </c>
      <c r="C668" s="17" t="s">
        <v>11</v>
      </c>
      <c r="D668" s="1240">
        <v>1</v>
      </c>
      <c r="E668" s="62" t="s">
        <v>1187</v>
      </c>
      <c r="F668" s="1239">
        <v>7</v>
      </c>
      <c r="G668" s="19">
        <f t="shared" si="10"/>
        <v>1</v>
      </c>
      <c r="H668" s="19" t="s">
        <v>37</v>
      </c>
    </row>
    <row r="669" spans="1:8" x14ac:dyDescent="0.3">
      <c r="A669" s="18" t="s">
        <v>1771</v>
      </c>
      <c r="B669" s="1041" t="s">
        <v>1772</v>
      </c>
      <c r="C669" s="17" t="s">
        <v>11</v>
      </c>
      <c r="D669" s="65">
        <v>1</v>
      </c>
      <c r="E669" s="336" t="s">
        <v>629</v>
      </c>
      <c r="F669" s="65">
        <v>9</v>
      </c>
      <c r="G669" s="19">
        <f t="shared" si="10"/>
        <v>1</v>
      </c>
      <c r="H669" s="19" t="s">
        <v>37</v>
      </c>
    </row>
    <row r="670" spans="1:8" x14ac:dyDescent="0.3">
      <c r="A670" s="18" t="s">
        <v>3076</v>
      </c>
      <c r="B670" s="1211" t="s">
        <v>3077</v>
      </c>
      <c r="C670" s="17" t="s">
        <v>11</v>
      </c>
      <c r="D670" s="65">
        <v>1</v>
      </c>
      <c r="E670" s="336" t="s">
        <v>294</v>
      </c>
      <c r="F670" s="65">
        <v>5</v>
      </c>
      <c r="G670" s="19">
        <f t="shared" si="10"/>
        <v>1</v>
      </c>
      <c r="H670" s="19" t="s">
        <v>37</v>
      </c>
    </row>
    <row r="671" spans="1:8" x14ac:dyDescent="0.3">
      <c r="A671" s="15" t="s">
        <v>2688</v>
      </c>
      <c r="B671" s="1041" t="s">
        <v>2689</v>
      </c>
      <c r="C671" s="17" t="s">
        <v>11</v>
      </c>
      <c r="D671" s="57">
        <v>1</v>
      </c>
      <c r="E671" s="336" t="s">
        <v>1315</v>
      </c>
      <c r="F671" s="57">
        <v>14</v>
      </c>
      <c r="G671" s="19">
        <f t="shared" si="10"/>
        <v>2</v>
      </c>
      <c r="H671" s="19" t="s">
        <v>37</v>
      </c>
    </row>
    <row r="672" spans="1:8" x14ac:dyDescent="0.3">
      <c r="A672" s="74" t="s">
        <v>2688</v>
      </c>
      <c r="B672" s="1274" t="s">
        <v>3323</v>
      </c>
      <c r="C672" s="17" t="s">
        <v>11</v>
      </c>
      <c r="D672" s="57">
        <v>1</v>
      </c>
      <c r="E672" s="336" t="s">
        <v>3319</v>
      </c>
      <c r="F672" s="57">
        <v>5</v>
      </c>
      <c r="G672" s="19">
        <f t="shared" si="10"/>
        <v>2</v>
      </c>
      <c r="H672" s="19" t="s">
        <v>37</v>
      </c>
    </row>
    <row r="673" spans="1:8" x14ac:dyDescent="0.3">
      <c r="A673" s="18" t="s">
        <v>3048</v>
      </c>
      <c r="B673" s="1211" t="s">
        <v>3049</v>
      </c>
      <c r="C673" s="17" t="s">
        <v>11</v>
      </c>
      <c r="D673" s="65">
        <v>1</v>
      </c>
      <c r="E673" s="336" t="s">
        <v>294</v>
      </c>
      <c r="F673" s="65">
        <v>5</v>
      </c>
      <c r="G673" s="19">
        <f t="shared" si="10"/>
        <v>1</v>
      </c>
      <c r="H673" s="19" t="s">
        <v>37</v>
      </c>
    </row>
    <row r="674" spans="1:8" x14ac:dyDescent="0.3">
      <c r="A674" s="15" t="s">
        <v>666</v>
      </c>
      <c r="B674" s="1041" t="s">
        <v>667</v>
      </c>
      <c r="C674" s="17" t="s">
        <v>11</v>
      </c>
      <c r="D674" s="57">
        <v>1</v>
      </c>
      <c r="E674" s="1253" t="s">
        <v>657</v>
      </c>
      <c r="F674" s="17">
        <v>7</v>
      </c>
      <c r="G674" s="19">
        <f t="shared" si="10"/>
        <v>2</v>
      </c>
      <c r="H674" s="19" t="s">
        <v>37</v>
      </c>
    </row>
    <row r="675" spans="1:8" x14ac:dyDescent="0.3">
      <c r="A675" s="15" t="s">
        <v>666</v>
      </c>
      <c r="B675" s="1041" t="s">
        <v>3293</v>
      </c>
      <c r="C675" s="17" t="s">
        <v>11</v>
      </c>
      <c r="D675" s="57">
        <v>1</v>
      </c>
      <c r="E675" s="336" t="s">
        <v>294</v>
      </c>
      <c r="F675" s="57">
        <f>13*D675</f>
        <v>13</v>
      </c>
      <c r="G675" s="19">
        <f t="shared" si="10"/>
        <v>2</v>
      </c>
      <c r="H675" s="19" t="s">
        <v>37</v>
      </c>
    </row>
    <row r="676" spans="1:8" ht="31.2" x14ac:dyDescent="0.3">
      <c r="A676" s="74" t="s">
        <v>2916</v>
      </c>
      <c r="B676" s="1228" t="s">
        <v>2917</v>
      </c>
      <c r="C676" s="17" t="s">
        <v>11</v>
      </c>
      <c r="D676" s="17">
        <v>1</v>
      </c>
      <c r="E676" s="336" t="s">
        <v>2903</v>
      </c>
      <c r="F676" s="57">
        <v>6</v>
      </c>
      <c r="G676" s="19">
        <f t="shared" si="10"/>
        <v>1</v>
      </c>
      <c r="H676" s="19" t="s">
        <v>37</v>
      </c>
    </row>
    <row r="677" spans="1:8" ht="31.2" x14ac:dyDescent="0.3">
      <c r="A677" s="18" t="s">
        <v>2336</v>
      </c>
      <c r="B677" s="1211" t="s">
        <v>2337</v>
      </c>
      <c r="C677" s="17" t="s">
        <v>11</v>
      </c>
      <c r="D677" s="57">
        <v>1</v>
      </c>
      <c r="E677" s="336" t="s">
        <v>294</v>
      </c>
      <c r="F677" s="57">
        <v>14</v>
      </c>
      <c r="G677" s="19">
        <f t="shared" si="10"/>
        <v>1</v>
      </c>
      <c r="H677" s="19" t="s">
        <v>37</v>
      </c>
    </row>
    <row r="678" spans="1:8" ht="31.2" x14ac:dyDescent="0.3">
      <c r="A678" s="18" t="s">
        <v>2334</v>
      </c>
      <c r="B678" s="1211" t="s">
        <v>2335</v>
      </c>
      <c r="C678" s="17" t="s">
        <v>11</v>
      </c>
      <c r="D678" s="57">
        <v>1</v>
      </c>
      <c r="E678" s="336" t="s">
        <v>294</v>
      </c>
      <c r="F678" s="57">
        <v>14</v>
      </c>
      <c r="G678" s="19">
        <f t="shared" si="10"/>
        <v>1</v>
      </c>
      <c r="H678" s="19" t="s">
        <v>37</v>
      </c>
    </row>
    <row r="679" spans="1:8" x14ac:dyDescent="0.3">
      <c r="A679" s="1331" t="s">
        <v>1099</v>
      </c>
      <c r="B679" s="1328" t="s">
        <v>2399</v>
      </c>
      <c r="C679" s="17" t="s">
        <v>11</v>
      </c>
      <c r="D679" s="1332">
        <v>1</v>
      </c>
      <c r="E679" s="1332" t="s">
        <v>2296</v>
      </c>
      <c r="F679" s="1330">
        <v>10</v>
      </c>
      <c r="G679" s="19">
        <f t="shared" si="10"/>
        <v>2</v>
      </c>
      <c r="H679" s="19" t="s">
        <v>37</v>
      </c>
    </row>
    <row r="680" spans="1:8" x14ac:dyDescent="0.3">
      <c r="A680" s="822" t="s">
        <v>1099</v>
      </c>
      <c r="B680" s="858" t="s">
        <v>2399</v>
      </c>
      <c r="C680" s="17" t="s">
        <v>11</v>
      </c>
      <c r="D680" s="65">
        <v>1</v>
      </c>
      <c r="E680" s="336" t="s">
        <v>3304</v>
      </c>
      <c r="F680" s="57">
        <v>5</v>
      </c>
      <c r="G680" s="19">
        <f t="shared" si="10"/>
        <v>2</v>
      </c>
      <c r="H680" s="19" t="s">
        <v>37</v>
      </c>
    </row>
    <row r="681" spans="1:8" x14ac:dyDescent="0.3">
      <c r="A681" s="18" t="s">
        <v>3442</v>
      </c>
      <c r="B681" s="1211" t="s">
        <v>3092</v>
      </c>
      <c r="C681" s="17" t="s">
        <v>11</v>
      </c>
      <c r="D681" s="62">
        <v>2</v>
      </c>
      <c r="E681" s="336" t="s">
        <v>294</v>
      </c>
      <c r="F681" s="65">
        <v>10</v>
      </c>
      <c r="G681" s="19">
        <f t="shared" si="10"/>
        <v>1</v>
      </c>
      <c r="H681" s="19" t="s">
        <v>37</v>
      </c>
    </row>
    <row r="682" spans="1:8" x14ac:dyDescent="0.3">
      <c r="A682" s="18" t="s">
        <v>3253</v>
      </c>
      <c r="B682" s="918" t="s">
        <v>3254</v>
      </c>
      <c r="C682" s="17" t="s">
        <v>11</v>
      </c>
      <c r="D682" s="1279">
        <v>2</v>
      </c>
      <c r="E682" s="65" t="s">
        <v>629</v>
      </c>
      <c r="F682" s="1279">
        <v>10</v>
      </c>
      <c r="G682" s="19">
        <f t="shared" si="10"/>
        <v>1</v>
      </c>
      <c r="H682" s="19" t="s">
        <v>37</v>
      </c>
    </row>
    <row r="683" spans="1:8" ht="31.2" x14ac:dyDescent="0.3">
      <c r="A683" s="15" t="s">
        <v>1620</v>
      </c>
      <c r="B683" s="1041" t="s">
        <v>1621</v>
      </c>
      <c r="C683" s="17" t="s">
        <v>11</v>
      </c>
      <c r="D683" s="57">
        <v>1</v>
      </c>
      <c r="E683" s="57" t="s">
        <v>1622</v>
      </c>
      <c r="F683" s="57">
        <v>6</v>
      </c>
      <c r="G683" s="19">
        <f t="shared" si="10"/>
        <v>1</v>
      </c>
      <c r="H683" s="19" t="s">
        <v>37</v>
      </c>
    </row>
    <row r="684" spans="1:8" x14ac:dyDescent="0.3">
      <c r="A684" s="15" t="s">
        <v>1667</v>
      </c>
      <c r="B684" s="1042" t="s">
        <v>1668</v>
      </c>
      <c r="C684" s="17" t="s">
        <v>11</v>
      </c>
      <c r="D684" s="57">
        <v>1</v>
      </c>
      <c r="E684" s="57" t="s">
        <v>1657</v>
      </c>
      <c r="F684" s="57">
        <v>6</v>
      </c>
      <c r="G684" s="19">
        <f t="shared" si="10"/>
        <v>1</v>
      </c>
      <c r="H684" s="19" t="s">
        <v>37</v>
      </c>
    </row>
    <row r="685" spans="1:8" x14ac:dyDescent="0.3">
      <c r="A685" s="1282" t="s">
        <v>3426</v>
      </c>
      <c r="B685" s="1264" t="s">
        <v>2051</v>
      </c>
      <c r="C685" s="17" t="s">
        <v>11</v>
      </c>
      <c r="D685" s="65">
        <v>1</v>
      </c>
      <c r="E685" s="1279" t="s">
        <v>2049</v>
      </c>
      <c r="F685" s="57">
        <v>12</v>
      </c>
      <c r="G685" s="19">
        <f t="shared" si="10"/>
        <v>1</v>
      </c>
      <c r="H685" s="19" t="s">
        <v>37</v>
      </c>
    </row>
    <row r="686" spans="1:8" x14ac:dyDescent="0.3">
      <c r="A686" s="531" t="s">
        <v>2128</v>
      </c>
      <c r="B686" s="1041" t="s">
        <v>2129</v>
      </c>
      <c r="C686" s="17" t="s">
        <v>11</v>
      </c>
      <c r="D686" s="17">
        <v>1</v>
      </c>
      <c r="E686" s="57" t="s">
        <v>1978</v>
      </c>
      <c r="F686" s="17">
        <v>5</v>
      </c>
      <c r="G686" s="19">
        <f t="shared" si="10"/>
        <v>4</v>
      </c>
      <c r="H686" s="19" t="s">
        <v>37</v>
      </c>
    </row>
    <row r="687" spans="1:8" x14ac:dyDescent="0.3">
      <c r="A687" s="1282" t="s">
        <v>2128</v>
      </c>
      <c r="B687" s="1228" t="s">
        <v>2904</v>
      </c>
      <c r="C687" s="17" t="s">
        <v>11</v>
      </c>
      <c r="D687" s="17">
        <v>1</v>
      </c>
      <c r="E687" s="57" t="s">
        <v>2903</v>
      </c>
      <c r="F687" s="57">
        <v>6</v>
      </c>
      <c r="G687" s="19">
        <f t="shared" si="10"/>
        <v>4</v>
      </c>
      <c r="H687" s="19" t="s">
        <v>37</v>
      </c>
    </row>
    <row r="688" spans="1:8" x14ac:dyDescent="0.3">
      <c r="A688" s="18" t="s">
        <v>2128</v>
      </c>
      <c r="B688" s="1211" t="s">
        <v>3090</v>
      </c>
      <c r="C688" s="17" t="s">
        <v>11</v>
      </c>
      <c r="D688" s="65">
        <v>1</v>
      </c>
      <c r="E688" s="57" t="s">
        <v>294</v>
      </c>
      <c r="F688" s="65">
        <v>5</v>
      </c>
      <c r="G688" s="19">
        <f t="shared" si="10"/>
        <v>4</v>
      </c>
      <c r="H688" s="19" t="s">
        <v>37</v>
      </c>
    </row>
    <row r="689" spans="1:8" x14ac:dyDescent="0.3">
      <c r="A689" s="822" t="s">
        <v>2128</v>
      </c>
      <c r="B689" s="1264" t="s">
        <v>3224</v>
      </c>
      <c r="C689" s="17" t="s">
        <v>11</v>
      </c>
      <c r="D689" s="65">
        <v>1</v>
      </c>
      <c r="E689" s="65" t="s">
        <v>629</v>
      </c>
      <c r="F689" s="65">
        <f>5*D689</f>
        <v>5</v>
      </c>
      <c r="G689" s="19">
        <f t="shared" si="10"/>
        <v>4</v>
      </c>
      <c r="H689" s="19" t="s">
        <v>37</v>
      </c>
    </row>
    <row r="690" spans="1:8" x14ac:dyDescent="0.3">
      <c r="A690" s="1227" t="s">
        <v>3136</v>
      </c>
      <c r="B690" s="1217" t="s">
        <v>3137</v>
      </c>
      <c r="C690" s="17" t="s">
        <v>11</v>
      </c>
      <c r="D690" s="57">
        <v>1</v>
      </c>
      <c r="E690" s="57" t="s">
        <v>2049</v>
      </c>
      <c r="F690" s="57">
        <v>10</v>
      </c>
      <c r="G690" s="19">
        <f t="shared" si="10"/>
        <v>1</v>
      </c>
      <c r="H690" s="19" t="s">
        <v>37</v>
      </c>
    </row>
    <row r="691" spans="1:8" hidden="1" x14ac:dyDescent="0.3">
      <c r="A691" s="1227" t="s">
        <v>1317</v>
      </c>
      <c r="B691" s="1041" t="s">
        <v>928</v>
      </c>
      <c r="C691" s="17" t="s">
        <v>7</v>
      </c>
      <c r="D691" s="57">
        <v>1</v>
      </c>
      <c r="E691" s="17" t="s">
        <v>926</v>
      </c>
      <c r="F691" s="57">
        <v>5</v>
      </c>
      <c r="G691" s="19">
        <f t="shared" si="10"/>
        <v>8</v>
      </c>
      <c r="H691" s="19" t="s">
        <v>37</v>
      </c>
    </row>
    <row r="692" spans="1:8" x14ac:dyDescent="0.3">
      <c r="A692" s="18" t="s">
        <v>1317</v>
      </c>
      <c r="B692" s="1213" t="s">
        <v>1318</v>
      </c>
      <c r="C692" s="17" t="s">
        <v>11</v>
      </c>
      <c r="D692" s="17">
        <v>1</v>
      </c>
      <c r="E692" s="17" t="s">
        <v>1315</v>
      </c>
      <c r="F692" s="17">
        <v>5</v>
      </c>
      <c r="G692" s="19">
        <f t="shared" si="10"/>
        <v>8</v>
      </c>
      <c r="H692" s="19" t="s">
        <v>37</v>
      </c>
    </row>
    <row r="693" spans="1:8" x14ac:dyDescent="0.3">
      <c r="A693" s="1243" t="s">
        <v>1317</v>
      </c>
      <c r="B693" s="1213" t="s">
        <v>1573</v>
      </c>
      <c r="C693" s="17" t="s">
        <v>11</v>
      </c>
      <c r="D693" s="65">
        <v>1</v>
      </c>
      <c r="E693" s="65" t="s">
        <v>294</v>
      </c>
      <c r="F693" s="65">
        <v>15</v>
      </c>
      <c r="G693" s="19">
        <f t="shared" si="10"/>
        <v>8</v>
      </c>
      <c r="H693" s="19" t="s">
        <v>37</v>
      </c>
    </row>
    <row r="694" spans="1:8" x14ac:dyDescent="0.3">
      <c r="A694" s="18" t="s">
        <v>1317</v>
      </c>
      <c r="B694" s="918" t="s">
        <v>1701</v>
      </c>
      <c r="C694" s="17" t="s">
        <v>11</v>
      </c>
      <c r="D694" s="1280">
        <v>1</v>
      </c>
      <c r="E694" s="1221" t="s">
        <v>1700</v>
      </c>
      <c r="F694" s="1280">
        <v>13</v>
      </c>
      <c r="G694" s="19">
        <f t="shared" si="10"/>
        <v>8</v>
      </c>
      <c r="H694" s="19" t="s">
        <v>37</v>
      </c>
    </row>
    <row r="695" spans="1:8" x14ac:dyDescent="0.3">
      <c r="A695" s="15" t="s">
        <v>1317</v>
      </c>
      <c r="B695" s="1041" t="s">
        <v>2123</v>
      </c>
      <c r="C695" s="17" t="s">
        <v>11</v>
      </c>
      <c r="D695" s="17">
        <v>1</v>
      </c>
      <c r="E695" s="57" t="s">
        <v>1978</v>
      </c>
      <c r="F695" s="17">
        <v>5</v>
      </c>
      <c r="G695" s="19">
        <f t="shared" si="10"/>
        <v>8</v>
      </c>
      <c r="H695" s="19" t="s">
        <v>37</v>
      </c>
    </row>
    <row r="696" spans="1:8" x14ac:dyDescent="0.3">
      <c r="A696" s="1225" t="s">
        <v>1317</v>
      </c>
      <c r="B696" s="1218" t="s">
        <v>2547</v>
      </c>
      <c r="C696" s="17" t="s">
        <v>11</v>
      </c>
      <c r="D696" s="57">
        <v>1</v>
      </c>
      <c r="E696" s="57" t="s">
        <v>294</v>
      </c>
      <c r="F696" s="57">
        <v>12</v>
      </c>
      <c r="G696" s="19">
        <f t="shared" si="10"/>
        <v>8</v>
      </c>
      <c r="H696" s="19" t="s">
        <v>37</v>
      </c>
    </row>
    <row r="697" spans="1:8" x14ac:dyDescent="0.3">
      <c r="A697" s="15" t="s">
        <v>1317</v>
      </c>
      <c r="B697" s="1041" t="s">
        <v>2697</v>
      </c>
      <c r="C697" s="17" t="s">
        <v>11</v>
      </c>
      <c r="D697" s="57">
        <v>1</v>
      </c>
      <c r="E697" s="57" t="s">
        <v>1315</v>
      </c>
      <c r="F697" s="57">
        <v>14</v>
      </c>
      <c r="G697" s="19">
        <f t="shared" si="10"/>
        <v>8</v>
      </c>
      <c r="H697" s="19" t="s">
        <v>37</v>
      </c>
    </row>
    <row r="698" spans="1:8" x14ac:dyDescent="0.3">
      <c r="A698" s="822" t="s">
        <v>1317</v>
      </c>
      <c r="B698" s="858" t="s">
        <v>3208</v>
      </c>
      <c r="C698" s="17" t="s">
        <v>11</v>
      </c>
      <c r="D698" s="65">
        <v>1</v>
      </c>
      <c r="E698" s="65" t="s">
        <v>629</v>
      </c>
      <c r="F698" s="65">
        <f>5*D698</f>
        <v>5</v>
      </c>
      <c r="G698" s="19">
        <f t="shared" si="10"/>
        <v>8</v>
      </c>
      <c r="H698" s="19" t="s">
        <v>37</v>
      </c>
    </row>
    <row r="699" spans="1:8" ht="31.2" x14ac:dyDescent="0.3">
      <c r="A699" s="1331" t="s">
        <v>2394</v>
      </c>
      <c r="B699" s="1336" t="s">
        <v>2395</v>
      </c>
      <c r="C699" s="17" t="s">
        <v>11</v>
      </c>
      <c r="D699" s="1330">
        <v>1</v>
      </c>
      <c r="E699" s="1330" t="s">
        <v>294</v>
      </c>
      <c r="F699" s="1330">
        <v>10</v>
      </c>
      <c r="G699" s="19">
        <f t="shared" si="10"/>
        <v>2</v>
      </c>
      <c r="H699" s="19" t="s">
        <v>37</v>
      </c>
    </row>
    <row r="700" spans="1:8" ht="31.2" x14ac:dyDescent="0.3">
      <c r="A700" s="1243" t="s">
        <v>2394</v>
      </c>
      <c r="B700" s="1218" t="s">
        <v>3301</v>
      </c>
      <c r="C700" s="17" t="s">
        <v>11</v>
      </c>
      <c r="D700" s="333">
        <v>1</v>
      </c>
      <c r="E700" s="333" t="s">
        <v>294</v>
      </c>
      <c r="F700" s="333">
        <f>13*D700</f>
        <v>13</v>
      </c>
      <c r="G700" s="19">
        <f t="shared" si="10"/>
        <v>2</v>
      </c>
      <c r="H700" s="19" t="s">
        <v>37</v>
      </c>
    </row>
    <row r="701" spans="1:8" x14ac:dyDescent="0.3">
      <c r="A701" s="15" t="s">
        <v>2701</v>
      </c>
      <c r="B701" s="1041" t="s">
        <v>2702</v>
      </c>
      <c r="C701" s="17" t="s">
        <v>11</v>
      </c>
      <c r="D701" s="57">
        <v>1</v>
      </c>
      <c r="E701" s="57" t="s">
        <v>1315</v>
      </c>
      <c r="F701" s="57">
        <v>14</v>
      </c>
      <c r="G701" s="19">
        <f t="shared" si="10"/>
        <v>1</v>
      </c>
      <c r="H701" s="19" t="s">
        <v>37</v>
      </c>
    </row>
    <row r="702" spans="1:8" x14ac:dyDescent="0.3">
      <c r="A702" s="15" t="s">
        <v>1273</v>
      </c>
      <c r="B702" s="1228" t="s">
        <v>1274</v>
      </c>
      <c r="C702" s="17" t="s">
        <v>11</v>
      </c>
      <c r="D702" s="1239">
        <v>1</v>
      </c>
      <c r="E702" s="65" t="s">
        <v>1187</v>
      </c>
      <c r="F702" s="1239">
        <v>7</v>
      </c>
      <c r="G702" s="19">
        <f t="shared" si="10"/>
        <v>1</v>
      </c>
      <c r="H702" s="19" t="s">
        <v>37</v>
      </c>
    </row>
    <row r="703" spans="1:8" x14ac:dyDescent="0.3">
      <c r="C703" s="1229"/>
    </row>
    <row r="704" spans="1:8" x14ac:dyDescent="0.3">
      <c r="C704" s="1229"/>
    </row>
    <row r="705" spans="3:3" x14ac:dyDescent="0.3">
      <c r="C705" s="1229"/>
    </row>
    <row r="706" spans="3:3" x14ac:dyDescent="0.3">
      <c r="C706" s="1229"/>
    </row>
    <row r="707" spans="3:3" x14ac:dyDescent="0.3">
      <c r="C707" s="1229"/>
    </row>
    <row r="708" spans="3:3" x14ac:dyDescent="0.3">
      <c r="C708" s="1229"/>
    </row>
    <row r="709" spans="3:3" x14ac:dyDescent="0.3">
      <c r="C709" s="1229"/>
    </row>
    <row r="710" spans="3:3" x14ac:dyDescent="0.3">
      <c r="C710" s="1229"/>
    </row>
    <row r="711" spans="3:3" x14ac:dyDescent="0.3">
      <c r="C711" s="1229"/>
    </row>
    <row r="712" spans="3:3" x14ac:dyDescent="0.3">
      <c r="C712" s="1229"/>
    </row>
    <row r="713" spans="3:3" x14ac:dyDescent="0.3">
      <c r="C713" s="1229"/>
    </row>
    <row r="714" spans="3:3" x14ac:dyDescent="0.3">
      <c r="C714" s="1229"/>
    </row>
    <row r="715" spans="3:3" x14ac:dyDescent="0.3">
      <c r="C715" s="1229"/>
    </row>
    <row r="716" spans="3:3" x14ac:dyDescent="0.3">
      <c r="C716" s="1229"/>
    </row>
    <row r="717" spans="3:3" x14ac:dyDescent="0.3">
      <c r="C717" s="1229"/>
    </row>
    <row r="718" spans="3:3" x14ac:dyDescent="0.3">
      <c r="C718" s="1229"/>
    </row>
    <row r="719" spans="3:3" x14ac:dyDescent="0.3">
      <c r="C719" s="1229"/>
    </row>
    <row r="720" spans="3:3" x14ac:dyDescent="0.3">
      <c r="C720" s="1229"/>
    </row>
    <row r="721" spans="3:3" x14ac:dyDescent="0.3">
      <c r="C721" s="1229"/>
    </row>
    <row r="722" spans="3:3" x14ac:dyDescent="0.3">
      <c r="C722" s="1229"/>
    </row>
    <row r="723" spans="3:3" x14ac:dyDescent="0.3">
      <c r="C723" s="1229"/>
    </row>
    <row r="724" spans="3:3" x14ac:dyDescent="0.3">
      <c r="C724" s="1229"/>
    </row>
    <row r="725" spans="3:3" x14ac:dyDescent="0.3">
      <c r="C725" s="1229"/>
    </row>
    <row r="726" spans="3:3" x14ac:dyDescent="0.3">
      <c r="C726" s="1229"/>
    </row>
    <row r="727" spans="3:3" x14ac:dyDescent="0.3">
      <c r="C727" s="1229"/>
    </row>
    <row r="728" spans="3:3" x14ac:dyDescent="0.3">
      <c r="C728" s="1229"/>
    </row>
    <row r="729" spans="3:3" x14ac:dyDescent="0.3">
      <c r="C729" s="1229"/>
    </row>
    <row r="730" spans="3:3" x14ac:dyDescent="0.3">
      <c r="C730" s="1229"/>
    </row>
    <row r="731" spans="3:3" x14ac:dyDescent="0.3">
      <c r="C731" s="1229"/>
    </row>
    <row r="732" spans="3:3" x14ac:dyDescent="0.3">
      <c r="C732" s="1229"/>
    </row>
    <row r="733" spans="3:3" x14ac:dyDescent="0.3">
      <c r="C733" s="1229"/>
    </row>
    <row r="734" spans="3:3" x14ac:dyDescent="0.3">
      <c r="C734" s="1229"/>
    </row>
    <row r="735" spans="3:3" x14ac:dyDescent="0.3">
      <c r="C735" s="1229"/>
    </row>
    <row r="736" spans="3:3" x14ac:dyDescent="0.3">
      <c r="C736" s="1229"/>
    </row>
    <row r="737" spans="3:3" x14ac:dyDescent="0.3">
      <c r="C737" s="1229"/>
    </row>
    <row r="738" spans="3:3" x14ac:dyDescent="0.3">
      <c r="C738" s="1229"/>
    </row>
    <row r="739" spans="3:3" x14ac:dyDescent="0.3">
      <c r="C739" s="1229"/>
    </row>
    <row r="740" spans="3:3" x14ac:dyDescent="0.3">
      <c r="C740" s="1229"/>
    </row>
    <row r="741" spans="3:3" x14ac:dyDescent="0.3">
      <c r="C741" s="1229"/>
    </row>
    <row r="742" spans="3:3" x14ac:dyDescent="0.3">
      <c r="C742" s="1229"/>
    </row>
    <row r="743" spans="3:3" x14ac:dyDescent="0.3">
      <c r="C743" s="1229"/>
    </row>
    <row r="744" spans="3:3" x14ac:dyDescent="0.3">
      <c r="C744" s="1229"/>
    </row>
    <row r="745" spans="3:3" x14ac:dyDescent="0.3">
      <c r="C745" s="1229"/>
    </row>
    <row r="746" spans="3:3" x14ac:dyDescent="0.3">
      <c r="C746" s="1229"/>
    </row>
    <row r="747" spans="3:3" x14ac:dyDescent="0.3">
      <c r="C747" s="1229"/>
    </row>
    <row r="748" spans="3:3" x14ac:dyDescent="0.3">
      <c r="C748" s="1229"/>
    </row>
    <row r="749" spans="3:3" x14ac:dyDescent="0.3">
      <c r="C749" s="1229"/>
    </row>
    <row r="750" spans="3:3" x14ac:dyDescent="0.3">
      <c r="C750" s="1229"/>
    </row>
    <row r="751" spans="3:3" x14ac:dyDescent="0.3">
      <c r="C751" s="1229"/>
    </row>
    <row r="752" spans="3:3" x14ac:dyDescent="0.3">
      <c r="C752" s="1229"/>
    </row>
    <row r="753" spans="3:3" x14ac:dyDescent="0.3">
      <c r="C753" s="1229"/>
    </row>
    <row r="754" spans="3:3" x14ac:dyDescent="0.3">
      <c r="C754" s="1229"/>
    </row>
    <row r="755" spans="3:3" x14ac:dyDescent="0.3">
      <c r="C755" s="1229"/>
    </row>
    <row r="756" spans="3:3" x14ac:dyDescent="0.3">
      <c r="C756" s="1229"/>
    </row>
    <row r="757" spans="3:3" x14ac:dyDescent="0.3">
      <c r="C757" s="1229"/>
    </row>
    <row r="758" spans="3:3" x14ac:dyDescent="0.3">
      <c r="C758" s="1229"/>
    </row>
    <row r="759" spans="3:3" x14ac:dyDescent="0.3">
      <c r="C759" s="1229"/>
    </row>
    <row r="760" spans="3:3" x14ac:dyDescent="0.3">
      <c r="C760" s="1229"/>
    </row>
    <row r="761" spans="3:3" x14ac:dyDescent="0.3">
      <c r="C761" s="1229"/>
    </row>
    <row r="762" spans="3:3" x14ac:dyDescent="0.3">
      <c r="C762" s="1229"/>
    </row>
    <row r="763" spans="3:3" x14ac:dyDescent="0.3">
      <c r="C763" s="1229"/>
    </row>
    <row r="764" spans="3:3" x14ac:dyDescent="0.3">
      <c r="C764" s="1229"/>
    </row>
    <row r="765" spans="3:3" x14ac:dyDescent="0.3">
      <c r="C765" s="1229"/>
    </row>
    <row r="766" spans="3:3" x14ac:dyDescent="0.3">
      <c r="C766" s="1229"/>
    </row>
    <row r="767" spans="3:3" x14ac:dyDescent="0.3">
      <c r="C767" s="1229"/>
    </row>
    <row r="768" spans="3:3" x14ac:dyDescent="0.3">
      <c r="C768" s="1229"/>
    </row>
    <row r="769" spans="3:3" x14ac:dyDescent="0.3">
      <c r="C769" s="1229"/>
    </row>
    <row r="770" spans="3:3" x14ac:dyDescent="0.3">
      <c r="C770" s="1229"/>
    </row>
    <row r="771" spans="3:3" x14ac:dyDescent="0.3">
      <c r="C771" s="1229"/>
    </row>
    <row r="772" spans="3:3" x14ac:dyDescent="0.3">
      <c r="C772" s="1229"/>
    </row>
    <row r="773" spans="3:3" x14ac:dyDescent="0.3">
      <c r="C773" s="1229"/>
    </row>
    <row r="774" spans="3:3" x14ac:dyDescent="0.3">
      <c r="C774" s="1229"/>
    </row>
    <row r="775" spans="3:3" x14ac:dyDescent="0.3">
      <c r="C775" s="1229"/>
    </row>
    <row r="776" spans="3:3" x14ac:dyDescent="0.3">
      <c r="C776" s="1229"/>
    </row>
    <row r="777" spans="3:3" x14ac:dyDescent="0.3">
      <c r="C777" s="1229"/>
    </row>
    <row r="778" spans="3:3" x14ac:dyDescent="0.3">
      <c r="C778" s="1229"/>
    </row>
    <row r="779" spans="3:3" x14ac:dyDescent="0.3">
      <c r="C779" s="1229"/>
    </row>
    <row r="780" spans="3:3" x14ac:dyDescent="0.3">
      <c r="C780" s="1229"/>
    </row>
    <row r="781" spans="3:3" x14ac:dyDescent="0.3">
      <c r="C781" s="1229"/>
    </row>
    <row r="782" spans="3:3" x14ac:dyDescent="0.3">
      <c r="C782" s="1229"/>
    </row>
    <row r="783" spans="3:3" x14ac:dyDescent="0.3">
      <c r="C783" s="1229"/>
    </row>
    <row r="784" spans="3:3" x14ac:dyDescent="0.3">
      <c r="C784" s="1229"/>
    </row>
    <row r="785" spans="3:3" x14ac:dyDescent="0.3">
      <c r="C785" s="1229"/>
    </row>
    <row r="786" spans="3:3" x14ac:dyDescent="0.3">
      <c r="C786" s="1229"/>
    </row>
    <row r="787" spans="3:3" x14ac:dyDescent="0.3">
      <c r="C787" s="1229"/>
    </row>
    <row r="788" spans="3:3" x14ac:dyDescent="0.3">
      <c r="C788" s="1229"/>
    </row>
    <row r="789" spans="3:3" x14ac:dyDescent="0.3">
      <c r="C789" s="1229"/>
    </row>
    <row r="790" spans="3:3" x14ac:dyDescent="0.3">
      <c r="C790" s="1229"/>
    </row>
    <row r="791" spans="3:3" x14ac:dyDescent="0.3">
      <c r="C791" s="1229"/>
    </row>
    <row r="792" spans="3:3" x14ac:dyDescent="0.3">
      <c r="C792" s="1229"/>
    </row>
    <row r="793" spans="3:3" x14ac:dyDescent="0.3">
      <c r="C793" s="1229"/>
    </row>
    <row r="794" spans="3:3" x14ac:dyDescent="0.3">
      <c r="C794" s="1229"/>
    </row>
    <row r="795" spans="3:3" x14ac:dyDescent="0.3">
      <c r="C795" s="1229"/>
    </row>
    <row r="796" spans="3:3" x14ac:dyDescent="0.3">
      <c r="C796" s="1229"/>
    </row>
    <row r="797" spans="3:3" x14ac:dyDescent="0.3">
      <c r="C797" s="1229"/>
    </row>
    <row r="798" spans="3:3" x14ac:dyDescent="0.3">
      <c r="C798" s="1229"/>
    </row>
    <row r="799" spans="3:3" x14ac:dyDescent="0.3">
      <c r="C799" s="1229"/>
    </row>
    <row r="800" spans="3:3" x14ac:dyDescent="0.3">
      <c r="C800" s="1229"/>
    </row>
    <row r="801" spans="3:3" x14ac:dyDescent="0.3">
      <c r="C801" s="1229"/>
    </row>
    <row r="802" spans="3:3" x14ac:dyDescent="0.3">
      <c r="C802" s="1229"/>
    </row>
    <row r="803" spans="3:3" x14ac:dyDescent="0.3">
      <c r="C803" s="1229"/>
    </row>
    <row r="804" spans="3:3" x14ac:dyDescent="0.3">
      <c r="C804" s="1229"/>
    </row>
    <row r="805" spans="3:3" x14ac:dyDescent="0.3">
      <c r="C805" s="1229"/>
    </row>
    <row r="806" spans="3:3" x14ac:dyDescent="0.3">
      <c r="C806" s="1229"/>
    </row>
    <row r="807" spans="3:3" x14ac:dyDescent="0.3">
      <c r="C807" s="1229"/>
    </row>
    <row r="808" spans="3:3" x14ac:dyDescent="0.3">
      <c r="C808" s="1229"/>
    </row>
    <row r="809" spans="3:3" x14ac:dyDescent="0.3">
      <c r="C809" s="1229"/>
    </row>
    <row r="810" spans="3:3" x14ac:dyDescent="0.3">
      <c r="C810" s="1229"/>
    </row>
    <row r="811" spans="3:3" x14ac:dyDescent="0.3">
      <c r="C811" s="1229"/>
    </row>
    <row r="812" spans="3:3" x14ac:dyDescent="0.3">
      <c r="C812" s="1229"/>
    </row>
    <row r="813" spans="3:3" x14ac:dyDescent="0.3">
      <c r="C813" s="1229"/>
    </row>
    <row r="814" spans="3:3" x14ac:dyDescent="0.3">
      <c r="C814" s="1229"/>
    </row>
    <row r="815" spans="3:3" x14ac:dyDescent="0.3">
      <c r="C815" s="1229"/>
    </row>
    <row r="816" spans="3:3" x14ac:dyDescent="0.3">
      <c r="C816" s="1229"/>
    </row>
    <row r="817" spans="3:3" x14ac:dyDescent="0.3">
      <c r="C817" s="1229"/>
    </row>
    <row r="818" spans="3:3" x14ac:dyDescent="0.3">
      <c r="C818" s="1229"/>
    </row>
    <row r="819" spans="3:3" x14ac:dyDescent="0.3">
      <c r="C819" s="1229"/>
    </row>
    <row r="820" spans="3:3" x14ac:dyDescent="0.3">
      <c r="C820" s="1229"/>
    </row>
    <row r="821" spans="3:3" x14ac:dyDescent="0.3">
      <c r="C821" s="1229"/>
    </row>
    <row r="822" spans="3:3" x14ac:dyDescent="0.3">
      <c r="C822" s="1229"/>
    </row>
    <row r="823" spans="3:3" x14ac:dyDescent="0.3">
      <c r="C823" s="1229"/>
    </row>
    <row r="824" spans="3:3" x14ac:dyDescent="0.3">
      <c r="C824" s="1229"/>
    </row>
    <row r="825" spans="3:3" x14ac:dyDescent="0.3">
      <c r="C825" s="1229"/>
    </row>
    <row r="826" spans="3:3" x14ac:dyDescent="0.3">
      <c r="C826" s="1229"/>
    </row>
    <row r="827" spans="3:3" x14ac:dyDescent="0.3">
      <c r="C827" s="1229"/>
    </row>
    <row r="828" spans="3:3" x14ac:dyDescent="0.3">
      <c r="C828" s="1229"/>
    </row>
    <row r="829" spans="3:3" x14ac:dyDescent="0.3">
      <c r="C829" s="1229"/>
    </row>
    <row r="830" spans="3:3" x14ac:dyDescent="0.3">
      <c r="C830" s="1229"/>
    </row>
    <row r="831" spans="3:3" x14ac:dyDescent="0.3">
      <c r="C831" s="1229"/>
    </row>
    <row r="832" spans="3:3" x14ac:dyDescent="0.3">
      <c r="C832" s="1229"/>
    </row>
    <row r="833" spans="3:3" x14ac:dyDescent="0.3">
      <c r="C833" s="1229"/>
    </row>
    <row r="834" spans="3:3" x14ac:dyDescent="0.3">
      <c r="C834" s="1229"/>
    </row>
    <row r="835" spans="3:3" x14ac:dyDescent="0.3">
      <c r="C835" s="1229"/>
    </row>
    <row r="836" spans="3:3" x14ac:dyDescent="0.3">
      <c r="C836" s="1229"/>
    </row>
    <row r="837" spans="3:3" x14ac:dyDescent="0.3">
      <c r="C837" s="1229"/>
    </row>
    <row r="838" spans="3:3" x14ac:dyDescent="0.3">
      <c r="C838" s="1229"/>
    </row>
    <row r="839" spans="3:3" x14ac:dyDescent="0.3">
      <c r="C839" s="1229"/>
    </row>
    <row r="840" spans="3:3" x14ac:dyDescent="0.3">
      <c r="C840" s="1229"/>
    </row>
    <row r="841" spans="3:3" x14ac:dyDescent="0.3">
      <c r="C841" s="1229"/>
    </row>
    <row r="842" spans="3:3" x14ac:dyDescent="0.3">
      <c r="C842" s="1229"/>
    </row>
    <row r="843" spans="3:3" x14ac:dyDescent="0.3">
      <c r="C843" s="1229"/>
    </row>
    <row r="844" spans="3:3" x14ac:dyDescent="0.3">
      <c r="C844" s="1229"/>
    </row>
    <row r="845" spans="3:3" x14ac:dyDescent="0.3">
      <c r="C845" s="1229"/>
    </row>
    <row r="846" spans="3:3" x14ac:dyDescent="0.3">
      <c r="C846" s="1229"/>
    </row>
    <row r="847" spans="3:3" x14ac:dyDescent="0.3">
      <c r="C847" s="1229"/>
    </row>
    <row r="848" spans="3:3" x14ac:dyDescent="0.3">
      <c r="C848" s="1229"/>
    </row>
    <row r="849" spans="3:3" x14ac:dyDescent="0.3">
      <c r="C849" s="1229"/>
    </row>
    <row r="850" spans="3:3" x14ac:dyDescent="0.3">
      <c r="C850" s="1229"/>
    </row>
    <row r="851" spans="3:3" x14ac:dyDescent="0.3">
      <c r="C851" s="1229"/>
    </row>
    <row r="852" spans="3:3" x14ac:dyDescent="0.3">
      <c r="C852" s="1229"/>
    </row>
    <row r="853" spans="3:3" x14ac:dyDescent="0.3">
      <c r="C853" s="1229"/>
    </row>
    <row r="854" spans="3:3" x14ac:dyDescent="0.3">
      <c r="C854" s="1229"/>
    </row>
    <row r="855" spans="3:3" x14ac:dyDescent="0.3">
      <c r="C855" s="1229"/>
    </row>
    <row r="856" spans="3:3" x14ac:dyDescent="0.3">
      <c r="C856" s="1229"/>
    </row>
    <row r="857" spans="3:3" x14ac:dyDescent="0.3">
      <c r="C857" s="1229"/>
    </row>
    <row r="858" spans="3:3" x14ac:dyDescent="0.3">
      <c r="C858" s="1229"/>
    </row>
    <row r="859" spans="3:3" x14ac:dyDescent="0.3">
      <c r="C859" s="1229"/>
    </row>
    <row r="860" spans="3:3" x14ac:dyDescent="0.3">
      <c r="C860" s="1229"/>
    </row>
    <row r="861" spans="3:3" x14ac:dyDescent="0.3">
      <c r="C861" s="1229"/>
    </row>
    <row r="862" spans="3:3" x14ac:dyDescent="0.3">
      <c r="C862" s="1229"/>
    </row>
    <row r="863" spans="3:3" x14ac:dyDescent="0.3">
      <c r="C863" s="1229"/>
    </row>
    <row r="864" spans="3:3" x14ac:dyDescent="0.3">
      <c r="C864" s="1229"/>
    </row>
    <row r="865" spans="3:3" x14ac:dyDescent="0.3">
      <c r="C865" s="1229"/>
    </row>
    <row r="866" spans="3:3" x14ac:dyDescent="0.3">
      <c r="C866" s="1229"/>
    </row>
    <row r="867" spans="3:3" x14ac:dyDescent="0.3">
      <c r="C867" s="1229"/>
    </row>
    <row r="868" spans="3:3" x14ac:dyDescent="0.3">
      <c r="C868" s="1229"/>
    </row>
    <row r="869" spans="3:3" x14ac:dyDescent="0.3">
      <c r="C869" s="1229"/>
    </row>
    <row r="870" spans="3:3" x14ac:dyDescent="0.3">
      <c r="C870" s="1229"/>
    </row>
    <row r="871" spans="3:3" x14ac:dyDescent="0.3">
      <c r="C871" s="1229"/>
    </row>
    <row r="872" spans="3:3" x14ac:dyDescent="0.3">
      <c r="C872" s="1229"/>
    </row>
    <row r="873" spans="3:3" x14ac:dyDescent="0.3">
      <c r="C873" s="1229"/>
    </row>
    <row r="874" spans="3:3" x14ac:dyDescent="0.3">
      <c r="C874" s="1229"/>
    </row>
    <row r="875" spans="3:3" x14ac:dyDescent="0.3">
      <c r="C875" s="1229"/>
    </row>
    <row r="876" spans="3:3" x14ac:dyDescent="0.3">
      <c r="C876" s="1229"/>
    </row>
    <row r="877" spans="3:3" x14ac:dyDescent="0.3">
      <c r="C877" s="1229"/>
    </row>
    <row r="878" spans="3:3" x14ac:dyDescent="0.3">
      <c r="C878" s="1229"/>
    </row>
    <row r="879" spans="3:3" x14ac:dyDescent="0.3">
      <c r="C879" s="1229"/>
    </row>
    <row r="880" spans="3:3" x14ac:dyDescent="0.3">
      <c r="C880" s="1229"/>
    </row>
    <row r="881" spans="3:3" x14ac:dyDescent="0.3">
      <c r="C881" s="1229"/>
    </row>
    <row r="882" spans="3:3" x14ac:dyDescent="0.3">
      <c r="C882" s="1229"/>
    </row>
    <row r="883" spans="3:3" x14ac:dyDescent="0.3">
      <c r="C883" s="1229"/>
    </row>
    <row r="884" spans="3:3" x14ac:dyDescent="0.3">
      <c r="C884" s="1229"/>
    </row>
    <row r="885" spans="3:3" x14ac:dyDescent="0.3">
      <c r="C885" s="1229"/>
    </row>
    <row r="886" spans="3:3" x14ac:dyDescent="0.3">
      <c r="C886" s="1229"/>
    </row>
    <row r="887" spans="3:3" x14ac:dyDescent="0.3">
      <c r="C887" s="1229"/>
    </row>
    <row r="888" spans="3:3" x14ac:dyDescent="0.3">
      <c r="C888" s="1229"/>
    </row>
    <row r="889" spans="3:3" x14ac:dyDescent="0.3">
      <c r="C889" s="1229"/>
    </row>
    <row r="890" spans="3:3" x14ac:dyDescent="0.3">
      <c r="C890" s="1229"/>
    </row>
    <row r="891" spans="3:3" x14ac:dyDescent="0.3">
      <c r="C891" s="1229"/>
    </row>
    <row r="892" spans="3:3" x14ac:dyDescent="0.3">
      <c r="C892" s="1229"/>
    </row>
    <row r="893" spans="3:3" x14ac:dyDescent="0.3">
      <c r="C893" s="1229"/>
    </row>
    <row r="894" spans="3:3" x14ac:dyDescent="0.3">
      <c r="C894" s="1229"/>
    </row>
    <row r="895" spans="3:3" x14ac:dyDescent="0.3">
      <c r="C895" s="1229"/>
    </row>
    <row r="896" spans="3:3" x14ac:dyDescent="0.3">
      <c r="C896" s="1229"/>
    </row>
    <row r="897" spans="3:3" x14ac:dyDescent="0.3">
      <c r="C897" s="1229"/>
    </row>
    <row r="898" spans="3:3" x14ac:dyDescent="0.3">
      <c r="C898" s="1229"/>
    </row>
    <row r="899" spans="3:3" x14ac:dyDescent="0.3">
      <c r="C899" s="1229"/>
    </row>
    <row r="900" spans="3:3" x14ac:dyDescent="0.3">
      <c r="C900" s="1229"/>
    </row>
    <row r="901" spans="3:3" x14ac:dyDescent="0.3">
      <c r="C901" s="1229"/>
    </row>
    <row r="902" spans="3:3" x14ac:dyDescent="0.3">
      <c r="C902" s="1229"/>
    </row>
    <row r="903" spans="3:3" x14ac:dyDescent="0.3">
      <c r="C903" s="1229"/>
    </row>
    <row r="904" spans="3:3" x14ac:dyDescent="0.3">
      <c r="C904" s="1229"/>
    </row>
    <row r="905" spans="3:3" x14ac:dyDescent="0.3">
      <c r="C905" s="1229"/>
    </row>
    <row r="906" spans="3:3" x14ac:dyDescent="0.3">
      <c r="C906" s="1229"/>
    </row>
    <row r="907" spans="3:3" x14ac:dyDescent="0.3">
      <c r="C907" s="1229"/>
    </row>
    <row r="908" spans="3:3" x14ac:dyDescent="0.3">
      <c r="C908" s="1229"/>
    </row>
    <row r="909" spans="3:3" x14ac:dyDescent="0.3">
      <c r="C909" s="1229"/>
    </row>
    <row r="910" spans="3:3" x14ac:dyDescent="0.3">
      <c r="C910" s="1229"/>
    </row>
    <row r="911" spans="3:3" x14ac:dyDescent="0.3">
      <c r="C911" s="1229"/>
    </row>
    <row r="912" spans="3:3" x14ac:dyDescent="0.3">
      <c r="C912" s="1229"/>
    </row>
    <row r="913" spans="3:3" x14ac:dyDescent="0.3">
      <c r="C913" s="1229"/>
    </row>
    <row r="914" spans="3:3" x14ac:dyDescent="0.3">
      <c r="C914" s="1229"/>
    </row>
    <row r="915" spans="3:3" x14ac:dyDescent="0.3">
      <c r="C915" s="1229"/>
    </row>
    <row r="916" spans="3:3" x14ac:dyDescent="0.3">
      <c r="C916" s="1229"/>
    </row>
    <row r="917" spans="3:3" x14ac:dyDescent="0.3">
      <c r="C917" s="1229"/>
    </row>
    <row r="918" spans="3:3" x14ac:dyDescent="0.3">
      <c r="C918" s="1229"/>
    </row>
    <row r="919" spans="3:3" x14ac:dyDescent="0.3">
      <c r="C919" s="1229"/>
    </row>
    <row r="920" spans="3:3" x14ac:dyDescent="0.3">
      <c r="C920" s="1229"/>
    </row>
    <row r="921" spans="3:3" x14ac:dyDescent="0.3">
      <c r="C921" s="1229"/>
    </row>
    <row r="922" spans="3:3" x14ac:dyDescent="0.3">
      <c r="C922" s="1229"/>
    </row>
    <row r="923" spans="3:3" x14ac:dyDescent="0.3">
      <c r="C923" s="1229"/>
    </row>
    <row r="924" spans="3:3" x14ac:dyDescent="0.3">
      <c r="C924" s="1229"/>
    </row>
    <row r="925" spans="3:3" x14ac:dyDescent="0.3">
      <c r="C925" s="1229"/>
    </row>
    <row r="926" spans="3:3" x14ac:dyDescent="0.3">
      <c r="C926" s="1229"/>
    </row>
    <row r="927" spans="3:3" x14ac:dyDescent="0.3">
      <c r="C927" s="1229"/>
    </row>
    <row r="928" spans="3:3" x14ac:dyDescent="0.3">
      <c r="C928" s="1229"/>
    </row>
    <row r="929" spans="3:3" x14ac:dyDescent="0.3">
      <c r="C929" s="1229"/>
    </row>
    <row r="930" spans="3:3" x14ac:dyDescent="0.3">
      <c r="C930" s="1229"/>
    </row>
    <row r="931" spans="3:3" x14ac:dyDescent="0.3">
      <c r="C931" s="1229"/>
    </row>
    <row r="932" spans="3:3" x14ac:dyDescent="0.3">
      <c r="C932" s="1229"/>
    </row>
    <row r="933" spans="3:3" x14ac:dyDescent="0.3">
      <c r="C933" s="1229"/>
    </row>
    <row r="934" spans="3:3" x14ac:dyDescent="0.3">
      <c r="C934" s="1229"/>
    </row>
    <row r="935" spans="3:3" x14ac:dyDescent="0.3">
      <c r="C935" s="1229"/>
    </row>
    <row r="936" spans="3:3" x14ac:dyDescent="0.3">
      <c r="C936" s="1229"/>
    </row>
    <row r="937" spans="3:3" x14ac:dyDescent="0.3">
      <c r="C937" s="1229"/>
    </row>
    <row r="938" spans="3:3" x14ac:dyDescent="0.3">
      <c r="C938" s="1229"/>
    </row>
    <row r="939" spans="3:3" x14ac:dyDescent="0.3">
      <c r="C939" s="1229"/>
    </row>
    <row r="940" spans="3:3" x14ac:dyDescent="0.3">
      <c r="C940" s="1229"/>
    </row>
    <row r="941" spans="3:3" x14ac:dyDescent="0.3">
      <c r="C941" s="1229"/>
    </row>
    <row r="942" spans="3:3" x14ac:dyDescent="0.3">
      <c r="C942" s="1229"/>
    </row>
    <row r="943" spans="3:3" x14ac:dyDescent="0.3">
      <c r="C943" s="1229"/>
    </row>
    <row r="944" spans="3:3" x14ac:dyDescent="0.3">
      <c r="C944" s="1229"/>
    </row>
    <row r="945" spans="3:3" x14ac:dyDescent="0.3">
      <c r="C945" s="1229"/>
    </row>
    <row r="946" spans="3:3" x14ac:dyDescent="0.3">
      <c r="C946" s="1229"/>
    </row>
    <row r="947" spans="3:3" x14ac:dyDescent="0.3">
      <c r="C947" s="1229"/>
    </row>
    <row r="948" spans="3:3" x14ac:dyDescent="0.3">
      <c r="C948" s="1229"/>
    </row>
    <row r="949" spans="3:3" x14ac:dyDescent="0.3">
      <c r="C949" s="1229"/>
    </row>
    <row r="950" spans="3:3" x14ac:dyDescent="0.3">
      <c r="C950" s="1229"/>
    </row>
    <row r="951" spans="3:3" x14ac:dyDescent="0.3">
      <c r="C951" s="1229"/>
    </row>
    <row r="952" spans="3:3" x14ac:dyDescent="0.3">
      <c r="C952" s="1229"/>
    </row>
    <row r="953" spans="3:3" x14ac:dyDescent="0.3">
      <c r="C953" s="1229"/>
    </row>
    <row r="954" spans="3:3" x14ac:dyDescent="0.3">
      <c r="C954" s="1229"/>
    </row>
    <row r="955" spans="3:3" x14ac:dyDescent="0.3">
      <c r="C955" s="1229"/>
    </row>
    <row r="956" spans="3:3" x14ac:dyDescent="0.3">
      <c r="C956" s="1229"/>
    </row>
    <row r="957" spans="3:3" x14ac:dyDescent="0.3">
      <c r="C957" s="1229"/>
    </row>
    <row r="958" spans="3:3" x14ac:dyDescent="0.3">
      <c r="C958" s="1229"/>
    </row>
    <row r="959" spans="3:3" x14ac:dyDescent="0.3">
      <c r="C959" s="1229"/>
    </row>
    <row r="960" spans="3:3" x14ac:dyDescent="0.3">
      <c r="C960" s="1229"/>
    </row>
    <row r="961" spans="3:3" x14ac:dyDescent="0.3">
      <c r="C961" s="1229"/>
    </row>
    <row r="962" spans="3:3" x14ac:dyDescent="0.3">
      <c r="C962" s="1229"/>
    </row>
    <row r="963" spans="3:3" x14ac:dyDescent="0.3">
      <c r="C963" s="1229"/>
    </row>
    <row r="964" spans="3:3" x14ac:dyDescent="0.3">
      <c r="C964" s="1229"/>
    </row>
    <row r="965" spans="3:3" x14ac:dyDescent="0.3">
      <c r="C965" s="1229"/>
    </row>
    <row r="966" spans="3:3" x14ac:dyDescent="0.3">
      <c r="C966" s="1229"/>
    </row>
    <row r="967" spans="3:3" x14ac:dyDescent="0.3">
      <c r="C967" s="1229"/>
    </row>
    <row r="968" spans="3:3" x14ac:dyDescent="0.3">
      <c r="C968" s="1229"/>
    </row>
    <row r="969" spans="3:3" x14ac:dyDescent="0.3">
      <c r="C969" s="1229"/>
    </row>
    <row r="970" spans="3:3" x14ac:dyDescent="0.3">
      <c r="C970" s="1229"/>
    </row>
    <row r="971" spans="3:3" x14ac:dyDescent="0.3">
      <c r="C971" s="1229"/>
    </row>
    <row r="972" spans="3:3" x14ac:dyDescent="0.3">
      <c r="C972" s="1229"/>
    </row>
    <row r="973" spans="3:3" x14ac:dyDescent="0.3">
      <c r="C973" s="1229"/>
    </row>
    <row r="974" spans="3:3" x14ac:dyDescent="0.3">
      <c r="C974" s="1229"/>
    </row>
    <row r="975" spans="3:3" x14ac:dyDescent="0.3">
      <c r="C975" s="1229"/>
    </row>
    <row r="976" spans="3:3" x14ac:dyDescent="0.3">
      <c r="C976" s="1229"/>
    </row>
    <row r="977" spans="3:3" x14ac:dyDescent="0.3">
      <c r="C977" s="1229"/>
    </row>
    <row r="978" spans="3:3" x14ac:dyDescent="0.3">
      <c r="C978" s="1229"/>
    </row>
    <row r="979" spans="3:3" x14ac:dyDescent="0.3">
      <c r="C979" s="1229"/>
    </row>
    <row r="980" spans="3:3" x14ac:dyDescent="0.3">
      <c r="C980" s="1229"/>
    </row>
    <row r="981" spans="3:3" x14ac:dyDescent="0.3">
      <c r="C981" s="1229"/>
    </row>
    <row r="982" spans="3:3" x14ac:dyDescent="0.3">
      <c r="C982" s="1229"/>
    </row>
    <row r="983" spans="3:3" x14ac:dyDescent="0.3">
      <c r="C983" s="1229"/>
    </row>
    <row r="984" spans="3:3" x14ac:dyDescent="0.3">
      <c r="C984" s="1229"/>
    </row>
    <row r="985" spans="3:3" x14ac:dyDescent="0.3">
      <c r="C985" s="1229"/>
    </row>
    <row r="986" spans="3:3" x14ac:dyDescent="0.3">
      <c r="C986" s="1229"/>
    </row>
    <row r="987" spans="3:3" x14ac:dyDescent="0.3">
      <c r="C987" s="1229"/>
    </row>
    <row r="988" spans="3:3" x14ac:dyDescent="0.3">
      <c r="C988" s="1229"/>
    </row>
  </sheetData>
  <autoFilter ref="A1:H702" xr:uid="{862AB6E4-929E-4CA8-A82A-84513D3AB1A7}">
    <filterColumn colId="2">
      <filters>
        <filter val="Оборудование"/>
      </filters>
    </filterColumn>
    <sortState xmlns:xlrd2="http://schemas.microsoft.com/office/spreadsheetml/2017/richdata2" ref="A2:H702">
      <sortCondition ref="A1:A702"/>
    </sortState>
  </autoFilter>
  <conditionalFormatting sqref="A562">
    <cfRule type="duplicateValues" dxfId="42" priority="49"/>
  </conditionalFormatting>
  <conditionalFormatting sqref="A563">
    <cfRule type="duplicateValues" dxfId="41" priority="51"/>
  </conditionalFormatting>
  <conditionalFormatting sqref="A564">
    <cfRule type="duplicateValues" dxfId="40" priority="52"/>
  </conditionalFormatting>
  <conditionalFormatting sqref="C2:C988">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702">
    <cfRule type="colorScale" priority="381">
      <colorScale>
        <cfvo type="min"/>
        <cfvo type="percentile" val="50"/>
        <cfvo type="max"/>
        <color rgb="FFF8696B"/>
        <color rgb="FFFFEB84"/>
        <color rgb="FF63BE7B"/>
      </colorScale>
    </cfRule>
  </conditionalFormatting>
  <conditionalFormatting sqref="H2:H702">
    <cfRule type="cellIs" dxfId="32" priority="87" operator="equal">
      <formula>"Вариативная часть"</formula>
    </cfRule>
    <cfRule type="cellIs" dxfId="31" priority="88" operator="equal">
      <formula>"Базовая часть"</formula>
    </cfRule>
  </conditionalFormatting>
  <dataValidations count="3">
    <dataValidation allowBlank="1" showErrorMessage="1" sqref="D221:F225 D381:F383 D442:F481 D213:F215 D580:F617 A2:B702" xr:uid="{6B706AF1-2C85-41B4-AEE9-F8B75B8A93B4}"/>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384:F385 D366:F380" xr:uid="{D4B1EA67-4AF0-4DE8-8DA1-D5B0EB4F46FA}"/>
    <dataValidation type="list" allowBlank="1" showInputMessage="1" showErrorMessage="1" sqref="H2:H69 H77:H702" xr:uid="{3116E6BD-2D16-4A6F-A5C8-481532240C5E}">
      <formula1>"Базовая часть, Вариативная часть"</formula1>
    </dataValidation>
  </dataValidations>
  <hyperlinks>
    <hyperlink ref="A582" r:id="rId1" display="https://kvt-shop.ru/product/tokovye-kleshi-cifrovye-kt-208a-proline-kvt-79131/" xr:uid="{2D289DB5-2085-4CCA-99D3-1AB1E6D9FB0D}"/>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C2DE3A87-4DCD-41D4-90FF-A95C72774B6C}">
          <x14:formula1>
            <xm:f>Виды!$A$1:$A$7</xm:f>
          </x14:formula1>
          <xm:sqref>C2:C988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6"/>
  <sheetViews>
    <sheetView workbookViewId="0">
      <pane ySplit="1" topLeftCell="A2" activePane="bottomLeft" state="frozen"/>
      <selection activeCell="B9" sqref="B9"/>
      <selection pane="bottomLeft" activeCell="B9" sqref="B9"/>
    </sheetView>
  </sheetViews>
  <sheetFormatPr defaultColWidth="9.109375" defaultRowHeight="15.6" x14ac:dyDescent="0.3"/>
  <cols>
    <col min="1" max="1" width="32.6640625" style="55" customWidth="1"/>
    <col min="2" max="2" width="100.6640625" style="56" customWidth="1"/>
    <col min="3" max="3" width="20.44140625" style="1241" customWidth="1"/>
    <col min="4" max="4" width="14.44140625" style="1241" customWidth="1"/>
    <col min="5" max="5" width="25.6640625" style="1241" customWidth="1"/>
    <col min="6" max="6" width="14.33203125" style="1241" customWidth="1"/>
    <col min="7" max="7" width="13.88671875" style="11" customWidth="1"/>
    <col min="8" max="8" width="20.88671875" style="11" customWidth="1"/>
    <col min="9" max="16384" width="9.109375" style="56"/>
  </cols>
  <sheetData>
    <row r="1" spans="1:8" ht="31.2" x14ac:dyDescent="0.3">
      <c r="A1" s="1208" t="s">
        <v>1</v>
      </c>
      <c r="B1" s="1209" t="s">
        <v>10</v>
      </c>
      <c r="C1" s="333" t="s">
        <v>2</v>
      </c>
      <c r="D1" s="1208" t="s">
        <v>4</v>
      </c>
      <c r="E1" s="1208" t="s">
        <v>3</v>
      </c>
      <c r="F1" s="1208" t="s">
        <v>8</v>
      </c>
      <c r="G1" s="1209" t="s">
        <v>33</v>
      </c>
      <c r="H1" s="1208" t="s">
        <v>34</v>
      </c>
    </row>
    <row r="2" spans="1:8" x14ac:dyDescent="0.3">
      <c r="A2" s="1226" t="s">
        <v>397</v>
      </c>
      <c r="B2" s="1211" t="s">
        <v>398</v>
      </c>
      <c r="C2" s="17" t="s">
        <v>5</v>
      </c>
      <c r="D2" s="57">
        <v>1</v>
      </c>
      <c r="E2" s="57" t="s">
        <v>6</v>
      </c>
      <c r="F2" s="57">
        <v>1</v>
      </c>
      <c r="G2" s="11">
        <f>COUNTIF($A$2:$A$996,A2)</f>
        <v>1</v>
      </c>
      <c r="H2" s="11" t="s">
        <v>37</v>
      </c>
    </row>
    <row r="3" spans="1:8" ht="31.2" x14ac:dyDescent="0.3">
      <c r="A3" s="18" t="s">
        <v>1484</v>
      </c>
      <c r="B3" s="1215" t="s">
        <v>1485</v>
      </c>
      <c r="C3" s="17" t="s">
        <v>5</v>
      </c>
      <c r="D3" s="57">
        <v>1</v>
      </c>
      <c r="E3" s="17" t="s">
        <v>224</v>
      </c>
      <c r="F3" s="57">
        <f>D3</f>
        <v>1</v>
      </c>
      <c r="G3" s="11">
        <f>COUNTIF($A$2:$A$996,A3)</f>
        <v>1</v>
      </c>
      <c r="H3" s="11" t="s">
        <v>37</v>
      </c>
    </row>
    <row r="4" spans="1:8" ht="31.2" x14ac:dyDescent="0.3">
      <c r="A4" s="18" t="s">
        <v>3361</v>
      </c>
      <c r="B4" s="918" t="s">
        <v>2473</v>
      </c>
      <c r="C4" s="17" t="s">
        <v>5</v>
      </c>
      <c r="D4" s="57">
        <v>1</v>
      </c>
      <c r="E4" s="57" t="s">
        <v>6</v>
      </c>
      <c r="F4" s="57">
        <f>D4</f>
        <v>1</v>
      </c>
      <c r="G4" s="11">
        <f>COUNTIF($A$2:$A$996,A4)</f>
        <v>1</v>
      </c>
      <c r="H4" s="11" t="s">
        <v>37</v>
      </c>
    </row>
    <row r="5" spans="1:8" ht="31.2" x14ac:dyDescent="0.3">
      <c r="A5" s="15" t="s">
        <v>3335</v>
      </c>
      <c r="B5" s="1041" t="s">
        <v>3336</v>
      </c>
      <c r="C5" s="17" t="s">
        <v>5</v>
      </c>
      <c r="D5" s="57">
        <v>1</v>
      </c>
      <c r="E5" s="57" t="s">
        <v>6</v>
      </c>
      <c r="F5" s="57">
        <f>D5</f>
        <v>1</v>
      </c>
    </row>
    <row r="6" spans="1:8" x14ac:dyDescent="0.3">
      <c r="A6" s="15" t="s">
        <v>3357</v>
      </c>
      <c r="B6" s="1041" t="s">
        <v>1400</v>
      </c>
      <c r="C6" s="17" t="s">
        <v>5</v>
      </c>
      <c r="D6" s="57">
        <v>1</v>
      </c>
      <c r="E6" s="17" t="s">
        <v>6</v>
      </c>
      <c r="F6" s="57">
        <v>1</v>
      </c>
      <c r="G6" s="11">
        <f>COUNTIF($A$2:$A$996,A6)</f>
        <v>1</v>
      </c>
      <c r="H6" s="11" t="s">
        <v>37</v>
      </c>
    </row>
    <row r="7" spans="1:8" x14ac:dyDescent="0.3">
      <c r="A7" s="18" t="s">
        <v>1942</v>
      </c>
      <c r="B7" s="918" t="s">
        <v>1943</v>
      </c>
      <c r="C7" s="17" t="s">
        <v>5</v>
      </c>
      <c r="D7" s="57">
        <v>1</v>
      </c>
      <c r="E7" s="57" t="s">
        <v>6</v>
      </c>
      <c r="F7" s="57">
        <f>D7</f>
        <v>1</v>
      </c>
      <c r="G7" s="11">
        <f>COUNTIF($A$2:$A$996,A7)</f>
        <v>1</v>
      </c>
      <c r="H7" s="11" t="s">
        <v>37</v>
      </c>
    </row>
    <row r="8" spans="1:8" x14ac:dyDescent="0.3">
      <c r="A8" s="15" t="s">
        <v>25</v>
      </c>
      <c r="B8" s="1211" t="s">
        <v>2350</v>
      </c>
      <c r="C8" s="17" t="s">
        <v>5</v>
      </c>
      <c r="D8" s="17">
        <v>1</v>
      </c>
      <c r="E8" s="17" t="s">
        <v>6</v>
      </c>
      <c r="F8" s="17">
        <v>1</v>
      </c>
      <c r="G8" s="11">
        <f>COUNTIF($A$2:$A$996,A8)</f>
        <v>1</v>
      </c>
      <c r="H8" s="11" t="s">
        <v>37</v>
      </c>
    </row>
    <row r="9" spans="1:8" x14ac:dyDescent="0.3">
      <c r="A9" s="15" t="s">
        <v>3012</v>
      </c>
      <c r="B9" s="1041" t="s">
        <v>3013</v>
      </c>
      <c r="C9" s="17" t="s">
        <v>5</v>
      </c>
      <c r="D9" s="65">
        <v>1</v>
      </c>
      <c r="E9" s="65" t="s">
        <v>271</v>
      </c>
      <c r="F9" s="17">
        <v>1</v>
      </c>
    </row>
    <row r="10" spans="1:8" x14ac:dyDescent="0.3">
      <c r="A10" s="15" t="s">
        <v>2713</v>
      </c>
      <c r="B10" s="1041" t="s">
        <v>2714</v>
      </c>
      <c r="C10" s="17" t="s">
        <v>5</v>
      </c>
      <c r="D10" s="57">
        <v>1</v>
      </c>
      <c r="E10" s="57" t="s">
        <v>224</v>
      </c>
      <c r="F10" s="57">
        <v>1</v>
      </c>
      <c r="G10" s="11">
        <f>COUNTIF($A$2:$A$996,A10)</f>
        <v>1</v>
      </c>
      <c r="H10" s="11" t="s">
        <v>37</v>
      </c>
    </row>
    <row r="11" spans="1:8" x14ac:dyDescent="0.3">
      <c r="A11" s="15" t="s">
        <v>1404</v>
      </c>
      <c r="B11" s="1215" t="s">
        <v>1405</v>
      </c>
      <c r="C11" s="17" t="s">
        <v>5</v>
      </c>
      <c r="D11" s="65">
        <v>1</v>
      </c>
      <c r="E11" s="17" t="s">
        <v>6</v>
      </c>
      <c r="F11" s="65">
        <v>1</v>
      </c>
      <c r="G11" s="11">
        <f>COUNTIF($A$2:$A$996,A11)</f>
        <v>1</v>
      </c>
      <c r="H11" s="11" t="s">
        <v>37</v>
      </c>
    </row>
    <row r="12" spans="1:8" x14ac:dyDescent="0.3">
      <c r="A12" s="18" t="s">
        <v>2928</v>
      </c>
      <c r="B12" s="918" t="s">
        <v>2929</v>
      </c>
      <c r="C12" s="17" t="s">
        <v>7</v>
      </c>
      <c r="D12" s="57">
        <v>1</v>
      </c>
      <c r="E12" s="57" t="s">
        <v>6</v>
      </c>
      <c r="F12" s="57">
        <f>D12</f>
        <v>1</v>
      </c>
    </row>
    <row r="13" spans="1:8" x14ac:dyDescent="0.3">
      <c r="A13" s="15" t="s">
        <v>1897</v>
      </c>
      <c r="B13" s="1258" t="s">
        <v>1898</v>
      </c>
      <c r="C13" s="17" t="s">
        <v>5</v>
      </c>
      <c r="D13" s="1306">
        <v>1</v>
      </c>
      <c r="E13" s="17" t="s">
        <v>6</v>
      </c>
      <c r="F13" s="1306">
        <v>1</v>
      </c>
      <c r="G13" s="11">
        <f>COUNTIF($A$2:$A$996,A13)</f>
        <v>1</v>
      </c>
      <c r="H13" s="11" t="s">
        <v>37</v>
      </c>
    </row>
    <row r="14" spans="1:8" ht="31.2" x14ac:dyDescent="0.3">
      <c r="A14" s="18" t="s">
        <v>3261</v>
      </c>
      <c r="B14" s="1211" t="s">
        <v>3262</v>
      </c>
      <c r="C14" s="17" t="s">
        <v>5</v>
      </c>
      <c r="D14" s="65">
        <v>1</v>
      </c>
      <c r="E14" s="65" t="s">
        <v>6</v>
      </c>
      <c r="F14" s="65">
        <f>D14</f>
        <v>1</v>
      </c>
    </row>
    <row r="15" spans="1:8" x14ac:dyDescent="0.3">
      <c r="A15" s="1216" t="s">
        <v>3339</v>
      </c>
      <c r="B15" s="1042" t="s">
        <v>3340</v>
      </c>
      <c r="C15" s="17" t="s">
        <v>5</v>
      </c>
      <c r="D15" s="530">
        <v>1</v>
      </c>
      <c r="E15" s="530" t="s">
        <v>6</v>
      </c>
      <c r="F15" s="525">
        <f>D15</f>
        <v>1</v>
      </c>
    </row>
    <row r="16" spans="1:8" x14ac:dyDescent="0.3">
      <c r="A16" s="1290" t="s">
        <v>761</v>
      </c>
      <c r="B16" s="1250" t="s">
        <v>394</v>
      </c>
      <c r="C16" s="17" t="s">
        <v>5</v>
      </c>
      <c r="D16" s="525">
        <v>1</v>
      </c>
      <c r="E16" s="525" t="s">
        <v>6</v>
      </c>
      <c r="F16" s="525">
        <f>D16</f>
        <v>1</v>
      </c>
      <c r="G16" s="11">
        <f t="shared" ref="G16:G23" si="0">COUNTIF($A$2:$A$996,A16)</f>
        <v>9</v>
      </c>
      <c r="H16" s="11" t="s">
        <v>37</v>
      </c>
    </row>
    <row r="17" spans="1:8" x14ac:dyDescent="0.3">
      <c r="A17" s="531" t="s">
        <v>761</v>
      </c>
      <c r="B17" s="1042" t="s">
        <v>896</v>
      </c>
      <c r="C17" s="17" t="s">
        <v>5</v>
      </c>
      <c r="D17" s="804">
        <v>1</v>
      </c>
      <c r="E17" s="804" t="s">
        <v>6</v>
      </c>
      <c r="F17" s="525">
        <v>1</v>
      </c>
      <c r="G17" s="11">
        <f t="shared" si="0"/>
        <v>9</v>
      </c>
      <c r="H17" s="11" t="s">
        <v>37</v>
      </c>
    </row>
    <row r="18" spans="1:8" x14ac:dyDescent="0.3">
      <c r="A18" s="822" t="s">
        <v>761</v>
      </c>
      <c r="B18" s="858" t="s">
        <v>1019</v>
      </c>
      <c r="C18" s="17" t="s">
        <v>5</v>
      </c>
      <c r="D18" s="804">
        <v>1</v>
      </c>
      <c r="E18" s="804" t="s">
        <v>224</v>
      </c>
      <c r="F18" s="804">
        <f>D18</f>
        <v>1</v>
      </c>
      <c r="G18" s="11">
        <f t="shared" si="0"/>
        <v>9</v>
      </c>
      <c r="H18" s="11" t="s">
        <v>37</v>
      </c>
    </row>
    <row r="19" spans="1:8" x14ac:dyDescent="0.3">
      <c r="A19" s="822" t="s">
        <v>761</v>
      </c>
      <c r="B19" s="858" t="s">
        <v>1019</v>
      </c>
      <c r="C19" s="17" t="s">
        <v>5</v>
      </c>
      <c r="D19" s="804">
        <v>1</v>
      </c>
      <c r="E19" s="804" t="s">
        <v>224</v>
      </c>
      <c r="F19" s="804">
        <f>D19</f>
        <v>1</v>
      </c>
      <c r="G19" s="11">
        <f t="shared" si="0"/>
        <v>9</v>
      </c>
      <c r="H19" s="11" t="s">
        <v>37</v>
      </c>
    </row>
    <row r="20" spans="1:8" x14ac:dyDescent="0.3">
      <c r="A20" s="1230" t="s">
        <v>761</v>
      </c>
      <c r="B20" s="918" t="s">
        <v>1539</v>
      </c>
      <c r="C20" s="17" t="s">
        <v>5</v>
      </c>
      <c r="D20" s="62">
        <v>1</v>
      </c>
      <c r="E20" s="65" t="s">
        <v>6</v>
      </c>
      <c r="F20" s="65">
        <f>D20</f>
        <v>1</v>
      </c>
      <c r="G20" s="11">
        <f t="shared" si="0"/>
        <v>9</v>
      </c>
      <c r="H20" s="11" t="s">
        <v>37</v>
      </c>
    </row>
    <row r="21" spans="1:8" x14ac:dyDescent="0.3">
      <c r="A21" s="15" t="s">
        <v>761</v>
      </c>
      <c r="B21" s="1041" t="s">
        <v>2475</v>
      </c>
      <c r="C21" s="17" t="s">
        <v>5</v>
      </c>
      <c r="D21" s="57">
        <v>1</v>
      </c>
      <c r="E21" s="57" t="s">
        <v>6</v>
      </c>
      <c r="F21" s="57">
        <f>D21</f>
        <v>1</v>
      </c>
      <c r="G21" s="11">
        <f t="shared" si="0"/>
        <v>9</v>
      </c>
      <c r="H21" s="11" t="s">
        <v>37</v>
      </c>
    </row>
    <row r="22" spans="1:8" x14ac:dyDescent="0.3">
      <c r="A22" s="15" t="s">
        <v>761</v>
      </c>
      <c r="B22" s="1211" t="s">
        <v>2521</v>
      </c>
      <c r="C22" s="17" t="s">
        <v>5</v>
      </c>
      <c r="D22" s="57">
        <v>1</v>
      </c>
      <c r="E22" s="57" t="s">
        <v>6</v>
      </c>
      <c r="F22" s="57">
        <v>1</v>
      </c>
      <c r="G22" s="11">
        <f t="shared" si="0"/>
        <v>9</v>
      </c>
      <c r="H22" s="11" t="s">
        <v>37</v>
      </c>
    </row>
    <row r="23" spans="1:8" x14ac:dyDescent="0.3">
      <c r="A23" s="1227" t="s">
        <v>3362</v>
      </c>
      <c r="B23" s="1217" t="s">
        <v>2602</v>
      </c>
      <c r="C23" s="17" t="s">
        <v>5</v>
      </c>
      <c r="D23" s="336">
        <v>1</v>
      </c>
      <c r="E23" s="336" t="s">
        <v>6</v>
      </c>
      <c r="F23" s="336">
        <v>1</v>
      </c>
      <c r="G23" s="11">
        <f t="shared" si="0"/>
        <v>9</v>
      </c>
      <c r="H23" s="11" t="s">
        <v>37</v>
      </c>
    </row>
    <row r="24" spans="1:8" x14ac:dyDescent="0.3">
      <c r="A24" s="1270" t="s">
        <v>761</v>
      </c>
      <c r="B24" s="1271" t="s">
        <v>2926</v>
      </c>
      <c r="C24" s="17" t="s">
        <v>5</v>
      </c>
      <c r="D24" s="1272">
        <v>1</v>
      </c>
      <c r="E24" s="1273" t="s">
        <v>6</v>
      </c>
      <c r="F24" s="1273">
        <v>1</v>
      </c>
    </row>
    <row r="25" spans="1:8" ht="31.2" x14ac:dyDescent="0.3">
      <c r="A25" s="18" t="s">
        <v>1764</v>
      </c>
      <c r="B25" s="1041" t="s">
        <v>1852</v>
      </c>
      <c r="C25" s="17" t="s">
        <v>5</v>
      </c>
      <c r="D25" s="57">
        <v>1</v>
      </c>
      <c r="E25" s="57" t="s">
        <v>6</v>
      </c>
      <c r="F25" s="57">
        <v>1</v>
      </c>
      <c r="G25" s="11">
        <f t="shared" ref="G25:G35" si="1">COUNTIF($A$2:$A$996,A25)</f>
        <v>1</v>
      </c>
      <c r="H25" s="11" t="s">
        <v>37</v>
      </c>
    </row>
    <row r="26" spans="1:8" x14ac:dyDescent="0.3">
      <c r="A26" s="1226" t="s">
        <v>1884</v>
      </c>
      <c r="B26" s="1211" t="s">
        <v>392</v>
      </c>
      <c r="C26" s="17" t="s">
        <v>5</v>
      </c>
      <c r="D26" s="57">
        <v>1</v>
      </c>
      <c r="E26" s="57" t="s">
        <v>6</v>
      </c>
      <c r="F26" s="57">
        <f>D26</f>
        <v>1</v>
      </c>
      <c r="G26" s="11">
        <f t="shared" si="1"/>
        <v>4</v>
      </c>
      <c r="H26" s="11" t="s">
        <v>37</v>
      </c>
    </row>
    <row r="27" spans="1:8" x14ac:dyDescent="0.3">
      <c r="A27" s="1226" t="s">
        <v>1884</v>
      </c>
      <c r="B27" s="1211" t="s">
        <v>396</v>
      </c>
      <c r="C27" s="17" t="s">
        <v>5</v>
      </c>
      <c r="D27" s="57">
        <v>1</v>
      </c>
      <c r="E27" s="57" t="s">
        <v>6</v>
      </c>
      <c r="F27" s="57">
        <f>D27</f>
        <v>1</v>
      </c>
      <c r="G27" s="11">
        <f t="shared" si="1"/>
        <v>4</v>
      </c>
      <c r="H27" s="11" t="s">
        <v>37</v>
      </c>
    </row>
    <row r="28" spans="1:8" x14ac:dyDescent="0.3">
      <c r="A28" s="15" t="s">
        <v>1884</v>
      </c>
      <c r="B28" s="918" t="s">
        <v>1885</v>
      </c>
      <c r="C28" s="17" t="s">
        <v>5</v>
      </c>
      <c r="D28" s="57">
        <v>1</v>
      </c>
      <c r="E28" s="57" t="s">
        <v>6</v>
      </c>
      <c r="F28" s="57">
        <f>D28</f>
        <v>1</v>
      </c>
      <c r="G28" s="11">
        <f t="shared" si="1"/>
        <v>4</v>
      </c>
      <c r="H28" s="11" t="s">
        <v>37</v>
      </c>
    </row>
    <row r="29" spans="1:8" x14ac:dyDescent="0.3">
      <c r="A29" s="15" t="s">
        <v>1884</v>
      </c>
      <c r="B29" s="1041" t="s">
        <v>2595</v>
      </c>
      <c r="C29" s="17" t="s">
        <v>5</v>
      </c>
      <c r="D29" s="57">
        <v>1</v>
      </c>
      <c r="E29" s="57" t="s">
        <v>6</v>
      </c>
      <c r="F29" s="57">
        <v>1</v>
      </c>
      <c r="G29" s="11">
        <f t="shared" si="1"/>
        <v>4</v>
      </c>
      <c r="H29" s="11" t="s">
        <v>37</v>
      </c>
    </row>
    <row r="30" spans="1:8" x14ac:dyDescent="0.3">
      <c r="A30" s="15" t="s">
        <v>679</v>
      </c>
      <c r="B30" s="1215" t="s">
        <v>680</v>
      </c>
      <c r="C30" s="17" t="s">
        <v>5</v>
      </c>
      <c r="D30" s="65">
        <v>1</v>
      </c>
      <c r="E30" s="17" t="s">
        <v>224</v>
      </c>
      <c r="F30" s="17">
        <v>1</v>
      </c>
      <c r="G30" s="11">
        <f t="shared" si="1"/>
        <v>1</v>
      </c>
      <c r="H30" s="11" t="s">
        <v>37</v>
      </c>
    </row>
    <row r="31" spans="1:8" x14ac:dyDescent="0.3">
      <c r="A31" s="15" t="s">
        <v>2351</v>
      </c>
      <c r="B31" s="1211" t="s">
        <v>2352</v>
      </c>
      <c r="C31" s="17" t="s">
        <v>5</v>
      </c>
      <c r="D31" s="17">
        <v>1</v>
      </c>
      <c r="E31" s="17" t="s">
        <v>6</v>
      </c>
      <c r="F31" s="17">
        <v>1</v>
      </c>
      <c r="G31" s="11">
        <f t="shared" si="1"/>
        <v>1</v>
      </c>
      <c r="H31" s="11" t="s">
        <v>37</v>
      </c>
    </row>
    <row r="32" spans="1:8" x14ac:dyDescent="0.3">
      <c r="A32" s="18" t="s">
        <v>2519</v>
      </c>
      <c r="B32" s="1041" t="s">
        <v>1881</v>
      </c>
      <c r="C32" s="17" t="s">
        <v>5</v>
      </c>
      <c r="D32" s="57">
        <v>1</v>
      </c>
      <c r="E32" s="57" t="s">
        <v>6</v>
      </c>
      <c r="F32" s="57">
        <f>D32</f>
        <v>1</v>
      </c>
      <c r="G32" s="11">
        <f t="shared" si="1"/>
        <v>4</v>
      </c>
      <c r="H32" s="11" t="s">
        <v>37</v>
      </c>
    </row>
    <row r="33" spans="1:8" x14ac:dyDescent="0.3">
      <c r="A33" s="18" t="s">
        <v>2519</v>
      </c>
      <c r="B33" s="1228" t="s">
        <v>3355</v>
      </c>
      <c r="C33" s="17" t="s">
        <v>5</v>
      </c>
      <c r="D33" s="62">
        <v>1</v>
      </c>
      <c r="E33" s="62" t="s">
        <v>224</v>
      </c>
      <c r="F33" s="65">
        <v>1</v>
      </c>
      <c r="G33" s="11">
        <f t="shared" si="1"/>
        <v>4</v>
      </c>
      <c r="H33" s="11" t="s">
        <v>37</v>
      </c>
    </row>
    <row r="34" spans="1:8" x14ac:dyDescent="0.3">
      <c r="A34" s="15" t="s">
        <v>2519</v>
      </c>
      <c r="B34" s="1041" t="s">
        <v>2520</v>
      </c>
      <c r="C34" s="17" t="s">
        <v>5</v>
      </c>
      <c r="D34" s="336">
        <v>1</v>
      </c>
      <c r="E34" s="336" t="s">
        <v>6</v>
      </c>
      <c r="F34" s="57">
        <f>D34</f>
        <v>1</v>
      </c>
      <c r="G34" s="11">
        <f t="shared" si="1"/>
        <v>4</v>
      </c>
      <c r="H34" s="11" t="s">
        <v>37</v>
      </c>
    </row>
    <row r="35" spans="1:8" x14ac:dyDescent="0.3">
      <c r="A35" s="15" t="s">
        <v>2519</v>
      </c>
      <c r="B35" s="1041" t="s">
        <v>2593</v>
      </c>
      <c r="C35" s="17" t="s">
        <v>5</v>
      </c>
      <c r="D35" s="336">
        <v>1</v>
      </c>
      <c r="E35" s="336" t="s">
        <v>6</v>
      </c>
      <c r="F35" s="57">
        <v>1</v>
      </c>
      <c r="G35" s="11">
        <f t="shared" si="1"/>
        <v>4</v>
      </c>
      <c r="H35" s="11" t="s">
        <v>37</v>
      </c>
    </row>
    <row r="36" spans="1:8" x14ac:dyDescent="0.3">
      <c r="A36" s="18" t="s">
        <v>2803</v>
      </c>
      <c r="B36" s="1215" t="s">
        <v>2804</v>
      </c>
      <c r="C36" s="17" t="s">
        <v>5</v>
      </c>
      <c r="D36" s="336">
        <v>1</v>
      </c>
      <c r="E36" s="1253" t="s">
        <v>224</v>
      </c>
      <c r="F36" s="57">
        <f>D36</f>
        <v>1</v>
      </c>
    </row>
    <row r="37" spans="1:8" x14ac:dyDescent="0.3">
      <c r="A37" s="15" t="s">
        <v>685</v>
      </c>
      <c r="B37" s="1215" t="s">
        <v>686</v>
      </c>
      <c r="C37" s="17" t="s">
        <v>5</v>
      </c>
      <c r="D37" s="65">
        <v>1</v>
      </c>
      <c r="E37" s="17" t="s">
        <v>224</v>
      </c>
      <c r="F37" s="17">
        <v>1</v>
      </c>
      <c r="G37" s="11">
        <f t="shared" ref="G37:G44" si="2">COUNTIF($A$2:$A$996,A37)</f>
        <v>1</v>
      </c>
      <c r="H37" s="11" t="s">
        <v>37</v>
      </c>
    </row>
    <row r="38" spans="1:8" x14ac:dyDescent="0.3">
      <c r="A38" s="822" t="s">
        <v>1712</v>
      </c>
      <c r="B38" s="1042" t="s">
        <v>1713</v>
      </c>
      <c r="C38" s="17" t="s">
        <v>5</v>
      </c>
      <c r="D38" s="1255">
        <v>1</v>
      </c>
      <c r="E38" s="1221" t="s">
        <v>6</v>
      </c>
      <c r="F38" s="1221">
        <v>1</v>
      </c>
      <c r="G38" s="11">
        <f t="shared" si="2"/>
        <v>1</v>
      </c>
      <c r="H38" s="11" t="s">
        <v>37</v>
      </c>
    </row>
    <row r="39" spans="1:8" x14ac:dyDescent="0.3">
      <c r="A39" s="531" t="s">
        <v>1893</v>
      </c>
      <c r="B39" s="1042" t="s">
        <v>1894</v>
      </c>
      <c r="C39" s="17" t="s">
        <v>7</v>
      </c>
      <c r="D39" s="57">
        <v>1</v>
      </c>
      <c r="E39" s="57" t="s">
        <v>6</v>
      </c>
      <c r="F39" s="57">
        <f>D39</f>
        <v>1</v>
      </c>
      <c r="G39" s="11">
        <f t="shared" si="2"/>
        <v>1</v>
      </c>
      <c r="H39" s="11" t="s">
        <v>37</v>
      </c>
    </row>
    <row r="40" spans="1:8" x14ac:dyDescent="0.3">
      <c r="A40" s="531" t="s">
        <v>2589</v>
      </c>
      <c r="B40" s="1042" t="s">
        <v>2590</v>
      </c>
      <c r="C40" s="17" t="s">
        <v>7</v>
      </c>
      <c r="D40" s="57">
        <v>1</v>
      </c>
      <c r="E40" s="57" t="s">
        <v>6</v>
      </c>
      <c r="F40" s="57">
        <v>1</v>
      </c>
      <c r="G40" s="11">
        <f t="shared" si="2"/>
        <v>1</v>
      </c>
      <c r="H40" s="11" t="s">
        <v>37</v>
      </c>
    </row>
    <row r="41" spans="1:8" x14ac:dyDescent="0.3">
      <c r="A41" s="15" t="s">
        <v>2591</v>
      </c>
      <c r="B41" s="1041" t="s">
        <v>2592</v>
      </c>
      <c r="C41" s="17" t="s">
        <v>7</v>
      </c>
      <c r="D41" s="57">
        <v>1</v>
      </c>
      <c r="E41" s="336" t="s">
        <v>6</v>
      </c>
      <c r="F41" s="57">
        <v>1</v>
      </c>
      <c r="G41" s="11">
        <f t="shared" si="2"/>
        <v>1</v>
      </c>
      <c r="H41" s="11" t="s">
        <v>37</v>
      </c>
    </row>
    <row r="42" spans="1:8" x14ac:dyDescent="0.3">
      <c r="A42" s="531" t="s">
        <v>2342</v>
      </c>
      <c r="B42" s="858" t="s">
        <v>2343</v>
      </c>
      <c r="C42" s="17" t="s">
        <v>7</v>
      </c>
      <c r="D42" s="57">
        <v>1</v>
      </c>
      <c r="E42" s="57" t="s">
        <v>6</v>
      </c>
      <c r="F42" s="57">
        <v>1</v>
      </c>
      <c r="G42" s="11">
        <f t="shared" si="2"/>
        <v>2</v>
      </c>
      <c r="H42" s="11" t="s">
        <v>37</v>
      </c>
    </row>
    <row r="43" spans="1:8" x14ac:dyDescent="0.3">
      <c r="A43" s="1227" t="s">
        <v>2342</v>
      </c>
      <c r="B43" s="1042" t="s">
        <v>2478</v>
      </c>
      <c r="C43" s="17" t="s">
        <v>7</v>
      </c>
      <c r="D43" s="336">
        <v>1</v>
      </c>
      <c r="E43" s="336" t="s">
        <v>6</v>
      </c>
      <c r="F43" s="57">
        <v>1</v>
      </c>
      <c r="G43" s="11">
        <f t="shared" si="2"/>
        <v>2</v>
      </c>
      <c r="H43" s="11" t="s">
        <v>37</v>
      </c>
    </row>
    <row r="44" spans="1:8" x14ac:dyDescent="0.3">
      <c r="A44" s="15" t="s">
        <v>2170</v>
      </c>
      <c r="B44" s="1215" t="s">
        <v>2163</v>
      </c>
      <c r="C44" s="17" t="s">
        <v>7</v>
      </c>
      <c r="D44" s="57">
        <v>1</v>
      </c>
      <c r="E44" s="1253" t="s">
        <v>224</v>
      </c>
      <c r="F44" s="57">
        <f>D44</f>
        <v>1</v>
      </c>
      <c r="G44" s="11">
        <f t="shared" si="2"/>
        <v>2</v>
      </c>
      <c r="H44" s="11" t="s">
        <v>37</v>
      </c>
    </row>
    <row r="45" spans="1:8" x14ac:dyDescent="0.3">
      <c r="A45" s="15" t="s">
        <v>2170</v>
      </c>
      <c r="B45" s="1041" t="s">
        <v>3158</v>
      </c>
      <c r="C45" s="17" t="s">
        <v>7</v>
      </c>
      <c r="D45" s="57">
        <v>1</v>
      </c>
      <c r="E45" s="336" t="s">
        <v>6</v>
      </c>
      <c r="F45" s="57">
        <f>D45</f>
        <v>1</v>
      </c>
    </row>
    <row r="46" spans="1:8" x14ac:dyDescent="0.3">
      <c r="A46" s="18" t="s">
        <v>1710</v>
      </c>
      <c r="B46" s="1041" t="s">
        <v>1711</v>
      </c>
      <c r="C46" s="17" t="s">
        <v>7</v>
      </c>
      <c r="D46" s="1221">
        <v>1</v>
      </c>
      <c r="E46" s="1255" t="s">
        <v>6</v>
      </c>
      <c r="F46" s="1221">
        <v>1</v>
      </c>
      <c r="G46" s="11">
        <f>COUNTIF($A$2:$A$996,A46)</f>
        <v>5</v>
      </c>
      <c r="H46" s="11" t="s">
        <v>37</v>
      </c>
    </row>
    <row r="47" spans="1:8" x14ac:dyDescent="0.3">
      <c r="A47" s="18" t="s">
        <v>1710</v>
      </c>
      <c r="B47" s="918" t="s">
        <v>1938</v>
      </c>
      <c r="C47" s="17" t="s">
        <v>7</v>
      </c>
      <c r="D47" s="17">
        <v>1</v>
      </c>
      <c r="E47" s="1253" t="s">
        <v>6</v>
      </c>
      <c r="F47" s="17">
        <v>1</v>
      </c>
      <c r="G47" s="11">
        <f>COUNTIF($A$2:$A$996,A47)</f>
        <v>5</v>
      </c>
      <c r="H47" s="11" t="s">
        <v>37</v>
      </c>
    </row>
    <row r="48" spans="1:8" x14ac:dyDescent="0.3">
      <c r="A48" s="1227" t="s">
        <v>1710</v>
      </c>
      <c r="B48" s="1246" t="s">
        <v>2133</v>
      </c>
      <c r="C48" s="17" t="s">
        <v>7</v>
      </c>
      <c r="D48" s="336">
        <v>1</v>
      </c>
      <c r="E48" s="17" t="s">
        <v>224</v>
      </c>
      <c r="F48" s="57">
        <f>D48</f>
        <v>1</v>
      </c>
      <c r="G48" s="11">
        <f>COUNTIF($A$2:$A$996,A48)</f>
        <v>5</v>
      </c>
      <c r="H48" s="11" t="s">
        <v>37</v>
      </c>
    </row>
    <row r="49" spans="1:8" x14ac:dyDescent="0.3">
      <c r="A49" s="18" t="s">
        <v>1710</v>
      </c>
      <c r="B49" s="1215" t="s">
        <v>2808</v>
      </c>
      <c r="C49" s="17" t="s">
        <v>7</v>
      </c>
      <c r="D49" s="57">
        <v>1</v>
      </c>
      <c r="E49" s="17" t="s">
        <v>224</v>
      </c>
      <c r="F49" s="333">
        <f>D49</f>
        <v>1</v>
      </c>
    </row>
    <row r="50" spans="1:8" x14ac:dyDescent="0.3">
      <c r="A50" s="18" t="s">
        <v>1710</v>
      </c>
      <c r="B50" s="1041" t="s">
        <v>3016</v>
      </c>
      <c r="C50" s="17" t="s">
        <v>7</v>
      </c>
      <c r="D50" s="1239">
        <v>1</v>
      </c>
      <c r="E50" s="1239" t="s">
        <v>6</v>
      </c>
      <c r="F50" s="57">
        <f>D50</f>
        <v>1</v>
      </c>
    </row>
    <row r="51" spans="1:8" ht="31.2" x14ac:dyDescent="0.3">
      <c r="A51" s="15" t="s">
        <v>1845</v>
      </c>
      <c r="B51" s="1211" t="s">
        <v>1846</v>
      </c>
      <c r="C51" s="17" t="s">
        <v>7</v>
      </c>
      <c r="D51" s="57">
        <v>1</v>
      </c>
      <c r="E51" s="57" t="s">
        <v>6</v>
      </c>
      <c r="F51" s="57">
        <f>D51</f>
        <v>1</v>
      </c>
      <c r="G51" s="11">
        <f>COUNTIF($A$2:$A$996,A51)</f>
        <v>1</v>
      </c>
      <c r="H51" s="11" t="s">
        <v>37</v>
      </c>
    </row>
    <row r="52" spans="1:8" x14ac:dyDescent="0.3">
      <c r="A52" s="1227" t="s">
        <v>3333</v>
      </c>
      <c r="B52" s="1041" t="s">
        <v>3334</v>
      </c>
      <c r="C52" s="17" t="s">
        <v>7</v>
      </c>
      <c r="D52" s="57">
        <v>1</v>
      </c>
      <c r="E52" s="57" t="s">
        <v>6</v>
      </c>
      <c r="F52" s="57">
        <f>D52</f>
        <v>1</v>
      </c>
    </row>
    <row r="53" spans="1:8" ht="31.2" x14ac:dyDescent="0.3">
      <c r="A53" s="1238" t="s">
        <v>3359</v>
      </c>
      <c r="B53" s="1228" t="s">
        <v>1581</v>
      </c>
      <c r="C53" s="17" t="s">
        <v>18</v>
      </c>
      <c r="D53" s="65">
        <v>1</v>
      </c>
      <c r="E53" s="65" t="s">
        <v>6</v>
      </c>
      <c r="F53" s="65">
        <v>1</v>
      </c>
      <c r="G53" s="11">
        <f>COUNTIF($A$2:$A$996,A53)</f>
        <v>1</v>
      </c>
      <c r="H53" s="11" t="s">
        <v>37</v>
      </c>
    </row>
    <row r="54" spans="1:8" ht="31.2" x14ac:dyDescent="0.3">
      <c r="A54" s="18" t="s">
        <v>1721</v>
      </c>
      <c r="B54" s="1041" t="s">
        <v>1722</v>
      </c>
      <c r="C54" s="17" t="s">
        <v>7</v>
      </c>
      <c r="D54" s="1221">
        <v>1</v>
      </c>
      <c r="E54" s="1262" t="s">
        <v>6</v>
      </c>
      <c r="F54" s="1221">
        <v>1</v>
      </c>
      <c r="G54" s="11">
        <f>COUNTIF($A$2:$A$996,A54)</f>
        <v>1</v>
      </c>
      <c r="H54" s="11" t="s">
        <v>37</v>
      </c>
    </row>
    <row r="55" spans="1:8" x14ac:dyDescent="0.3">
      <c r="A55" s="55" t="s">
        <v>1940</v>
      </c>
      <c r="B55" s="1251" t="s">
        <v>1941</v>
      </c>
      <c r="C55" s="17" t="s">
        <v>5</v>
      </c>
      <c r="D55" s="57">
        <v>1</v>
      </c>
      <c r="E55" s="57" t="s">
        <v>6</v>
      </c>
      <c r="F55" s="57">
        <f>D55</f>
        <v>1</v>
      </c>
      <c r="G55" s="11">
        <f>COUNTIF($A$2:$A$996,A55)</f>
        <v>1</v>
      </c>
      <c r="H55" s="11" t="s">
        <v>37</v>
      </c>
    </row>
    <row r="56" spans="1:8" x14ac:dyDescent="0.3">
      <c r="A56" s="15" t="s">
        <v>3017</v>
      </c>
      <c r="B56" s="1041" t="s">
        <v>3018</v>
      </c>
      <c r="C56" s="17" t="s">
        <v>7</v>
      </c>
      <c r="D56" s="1240">
        <v>1</v>
      </c>
      <c r="E56" s="1239" t="s">
        <v>6</v>
      </c>
      <c r="F56" s="57">
        <f>D56</f>
        <v>1</v>
      </c>
    </row>
    <row r="57" spans="1:8" ht="31.2" x14ac:dyDescent="0.3">
      <c r="A57" s="15" t="s">
        <v>3014</v>
      </c>
      <c r="B57" s="1246" t="s">
        <v>3015</v>
      </c>
      <c r="C57" s="17" t="s">
        <v>5</v>
      </c>
      <c r="D57" s="65">
        <v>1</v>
      </c>
      <c r="E57" s="65" t="s">
        <v>271</v>
      </c>
      <c r="F57" s="17">
        <f>D57</f>
        <v>1</v>
      </c>
    </row>
    <row r="58" spans="1:8" ht="31.2" x14ac:dyDescent="0.3">
      <c r="A58" s="18" t="s">
        <v>1486</v>
      </c>
      <c r="B58" s="1211" t="s">
        <v>1487</v>
      </c>
      <c r="C58" s="17" t="s">
        <v>5</v>
      </c>
      <c r="D58" s="57">
        <v>1</v>
      </c>
      <c r="E58" s="17" t="s">
        <v>224</v>
      </c>
      <c r="F58" s="57">
        <f>D58</f>
        <v>1</v>
      </c>
      <c r="G58" s="11">
        <f>COUNTIF($A$2:$A$996,A58)</f>
        <v>2</v>
      </c>
      <c r="H58" s="11" t="s">
        <v>37</v>
      </c>
    </row>
    <row r="59" spans="1:8" ht="31.2" x14ac:dyDescent="0.3">
      <c r="A59" s="18" t="s">
        <v>1486</v>
      </c>
      <c r="B59" s="1265" t="s">
        <v>2805</v>
      </c>
      <c r="C59" s="17" t="s">
        <v>5</v>
      </c>
      <c r="D59" s="57">
        <v>1</v>
      </c>
      <c r="E59" s="17" t="s">
        <v>224</v>
      </c>
      <c r="F59" s="57">
        <f>D59</f>
        <v>1</v>
      </c>
    </row>
    <row r="60" spans="1:8" x14ac:dyDescent="0.3">
      <c r="A60" s="18" t="s">
        <v>3356</v>
      </c>
      <c r="B60" s="1041" t="s">
        <v>894</v>
      </c>
      <c r="C60" s="17" t="s">
        <v>5</v>
      </c>
      <c r="D60" s="62">
        <v>1</v>
      </c>
      <c r="E60" s="65" t="s">
        <v>6</v>
      </c>
      <c r="F60" s="57">
        <v>1</v>
      </c>
      <c r="G60" s="11">
        <f t="shared" ref="G60:G81" si="3">COUNTIF($A$2:$A$996,A60)</f>
        <v>1</v>
      </c>
      <c r="H60" s="11" t="s">
        <v>37</v>
      </c>
    </row>
    <row r="61" spans="1:8" ht="31.2" x14ac:dyDescent="0.3">
      <c r="A61" s="74" t="s">
        <v>2763</v>
      </c>
      <c r="B61" s="1228" t="s">
        <v>2764</v>
      </c>
      <c r="C61" s="17" t="s">
        <v>5</v>
      </c>
      <c r="D61" s="1239">
        <v>1</v>
      </c>
      <c r="E61" s="65" t="s">
        <v>271</v>
      </c>
      <c r="F61" s="1239">
        <v>1</v>
      </c>
      <c r="G61" s="11">
        <f t="shared" si="3"/>
        <v>1</v>
      </c>
      <c r="H61" s="11" t="s">
        <v>37</v>
      </c>
    </row>
    <row r="62" spans="1:8" x14ac:dyDescent="0.3">
      <c r="A62" s="1226" t="s">
        <v>677</v>
      </c>
      <c r="B62" s="1041" t="s">
        <v>387</v>
      </c>
      <c r="C62" s="17" t="s">
        <v>5</v>
      </c>
      <c r="D62" s="57">
        <v>1</v>
      </c>
      <c r="E62" s="57" t="s">
        <v>6</v>
      </c>
      <c r="F62" s="57">
        <f>D62</f>
        <v>1</v>
      </c>
      <c r="G62" s="11">
        <f t="shared" si="3"/>
        <v>4</v>
      </c>
      <c r="H62" s="11" t="s">
        <v>37</v>
      </c>
    </row>
    <row r="63" spans="1:8" x14ac:dyDescent="0.3">
      <c r="A63" s="15" t="s">
        <v>677</v>
      </c>
      <c r="B63" s="1265" t="s">
        <v>678</v>
      </c>
      <c r="C63" s="17" t="s">
        <v>5</v>
      </c>
      <c r="D63" s="65">
        <v>1</v>
      </c>
      <c r="E63" s="17" t="s">
        <v>224</v>
      </c>
      <c r="F63" s="17">
        <v>1</v>
      </c>
      <c r="G63" s="11">
        <f t="shared" si="3"/>
        <v>4</v>
      </c>
      <c r="H63" s="11" t="s">
        <v>37</v>
      </c>
    </row>
    <row r="64" spans="1:8" x14ac:dyDescent="0.3">
      <c r="A64" s="15" t="s">
        <v>677</v>
      </c>
      <c r="B64" s="1041" t="s">
        <v>2518</v>
      </c>
      <c r="C64" s="17" t="s">
        <v>5</v>
      </c>
      <c r="D64" s="57">
        <v>1</v>
      </c>
      <c r="E64" s="57" t="s">
        <v>6</v>
      </c>
      <c r="F64" s="57">
        <f>D64</f>
        <v>1</v>
      </c>
      <c r="G64" s="11">
        <f t="shared" si="3"/>
        <v>4</v>
      </c>
      <c r="H64" s="11" t="s">
        <v>37</v>
      </c>
    </row>
    <row r="65" spans="1:8" x14ac:dyDescent="0.3">
      <c r="A65" s="15" t="s">
        <v>677</v>
      </c>
      <c r="B65" s="1041" t="s">
        <v>2594</v>
      </c>
      <c r="C65" s="17" t="s">
        <v>5</v>
      </c>
      <c r="D65" s="57">
        <v>1</v>
      </c>
      <c r="E65" s="57" t="s">
        <v>6</v>
      </c>
      <c r="F65" s="57">
        <v>1</v>
      </c>
      <c r="G65" s="11">
        <f t="shared" si="3"/>
        <v>4</v>
      </c>
      <c r="H65" s="11" t="s">
        <v>37</v>
      </c>
    </row>
    <row r="66" spans="1:8" x14ac:dyDescent="0.3">
      <c r="A66" s="18" t="s">
        <v>1882</v>
      </c>
      <c r="B66" s="918" t="s">
        <v>1883</v>
      </c>
      <c r="C66" s="17" t="s">
        <v>5</v>
      </c>
      <c r="D66" s="57">
        <v>1</v>
      </c>
      <c r="E66" s="57" t="s">
        <v>6</v>
      </c>
      <c r="F66" s="57">
        <f>D66</f>
        <v>1</v>
      </c>
      <c r="G66" s="11">
        <f t="shared" si="3"/>
        <v>1</v>
      </c>
      <c r="H66" s="11" t="s">
        <v>37</v>
      </c>
    </row>
    <row r="67" spans="1:8" x14ac:dyDescent="0.3">
      <c r="A67" s="18" t="s">
        <v>1516</v>
      </c>
      <c r="B67" s="918" t="s">
        <v>1517</v>
      </c>
      <c r="C67" s="17" t="s">
        <v>5</v>
      </c>
      <c r="D67" s="65">
        <v>1</v>
      </c>
      <c r="E67" s="65" t="s">
        <v>6</v>
      </c>
      <c r="F67" s="65">
        <f>D67</f>
        <v>1</v>
      </c>
      <c r="G67" s="11">
        <f t="shared" si="3"/>
        <v>1</v>
      </c>
      <c r="H67" s="11" t="s">
        <v>37</v>
      </c>
    </row>
    <row r="68" spans="1:8" x14ac:dyDescent="0.3">
      <c r="A68" s="74" t="s">
        <v>2765</v>
      </c>
      <c r="B68" s="1228" t="s">
        <v>2766</v>
      </c>
      <c r="C68" s="17" t="s">
        <v>5</v>
      </c>
      <c r="D68" s="1239">
        <v>1</v>
      </c>
      <c r="E68" s="65" t="s">
        <v>271</v>
      </c>
      <c r="F68" s="65">
        <v>1</v>
      </c>
      <c r="G68" s="11">
        <f t="shared" si="3"/>
        <v>1</v>
      </c>
      <c r="H68" s="11" t="s">
        <v>37</v>
      </c>
    </row>
    <row r="69" spans="1:8" x14ac:dyDescent="0.3">
      <c r="A69" s="15" t="s">
        <v>511</v>
      </c>
      <c r="B69" s="1041" t="s">
        <v>1020</v>
      </c>
      <c r="C69" s="17" t="s">
        <v>7</v>
      </c>
      <c r="D69" s="57">
        <v>1</v>
      </c>
      <c r="E69" s="17" t="s">
        <v>6</v>
      </c>
      <c r="F69" s="57">
        <f>D69</f>
        <v>1</v>
      </c>
      <c r="G69" s="11">
        <f t="shared" si="3"/>
        <v>1</v>
      </c>
      <c r="H69" s="11" t="s">
        <v>37</v>
      </c>
    </row>
    <row r="70" spans="1:8" x14ac:dyDescent="0.3">
      <c r="A70" s="15" t="s">
        <v>28</v>
      </c>
      <c r="B70" s="1210" t="s">
        <v>1018</v>
      </c>
      <c r="C70" s="17" t="s">
        <v>5</v>
      </c>
      <c r="D70" s="57">
        <v>1</v>
      </c>
      <c r="E70" s="17" t="s">
        <v>6</v>
      </c>
      <c r="F70" s="57">
        <f>D70</f>
        <v>1</v>
      </c>
      <c r="G70" s="11">
        <f t="shared" si="3"/>
        <v>16</v>
      </c>
      <c r="H70" s="11" t="s">
        <v>37</v>
      </c>
    </row>
    <row r="71" spans="1:8" x14ac:dyDescent="0.3">
      <c r="A71" s="18" t="s">
        <v>28</v>
      </c>
      <c r="B71" s="918" t="s">
        <v>1158</v>
      </c>
      <c r="C71" s="17" t="s">
        <v>5</v>
      </c>
      <c r="D71" s="65">
        <v>1</v>
      </c>
      <c r="E71" s="65" t="s">
        <v>224</v>
      </c>
      <c r="F71" s="65">
        <f>D71</f>
        <v>1</v>
      </c>
      <c r="G71" s="11">
        <f t="shared" si="3"/>
        <v>16</v>
      </c>
      <c r="H71" s="11" t="s">
        <v>37</v>
      </c>
    </row>
    <row r="72" spans="1:8" x14ac:dyDescent="0.3">
      <c r="A72" s="1243" t="s">
        <v>28</v>
      </c>
      <c r="B72" s="918" t="s">
        <v>1579</v>
      </c>
      <c r="C72" s="17" t="s">
        <v>5</v>
      </c>
      <c r="D72" s="65">
        <v>1</v>
      </c>
      <c r="E72" s="65" t="s">
        <v>6</v>
      </c>
      <c r="F72" s="65">
        <v>1</v>
      </c>
      <c r="G72" s="11">
        <f t="shared" si="3"/>
        <v>16</v>
      </c>
      <c r="H72" s="11" t="s">
        <v>37</v>
      </c>
    </row>
    <row r="73" spans="1:8" x14ac:dyDescent="0.3">
      <c r="A73" s="15" t="s">
        <v>28</v>
      </c>
      <c r="B73" s="1269" t="s">
        <v>1682</v>
      </c>
      <c r="C73" s="17" t="s">
        <v>5</v>
      </c>
      <c r="D73" s="57">
        <v>1</v>
      </c>
      <c r="E73" s="57" t="s">
        <v>6</v>
      </c>
      <c r="F73" s="57">
        <v>1</v>
      </c>
      <c r="G73" s="11">
        <f t="shared" si="3"/>
        <v>16</v>
      </c>
      <c r="H73" s="11" t="s">
        <v>37</v>
      </c>
    </row>
    <row r="74" spans="1:8" x14ac:dyDescent="0.3">
      <c r="A74" s="1230" t="s">
        <v>28</v>
      </c>
      <c r="B74" s="1041" t="s">
        <v>1715</v>
      </c>
      <c r="C74" s="17" t="s">
        <v>5</v>
      </c>
      <c r="D74" s="1221">
        <v>1</v>
      </c>
      <c r="E74" s="1221" t="s">
        <v>6</v>
      </c>
      <c r="F74" s="1222">
        <v>1</v>
      </c>
      <c r="G74" s="11">
        <f t="shared" si="3"/>
        <v>16</v>
      </c>
      <c r="H74" s="11" t="s">
        <v>37</v>
      </c>
    </row>
    <row r="75" spans="1:8" x14ac:dyDescent="0.3">
      <c r="A75" s="1216" t="s">
        <v>28</v>
      </c>
      <c r="B75" s="1295" t="s">
        <v>1888</v>
      </c>
      <c r="C75" s="17" t="s">
        <v>5</v>
      </c>
      <c r="D75" s="57">
        <v>1</v>
      </c>
      <c r="E75" s="57" t="s">
        <v>6</v>
      </c>
      <c r="F75" s="57">
        <f>D75</f>
        <v>1</v>
      </c>
      <c r="G75" s="11">
        <f t="shared" si="3"/>
        <v>16</v>
      </c>
      <c r="H75" s="11" t="s">
        <v>37</v>
      </c>
    </row>
    <row r="76" spans="1:8" x14ac:dyDescent="0.3">
      <c r="A76" s="1242" t="s">
        <v>28</v>
      </c>
      <c r="B76" s="858" t="s">
        <v>1944</v>
      </c>
      <c r="C76" s="17" t="s">
        <v>5</v>
      </c>
      <c r="D76" s="530">
        <v>1</v>
      </c>
      <c r="E76" s="530" t="s">
        <v>6</v>
      </c>
      <c r="F76" s="525">
        <f>D76</f>
        <v>1</v>
      </c>
      <c r="G76" s="11">
        <f t="shared" si="3"/>
        <v>16</v>
      </c>
      <c r="H76" s="11" t="s">
        <v>37</v>
      </c>
    </row>
    <row r="77" spans="1:8" x14ac:dyDescent="0.3">
      <c r="A77" s="1216" t="s">
        <v>28</v>
      </c>
      <c r="B77" s="1042" t="s">
        <v>2021</v>
      </c>
      <c r="C77" s="17" t="s">
        <v>5</v>
      </c>
      <c r="D77" s="530">
        <v>1</v>
      </c>
      <c r="E77" s="530" t="s">
        <v>6</v>
      </c>
      <c r="F77" s="525">
        <f>D77</f>
        <v>1</v>
      </c>
      <c r="G77" s="11">
        <f t="shared" si="3"/>
        <v>16</v>
      </c>
      <c r="H77" s="11" t="s">
        <v>37</v>
      </c>
    </row>
    <row r="78" spans="1:8" x14ac:dyDescent="0.3">
      <c r="A78" s="531" t="s">
        <v>28</v>
      </c>
      <c r="B78" s="1250" t="s">
        <v>2349</v>
      </c>
      <c r="C78" s="17" t="s">
        <v>5</v>
      </c>
      <c r="D78" s="1257">
        <v>1</v>
      </c>
      <c r="E78" s="1257" t="s">
        <v>6</v>
      </c>
      <c r="F78" s="1257">
        <v>1</v>
      </c>
      <c r="G78" s="11">
        <f t="shared" si="3"/>
        <v>16</v>
      </c>
      <c r="H78" s="11" t="s">
        <v>37</v>
      </c>
    </row>
    <row r="79" spans="1:8" x14ac:dyDescent="0.3">
      <c r="A79" s="531" t="s">
        <v>28</v>
      </c>
      <c r="B79" s="858" t="s">
        <v>2474</v>
      </c>
      <c r="C79" s="17" t="s">
        <v>5</v>
      </c>
      <c r="D79" s="525">
        <v>1</v>
      </c>
      <c r="E79" s="525" t="s">
        <v>6</v>
      </c>
      <c r="F79" s="525">
        <v>1</v>
      </c>
      <c r="G79" s="11">
        <f t="shared" si="3"/>
        <v>16</v>
      </c>
      <c r="H79" s="11" t="s">
        <v>37</v>
      </c>
    </row>
    <row r="80" spans="1:8" x14ac:dyDescent="0.3">
      <c r="A80" s="822" t="s">
        <v>28</v>
      </c>
      <c r="B80" s="1250" t="s">
        <v>2600</v>
      </c>
      <c r="C80" s="17" t="s">
        <v>5</v>
      </c>
      <c r="D80" s="336">
        <v>1</v>
      </c>
      <c r="E80" s="336" t="s">
        <v>6</v>
      </c>
      <c r="F80" s="57">
        <v>1</v>
      </c>
      <c r="G80" s="11">
        <f t="shared" si="3"/>
        <v>16</v>
      </c>
      <c r="H80" s="11" t="s">
        <v>37</v>
      </c>
    </row>
    <row r="81" spans="1:8" x14ac:dyDescent="0.3">
      <c r="A81" s="1290" t="s">
        <v>28</v>
      </c>
      <c r="B81" s="1042" t="s">
        <v>2642</v>
      </c>
      <c r="C81" s="17" t="s">
        <v>5</v>
      </c>
      <c r="D81" s="17">
        <v>1</v>
      </c>
      <c r="E81" s="336" t="s">
        <v>6</v>
      </c>
      <c r="F81" s="57">
        <v>1</v>
      </c>
      <c r="G81" s="11">
        <f t="shared" si="3"/>
        <v>16</v>
      </c>
      <c r="H81" s="11" t="s">
        <v>37</v>
      </c>
    </row>
    <row r="82" spans="1:8" x14ac:dyDescent="0.3">
      <c r="A82" s="1285" t="s">
        <v>28</v>
      </c>
      <c r="B82" s="1302" t="s">
        <v>2925</v>
      </c>
      <c r="C82" s="17" t="s">
        <v>5</v>
      </c>
      <c r="D82" s="1305">
        <v>1</v>
      </c>
      <c r="E82" s="1307" t="s">
        <v>6</v>
      </c>
      <c r="F82" s="1273">
        <v>1</v>
      </c>
    </row>
    <row r="83" spans="1:8" x14ac:dyDescent="0.3">
      <c r="A83" s="528" t="s">
        <v>28</v>
      </c>
      <c r="B83" s="1156" t="s">
        <v>3101</v>
      </c>
      <c r="C83" s="17" t="s">
        <v>5</v>
      </c>
      <c r="D83" s="57">
        <v>1</v>
      </c>
      <c r="E83" s="1253" t="s">
        <v>224</v>
      </c>
      <c r="F83" s="1229">
        <v>1</v>
      </c>
    </row>
    <row r="84" spans="1:8" x14ac:dyDescent="0.3">
      <c r="A84" s="822" t="s">
        <v>28</v>
      </c>
      <c r="B84" s="858" t="s">
        <v>3259</v>
      </c>
      <c r="C84" s="17" t="s">
        <v>5</v>
      </c>
      <c r="D84" s="65">
        <v>1</v>
      </c>
      <c r="E84" s="62" t="s">
        <v>6</v>
      </c>
      <c r="F84" s="1316">
        <f>D84</f>
        <v>1</v>
      </c>
    </row>
    <row r="85" spans="1:8" x14ac:dyDescent="0.3">
      <c r="A85" s="531" t="s">
        <v>28</v>
      </c>
      <c r="B85" s="1042" t="s">
        <v>3337</v>
      </c>
      <c r="C85" s="17" t="s">
        <v>5</v>
      </c>
      <c r="D85" s="57">
        <v>1</v>
      </c>
      <c r="E85" s="336" t="s">
        <v>6</v>
      </c>
      <c r="F85" s="527">
        <f>D85</f>
        <v>1</v>
      </c>
    </row>
    <row r="86" spans="1:8" x14ac:dyDescent="0.3">
      <c r="A86" s="531" t="s">
        <v>1440</v>
      </c>
      <c r="B86" s="1042" t="s">
        <v>1441</v>
      </c>
      <c r="C86" s="17" t="s">
        <v>5</v>
      </c>
      <c r="D86" s="57">
        <v>1</v>
      </c>
      <c r="E86" s="1253" t="s">
        <v>224</v>
      </c>
      <c r="F86" s="527">
        <f>D86</f>
        <v>1</v>
      </c>
      <c r="G86" s="11">
        <f t="shared" ref="G86:G93" si="4">COUNTIF($A$2:$A$996,A86)</f>
        <v>1</v>
      </c>
      <c r="H86" s="11" t="s">
        <v>37</v>
      </c>
    </row>
    <row r="87" spans="1:8" ht="31.2" x14ac:dyDescent="0.3">
      <c r="A87" s="18" t="s">
        <v>3358</v>
      </c>
      <c r="B87" s="918" t="s">
        <v>1536</v>
      </c>
      <c r="C87" s="17" t="s">
        <v>5</v>
      </c>
      <c r="D87" s="65">
        <v>1</v>
      </c>
      <c r="E87" s="65" t="s">
        <v>6</v>
      </c>
      <c r="F87" s="65">
        <f>D87</f>
        <v>1</v>
      </c>
      <c r="G87" s="11">
        <f t="shared" si="4"/>
        <v>1</v>
      </c>
      <c r="H87" s="11" t="s">
        <v>37</v>
      </c>
    </row>
    <row r="88" spans="1:8" x14ac:dyDescent="0.3">
      <c r="A88" s="18" t="s">
        <v>2171</v>
      </c>
      <c r="B88" s="1215" t="s">
        <v>2172</v>
      </c>
      <c r="C88" s="17" t="s">
        <v>5</v>
      </c>
      <c r="D88" s="65">
        <v>1</v>
      </c>
      <c r="E88" s="65" t="s">
        <v>224</v>
      </c>
      <c r="F88" s="65">
        <v>1</v>
      </c>
      <c r="G88" s="11">
        <f t="shared" si="4"/>
        <v>1</v>
      </c>
      <c r="H88" s="11" t="s">
        <v>37</v>
      </c>
    </row>
    <row r="89" spans="1:8" x14ac:dyDescent="0.3">
      <c r="A89" s="15" t="s">
        <v>688</v>
      </c>
      <c r="B89" s="1215" t="s">
        <v>689</v>
      </c>
      <c r="C89" s="17" t="s">
        <v>5</v>
      </c>
      <c r="D89" s="65">
        <v>1</v>
      </c>
      <c r="E89" s="17" t="s">
        <v>224</v>
      </c>
      <c r="F89" s="17">
        <v>1</v>
      </c>
      <c r="G89" s="11">
        <f t="shared" si="4"/>
        <v>1</v>
      </c>
      <c r="H89" s="11" t="s">
        <v>37</v>
      </c>
    </row>
    <row r="90" spans="1:8" x14ac:dyDescent="0.3">
      <c r="A90" s="15" t="s">
        <v>2711</v>
      </c>
      <c r="B90" s="1041" t="s">
        <v>2712</v>
      </c>
      <c r="C90" s="17" t="s">
        <v>5</v>
      </c>
      <c r="D90" s="336">
        <v>1</v>
      </c>
      <c r="E90" s="336" t="s">
        <v>224</v>
      </c>
      <c r="F90" s="57">
        <v>1</v>
      </c>
      <c r="G90" s="11">
        <f t="shared" si="4"/>
        <v>1</v>
      </c>
      <c r="H90" s="11" t="s">
        <v>37</v>
      </c>
    </row>
    <row r="91" spans="1:8" ht="31.2" x14ac:dyDescent="0.3">
      <c r="A91" s="74" t="s">
        <v>1853</v>
      </c>
      <c r="B91" s="1247" t="s">
        <v>1854</v>
      </c>
      <c r="C91" s="17" t="s">
        <v>5</v>
      </c>
      <c r="D91" s="336">
        <v>1</v>
      </c>
      <c r="E91" s="336" t="s">
        <v>6</v>
      </c>
      <c r="F91" s="57">
        <v>1</v>
      </c>
      <c r="G91" s="11">
        <f t="shared" si="4"/>
        <v>1</v>
      </c>
      <c r="H91" s="11" t="s">
        <v>37</v>
      </c>
    </row>
    <row r="92" spans="1:8" x14ac:dyDescent="0.3">
      <c r="A92" s="74" t="s">
        <v>3360</v>
      </c>
      <c r="B92" s="1211" t="s">
        <v>2221</v>
      </c>
      <c r="C92" s="17" t="s">
        <v>5</v>
      </c>
      <c r="D92" s="17">
        <v>1</v>
      </c>
      <c r="E92" s="1253" t="s">
        <v>224</v>
      </c>
      <c r="F92" s="17">
        <v>1</v>
      </c>
      <c r="G92" s="11">
        <f t="shared" si="4"/>
        <v>1</v>
      </c>
      <c r="H92" s="11" t="s">
        <v>37</v>
      </c>
    </row>
    <row r="93" spans="1:8" x14ac:dyDescent="0.3">
      <c r="A93" s="15" t="s">
        <v>1886</v>
      </c>
      <c r="B93" s="918" t="s">
        <v>1887</v>
      </c>
      <c r="C93" s="17" t="s">
        <v>5</v>
      </c>
      <c r="D93" s="57">
        <v>1</v>
      </c>
      <c r="E93" s="336" t="s">
        <v>6</v>
      </c>
      <c r="F93" s="57">
        <f>D93</f>
        <v>1</v>
      </c>
      <c r="G93" s="11">
        <f t="shared" si="4"/>
        <v>1</v>
      </c>
      <c r="H93" s="11" t="s">
        <v>37</v>
      </c>
    </row>
    <row r="94" spans="1:8" x14ac:dyDescent="0.3">
      <c r="A94" s="18" t="s">
        <v>3099</v>
      </c>
      <c r="B94" s="1276" t="s">
        <v>3100</v>
      </c>
      <c r="C94" s="17" t="s">
        <v>5</v>
      </c>
      <c r="D94" s="336">
        <v>1</v>
      </c>
      <c r="E94" s="336" t="s">
        <v>271</v>
      </c>
      <c r="F94" s="17">
        <f>D94</f>
        <v>1</v>
      </c>
    </row>
    <row r="95" spans="1:8" x14ac:dyDescent="0.3">
      <c r="A95" s="1226" t="s">
        <v>29</v>
      </c>
      <c r="B95" s="1211" t="s">
        <v>319</v>
      </c>
      <c r="C95" s="17" t="s">
        <v>5</v>
      </c>
      <c r="D95" s="336">
        <v>1</v>
      </c>
      <c r="E95" s="336" t="s">
        <v>6</v>
      </c>
      <c r="F95" s="57">
        <f>D95</f>
        <v>1</v>
      </c>
      <c r="G95" s="11">
        <f t="shared" ref="G95:G108" si="5">COUNTIF($A$2:$A$996,A95)</f>
        <v>3</v>
      </c>
      <c r="H95" s="11" t="s">
        <v>37</v>
      </c>
    </row>
    <row r="96" spans="1:8" x14ac:dyDescent="0.3">
      <c r="A96" s="1226" t="s">
        <v>29</v>
      </c>
      <c r="B96" s="1211" t="s">
        <v>395</v>
      </c>
      <c r="C96" s="17" t="s">
        <v>5</v>
      </c>
      <c r="D96" s="57">
        <v>1</v>
      </c>
      <c r="E96" s="336" t="s">
        <v>6</v>
      </c>
      <c r="F96" s="333">
        <f>D96</f>
        <v>1</v>
      </c>
      <c r="G96" s="11">
        <f t="shared" si="5"/>
        <v>3</v>
      </c>
      <c r="H96" s="11" t="s">
        <v>37</v>
      </c>
    </row>
    <row r="97" spans="1:8" x14ac:dyDescent="0.3">
      <c r="A97" s="15" t="s">
        <v>29</v>
      </c>
      <c r="B97" s="1247" t="s">
        <v>2595</v>
      </c>
      <c r="C97" s="17" t="s">
        <v>5</v>
      </c>
      <c r="D97" s="57">
        <v>1</v>
      </c>
      <c r="E97" s="336" t="s">
        <v>6</v>
      </c>
      <c r="F97" s="333">
        <v>1</v>
      </c>
      <c r="G97" s="11">
        <f t="shared" si="5"/>
        <v>3</v>
      </c>
      <c r="H97" s="11" t="s">
        <v>37</v>
      </c>
    </row>
    <row r="98" spans="1:8" ht="31.2" x14ac:dyDescent="0.3">
      <c r="A98" s="1227" t="s">
        <v>456</v>
      </c>
      <c r="B98" s="1246" t="s">
        <v>457</v>
      </c>
      <c r="C98" s="17" t="s">
        <v>5</v>
      </c>
      <c r="D98" s="336">
        <v>1</v>
      </c>
      <c r="E98" s="336" t="s">
        <v>6</v>
      </c>
      <c r="F98" s="336">
        <v>1</v>
      </c>
      <c r="G98" s="11">
        <f t="shared" si="5"/>
        <v>1</v>
      </c>
      <c r="H98" s="11" t="s">
        <v>37</v>
      </c>
    </row>
    <row r="99" spans="1:8" x14ac:dyDescent="0.3">
      <c r="A99" s="18" t="s">
        <v>27</v>
      </c>
      <c r="B99" s="858" t="s">
        <v>453</v>
      </c>
      <c r="C99" s="17" t="s">
        <v>5</v>
      </c>
      <c r="D99" s="65">
        <v>1</v>
      </c>
      <c r="E99" s="65" t="s">
        <v>6</v>
      </c>
      <c r="F99" s="65">
        <f>D99</f>
        <v>1</v>
      </c>
      <c r="G99" s="11">
        <f t="shared" si="5"/>
        <v>15</v>
      </c>
      <c r="H99" s="11" t="s">
        <v>37</v>
      </c>
    </row>
    <row r="100" spans="1:8" x14ac:dyDescent="0.3">
      <c r="A100" s="18" t="s">
        <v>27</v>
      </c>
      <c r="B100" s="1296" t="s">
        <v>636</v>
      </c>
      <c r="C100" s="17" t="s">
        <v>5</v>
      </c>
      <c r="D100" s="62">
        <v>1</v>
      </c>
      <c r="E100" s="1313" t="s">
        <v>224</v>
      </c>
      <c r="F100" s="65">
        <f>D100</f>
        <v>1</v>
      </c>
      <c r="G100" s="11">
        <f t="shared" si="5"/>
        <v>15</v>
      </c>
      <c r="H100" s="11" t="s">
        <v>37</v>
      </c>
    </row>
    <row r="101" spans="1:8" x14ac:dyDescent="0.3">
      <c r="A101" s="18" t="s">
        <v>27</v>
      </c>
      <c r="B101" s="1156" t="s">
        <v>1007</v>
      </c>
      <c r="C101" s="17" t="s">
        <v>5</v>
      </c>
      <c r="D101" s="62">
        <v>1</v>
      </c>
      <c r="E101" s="1240" t="s">
        <v>6</v>
      </c>
      <c r="F101" s="65">
        <v>1</v>
      </c>
      <c r="G101" s="11">
        <f t="shared" si="5"/>
        <v>15</v>
      </c>
      <c r="H101" s="11" t="s">
        <v>37</v>
      </c>
    </row>
    <row r="102" spans="1:8" x14ac:dyDescent="0.3">
      <c r="A102" s="18" t="s">
        <v>27</v>
      </c>
      <c r="B102" s="1248" t="s">
        <v>1007</v>
      </c>
      <c r="C102" s="17" t="s">
        <v>5</v>
      </c>
      <c r="D102" s="62">
        <v>1</v>
      </c>
      <c r="E102" s="62" t="s">
        <v>224</v>
      </c>
      <c r="F102" s="65">
        <v>1</v>
      </c>
      <c r="G102" s="11">
        <f t="shared" si="5"/>
        <v>15</v>
      </c>
      <c r="H102" s="11" t="s">
        <v>37</v>
      </c>
    </row>
    <row r="103" spans="1:8" x14ac:dyDescent="0.3">
      <c r="A103" s="18" t="s">
        <v>27</v>
      </c>
      <c r="B103" s="918" t="s">
        <v>1577</v>
      </c>
      <c r="C103" s="17" t="s">
        <v>5</v>
      </c>
      <c r="D103" s="62">
        <v>1</v>
      </c>
      <c r="E103" s="62" t="s">
        <v>6</v>
      </c>
      <c r="F103" s="65">
        <v>1</v>
      </c>
      <c r="G103" s="11">
        <f t="shared" si="5"/>
        <v>15</v>
      </c>
      <c r="H103" s="11" t="s">
        <v>37</v>
      </c>
    </row>
    <row r="104" spans="1:8" x14ac:dyDescent="0.3">
      <c r="A104" s="15" t="s">
        <v>27</v>
      </c>
      <c r="B104" s="1247" t="s">
        <v>1681</v>
      </c>
      <c r="C104" s="17" t="s">
        <v>5</v>
      </c>
      <c r="D104" s="336">
        <v>1</v>
      </c>
      <c r="E104" s="336" t="s">
        <v>6</v>
      </c>
      <c r="F104" s="57">
        <f>D104</f>
        <v>1</v>
      </c>
      <c r="G104" s="11">
        <f t="shared" si="5"/>
        <v>15</v>
      </c>
      <c r="H104" s="11" t="s">
        <v>37</v>
      </c>
    </row>
    <row r="105" spans="1:8" x14ac:dyDescent="0.3">
      <c r="A105" s="74" t="s">
        <v>27</v>
      </c>
      <c r="B105" s="1041" t="s">
        <v>1847</v>
      </c>
      <c r="C105" s="17" t="s">
        <v>5</v>
      </c>
      <c r="D105" s="57">
        <v>1</v>
      </c>
      <c r="E105" s="57" t="s">
        <v>6</v>
      </c>
      <c r="F105" s="57">
        <f>D105</f>
        <v>1</v>
      </c>
      <c r="G105" s="11">
        <f t="shared" si="5"/>
        <v>15</v>
      </c>
      <c r="H105" s="11" t="s">
        <v>37</v>
      </c>
    </row>
    <row r="106" spans="1:8" x14ac:dyDescent="0.3">
      <c r="A106" s="18" t="s">
        <v>27</v>
      </c>
      <c r="B106" s="1041" t="s">
        <v>1939</v>
      </c>
      <c r="C106" s="17" t="s">
        <v>5</v>
      </c>
      <c r="D106" s="65">
        <v>1</v>
      </c>
      <c r="E106" s="17" t="s">
        <v>6</v>
      </c>
      <c r="F106" s="65">
        <f>D106</f>
        <v>1</v>
      </c>
      <c r="G106" s="11">
        <f t="shared" si="5"/>
        <v>15</v>
      </c>
      <c r="H106" s="11" t="s">
        <v>37</v>
      </c>
    </row>
    <row r="107" spans="1:8" x14ac:dyDescent="0.3">
      <c r="A107" s="15" t="s">
        <v>27</v>
      </c>
      <c r="B107" s="1245" t="s">
        <v>2166</v>
      </c>
      <c r="C107" s="17" t="s">
        <v>5</v>
      </c>
      <c r="D107" s="57">
        <v>1</v>
      </c>
      <c r="E107" s="17" t="s">
        <v>224</v>
      </c>
      <c r="F107" s="57">
        <f>D107</f>
        <v>1</v>
      </c>
      <c r="G107" s="11">
        <f t="shared" si="5"/>
        <v>15</v>
      </c>
      <c r="H107" s="11" t="s">
        <v>37</v>
      </c>
    </row>
    <row r="108" spans="1:8" x14ac:dyDescent="0.3">
      <c r="A108" s="1263" t="s">
        <v>27</v>
      </c>
      <c r="B108" s="1247" t="s">
        <v>2710</v>
      </c>
      <c r="C108" s="17" t="s">
        <v>5</v>
      </c>
      <c r="D108" s="57">
        <v>1</v>
      </c>
      <c r="E108" s="57" t="s">
        <v>224</v>
      </c>
      <c r="F108" s="57">
        <v>1</v>
      </c>
      <c r="G108" s="11">
        <f t="shared" si="5"/>
        <v>15</v>
      </c>
      <c r="H108" s="11" t="s">
        <v>37</v>
      </c>
    </row>
    <row r="109" spans="1:8" x14ac:dyDescent="0.3">
      <c r="A109" s="15" t="s">
        <v>27</v>
      </c>
      <c r="B109" s="1041" t="s">
        <v>2844</v>
      </c>
      <c r="C109" s="17" t="s">
        <v>5</v>
      </c>
      <c r="D109" s="336">
        <v>1</v>
      </c>
      <c r="E109" s="57" t="s">
        <v>6</v>
      </c>
      <c r="F109" s="336">
        <f>D109</f>
        <v>1</v>
      </c>
    </row>
    <row r="110" spans="1:8" x14ac:dyDescent="0.3">
      <c r="A110" s="1289" t="s">
        <v>27</v>
      </c>
      <c r="B110" s="1271" t="s">
        <v>2924</v>
      </c>
      <c r="C110" s="17" t="s">
        <v>5</v>
      </c>
      <c r="D110" s="1307">
        <v>1</v>
      </c>
      <c r="E110" s="1305" t="s">
        <v>6</v>
      </c>
      <c r="F110" s="1317">
        <v>1</v>
      </c>
    </row>
    <row r="111" spans="1:8" x14ac:dyDescent="0.3">
      <c r="A111" s="1282" t="s">
        <v>27</v>
      </c>
      <c r="B111" s="1042" t="s">
        <v>3004</v>
      </c>
      <c r="C111" s="17" t="s">
        <v>5</v>
      </c>
      <c r="D111" s="1240">
        <v>1</v>
      </c>
      <c r="E111" s="1239" t="s">
        <v>6</v>
      </c>
      <c r="F111" s="57">
        <f>D111</f>
        <v>1</v>
      </c>
    </row>
    <row r="112" spans="1:8" x14ac:dyDescent="0.3">
      <c r="A112" s="15" t="s">
        <v>27</v>
      </c>
      <c r="B112" s="1041" t="s">
        <v>3084</v>
      </c>
      <c r="C112" s="17" t="s">
        <v>5</v>
      </c>
      <c r="D112" s="57">
        <v>1</v>
      </c>
      <c r="E112" s="17" t="s">
        <v>224</v>
      </c>
      <c r="F112" s="17">
        <f>D112</f>
        <v>1</v>
      </c>
    </row>
    <row r="113" spans="1:8" x14ac:dyDescent="0.3">
      <c r="A113" s="18" t="s">
        <v>27</v>
      </c>
      <c r="B113" s="918" t="s">
        <v>3258</v>
      </c>
      <c r="C113" s="17" t="s">
        <v>5</v>
      </c>
      <c r="D113" s="65">
        <v>1</v>
      </c>
      <c r="E113" s="65" t="s">
        <v>6</v>
      </c>
      <c r="F113" s="65">
        <f>D113</f>
        <v>1</v>
      </c>
    </row>
    <row r="114" spans="1:8" ht="31.2" x14ac:dyDescent="0.3">
      <c r="A114" s="15" t="s">
        <v>399</v>
      </c>
      <c r="B114" s="1041" t="s">
        <v>400</v>
      </c>
      <c r="C114" s="17" t="s">
        <v>18</v>
      </c>
      <c r="D114" s="57">
        <v>1</v>
      </c>
      <c r="E114" s="65" t="s">
        <v>6</v>
      </c>
      <c r="F114" s="57">
        <v>1</v>
      </c>
      <c r="G114" s="11">
        <f>COUNTIF($A$2:$A$996,A114)</f>
        <v>2</v>
      </c>
      <c r="H114" s="11" t="s">
        <v>37</v>
      </c>
    </row>
    <row r="115" spans="1:8" ht="31.2" x14ac:dyDescent="0.3">
      <c r="A115" s="15" t="s">
        <v>399</v>
      </c>
      <c r="B115" s="1211" t="s">
        <v>2301</v>
      </c>
      <c r="C115" s="17" t="s">
        <v>18</v>
      </c>
      <c r="D115" s="17">
        <v>1</v>
      </c>
      <c r="E115" s="17" t="s">
        <v>6</v>
      </c>
      <c r="F115" s="17">
        <v>1</v>
      </c>
      <c r="G115" s="11">
        <f>COUNTIF($A$2:$A$996,A115)</f>
        <v>2</v>
      </c>
      <c r="H115" s="11" t="s">
        <v>37</v>
      </c>
    </row>
    <row r="116" spans="1:8" x14ac:dyDescent="0.3">
      <c r="A116" s="822" t="s">
        <v>1585</v>
      </c>
      <c r="B116" s="858" t="s">
        <v>1586</v>
      </c>
      <c r="C116" s="17" t="s">
        <v>7</v>
      </c>
      <c r="D116" s="1254">
        <v>1</v>
      </c>
      <c r="E116" s="1254" t="s">
        <v>6</v>
      </c>
      <c r="F116" s="1254">
        <v>1</v>
      </c>
      <c r="G116" s="11">
        <f>COUNTIF($A$2:$A$996,A116)</f>
        <v>1</v>
      </c>
      <c r="H116" s="11" t="s">
        <v>37</v>
      </c>
    </row>
    <row r="117" spans="1:8" x14ac:dyDescent="0.3">
      <c r="A117" s="822" t="s">
        <v>3102</v>
      </c>
      <c r="B117" s="1300" t="s">
        <v>3103</v>
      </c>
      <c r="C117" s="17" t="s">
        <v>7</v>
      </c>
      <c r="D117" s="804">
        <v>1</v>
      </c>
      <c r="E117" s="1257" t="s">
        <v>224</v>
      </c>
      <c r="F117" s="1308">
        <v>1</v>
      </c>
    </row>
    <row r="118" spans="1:8" x14ac:dyDescent="0.3">
      <c r="A118" s="531" t="s">
        <v>447</v>
      </c>
      <c r="B118" s="858" t="s">
        <v>448</v>
      </c>
      <c r="C118" s="17" t="s">
        <v>7</v>
      </c>
      <c r="D118" s="525">
        <v>1</v>
      </c>
      <c r="E118" s="525" t="s">
        <v>6</v>
      </c>
      <c r="F118" s="530">
        <f>D118</f>
        <v>1</v>
      </c>
      <c r="G118" s="11">
        <f t="shared" ref="G118:G125" si="6">COUNTIF($A$2:$A$996,A118)</f>
        <v>11</v>
      </c>
      <c r="H118" s="11" t="s">
        <v>37</v>
      </c>
    </row>
    <row r="119" spans="1:8" x14ac:dyDescent="0.3">
      <c r="A119" s="1244" t="s">
        <v>447</v>
      </c>
      <c r="B119" s="1304" t="s">
        <v>1396</v>
      </c>
      <c r="C119" s="17" t="s">
        <v>7</v>
      </c>
      <c r="D119" s="1312">
        <v>1</v>
      </c>
      <c r="E119" s="1257" t="s">
        <v>6</v>
      </c>
      <c r="F119" s="530">
        <v>1</v>
      </c>
      <c r="G119" s="11">
        <f t="shared" si="6"/>
        <v>11</v>
      </c>
      <c r="H119" s="11" t="s">
        <v>37</v>
      </c>
    </row>
    <row r="120" spans="1:8" ht="16.2" thickBot="1" x14ac:dyDescent="0.35">
      <c r="A120" s="1233" t="s">
        <v>447</v>
      </c>
      <c r="B120" s="1223" t="s">
        <v>1683</v>
      </c>
      <c r="C120" s="17" t="s">
        <v>7</v>
      </c>
      <c r="D120" s="1234">
        <v>1</v>
      </c>
      <c r="E120" s="1234" t="s">
        <v>6</v>
      </c>
      <c r="F120" s="1235">
        <f>D120</f>
        <v>1</v>
      </c>
      <c r="G120" s="11">
        <f t="shared" si="6"/>
        <v>11</v>
      </c>
      <c r="H120" s="11" t="s">
        <v>37</v>
      </c>
    </row>
    <row r="121" spans="1:8" x14ac:dyDescent="0.3">
      <c r="A121" s="15" t="s">
        <v>447</v>
      </c>
      <c r="B121" s="1041" t="s">
        <v>1844</v>
      </c>
      <c r="C121" s="17" t="s">
        <v>7</v>
      </c>
      <c r="D121" s="57">
        <v>1</v>
      </c>
      <c r="E121" s="57" t="s">
        <v>6</v>
      </c>
      <c r="F121" s="57">
        <f>D121</f>
        <v>1</v>
      </c>
      <c r="G121" s="11">
        <f t="shared" si="6"/>
        <v>11</v>
      </c>
      <c r="H121" s="11" t="s">
        <v>37</v>
      </c>
    </row>
    <row r="122" spans="1:8" x14ac:dyDescent="0.3">
      <c r="A122" s="1227" t="s">
        <v>447</v>
      </c>
      <c r="B122" s="1041" t="s">
        <v>1892</v>
      </c>
      <c r="C122" s="17" t="s">
        <v>7</v>
      </c>
      <c r="D122" s="57">
        <v>1</v>
      </c>
      <c r="E122" s="57" t="s">
        <v>6</v>
      </c>
      <c r="F122" s="57">
        <f>D122</f>
        <v>1</v>
      </c>
      <c r="G122" s="11">
        <f t="shared" si="6"/>
        <v>11</v>
      </c>
      <c r="H122" s="11" t="s">
        <v>37</v>
      </c>
    </row>
    <row r="123" spans="1:8" x14ac:dyDescent="0.3">
      <c r="A123" s="1227" t="s">
        <v>447</v>
      </c>
      <c r="B123" s="1298" t="s">
        <v>2089</v>
      </c>
      <c r="C123" s="17" t="s">
        <v>7</v>
      </c>
      <c r="D123" s="336">
        <v>1</v>
      </c>
      <c r="E123" s="1253" t="s">
        <v>2077</v>
      </c>
      <c r="F123" s="336">
        <v>1</v>
      </c>
      <c r="G123" s="11">
        <f t="shared" si="6"/>
        <v>11</v>
      </c>
      <c r="H123" s="11" t="s">
        <v>37</v>
      </c>
    </row>
    <row r="124" spans="1:8" x14ac:dyDescent="0.3">
      <c r="A124" s="1227" t="s">
        <v>447</v>
      </c>
      <c r="B124" s="1215" t="s">
        <v>2132</v>
      </c>
      <c r="C124" s="17" t="s">
        <v>7</v>
      </c>
      <c r="D124" s="336">
        <v>1</v>
      </c>
      <c r="E124" s="17" t="s">
        <v>224</v>
      </c>
      <c r="F124" s="57">
        <f>D124</f>
        <v>1</v>
      </c>
      <c r="G124" s="11">
        <f t="shared" si="6"/>
        <v>11</v>
      </c>
      <c r="H124" s="11" t="s">
        <v>37</v>
      </c>
    </row>
    <row r="125" spans="1:8" x14ac:dyDescent="0.3">
      <c r="A125" s="15" t="s">
        <v>447</v>
      </c>
      <c r="B125" s="1041" t="s">
        <v>2717</v>
      </c>
      <c r="C125" s="17" t="s">
        <v>7</v>
      </c>
      <c r="D125" s="57">
        <v>1</v>
      </c>
      <c r="E125" s="57" t="s">
        <v>224</v>
      </c>
      <c r="F125" s="57">
        <v>1</v>
      </c>
      <c r="G125" s="11">
        <f t="shared" si="6"/>
        <v>11</v>
      </c>
      <c r="H125" s="11" t="s">
        <v>37</v>
      </c>
    </row>
    <row r="126" spans="1:8" x14ac:dyDescent="0.3">
      <c r="A126" s="15" t="s">
        <v>447</v>
      </c>
      <c r="B126" s="1041" t="s">
        <v>2845</v>
      </c>
      <c r="C126" s="17" t="s">
        <v>7</v>
      </c>
      <c r="D126" s="57">
        <v>1</v>
      </c>
      <c r="E126" s="57" t="s">
        <v>6</v>
      </c>
      <c r="F126" s="57">
        <f>D126</f>
        <v>1</v>
      </c>
    </row>
    <row r="127" spans="1:8" x14ac:dyDescent="0.3">
      <c r="A127" s="15" t="s">
        <v>447</v>
      </c>
      <c r="B127" s="918" t="s">
        <v>3157</v>
      </c>
      <c r="C127" s="17" t="s">
        <v>7</v>
      </c>
      <c r="D127" s="57">
        <v>1</v>
      </c>
      <c r="E127" s="57" t="s">
        <v>6</v>
      </c>
      <c r="F127" s="57">
        <f>D127</f>
        <v>1</v>
      </c>
    </row>
    <row r="128" spans="1:8" x14ac:dyDescent="0.3">
      <c r="A128" s="1230" t="s">
        <v>447</v>
      </c>
      <c r="B128" s="918" t="s">
        <v>3175</v>
      </c>
      <c r="C128" s="17" t="s">
        <v>7</v>
      </c>
      <c r="D128" s="62">
        <v>1</v>
      </c>
      <c r="E128" s="65" t="s">
        <v>6</v>
      </c>
      <c r="F128" s="65">
        <f>D128</f>
        <v>1</v>
      </c>
    </row>
    <row r="129" spans="1:8" x14ac:dyDescent="0.3">
      <c r="A129" s="18" t="s">
        <v>1537</v>
      </c>
      <c r="B129" s="918" t="s">
        <v>1512</v>
      </c>
      <c r="C129" s="17" t="s">
        <v>7</v>
      </c>
      <c r="D129" s="65">
        <v>1</v>
      </c>
      <c r="E129" s="65" t="s">
        <v>6</v>
      </c>
      <c r="F129" s="65">
        <f>D129</f>
        <v>1</v>
      </c>
      <c r="G129" s="11">
        <f>COUNTIF($A$2:$A$996,A129)</f>
        <v>1</v>
      </c>
      <c r="H129" s="11" t="s">
        <v>37</v>
      </c>
    </row>
    <row r="130" spans="1:8" ht="31.2" x14ac:dyDescent="0.3">
      <c r="A130" s="15" t="s">
        <v>2344</v>
      </c>
      <c r="B130" s="918" t="s">
        <v>2345</v>
      </c>
      <c r="C130" s="17" t="s">
        <v>7</v>
      </c>
      <c r="D130" s="57">
        <v>1</v>
      </c>
      <c r="E130" s="57" t="s">
        <v>6</v>
      </c>
      <c r="F130" s="57">
        <v>1</v>
      </c>
      <c r="G130" s="11">
        <f>COUNTIF($A$2:$A$996,A130)</f>
        <v>1</v>
      </c>
      <c r="H130" s="11" t="s">
        <v>37</v>
      </c>
    </row>
    <row r="131" spans="1:8" x14ac:dyDescent="0.3">
      <c r="A131" s="18" t="s">
        <v>2806</v>
      </c>
      <c r="B131" s="1265" t="s">
        <v>2807</v>
      </c>
      <c r="C131" s="17" t="s">
        <v>7</v>
      </c>
      <c r="D131" s="57">
        <v>1</v>
      </c>
      <c r="E131" s="17" t="s">
        <v>224</v>
      </c>
      <c r="F131" s="57">
        <f>D131</f>
        <v>1</v>
      </c>
    </row>
    <row r="132" spans="1:8" x14ac:dyDescent="0.3">
      <c r="A132" s="1291" t="s">
        <v>2718</v>
      </c>
      <c r="B132" s="1041" t="s">
        <v>2719</v>
      </c>
      <c r="C132" s="17" t="s">
        <v>7</v>
      </c>
      <c r="D132" s="57">
        <v>1</v>
      </c>
      <c r="E132" s="57" t="s">
        <v>224</v>
      </c>
      <c r="F132" s="57">
        <f>D132</f>
        <v>1</v>
      </c>
      <c r="G132" s="11">
        <f>COUNTIF($A$2:$A$996,A132)</f>
        <v>3</v>
      </c>
      <c r="H132" s="11" t="s">
        <v>37</v>
      </c>
    </row>
    <row r="133" spans="1:8" x14ac:dyDescent="0.3">
      <c r="A133" s="1293" t="s">
        <v>2718</v>
      </c>
      <c r="B133" s="1211" t="s">
        <v>2846</v>
      </c>
      <c r="C133" s="17" t="s">
        <v>7</v>
      </c>
      <c r="D133" s="1311">
        <v>1</v>
      </c>
      <c r="E133" s="57" t="s">
        <v>6</v>
      </c>
      <c r="F133" s="333">
        <v>1</v>
      </c>
    </row>
    <row r="134" spans="1:8" x14ac:dyDescent="0.3">
      <c r="A134" s="18" t="s">
        <v>2718</v>
      </c>
      <c r="B134" s="918" t="s">
        <v>3260</v>
      </c>
      <c r="C134" s="17" t="s">
        <v>7</v>
      </c>
      <c r="D134" s="62">
        <v>1</v>
      </c>
      <c r="E134" s="65" t="s">
        <v>6</v>
      </c>
      <c r="F134" s="65">
        <f>D134</f>
        <v>1</v>
      </c>
    </row>
    <row r="135" spans="1:8" ht="31.2" x14ac:dyDescent="0.3">
      <c r="A135" s="531" t="s">
        <v>2299</v>
      </c>
      <c r="B135" s="1264" t="s">
        <v>2348</v>
      </c>
      <c r="C135" s="17" t="s">
        <v>18</v>
      </c>
      <c r="D135" s="17">
        <v>1</v>
      </c>
      <c r="E135" s="17" t="s">
        <v>6</v>
      </c>
      <c r="F135" s="17">
        <v>1</v>
      </c>
      <c r="G135" s="11">
        <f t="shared" ref="G135:G151" si="7">COUNTIF($A$2:$A$996,A135)</f>
        <v>1</v>
      </c>
      <c r="H135" s="11" t="s">
        <v>37</v>
      </c>
    </row>
    <row r="136" spans="1:8" ht="31.2" x14ac:dyDescent="0.3">
      <c r="A136" s="15" t="s">
        <v>2018</v>
      </c>
      <c r="B136" s="1041" t="s">
        <v>2019</v>
      </c>
      <c r="C136" s="17" t="s">
        <v>5</v>
      </c>
      <c r="D136" s="57">
        <v>1</v>
      </c>
      <c r="E136" s="57" t="s">
        <v>6</v>
      </c>
      <c r="F136" s="57">
        <f>D136</f>
        <v>1</v>
      </c>
      <c r="G136" s="11">
        <f t="shared" si="7"/>
        <v>3</v>
      </c>
      <c r="H136" s="11" t="s">
        <v>37</v>
      </c>
    </row>
    <row r="137" spans="1:8" ht="31.2" x14ac:dyDescent="0.3">
      <c r="A137" s="15" t="s">
        <v>2018</v>
      </c>
      <c r="B137" s="1248" t="s">
        <v>2215</v>
      </c>
      <c r="C137" s="17" t="s">
        <v>5</v>
      </c>
      <c r="D137" s="57">
        <v>1</v>
      </c>
      <c r="E137" s="17" t="s">
        <v>224</v>
      </c>
      <c r="F137" s="57">
        <f>D137</f>
        <v>1</v>
      </c>
      <c r="G137" s="11">
        <f t="shared" si="7"/>
        <v>3</v>
      </c>
      <c r="H137" s="11" t="s">
        <v>37</v>
      </c>
    </row>
    <row r="138" spans="1:8" ht="31.2" x14ac:dyDescent="0.3">
      <c r="A138" s="1226" t="s">
        <v>2018</v>
      </c>
      <c r="B138" s="1041" t="s">
        <v>2641</v>
      </c>
      <c r="C138" s="17" t="s">
        <v>5</v>
      </c>
      <c r="D138" s="17">
        <v>1</v>
      </c>
      <c r="E138" s="57" t="s">
        <v>6</v>
      </c>
      <c r="F138" s="57">
        <v>1</v>
      </c>
      <c r="G138" s="11">
        <f t="shared" si="7"/>
        <v>3</v>
      </c>
      <c r="H138" s="11" t="s">
        <v>37</v>
      </c>
    </row>
    <row r="139" spans="1:8" ht="31.2" x14ac:dyDescent="0.3">
      <c r="A139" s="18" t="s">
        <v>2346</v>
      </c>
      <c r="B139" s="918" t="s">
        <v>2347</v>
      </c>
      <c r="C139" s="17" t="s">
        <v>5</v>
      </c>
      <c r="D139" s="57">
        <v>1</v>
      </c>
      <c r="E139" s="57" t="s">
        <v>6</v>
      </c>
      <c r="F139" s="57">
        <v>1</v>
      </c>
      <c r="G139" s="11">
        <f t="shared" si="7"/>
        <v>1</v>
      </c>
      <c r="H139" s="11" t="s">
        <v>37</v>
      </c>
    </row>
    <row r="140" spans="1:8" ht="31.2" x14ac:dyDescent="0.3">
      <c r="A140" s="74" t="s">
        <v>1848</v>
      </c>
      <c r="B140" s="1041" t="s">
        <v>1849</v>
      </c>
      <c r="C140" s="17" t="s">
        <v>18</v>
      </c>
      <c r="D140" s="57">
        <v>1</v>
      </c>
      <c r="E140" s="57" t="s">
        <v>6</v>
      </c>
      <c r="F140" s="57">
        <f>D140</f>
        <v>1</v>
      </c>
      <c r="G140" s="11">
        <f t="shared" si="7"/>
        <v>1</v>
      </c>
      <c r="H140" s="11" t="s">
        <v>37</v>
      </c>
    </row>
    <row r="141" spans="1:8" ht="31.2" x14ac:dyDescent="0.3">
      <c r="A141" s="74" t="s">
        <v>1850</v>
      </c>
      <c r="B141" s="1041" t="s">
        <v>1851</v>
      </c>
      <c r="C141" s="17" t="s">
        <v>18</v>
      </c>
      <c r="D141" s="57">
        <v>1</v>
      </c>
      <c r="E141" s="57" t="s">
        <v>6</v>
      </c>
      <c r="F141" s="57">
        <v>1</v>
      </c>
      <c r="G141" s="11">
        <f t="shared" si="7"/>
        <v>1</v>
      </c>
      <c r="H141" s="11" t="s">
        <v>37</v>
      </c>
    </row>
    <row r="142" spans="1:8" x14ac:dyDescent="0.3">
      <c r="A142" s="15" t="s">
        <v>683</v>
      </c>
      <c r="B142" s="1215" t="s">
        <v>684</v>
      </c>
      <c r="C142" s="17" t="s">
        <v>7</v>
      </c>
      <c r="D142" s="57">
        <v>1</v>
      </c>
      <c r="E142" s="17" t="s">
        <v>224</v>
      </c>
      <c r="F142" s="17">
        <v>1</v>
      </c>
      <c r="G142" s="11">
        <f t="shared" si="7"/>
        <v>1</v>
      </c>
      <c r="H142" s="11" t="s">
        <v>37</v>
      </c>
    </row>
    <row r="143" spans="1:8" x14ac:dyDescent="0.3">
      <c r="A143" s="15" t="s">
        <v>1401</v>
      </c>
      <c r="B143" s="1215" t="s">
        <v>1402</v>
      </c>
      <c r="C143" s="17" t="s">
        <v>5</v>
      </c>
      <c r="D143" s="65">
        <v>1</v>
      </c>
      <c r="E143" s="17" t="s">
        <v>6</v>
      </c>
      <c r="F143" s="65">
        <v>1</v>
      </c>
      <c r="G143" s="11">
        <f t="shared" si="7"/>
        <v>1</v>
      </c>
      <c r="H143" s="11" t="s">
        <v>37</v>
      </c>
    </row>
    <row r="144" spans="1:8" ht="31.2" x14ac:dyDescent="0.3">
      <c r="A144" s="18" t="s">
        <v>18</v>
      </c>
      <c r="B144" s="1041" t="s">
        <v>1714</v>
      </c>
      <c r="C144" s="17" t="s">
        <v>18</v>
      </c>
      <c r="D144" s="1221">
        <v>1</v>
      </c>
      <c r="E144" s="1221" t="s">
        <v>6</v>
      </c>
      <c r="F144" s="1221">
        <v>1</v>
      </c>
      <c r="G144" s="11">
        <f t="shared" si="7"/>
        <v>3</v>
      </c>
      <c r="H144" s="11" t="s">
        <v>37</v>
      </c>
    </row>
    <row r="145" spans="1:8" ht="31.2" x14ac:dyDescent="0.3">
      <c r="A145" s="15" t="s">
        <v>18</v>
      </c>
      <c r="B145" s="1041" t="s">
        <v>2020</v>
      </c>
      <c r="C145" s="17" t="s">
        <v>18</v>
      </c>
      <c r="D145" s="57">
        <v>1</v>
      </c>
      <c r="E145" s="57" t="s">
        <v>6</v>
      </c>
      <c r="F145" s="57">
        <f>D145</f>
        <v>1</v>
      </c>
      <c r="G145" s="11">
        <f t="shared" si="7"/>
        <v>3</v>
      </c>
      <c r="H145" s="11" t="s">
        <v>37</v>
      </c>
    </row>
    <row r="146" spans="1:8" ht="31.2" x14ac:dyDescent="0.3">
      <c r="A146" s="15" t="s">
        <v>18</v>
      </c>
      <c r="B146" s="1211" t="s">
        <v>2302</v>
      </c>
      <c r="C146" s="17" t="s">
        <v>18</v>
      </c>
      <c r="D146" s="17">
        <v>1</v>
      </c>
      <c r="E146" s="17" t="s">
        <v>6</v>
      </c>
      <c r="F146" s="17">
        <v>1</v>
      </c>
      <c r="G146" s="11">
        <f t="shared" si="7"/>
        <v>3</v>
      </c>
      <c r="H146" s="11" t="s">
        <v>37</v>
      </c>
    </row>
    <row r="147" spans="1:8" ht="31.2" x14ac:dyDescent="0.3">
      <c r="A147" s="15" t="s">
        <v>2596</v>
      </c>
      <c r="B147" s="1041" t="s">
        <v>2597</v>
      </c>
      <c r="C147" s="17" t="s">
        <v>18</v>
      </c>
      <c r="D147" s="57">
        <v>1</v>
      </c>
      <c r="E147" s="57" t="s">
        <v>6</v>
      </c>
      <c r="F147" s="57">
        <v>1</v>
      </c>
      <c r="G147" s="11">
        <f t="shared" si="7"/>
        <v>1</v>
      </c>
      <c r="H147" s="11" t="s">
        <v>37</v>
      </c>
    </row>
    <row r="148" spans="1:8" ht="31.2" x14ac:dyDescent="0.3">
      <c r="A148" s="18" t="s">
        <v>2543</v>
      </c>
      <c r="B148" s="918" t="s">
        <v>2544</v>
      </c>
      <c r="C148" s="17" t="s">
        <v>18</v>
      </c>
      <c r="D148" s="57">
        <v>1</v>
      </c>
      <c r="E148" s="57" t="s">
        <v>6</v>
      </c>
      <c r="F148" s="57">
        <v>1</v>
      </c>
      <c r="G148" s="11">
        <f t="shared" si="7"/>
        <v>1</v>
      </c>
      <c r="H148" s="11" t="s">
        <v>37</v>
      </c>
    </row>
    <row r="149" spans="1:8" x14ac:dyDescent="0.3">
      <c r="A149" s="1227" t="s">
        <v>45</v>
      </c>
      <c r="B149" s="1211" t="s">
        <v>1403</v>
      </c>
      <c r="C149" s="17" t="s">
        <v>5</v>
      </c>
      <c r="D149" s="62">
        <v>1</v>
      </c>
      <c r="E149" s="1253" t="s">
        <v>6</v>
      </c>
      <c r="F149" s="65">
        <v>1</v>
      </c>
      <c r="G149" s="11">
        <f t="shared" si="7"/>
        <v>4</v>
      </c>
      <c r="H149" s="11" t="s">
        <v>37</v>
      </c>
    </row>
    <row r="150" spans="1:8" x14ac:dyDescent="0.3">
      <c r="A150" s="15" t="s">
        <v>45</v>
      </c>
      <c r="B150" s="918" t="s">
        <v>1889</v>
      </c>
      <c r="C150" s="17" t="s">
        <v>5</v>
      </c>
      <c r="D150" s="336">
        <v>1</v>
      </c>
      <c r="E150" s="336" t="s">
        <v>6</v>
      </c>
      <c r="F150" s="57">
        <f>D150</f>
        <v>1</v>
      </c>
      <c r="G150" s="11">
        <f t="shared" si="7"/>
        <v>4</v>
      </c>
      <c r="H150" s="11" t="s">
        <v>37</v>
      </c>
    </row>
    <row r="151" spans="1:8" x14ac:dyDescent="0.3">
      <c r="A151" s="15" t="s">
        <v>45</v>
      </c>
      <c r="B151" s="1218" t="s">
        <v>2598</v>
      </c>
      <c r="C151" s="17" t="s">
        <v>5</v>
      </c>
      <c r="D151" s="57">
        <v>1</v>
      </c>
      <c r="E151" s="57" t="s">
        <v>6</v>
      </c>
      <c r="F151" s="57">
        <v>1</v>
      </c>
      <c r="G151" s="11">
        <f t="shared" si="7"/>
        <v>4</v>
      </c>
      <c r="H151" s="11" t="s">
        <v>37</v>
      </c>
    </row>
    <row r="152" spans="1:8" x14ac:dyDescent="0.3">
      <c r="A152" s="15" t="s">
        <v>45</v>
      </c>
      <c r="B152" s="1041" t="s">
        <v>3338</v>
      </c>
      <c r="C152" s="17" t="s">
        <v>5</v>
      </c>
      <c r="D152" s="57">
        <v>1</v>
      </c>
      <c r="E152" s="57" t="s">
        <v>6</v>
      </c>
      <c r="F152" s="57">
        <f>D152</f>
        <v>1</v>
      </c>
    </row>
    <row r="153" spans="1:8" ht="46.8" x14ac:dyDescent="0.3">
      <c r="A153" s="18" t="s">
        <v>1855</v>
      </c>
      <c r="B153" s="1211" t="s">
        <v>1856</v>
      </c>
      <c r="C153" s="17" t="s">
        <v>5</v>
      </c>
      <c r="D153" s="57">
        <v>1</v>
      </c>
      <c r="E153" s="57" t="s">
        <v>6</v>
      </c>
      <c r="F153" s="57">
        <v>1</v>
      </c>
      <c r="G153" s="11">
        <f>COUNTIF($A$2:$A$996,A153)</f>
        <v>1</v>
      </c>
      <c r="H153" s="11" t="s">
        <v>37</v>
      </c>
    </row>
    <row r="154" spans="1:8" x14ac:dyDescent="0.3">
      <c r="A154" s="15" t="s">
        <v>483</v>
      </c>
      <c r="B154" s="1041" t="s">
        <v>2016</v>
      </c>
      <c r="C154" s="17" t="s">
        <v>7</v>
      </c>
      <c r="D154" s="57">
        <v>1</v>
      </c>
      <c r="E154" s="57" t="s">
        <v>6</v>
      </c>
      <c r="F154" s="57">
        <f>D154</f>
        <v>1</v>
      </c>
      <c r="G154" s="11">
        <f>COUNTIF($A$2:$A$996,A154)</f>
        <v>1</v>
      </c>
      <c r="H154" s="11" t="s">
        <v>37</v>
      </c>
    </row>
    <row r="155" spans="1:8" x14ac:dyDescent="0.3">
      <c r="A155" s="15" t="s">
        <v>2247</v>
      </c>
      <c r="B155" s="1211" t="s">
        <v>1406</v>
      </c>
      <c r="C155" s="17" t="s">
        <v>5</v>
      </c>
      <c r="D155" s="17">
        <v>1</v>
      </c>
      <c r="E155" s="17" t="s">
        <v>6</v>
      </c>
      <c r="F155" s="17">
        <v>1</v>
      </c>
      <c r="G155" s="11">
        <f>COUNTIF($A$2:$A$996,A155)</f>
        <v>1</v>
      </c>
      <c r="H155" s="11" t="s">
        <v>37</v>
      </c>
    </row>
    <row r="156" spans="1:8" x14ac:dyDescent="0.3">
      <c r="A156" s="822" t="s">
        <v>3288</v>
      </c>
      <c r="B156" s="1041" t="s">
        <v>3289</v>
      </c>
      <c r="C156" s="17" t="s">
        <v>11</v>
      </c>
      <c r="D156" s="57">
        <v>1</v>
      </c>
      <c r="E156" s="57" t="s">
        <v>6</v>
      </c>
      <c r="F156" s="57">
        <f>D156</f>
        <v>1</v>
      </c>
    </row>
    <row r="157" spans="1:8" x14ac:dyDescent="0.3">
      <c r="A157" s="1244" t="s">
        <v>2218</v>
      </c>
      <c r="B157" s="1215" t="s">
        <v>2219</v>
      </c>
      <c r="C157" s="17" t="s">
        <v>11</v>
      </c>
      <c r="D157" s="57">
        <v>1</v>
      </c>
      <c r="E157" s="17" t="s">
        <v>224</v>
      </c>
      <c r="F157" s="57">
        <f>D157</f>
        <v>1</v>
      </c>
      <c r="G157" s="11">
        <f t="shared" ref="G157:G166" si="8">COUNTIF($A$2:$A$996,A157)</f>
        <v>2</v>
      </c>
      <c r="H157" s="11" t="s">
        <v>37</v>
      </c>
    </row>
    <row r="158" spans="1:8" x14ac:dyDescent="0.3">
      <c r="A158" s="18" t="s">
        <v>2218</v>
      </c>
      <c r="B158" s="1248" t="s">
        <v>2298</v>
      </c>
      <c r="C158" s="17" t="s">
        <v>11</v>
      </c>
      <c r="D158" s="17">
        <v>1</v>
      </c>
      <c r="E158" s="17" t="s">
        <v>6</v>
      </c>
      <c r="F158" s="17">
        <v>1</v>
      </c>
      <c r="G158" s="11">
        <f t="shared" si="8"/>
        <v>2</v>
      </c>
      <c r="H158" s="11" t="s">
        <v>37</v>
      </c>
    </row>
    <row r="159" spans="1:8" x14ac:dyDescent="0.3">
      <c r="A159" s="1290" t="s">
        <v>2511</v>
      </c>
      <c r="B159" s="1211" t="s">
        <v>389</v>
      </c>
      <c r="C159" s="17" t="s">
        <v>5</v>
      </c>
      <c r="D159" s="336">
        <v>1</v>
      </c>
      <c r="E159" s="336" t="s">
        <v>6</v>
      </c>
      <c r="F159" s="336">
        <f>D159</f>
        <v>1</v>
      </c>
      <c r="G159" s="11">
        <f t="shared" si="8"/>
        <v>1</v>
      </c>
      <c r="H159" s="11" t="s">
        <v>37</v>
      </c>
    </row>
    <row r="160" spans="1:8" ht="93.6" x14ac:dyDescent="0.3">
      <c r="A160" s="531" t="s">
        <v>1438</v>
      </c>
      <c r="B160" s="1215" t="s">
        <v>1439</v>
      </c>
      <c r="C160" s="17" t="s">
        <v>5</v>
      </c>
      <c r="D160" s="336">
        <v>1</v>
      </c>
      <c r="E160" s="1253" t="s">
        <v>224</v>
      </c>
      <c r="F160" s="336">
        <f>D160</f>
        <v>1</v>
      </c>
      <c r="G160" s="11">
        <f t="shared" si="8"/>
        <v>1</v>
      </c>
      <c r="H160" s="11" t="s">
        <v>37</v>
      </c>
    </row>
    <row r="161" spans="1:8" x14ac:dyDescent="0.3">
      <c r="A161" s="528" t="s">
        <v>42</v>
      </c>
      <c r="B161" s="1041" t="s">
        <v>1015</v>
      </c>
      <c r="C161" s="17" t="s">
        <v>7</v>
      </c>
      <c r="D161" s="336">
        <v>1</v>
      </c>
      <c r="E161" s="1253" t="s">
        <v>6</v>
      </c>
      <c r="F161" s="336">
        <v>1</v>
      </c>
      <c r="G161" s="11">
        <f t="shared" si="8"/>
        <v>6</v>
      </c>
      <c r="H161" s="11" t="s">
        <v>37</v>
      </c>
    </row>
    <row r="162" spans="1:8" x14ac:dyDescent="0.3">
      <c r="A162" s="18" t="s">
        <v>42</v>
      </c>
      <c r="B162" s="918" t="s">
        <v>1015</v>
      </c>
      <c r="C162" s="17" t="s">
        <v>7</v>
      </c>
      <c r="D162" s="62">
        <v>1</v>
      </c>
      <c r="E162" s="62" t="s">
        <v>224</v>
      </c>
      <c r="F162" s="62">
        <v>1</v>
      </c>
      <c r="G162" s="11">
        <f t="shared" si="8"/>
        <v>6</v>
      </c>
      <c r="H162" s="11" t="s">
        <v>37</v>
      </c>
    </row>
    <row r="163" spans="1:8" x14ac:dyDescent="0.3">
      <c r="A163" s="15" t="s">
        <v>42</v>
      </c>
      <c r="B163" s="1215" t="s">
        <v>2169</v>
      </c>
      <c r="C163" s="17" t="s">
        <v>7</v>
      </c>
      <c r="D163" s="336">
        <v>1</v>
      </c>
      <c r="E163" s="1253" t="s">
        <v>224</v>
      </c>
      <c r="F163" s="336">
        <f>D163</f>
        <v>1</v>
      </c>
      <c r="G163" s="11">
        <f t="shared" si="8"/>
        <v>6</v>
      </c>
      <c r="H163" s="11" t="s">
        <v>37</v>
      </c>
    </row>
    <row r="164" spans="1:8" x14ac:dyDescent="0.3">
      <c r="A164" s="15" t="s">
        <v>42</v>
      </c>
      <c r="B164" s="1215" t="s">
        <v>2216</v>
      </c>
      <c r="C164" s="17" t="s">
        <v>7</v>
      </c>
      <c r="D164" s="336">
        <v>1</v>
      </c>
      <c r="E164" s="1253" t="s">
        <v>224</v>
      </c>
      <c r="F164" s="336">
        <f>D164</f>
        <v>1</v>
      </c>
      <c r="G164" s="11">
        <f t="shared" si="8"/>
        <v>6</v>
      </c>
      <c r="H164" s="11" t="s">
        <v>37</v>
      </c>
    </row>
    <row r="165" spans="1:8" x14ac:dyDescent="0.3">
      <c r="A165" s="15" t="s">
        <v>42</v>
      </c>
      <c r="B165" s="1041" t="s">
        <v>2517</v>
      </c>
      <c r="C165" s="17" t="s">
        <v>7</v>
      </c>
      <c r="D165" s="336">
        <v>1</v>
      </c>
      <c r="E165" s="336" t="s">
        <v>6</v>
      </c>
      <c r="F165" s="336">
        <f>D165</f>
        <v>1</v>
      </c>
      <c r="G165" s="11">
        <f t="shared" si="8"/>
        <v>6</v>
      </c>
      <c r="H165" s="11" t="s">
        <v>37</v>
      </c>
    </row>
    <row r="166" spans="1:8" x14ac:dyDescent="0.3">
      <c r="A166" s="74" t="s">
        <v>42</v>
      </c>
      <c r="B166" s="1228" t="s">
        <v>2761</v>
      </c>
      <c r="C166" s="17" t="s">
        <v>7</v>
      </c>
      <c r="D166" s="1240">
        <v>1</v>
      </c>
      <c r="E166" s="62" t="s">
        <v>271</v>
      </c>
      <c r="F166" s="1240">
        <v>1</v>
      </c>
      <c r="G166" s="11">
        <f t="shared" si="8"/>
        <v>6</v>
      </c>
      <c r="H166" s="11" t="s">
        <v>37</v>
      </c>
    </row>
    <row r="167" spans="1:8" x14ac:dyDescent="0.3">
      <c r="A167" s="18" t="s">
        <v>2753</v>
      </c>
      <c r="B167" s="1041" t="s">
        <v>3011</v>
      </c>
      <c r="C167" s="17" t="s">
        <v>7</v>
      </c>
      <c r="D167" s="1239">
        <v>1</v>
      </c>
      <c r="E167" s="1240" t="s">
        <v>6</v>
      </c>
      <c r="F167" s="57">
        <f>D167</f>
        <v>1</v>
      </c>
    </row>
    <row r="168" spans="1:8" x14ac:dyDescent="0.3">
      <c r="A168" s="74" t="s">
        <v>2918</v>
      </c>
      <c r="B168" s="1228" t="s">
        <v>2919</v>
      </c>
      <c r="C168" s="17" t="s">
        <v>7</v>
      </c>
      <c r="D168" s="1305">
        <v>1</v>
      </c>
      <c r="E168" s="1307" t="s">
        <v>6</v>
      </c>
      <c r="F168" s="1273">
        <v>1</v>
      </c>
    </row>
    <row r="169" spans="1:8" x14ac:dyDescent="0.3">
      <c r="A169" s="18" t="s">
        <v>637</v>
      </c>
      <c r="B169" s="1214" t="s">
        <v>638</v>
      </c>
      <c r="C169" s="17" t="s">
        <v>7</v>
      </c>
      <c r="D169" s="65">
        <v>2</v>
      </c>
      <c r="E169" s="1313" t="s">
        <v>224</v>
      </c>
      <c r="F169" s="65">
        <f>D169</f>
        <v>2</v>
      </c>
      <c r="G169" s="11">
        <f t="shared" ref="G169:G179" si="9">COUNTIF($A$2:$A$996,A169)</f>
        <v>1</v>
      </c>
      <c r="H169" s="11" t="s">
        <v>37</v>
      </c>
    </row>
    <row r="170" spans="1:8" ht="31.2" x14ac:dyDescent="0.3">
      <c r="A170" s="531" t="s">
        <v>1442</v>
      </c>
      <c r="B170" s="1215" t="s">
        <v>1443</v>
      </c>
      <c r="C170" s="17" t="s">
        <v>7</v>
      </c>
      <c r="D170" s="336">
        <v>1</v>
      </c>
      <c r="E170" s="1253" t="s">
        <v>224</v>
      </c>
      <c r="F170" s="336">
        <f>D170</f>
        <v>1</v>
      </c>
      <c r="G170" s="11">
        <f t="shared" si="9"/>
        <v>1</v>
      </c>
      <c r="H170" s="11" t="s">
        <v>37</v>
      </c>
    </row>
    <row r="171" spans="1:8" x14ac:dyDescent="0.3">
      <c r="A171" s="528" t="s">
        <v>61</v>
      </c>
      <c r="B171" s="1215" t="s">
        <v>687</v>
      </c>
      <c r="C171" s="17" t="s">
        <v>7</v>
      </c>
      <c r="D171" s="62">
        <v>2</v>
      </c>
      <c r="E171" s="1253" t="s">
        <v>224</v>
      </c>
      <c r="F171" s="17">
        <v>2</v>
      </c>
      <c r="G171" s="11">
        <f t="shared" si="9"/>
        <v>2</v>
      </c>
      <c r="H171" s="11" t="s">
        <v>37</v>
      </c>
    </row>
    <row r="172" spans="1:8" x14ac:dyDescent="0.3">
      <c r="A172" s="1226" t="s">
        <v>61</v>
      </c>
      <c r="B172" s="1041" t="s">
        <v>2639</v>
      </c>
      <c r="C172" s="17" t="s">
        <v>7</v>
      </c>
      <c r="D172" s="17">
        <v>1</v>
      </c>
      <c r="E172" s="336" t="s">
        <v>6</v>
      </c>
      <c r="F172" s="57">
        <v>1</v>
      </c>
      <c r="G172" s="11">
        <f t="shared" si="9"/>
        <v>2</v>
      </c>
      <c r="H172" s="11" t="s">
        <v>37</v>
      </c>
    </row>
    <row r="173" spans="1:8" ht="31.2" x14ac:dyDescent="0.3">
      <c r="A173" s="15" t="s">
        <v>2476</v>
      </c>
      <c r="B173" s="1041" t="s">
        <v>2477</v>
      </c>
      <c r="C173" s="17" t="s">
        <v>7</v>
      </c>
      <c r="D173" s="57">
        <v>1</v>
      </c>
      <c r="E173" s="336" t="s">
        <v>6</v>
      </c>
      <c r="F173" s="57">
        <v>1</v>
      </c>
      <c r="G173" s="11">
        <f t="shared" si="9"/>
        <v>1</v>
      </c>
      <c r="H173" s="11" t="s">
        <v>37</v>
      </c>
    </row>
    <row r="174" spans="1:8" x14ac:dyDescent="0.3">
      <c r="A174" s="18" t="s">
        <v>1583</v>
      </c>
      <c r="B174" s="918" t="s">
        <v>1584</v>
      </c>
      <c r="C174" s="17" t="s">
        <v>7</v>
      </c>
      <c r="D174" s="65">
        <v>2</v>
      </c>
      <c r="E174" s="62" t="s">
        <v>6</v>
      </c>
      <c r="F174" s="65">
        <v>2</v>
      </c>
      <c r="G174" s="11">
        <f t="shared" si="9"/>
        <v>1</v>
      </c>
      <c r="H174" s="11" t="s">
        <v>37</v>
      </c>
    </row>
    <row r="175" spans="1:8" x14ac:dyDescent="0.3">
      <c r="A175" s="15" t="s">
        <v>1481</v>
      </c>
      <c r="B175" s="1215" t="s">
        <v>1482</v>
      </c>
      <c r="C175" s="17" t="s">
        <v>7</v>
      </c>
      <c r="D175" s="57">
        <v>1</v>
      </c>
      <c r="E175" s="1253" t="s">
        <v>224</v>
      </c>
      <c r="F175" s="57">
        <f>D175</f>
        <v>1</v>
      </c>
      <c r="G175" s="11">
        <f t="shared" si="9"/>
        <v>2</v>
      </c>
      <c r="H175" s="11" t="s">
        <v>37</v>
      </c>
    </row>
    <row r="176" spans="1:8" x14ac:dyDescent="0.3">
      <c r="A176" s="18" t="s">
        <v>1481</v>
      </c>
      <c r="B176" s="1041" t="s">
        <v>1709</v>
      </c>
      <c r="C176" s="17" t="s">
        <v>7</v>
      </c>
      <c r="D176" s="1221">
        <v>1</v>
      </c>
      <c r="E176" s="1255" t="s">
        <v>6</v>
      </c>
      <c r="F176" s="1221">
        <v>1</v>
      </c>
      <c r="G176" s="11">
        <f t="shared" si="9"/>
        <v>2</v>
      </c>
      <c r="H176" s="11" t="s">
        <v>37</v>
      </c>
    </row>
    <row r="177" spans="1:8" x14ac:dyDescent="0.3">
      <c r="A177" s="18" t="s">
        <v>1936</v>
      </c>
      <c r="B177" s="1294" t="s">
        <v>1937</v>
      </c>
      <c r="C177" s="17" t="s">
        <v>7</v>
      </c>
      <c r="D177" s="1253">
        <v>1</v>
      </c>
      <c r="E177" s="1253" t="s">
        <v>6</v>
      </c>
      <c r="F177" s="17">
        <v>1</v>
      </c>
      <c r="G177" s="11">
        <f t="shared" si="9"/>
        <v>1</v>
      </c>
      <c r="H177" s="11" t="s">
        <v>37</v>
      </c>
    </row>
    <row r="178" spans="1:8" x14ac:dyDescent="0.3">
      <c r="A178" s="1227" t="s">
        <v>897</v>
      </c>
      <c r="B178" s="1041" t="s">
        <v>898</v>
      </c>
      <c r="C178" s="17" t="s">
        <v>7</v>
      </c>
      <c r="D178" s="336">
        <v>1</v>
      </c>
      <c r="E178" s="336" t="s">
        <v>6</v>
      </c>
      <c r="F178" s="57">
        <v>1</v>
      </c>
      <c r="G178" s="11">
        <f t="shared" si="9"/>
        <v>3</v>
      </c>
      <c r="H178" s="11" t="s">
        <v>37</v>
      </c>
    </row>
    <row r="179" spans="1:8" x14ac:dyDescent="0.3">
      <c r="A179" s="1230" t="s">
        <v>897</v>
      </c>
      <c r="B179" s="1264" t="s">
        <v>2057</v>
      </c>
      <c r="C179" s="17" t="s">
        <v>7</v>
      </c>
      <c r="D179" s="62">
        <v>1</v>
      </c>
      <c r="E179" s="62" t="s">
        <v>224</v>
      </c>
      <c r="F179" s="65">
        <v>1</v>
      </c>
      <c r="G179" s="11">
        <f t="shared" si="9"/>
        <v>3</v>
      </c>
      <c r="H179" s="11" t="s">
        <v>37</v>
      </c>
    </row>
    <row r="180" spans="1:8" x14ac:dyDescent="0.3">
      <c r="A180" s="1230" t="s">
        <v>897</v>
      </c>
      <c r="B180" s="1215" t="s">
        <v>3104</v>
      </c>
      <c r="C180" s="17" t="s">
        <v>7</v>
      </c>
      <c r="D180" s="62">
        <v>1</v>
      </c>
      <c r="E180" s="1253" t="s">
        <v>224</v>
      </c>
      <c r="F180" s="17">
        <v>1</v>
      </c>
    </row>
    <row r="181" spans="1:8" x14ac:dyDescent="0.3">
      <c r="A181" s="15" t="s">
        <v>2167</v>
      </c>
      <c r="B181" s="1215" t="s">
        <v>2168</v>
      </c>
      <c r="C181" s="17" t="s">
        <v>7</v>
      </c>
      <c r="D181" s="336">
        <v>1</v>
      </c>
      <c r="E181" s="1253" t="s">
        <v>224</v>
      </c>
      <c r="F181" s="57">
        <f>D181</f>
        <v>1</v>
      </c>
      <c r="G181" s="11">
        <f>COUNTIF($A$2:$A$996,A181)</f>
        <v>1</v>
      </c>
      <c r="H181" s="11" t="s">
        <v>37</v>
      </c>
    </row>
    <row r="182" spans="1:8" x14ac:dyDescent="0.3">
      <c r="A182" s="15" t="s">
        <v>3331</v>
      </c>
      <c r="B182" s="1041" t="s">
        <v>3332</v>
      </c>
      <c r="C182" s="17" t="s">
        <v>7</v>
      </c>
      <c r="D182" s="336">
        <v>1</v>
      </c>
      <c r="E182" s="336" t="s">
        <v>6</v>
      </c>
      <c r="F182" s="57">
        <f>D182</f>
        <v>1</v>
      </c>
    </row>
    <row r="183" spans="1:8" x14ac:dyDescent="0.3">
      <c r="A183" s="1284" t="s">
        <v>378</v>
      </c>
      <c r="B183" s="1269" t="s">
        <v>379</v>
      </c>
      <c r="C183" s="17" t="s">
        <v>7</v>
      </c>
      <c r="D183" s="1256">
        <v>1</v>
      </c>
      <c r="E183" s="1256" t="s">
        <v>6</v>
      </c>
      <c r="F183" s="1315">
        <f>D183</f>
        <v>1</v>
      </c>
      <c r="G183" s="11">
        <f t="shared" ref="G183:G194" si="10">COUNTIF($A$2:$A$996,A183)</f>
        <v>1</v>
      </c>
      <c r="H183" s="11" t="s">
        <v>37</v>
      </c>
    </row>
    <row r="184" spans="1:8" x14ac:dyDescent="0.3">
      <c r="A184" s="1284" t="s">
        <v>24</v>
      </c>
      <c r="B184" s="858" t="s">
        <v>449</v>
      </c>
      <c r="C184" s="17" t="s">
        <v>7</v>
      </c>
      <c r="D184" s="1256">
        <v>1</v>
      </c>
      <c r="E184" s="1256" t="s">
        <v>6</v>
      </c>
      <c r="F184" s="1315">
        <v>1</v>
      </c>
      <c r="G184" s="11">
        <f t="shared" si="10"/>
        <v>11</v>
      </c>
      <c r="H184" s="11" t="s">
        <v>37</v>
      </c>
    </row>
    <row r="185" spans="1:8" x14ac:dyDescent="0.3">
      <c r="A185" s="1284" t="s">
        <v>24</v>
      </c>
      <c r="B185" s="1042" t="s">
        <v>866</v>
      </c>
      <c r="C185" s="17" t="s">
        <v>7</v>
      </c>
      <c r="D185" s="1256">
        <v>1</v>
      </c>
      <c r="E185" s="1256" t="s">
        <v>6</v>
      </c>
      <c r="F185" s="1315">
        <v>1</v>
      </c>
      <c r="G185" s="11">
        <f t="shared" si="10"/>
        <v>11</v>
      </c>
      <c r="H185" s="11" t="s">
        <v>37</v>
      </c>
    </row>
    <row r="186" spans="1:8" x14ac:dyDescent="0.3">
      <c r="A186" s="1292" t="s">
        <v>24</v>
      </c>
      <c r="B186" s="1042" t="s">
        <v>1017</v>
      </c>
      <c r="C186" s="17" t="s">
        <v>7</v>
      </c>
      <c r="D186" s="1310">
        <v>1</v>
      </c>
      <c r="E186" s="1314" t="s">
        <v>6</v>
      </c>
      <c r="F186" s="1283">
        <f>D186</f>
        <v>1</v>
      </c>
      <c r="G186" s="11">
        <f t="shared" si="10"/>
        <v>11</v>
      </c>
      <c r="H186" s="11" t="s">
        <v>37</v>
      </c>
    </row>
    <row r="187" spans="1:8" x14ac:dyDescent="0.3">
      <c r="A187" s="1288" t="s">
        <v>24</v>
      </c>
      <c r="B187" s="1297" t="s">
        <v>1017</v>
      </c>
      <c r="C187" s="17" t="s">
        <v>7</v>
      </c>
      <c r="D187" s="802">
        <v>1</v>
      </c>
      <c r="E187" s="802" t="s">
        <v>224</v>
      </c>
      <c r="F187" s="802">
        <v>1</v>
      </c>
      <c r="G187" s="11">
        <f t="shared" si="10"/>
        <v>11</v>
      </c>
      <c r="H187" s="11" t="s">
        <v>37</v>
      </c>
    </row>
    <row r="188" spans="1:8" x14ac:dyDescent="0.3">
      <c r="A188" s="1288" t="s">
        <v>24</v>
      </c>
      <c r="B188" s="1250" t="s">
        <v>1513</v>
      </c>
      <c r="C188" s="17" t="s">
        <v>7</v>
      </c>
      <c r="D188" s="802">
        <v>1</v>
      </c>
      <c r="E188" s="802" t="s">
        <v>6</v>
      </c>
      <c r="F188" s="802">
        <f>D188</f>
        <v>1</v>
      </c>
      <c r="G188" s="11">
        <f t="shared" si="10"/>
        <v>11</v>
      </c>
      <c r="H188" s="11" t="s">
        <v>37</v>
      </c>
    </row>
    <row r="189" spans="1:8" x14ac:dyDescent="0.3">
      <c r="A189" s="1219" t="s">
        <v>24</v>
      </c>
      <c r="B189" s="858" t="s">
        <v>1587</v>
      </c>
      <c r="C189" s="17" t="s">
        <v>7</v>
      </c>
      <c r="D189" s="1220">
        <v>5</v>
      </c>
      <c r="E189" s="1220" t="s">
        <v>6</v>
      </c>
      <c r="F189" s="1220">
        <v>5</v>
      </c>
      <c r="G189" s="11">
        <f t="shared" si="10"/>
        <v>11</v>
      </c>
      <c r="H189" s="11" t="s">
        <v>37</v>
      </c>
    </row>
    <row r="190" spans="1:8" x14ac:dyDescent="0.3">
      <c r="A190" s="15" t="s">
        <v>24</v>
      </c>
      <c r="B190" s="1041" t="s">
        <v>1684</v>
      </c>
      <c r="C190" s="17" t="s">
        <v>7</v>
      </c>
      <c r="D190" s="336">
        <v>1</v>
      </c>
      <c r="E190" s="57" t="s">
        <v>6</v>
      </c>
      <c r="F190" s="57">
        <v>1</v>
      </c>
      <c r="G190" s="11">
        <f t="shared" si="10"/>
        <v>11</v>
      </c>
      <c r="H190" s="11" t="s">
        <v>37</v>
      </c>
    </row>
    <row r="191" spans="1:8" x14ac:dyDescent="0.3">
      <c r="A191" s="15" t="s">
        <v>24</v>
      </c>
      <c r="B191" s="1041" t="s">
        <v>2017</v>
      </c>
      <c r="C191" s="17" t="s">
        <v>7</v>
      </c>
      <c r="D191" s="57">
        <v>1</v>
      </c>
      <c r="E191" s="57" t="s">
        <v>6</v>
      </c>
      <c r="F191" s="57">
        <f>D191</f>
        <v>1</v>
      </c>
      <c r="G191" s="11">
        <f t="shared" si="10"/>
        <v>11</v>
      </c>
      <c r="H191" s="11" t="s">
        <v>37</v>
      </c>
    </row>
    <row r="192" spans="1:8" x14ac:dyDescent="0.3">
      <c r="A192" s="15" t="s">
        <v>24</v>
      </c>
      <c r="B192" s="1215" t="s">
        <v>2090</v>
      </c>
      <c r="C192" s="17" t="s">
        <v>7</v>
      </c>
      <c r="D192" s="57">
        <v>1</v>
      </c>
      <c r="E192" s="17" t="s">
        <v>2077</v>
      </c>
      <c r="F192" s="57">
        <v>1</v>
      </c>
      <c r="G192" s="11">
        <f t="shared" si="10"/>
        <v>11</v>
      </c>
      <c r="H192" s="11" t="s">
        <v>37</v>
      </c>
    </row>
    <row r="193" spans="1:8" x14ac:dyDescent="0.3">
      <c r="A193" s="15" t="s">
        <v>24</v>
      </c>
      <c r="B193" s="1041" t="s">
        <v>2510</v>
      </c>
      <c r="C193" s="17" t="s">
        <v>7</v>
      </c>
      <c r="D193" s="17">
        <v>1</v>
      </c>
      <c r="E193" s="17" t="s">
        <v>6</v>
      </c>
      <c r="F193" s="57">
        <f>D193</f>
        <v>1</v>
      </c>
      <c r="G193" s="11">
        <f t="shared" si="10"/>
        <v>11</v>
      </c>
      <c r="H193" s="11" t="s">
        <v>37</v>
      </c>
    </row>
    <row r="194" spans="1:8" x14ac:dyDescent="0.3">
      <c r="A194" s="1238" t="s">
        <v>24</v>
      </c>
      <c r="B194" s="1228" t="s">
        <v>2762</v>
      </c>
      <c r="C194" s="17" t="s">
        <v>7</v>
      </c>
      <c r="D194" s="1240">
        <v>1</v>
      </c>
      <c r="E194" s="62" t="s">
        <v>271</v>
      </c>
      <c r="F194" s="1239">
        <v>1</v>
      </c>
      <c r="G194" s="11">
        <f t="shared" si="10"/>
        <v>11</v>
      </c>
      <c r="H194" s="11" t="s">
        <v>37</v>
      </c>
    </row>
    <row r="195" spans="1:8" x14ac:dyDescent="0.3">
      <c r="A195" s="74" t="s">
        <v>1016</v>
      </c>
      <c r="B195" s="918" t="s">
        <v>2927</v>
      </c>
      <c r="C195" s="17" t="s">
        <v>7</v>
      </c>
      <c r="D195" s="1305">
        <v>1</v>
      </c>
      <c r="E195" s="1305" t="s">
        <v>6</v>
      </c>
      <c r="F195" s="1273">
        <v>1</v>
      </c>
    </row>
    <row r="196" spans="1:8" x14ac:dyDescent="0.3">
      <c r="A196" s="18" t="s">
        <v>639</v>
      </c>
      <c r="B196" s="1303" t="s">
        <v>640</v>
      </c>
      <c r="C196" s="17" t="s">
        <v>7</v>
      </c>
      <c r="D196" s="65">
        <v>4</v>
      </c>
      <c r="E196" s="1279" t="s">
        <v>224</v>
      </c>
      <c r="F196" s="65">
        <f>D196</f>
        <v>4</v>
      </c>
      <c r="G196" s="11">
        <f t="shared" ref="G196:G223" si="11">COUNTIF($A$2:$A$996,A196)</f>
        <v>1</v>
      </c>
      <c r="H196" s="11" t="s">
        <v>37</v>
      </c>
    </row>
    <row r="197" spans="1:8" x14ac:dyDescent="0.3">
      <c r="A197" s="1290" t="s">
        <v>62</v>
      </c>
      <c r="B197" s="1042" t="s">
        <v>2640</v>
      </c>
      <c r="C197" s="17" t="s">
        <v>7</v>
      </c>
      <c r="D197" s="1308">
        <v>1</v>
      </c>
      <c r="E197" s="530" t="s">
        <v>6</v>
      </c>
      <c r="F197" s="1318">
        <v>1</v>
      </c>
      <c r="G197" s="11">
        <f t="shared" si="11"/>
        <v>1</v>
      </c>
      <c r="H197" s="11" t="s">
        <v>37</v>
      </c>
    </row>
    <row r="198" spans="1:8" ht="31.2" x14ac:dyDescent="0.3">
      <c r="A198" s="531" t="s">
        <v>675</v>
      </c>
      <c r="B198" s="1249" t="s">
        <v>676</v>
      </c>
      <c r="C198" s="17" t="s">
        <v>7</v>
      </c>
      <c r="D198" s="1254">
        <v>2</v>
      </c>
      <c r="E198" s="1308" t="s">
        <v>224</v>
      </c>
      <c r="F198" s="1319">
        <v>2</v>
      </c>
      <c r="G198" s="11">
        <f t="shared" si="11"/>
        <v>1</v>
      </c>
      <c r="H198" s="11" t="s">
        <v>37</v>
      </c>
    </row>
    <row r="199" spans="1:8" x14ac:dyDescent="0.3">
      <c r="A199" s="18" t="s">
        <v>1397</v>
      </c>
      <c r="B199" s="1211" t="s">
        <v>1398</v>
      </c>
      <c r="C199" s="17" t="s">
        <v>7</v>
      </c>
      <c r="D199" s="17">
        <v>1</v>
      </c>
      <c r="E199" s="17" t="s">
        <v>6</v>
      </c>
      <c r="F199" s="17">
        <v>1</v>
      </c>
      <c r="G199" s="11">
        <f t="shared" si="11"/>
        <v>3</v>
      </c>
      <c r="H199" s="11" t="s">
        <v>37</v>
      </c>
    </row>
    <row r="200" spans="1:8" x14ac:dyDescent="0.3">
      <c r="A200" s="1243" t="s">
        <v>1397</v>
      </c>
      <c r="B200" s="1301" t="s">
        <v>1483</v>
      </c>
      <c r="C200" s="17" t="s">
        <v>7</v>
      </c>
      <c r="D200" s="530">
        <v>1</v>
      </c>
      <c r="E200" s="1308" t="s">
        <v>224</v>
      </c>
      <c r="F200" s="1318">
        <f>D200</f>
        <v>1</v>
      </c>
      <c r="G200" s="11">
        <f t="shared" si="11"/>
        <v>3</v>
      </c>
      <c r="H200" s="11" t="s">
        <v>37</v>
      </c>
    </row>
    <row r="201" spans="1:8" x14ac:dyDescent="0.3">
      <c r="A201" s="15" t="s">
        <v>1397</v>
      </c>
      <c r="B201" s="1245" t="s">
        <v>2217</v>
      </c>
      <c r="C201" s="17" t="s">
        <v>7</v>
      </c>
      <c r="D201" s="530">
        <v>1</v>
      </c>
      <c r="E201" s="1308" t="s">
        <v>224</v>
      </c>
      <c r="F201" s="1318">
        <f>D201</f>
        <v>1</v>
      </c>
      <c r="G201" s="11">
        <f t="shared" si="11"/>
        <v>3</v>
      </c>
      <c r="H201" s="11" t="s">
        <v>37</v>
      </c>
    </row>
    <row r="202" spans="1:8" x14ac:dyDescent="0.3">
      <c r="A202" s="531" t="s">
        <v>384</v>
      </c>
      <c r="B202" s="1042" t="s">
        <v>385</v>
      </c>
      <c r="C202" s="17" t="s">
        <v>7</v>
      </c>
      <c r="D202" s="57">
        <v>1</v>
      </c>
      <c r="E202" s="57" t="s">
        <v>6</v>
      </c>
      <c r="F202" s="57">
        <v>1</v>
      </c>
      <c r="G202" s="11">
        <f t="shared" si="11"/>
        <v>3</v>
      </c>
      <c r="H202" s="11" t="s">
        <v>37</v>
      </c>
    </row>
    <row r="203" spans="1:8" x14ac:dyDescent="0.3">
      <c r="A203" s="15" t="s">
        <v>384</v>
      </c>
      <c r="B203" s="1211" t="s">
        <v>1444</v>
      </c>
      <c r="C203" s="17" t="s">
        <v>7</v>
      </c>
      <c r="D203" s="336">
        <v>1</v>
      </c>
      <c r="E203" s="1253" t="s">
        <v>224</v>
      </c>
      <c r="F203" s="57">
        <f>D203</f>
        <v>1</v>
      </c>
      <c r="G203" s="11">
        <f t="shared" si="11"/>
        <v>3</v>
      </c>
      <c r="H203" s="11" t="s">
        <v>37</v>
      </c>
    </row>
    <row r="204" spans="1:8" x14ac:dyDescent="0.3">
      <c r="A204" s="18" t="s">
        <v>384</v>
      </c>
      <c r="B204" s="1041" t="s">
        <v>2058</v>
      </c>
      <c r="C204" s="17" t="s">
        <v>7</v>
      </c>
      <c r="D204" s="65">
        <v>1</v>
      </c>
      <c r="E204" s="1279" t="s">
        <v>224</v>
      </c>
      <c r="F204" s="65">
        <v>1</v>
      </c>
      <c r="G204" s="11">
        <f t="shared" si="11"/>
        <v>3</v>
      </c>
      <c r="H204" s="11" t="s">
        <v>37</v>
      </c>
    </row>
    <row r="205" spans="1:8" x14ac:dyDescent="0.3">
      <c r="A205" s="18" t="s">
        <v>2173</v>
      </c>
      <c r="B205" s="1215" t="s">
        <v>2174</v>
      </c>
      <c r="C205" s="17" t="s">
        <v>5</v>
      </c>
      <c r="D205" s="1253">
        <v>1</v>
      </c>
      <c r="E205" s="1253" t="s">
        <v>224</v>
      </c>
      <c r="F205" s="17">
        <v>1</v>
      </c>
      <c r="G205" s="11">
        <f t="shared" si="11"/>
        <v>1</v>
      </c>
      <c r="H205" s="11" t="s">
        <v>37</v>
      </c>
    </row>
    <row r="206" spans="1:8" x14ac:dyDescent="0.3">
      <c r="A206" s="1232" t="s">
        <v>3036</v>
      </c>
      <c r="B206" s="1041" t="s">
        <v>1720</v>
      </c>
      <c r="C206" s="17" t="s">
        <v>11</v>
      </c>
      <c r="D206" s="1255">
        <v>1</v>
      </c>
      <c r="E206" s="1255" t="s">
        <v>6</v>
      </c>
      <c r="F206" s="1222">
        <v>1</v>
      </c>
      <c r="G206" s="11">
        <f t="shared" si="11"/>
        <v>1</v>
      </c>
      <c r="H206" s="11" t="s">
        <v>37</v>
      </c>
    </row>
    <row r="207" spans="1:8" x14ac:dyDescent="0.3">
      <c r="A207" s="15" t="s">
        <v>681</v>
      </c>
      <c r="B207" s="1215" t="s">
        <v>682</v>
      </c>
      <c r="C207" s="17" t="s">
        <v>5</v>
      </c>
      <c r="D207" s="65">
        <v>2</v>
      </c>
      <c r="E207" s="17" t="s">
        <v>224</v>
      </c>
      <c r="F207" s="17">
        <v>2</v>
      </c>
      <c r="G207" s="11">
        <f t="shared" si="11"/>
        <v>1</v>
      </c>
      <c r="H207" s="11" t="s">
        <v>37</v>
      </c>
    </row>
    <row r="208" spans="1:8" ht="16.2" thickBot="1" x14ac:dyDescent="0.35">
      <c r="A208" s="1275" t="s">
        <v>35</v>
      </c>
      <c r="B208" s="1299" t="s">
        <v>690</v>
      </c>
      <c r="C208" s="17" t="s">
        <v>7</v>
      </c>
      <c r="D208" s="1309">
        <v>1</v>
      </c>
      <c r="E208" s="1309" t="s">
        <v>224</v>
      </c>
      <c r="F208" s="1309">
        <v>1</v>
      </c>
      <c r="G208" s="11">
        <f t="shared" si="11"/>
        <v>1</v>
      </c>
      <c r="H208" s="11" t="s">
        <v>37</v>
      </c>
    </row>
    <row r="209" spans="1:8" x14ac:dyDescent="0.3">
      <c r="A209" s="1227" t="s">
        <v>380</v>
      </c>
      <c r="B209" s="1041" t="s">
        <v>381</v>
      </c>
      <c r="C209" s="17" t="s">
        <v>7</v>
      </c>
      <c r="D209" s="336">
        <v>1</v>
      </c>
      <c r="E209" s="57" t="s">
        <v>6</v>
      </c>
      <c r="F209" s="57">
        <f>D209</f>
        <v>1</v>
      </c>
      <c r="G209" s="11">
        <f t="shared" si="11"/>
        <v>1</v>
      </c>
      <c r="H209" s="11" t="s">
        <v>37</v>
      </c>
    </row>
    <row r="210" spans="1:8" x14ac:dyDescent="0.3">
      <c r="A210" s="15" t="s">
        <v>2715</v>
      </c>
      <c r="B210" s="1041" t="s">
        <v>2716</v>
      </c>
      <c r="C210" s="17" t="s">
        <v>7</v>
      </c>
      <c r="D210" s="336">
        <v>1</v>
      </c>
      <c r="E210" s="336" t="s">
        <v>224</v>
      </c>
      <c r="F210" s="57">
        <v>1</v>
      </c>
      <c r="G210" s="11">
        <f t="shared" si="11"/>
        <v>1</v>
      </c>
      <c r="H210" s="11" t="s">
        <v>37</v>
      </c>
    </row>
    <row r="211" spans="1:8" x14ac:dyDescent="0.3">
      <c r="A211" s="1225" t="s">
        <v>382</v>
      </c>
      <c r="B211" s="1218" t="s">
        <v>383</v>
      </c>
      <c r="C211" s="17" t="s">
        <v>7</v>
      </c>
      <c r="D211" s="333">
        <v>1</v>
      </c>
      <c r="E211" s="333" t="s">
        <v>6</v>
      </c>
      <c r="F211" s="333">
        <v>1</v>
      </c>
      <c r="G211" s="11">
        <f t="shared" si="11"/>
        <v>2</v>
      </c>
      <c r="H211" s="11" t="s">
        <v>37</v>
      </c>
    </row>
    <row r="212" spans="1:8" x14ac:dyDescent="0.3">
      <c r="A212" s="18" t="s">
        <v>382</v>
      </c>
      <c r="B212" s="918" t="s">
        <v>1945</v>
      </c>
      <c r="C212" s="17" t="s">
        <v>7</v>
      </c>
      <c r="D212" s="65">
        <v>1</v>
      </c>
      <c r="E212" s="65" t="s">
        <v>6</v>
      </c>
      <c r="F212" s="65">
        <v>1</v>
      </c>
      <c r="G212" s="11">
        <f t="shared" si="11"/>
        <v>2</v>
      </c>
      <c r="H212" s="11" t="s">
        <v>37</v>
      </c>
    </row>
    <row r="213" spans="1:8" x14ac:dyDescent="0.3">
      <c r="A213" s="15" t="s">
        <v>2603</v>
      </c>
      <c r="B213" s="1041" t="s">
        <v>2604</v>
      </c>
      <c r="C213" s="17" t="s">
        <v>5</v>
      </c>
      <c r="D213" s="57">
        <v>1</v>
      </c>
      <c r="E213" s="57" t="s">
        <v>6</v>
      </c>
      <c r="F213" s="57">
        <v>1</v>
      </c>
      <c r="G213" s="11">
        <f t="shared" si="11"/>
        <v>1</v>
      </c>
      <c r="H213" s="11" t="s">
        <v>37</v>
      </c>
    </row>
    <row r="214" spans="1:8" x14ac:dyDescent="0.3">
      <c r="A214" s="1230" t="s">
        <v>65</v>
      </c>
      <c r="B214" s="918" t="s">
        <v>1538</v>
      </c>
      <c r="C214" s="17" t="s">
        <v>7</v>
      </c>
      <c r="D214" s="62">
        <v>1</v>
      </c>
      <c r="E214" s="62" t="s">
        <v>6</v>
      </c>
      <c r="F214" s="65">
        <f>D214</f>
        <v>1</v>
      </c>
      <c r="G214" s="11">
        <f t="shared" si="11"/>
        <v>2</v>
      </c>
      <c r="H214" s="11" t="s">
        <v>37</v>
      </c>
    </row>
    <row r="215" spans="1:8" x14ac:dyDescent="0.3">
      <c r="A215" s="1226" t="s">
        <v>65</v>
      </c>
      <c r="B215" s="1041" t="s">
        <v>2643</v>
      </c>
      <c r="C215" s="17" t="s">
        <v>7</v>
      </c>
      <c r="D215" s="17">
        <v>1</v>
      </c>
      <c r="E215" s="57" t="s">
        <v>6</v>
      </c>
      <c r="F215" s="57">
        <v>1</v>
      </c>
      <c r="G215" s="11">
        <f t="shared" si="11"/>
        <v>2</v>
      </c>
      <c r="H215" s="11" t="s">
        <v>37</v>
      </c>
    </row>
    <row r="216" spans="1:8" x14ac:dyDescent="0.3">
      <c r="A216" s="1230" t="s">
        <v>64</v>
      </c>
      <c r="B216" s="1041" t="s">
        <v>1717</v>
      </c>
      <c r="C216" s="17" t="s">
        <v>7</v>
      </c>
      <c r="D216" s="1255">
        <v>1</v>
      </c>
      <c r="E216" s="1255" t="s">
        <v>6</v>
      </c>
      <c r="F216" s="1222">
        <v>1</v>
      </c>
      <c r="G216" s="11">
        <f t="shared" si="11"/>
        <v>1</v>
      </c>
      <c r="H216" s="11" t="s">
        <v>37</v>
      </c>
    </row>
    <row r="217" spans="1:8" ht="31.2" x14ac:dyDescent="0.3">
      <c r="A217" s="1230" t="s">
        <v>1718</v>
      </c>
      <c r="B217" s="1041" t="s">
        <v>1717</v>
      </c>
      <c r="C217" s="17" t="s">
        <v>7</v>
      </c>
      <c r="D217" s="1255">
        <v>1</v>
      </c>
      <c r="E217" s="1255" t="s">
        <v>6</v>
      </c>
      <c r="F217" s="1222">
        <v>1</v>
      </c>
      <c r="G217" s="11">
        <f t="shared" si="11"/>
        <v>1</v>
      </c>
      <c r="H217" s="11" t="s">
        <v>37</v>
      </c>
    </row>
    <row r="218" spans="1:8" x14ac:dyDescent="0.3">
      <c r="A218" s="15" t="s">
        <v>1354</v>
      </c>
      <c r="B218" s="1041" t="s">
        <v>1355</v>
      </c>
      <c r="C218" s="17" t="s">
        <v>7</v>
      </c>
      <c r="D218" s="57">
        <v>1</v>
      </c>
      <c r="E218" s="17" t="s">
        <v>6</v>
      </c>
      <c r="F218" s="57">
        <v>1</v>
      </c>
      <c r="G218" s="11">
        <f t="shared" si="11"/>
        <v>1</v>
      </c>
      <c r="H218" s="11" t="s">
        <v>37</v>
      </c>
    </row>
    <row r="219" spans="1:8" x14ac:dyDescent="0.3">
      <c r="A219" s="18" t="s">
        <v>1419</v>
      </c>
      <c r="B219" s="918" t="s">
        <v>1724</v>
      </c>
      <c r="C219" s="17" t="s">
        <v>7</v>
      </c>
      <c r="D219" s="1280">
        <v>1</v>
      </c>
      <c r="E219" s="1221" t="s">
        <v>271</v>
      </c>
      <c r="F219" s="1280">
        <v>3</v>
      </c>
      <c r="G219" s="11">
        <f t="shared" si="11"/>
        <v>1</v>
      </c>
      <c r="H219" s="11" t="s">
        <v>37</v>
      </c>
    </row>
    <row r="220" spans="1:8" x14ac:dyDescent="0.3">
      <c r="A220" s="15" t="s">
        <v>1895</v>
      </c>
      <c r="B220" s="1248" t="s">
        <v>1896</v>
      </c>
      <c r="C220" s="17" t="s">
        <v>7</v>
      </c>
      <c r="D220" s="1253">
        <v>1</v>
      </c>
      <c r="E220" s="1253" t="s">
        <v>6</v>
      </c>
      <c r="F220" s="17">
        <v>1</v>
      </c>
      <c r="G220" s="11">
        <f t="shared" si="11"/>
        <v>1</v>
      </c>
      <c r="H220" s="11" t="s">
        <v>37</v>
      </c>
    </row>
    <row r="221" spans="1:8" x14ac:dyDescent="0.3">
      <c r="A221" s="15" t="s">
        <v>691</v>
      </c>
      <c r="B221" s="1215" t="s">
        <v>692</v>
      </c>
      <c r="C221" s="17" t="s">
        <v>7</v>
      </c>
      <c r="D221" s="65">
        <v>1</v>
      </c>
      <c r="E221" s="62" t="s">
        <v>224</v>
      </c>
      <c r="F221" s="65">
        <v>1</v>
      </c>
      <c r="G221" s="11">
        <f t="shared" si="11"/>
        <v>1</v>
      </c>
      <c r="H221" s="11" t="s">
        <v>37</v>
      </c>
    </row>
    <row r="222" spans="1:8" x14ac:dyDescent="0.3">
      <c r="A222" s="531" t="s">
        <v>1890</v>
      </c>
      <c r="B222" s="1250" t="s">
        <v>1891</v>
      </c>
      <c r="C222" s="17" t="s">
        <v>5</v>
      </c>
      <c r="D222" s="57">
        <v>1</v>
      </c>
      <c r="E222" s="57" t="s">
        <v>6</v>
      </c>
      <c r="F222" s="57">
        <f>D222</f>
        <v>1</v>
      </c>
      <c r="G222" s="11">
        <f t="shared" si="11"/>
        <v>1</v>
      </c>
      <c r="H222" s="11" t="s">
        <v>37</v>
      </c>
    </row>
    <row r="223" spans="1:8" x14ac:dyDescent="0.3">
      <c r="A223" s="531" t="s">
        <v>44</v>
      </c>
      <c r="B223" s="1277" t="s">
        <v>2599</v>
      </c>
      <c r="C223" s="17" t="s">
        <v>11</v>
      </c>
      <c r="D223" s="57">
        <v>1</v>
      </c>
      <c r="E223" s="57" t="s">
        <v>6</v>
      </c>
      <c r="F223" s="57">
        <v>1</v>
      </c>
      <c r="G223" s="11">
        <f t="shared" si="11"/>
        <v>1</v>
      </c>
      <c r="H223" s="11" t="s">
        <v>37</v>
      </c>
    </row>
    <row r="224" spans="1:8" ht="31.2" x14ac:dyDescent="0.3">
      <c r="A224" s="822" t="s">
        <v>3263</v>
      </c>
      <c r="B224" s="1250" t="s">
        <v>3264</v>
      </c>
      <c r="C224" s="17" t="s">
        <v>18</v>
      </c>
      <c r="D224" s="65">
        <v>1</v>
      </c>
      <c r="E224" s="65" t="s">
        <v>6</v>
      </c>
      <c r="F224" s="65">
        <v>1</v>
      </c>
    </row>
    <row r="225" spans="1:8" ht="31.2" x14ac:dyDescent="0.3">
      <c r="A225" s="15" t="s">
        <v>454</v>
      </c>
      <c r="B225" s="1041" t="s">
        <v>455</v>
      </c>
      <c r="C225" s="17" t="s">
        <v>5</v>
      </c>
      <c r="D225" s="57">
        <v>1</v>
      </c>
      <c r="E225" s="57" t="s">
        <v>6</v>
      </c>
      <c r="F225" s="57">
        <v>1</v>
      </c>
      <c r="G225" s="11">
        <f>COUNTIF($A$2:$A$996,A225)</f>
        <v>1</v>
      </c>
      <c r="H225" s="11" t="s">
        <v>37</v>
      </c>
    </row>
    <row r="226" spans="1:8" x14ac:dyDescent="0.3">
      <c r="C226" s="1229"/>
    </row>
    <row r="227" spans="1:8" x14ac:dyDescent="0.3">
      <c r="C227" s="1229"/>
    </row>
    <row r="228" spans="1:8" x14ac:dyDescent="0.3">
      <c r="C228" s="1229"/>
    </row>
    <row r="229" spans="1:8" x14ac:dyDescent="0.3">
      <c r="C229" s="1229"/>
    </row>
    <row r="230" spans="1:8" x14ac:dyDescent="0.3">
      <c r="C230" s="1229"/>
    </row>
    <row r="231" spans="1:8" x14ac:dyDescent="0.3">
      <c r="C231" s="1229"/>
    </row>
    <row r="232" spans="1:8" x14ac:dyDescent="0.3">
      <c r="C232" s="1229"/>
    </row>
    <row r="233" spans="1:8" x14ac:dyDescent="0.3">
      <c r="C233" s="1229"/>
    </row>
    <row r="234" spans="1:8" x14ac:dyDescent="0.3">
      <c r="C234" s="1229"/>
    </row>
    <row r="235" spans="1:8" x14ac:dyDescent="0.3">
      <c r="C235" s="1229"/>
    </row>
    <row r="236" spans="1:8" x14ac:dyDescent="0.3">
      <c r="C236" s="1229"/>
    </row>
    <row r="237" spans="1:8" x14ac:dyDescent="0.3">
      <c r="C237" s="1229"/>
    </row>
    <row r="238" spans="1:8" x14ac:dyDescent="0.3">
      <c r="C238" s="1229"/>
    </row>
    <row r="239" spans="1:8" x14ac:dyDescent="0.3">
      <c r="C239" s="1229"/>
    </row>
    <row r="240" spans="1:8" x14ac:dyDescent="0.3">
      <c r="C240" s="1229"/>
    </row>
    <row r="241" spans="3:3" x14ac:dyDescent="0.3">
      <c r="C241" s="1229"/>
    </row>
    <row r="242" spans="3:3" x14ac:dyDescent="0.3">
      <c r="C242" s="1229"/>
    </row>
    <row r="243" spans="3:3" x14ac:dyDescent="0.3">
      <c r="C243" s="1229"/>
    </row>
    <row r="244" spans="3:3" x14ac:dyDescent="0.3">
      <c r="C244" s="1229"/>
    </row>
    <row r="245" spans="3:3" x14ac:dyDescent="0.3">
      <c r="C245" s="1229"/>
    </row>
    <row r="246" spans="3:3" x14ac:dyDescent="0.3">
      <c r="C246" s="1229"/>
    </row>
    <row r="247" spans="3:3" x14ac:dyDescent="0.3">
      <c r="C247" s="1229"/>
    </row>
    <row r="248" spans="3:3" x14ac:dyDescent="0.3">
      <c r="C248" s="1229"/>
    </row>
    <row r="249" spans="3:3" x14ac:dyDescent="0.3">
      <c r="C249" s="1229"/>
    </row>
    <row r="250" spans="3:3" x14ac:dyDescent="0.3">
      <c r="C250" s="1229"/>
    </row>
    <row r="251" spans="3:3" x14ac:dyDescent="0.3">
      <c r="C251" s="1229"/>
    </row>
    <row r="252" spans="3:3" x14ac:dyDescent="0.3">
      <c r="C252" s="1229"/>
    </row>
    <row r="253" spans="3:3" x14ac:dyDescent="0.3">
      <c r="C253" s="1229"/>
    </row>
    <row r="254" spans="3:3" x14ac:dyDescent="0.3">
      <c r="C254" s="1229"/>
    </row>
    <row r="255" spans="3:3" x14ac:dyDescent="0.3">
      <c r="C255" s="1229"/>
    </row>
    <row r="256" spans="3:3" x14ac:dyDescent="0.3">
      <c r="C256" s="1229"/>
    </row>
    <row r="257" spans="3:3" x14ac:dyDescent="0.3">
      <c r="C257" s="1229"/>
    </row>
    <row r="258" spans="3:3" x14ac:dyDescent="0.3">
      <c r="C258" s="1229"/>
    </row>
    <row r="259" spans="3:3" x14ac:dyDescent="0.3">
      <c r="C259" s="1229"/>
    </row>
    <row r="260" spans="3:3" x14ac:dyDescent="0.3">
      <c r="C260" s="1229"/>
    </row>
    <row r="261" spans="3:3" x14ac:dyDescent="0.3">
      <c r="C261" s="1229"/>
    </row>
    <row r="262" spans="3:3" x14ac:dyDescent="0.3">
      <c r="C262" s="1229"/>
    </row>
    <row r="263" spans="3:3" x14ac:dyDescent="0.3">
      <c r="C263" s="1229"/>
    </row>
    <row r="264" spans="3:3" x14ac:dyDescent="0.3">
      <c r="C264" s="1229"/>
    </row>
    <row r="265" spans="3:3" x14ac:dyDescent="0.3">
      <c r="C265" s="1229"/>
    </row>
    <row r="266" spans="3:3" x14ac:dyDescent="0.3">
      <c r="C266" s="1229"/>
    </row>
    <row r="267" spans="3:3" x14ac:dyDescent="0.3">
      <c r="C267" s="1229"/>
    </row>
    <row r="268" spans="3:3" x14ac:dyDescent="0.3">
      <c r="C268" s="1229"/>
    </row>
    <row r="269" spans="3:3" x14ac:dyDescent="0.3">
      <c r="C269" s="1229"/>
    </row>
    <row r="270" spans="3:3" x14ac:dyDescent="0.3">
      <c r="C270" s="1229"/>
    </row>
    <row r="271" spans="3:3" x14ac:dyDescent="0.3">
      <c r="C271" s="1229"/>
    </row>
    <row r="272" spans="3:3" x14ac:dyDescent="0.3">
      <c r="C272" s="1229"/>
    </row>
    <row r="273" spans="3:3" x14ac:dyDescent="0.3">
      <c r="C273" s="1229"/>
    </row>
    <row r="274" spans="3:3" x14ac:dyDescent="0.3">
      <c r="C274" s="1229"/>
    </row>
    <row r="275" spans="3:3" x14ac:dyDescent="0.3">
      <c r="C275" s="1229"/>
    </row>
    <row r="276" spans="3:3" x14ac:dyDescent="0.3">
      <c r="C276" s="1229"/>
    </row>
    <row r="277" spans="3:3" x14ac:dyDescent="0.3">
      <c r="C277" s="1229"/>
    </row>
    <row r="278" spans="3:3" x14ac:dyDescent="0.3">
      <c r="C278" s="1229"/>
    </row>
    <row r="279" spans="3:3" x14ac:dyDescent="0.3">
      <c r="C279" s="1229"/>
    </row>
    <row r="280" spans="3:3" x14ac:dyDescent="0.3">
      <c r="C280" s="1229"/>
    </row>
    <row r="281" spans="3:3" x14ac:dyDescent="0.3">
      <c r="C281" s="1229"/>
    </row>
    <row r="282" spans="3:3" x14ac:dyDescent="0.3">
      <c r="C282" s="1229"/>
    </row>
    <row r="283" spans="3:3" x14ac:dyDescent="0.3">
      <c r="C283" s="1229"/>
    </row>
    <row r="284" spans="3:3" x14ac:dyDescent="0.3">
      <c r="C284" s="1229"/>
    </row>
    <row r="285" spans="3:3" x14ac:dyDescent="0.3">
      <c r="C285" s="1229"/>
    </row>
    <row r="286" spans="3:3" x14ac:dyDescent="0.3">
      <c r="C286" s="1229"/>
    </row>
    <row r="287" spans="3:3" x14ac:dyDescent="0.3">
      <c r="C287" s="1229"/>
    </row>
    <row r="288" spans="3:3" x14ac:dyDescent="0.3">
      <c r="C288" s="1229"/>
    </row>
    <row r="289" spans="3:3" x14ac:dyDescent="0.3">
      <c r="C289" s="1229"/>
    </row>
    <row r="290" spans="3:3" x14ac:dyDescent="0.3">
      <c r="C290" s="1229"/>
    </row>
    <row r="291" spans="3:3" x14ac:dyDescent="0.3">
      <c r="C291" s="1229"/>
    </row>
    <row r="292" spans="3:3" x14ac:dyDescent="0.3">
      <c r="C292" s="1229"/>
    </row>
    <row r="293" spans="3:3" x14ac:dyDescent="0.3">
      <c r="C293" s="1229"/>
    </row>
    <row r="294" spans="3:3" x14ac:dyDescent="0.3">
      <c r="C294" s="1229"/>
    </row>
    <row r="295" spans="3:3" x14ac:dyDescent="0.3">
      <c r="C295" s="1229"/>
    </row>
    <row r="296" spans="3:3" x14ac:dyDescent="0.3">
      <c r="C296" s="1229"/>
    </row>
    <row r="297" spans="3:3" x14ac:dyDescent="0.3">
      <c r="C297" s="1229"/>
    </row>
    <row r="298" spans="3:3" x14ac:dyDescent="0.3">
      <c r="C298" s="1229"/>
    </row>
    <row r="299" spans="3:3" x14ac:dyDescent="0.3">
      <c r="C299" s="1229"/>
    </row>
    <row r="300" spans="3:3" x14ac:dyDescent="0.3">
      <c r="C300" s="1229"/>
    </row>
    <row r="301" spans="3:3" x14ac:dyDescent="0.3">
      <c r="C301" s="1229"/>
    </row>
    <row r="302" spans="3:3" x14ac:dyDescent="0.3">
      <c r="C302" s="1229"/>
    </row>
    <row r="303" spans="3:3" x14ac:dyDescent="0.3">
      <c r="C303" s="1229"/>
    </row>
    <row r="304" spans="3:3" x14ac:dyDescent="0.3">
      <c r="C304" s="1229"/>
    </row>
    <row r="305" spans="3:3" x14ac:dyDescent="0.3">
      <c r="C305" s="1229"/>
    </row>
    <row r="306" spans="3:3" x14ac:dyDescent="0.3">
      <c r="C306" s="1229"/>
    </row>
    <row r="307" spans="3:3" x14ac:dyDescent="0.3">
      <c r="C307" s="1229"/>
    </row>
    <row r="308" spans="3:3" x14ac:dyDescent="0.3">
      <c r="C308" s="1229"/>
    </row>
    <row r="309" spans="3:3" x14ac:dyDescent="0.3">
      <c r="C309" s="1229"/>
    </row>
    <row r="310" spans="3:3" x14ac:dyDescent="0.3">
      <c r="C310" s="1229"/>
    </row>
    <row r="311" spans="3:3" x14ac:dyDescent="0.3">
      <c r="C311" s="1229"/>
    </row>
    <row r="312" spans="3:3" x14ac:dyDescent="0.3">
      <c r="C312" s="1229"/>
    </row>
    <row r="313" spans="3:3" x14ac:dyDescent="0.3">
      <c r="C313" s="1229"/>
    </row>
    <row r="314" spans="3:3" x14ac:dyDescent="0.3">
      <c r="C314" s="1229"/>
    </row>
    <row r="315" spans="3:3" x14ac:dyDescent="0.3">
      <c r="C315" s="1229"/>
    </row>
    <row r="316" spans="3:3" x14ac:dyDescent="0.3">
      <c r="C316" s="1229"/>
    </row>
    <row r="317" spans="3:3" x14ac:dyDescent="0.3">
      <c r="C317" s="1229"/>
    </row>
    <row r="318" spans="3:3" x14ac:dyDescent="0.3">
      <c r="C318" s="1229"/>
    </row>
    <row r="319" spans="3:3" x14ac:dyDescent="0.3">
      <c r="C319" s="1229"/>
    </row>
    <row r="320" spans="3:3" x14ac:dyDescent="0.3">
      <c r="C320" s="1229"/>
    </row>
    <row r="321" spans="3:3" x14ac:dyDescent="0.3">
      <c r="C321" s="1229"/>
    </row>
    <row r="322" spans="3:3" x14ac:dyDescent="0.3">
      <c r="C322" s="1229"/>
    </row>
    <row r="323" spans="3:3" x14ac:dyDescent="0.3">
      <c r="C323" s="1229"/>
    </row>
    <row r="324" spans="3:3" x14ac:dyDescent="0.3">
      <c r="C324" s="1229"/>
    </row>
    <row r="325" spans="3:3" x14ac:dyDescent="0.3">
      <c r="C325" s="1229"/>
    </row>
    <row r="326" spans="3:3" x14ac:dyDescent="0.3">
      <c r="C326" s="1229"/>
    </row>
    <row r="327" spans="3:3" x14ac:dyDescent="0.3">
      <c r="C327" s="1229"/>
    </row>
    <row r="328" spans="3:3" x14ac:dyDescent="0.3">
      <c r="C328" s="1229"/>
    </row>
    <row r="329" spans="3:3" x14ac:dyDescent="0.3">
      <c r="C329" s="1229"/>
    </row>
    <row r="330" spans="3:3" x14ac:dyDescent="0.3">
      <c r="C330" s="1229"/>
    </row>
    <row r="331" spans="3:3" x14ac:dyDescent="0.3">
      <c r="C331" s="1229"/>
    </row>
    <row r="332" spans="3:3" x14ac:dyDescent="0.3">
      <c r="C332" s="1229"/>
    </row>
    <row r="333" spans="3:3" x14ac:dyDescent="0.3">
      <c r="C333" s="1229"/>
    </row>
    <row r="334" spans="3:3" x14ac:dyDescent="0.3">
      <c r="C334" s="1229"/>
    </row>
    <row r="335" spans="3:3" x14ac:dyDescent="0.3">
      <c r="C335" s="1229"/>
    </row>
    <row r="336" spans="3:3" x14ac:dyDescent="0.3">
      <c r="C336" s="1229"/>
    </row>
    <row r="337" spans="3:3" x14ac:dyDescent="0.3">
      <c r="C337" s="1229"/>
    </row>
    <row r="338" spans="3:3" x14ac:dyDescent="0.3">
      <c r="C338" s="1229"/>
    </row>
    <row r="339" spans="3:3" x14ac:dyDescent="0.3">
      <c r="C339" s="1229"/>
    </row>
    <row r="340" spans="3:3" x14ac:dyDescent="0.3">
      <c r="C340" s="1229"/>
    </row>
    <row r="341" spans="3:3" x14ac:dyDescent="0.3">
      <c r="C341" s="1229"/>
    </row>
    <row r="342" spans="3:3" x14ac:dyDescent="0.3">
      <c r="C342" s="1229"/>
    </row>
    <row r="343" spans="3:3" x14ac:dyDescent="0.3">
      <c r="C343" s="1229"/>
    </row>
    <row r="344" spans="3:3" x14ac:dyDescent="0.3">
      <c r="C344" s="1229"/>
    </row>
    <row r="345" spans="3:3" x14ac:dyDescent="0.3">
      <c r="C345" s="1229"/>
    </row>
    <row r="346" spans="3:3" x14ac:dyDescent="0.3">
      <c r="C346" s="1229"/>
    </row>
    <row r="347" spans="3:3" x14ac:dyDescent="0.3">
      <c r="C347" s="1229"/>
    </row>
    <row r="348" spans="3:3" x14ac:dyDescent="0.3">
      <c r="C348" s="1229"/>
    </row>
    <row r="349" spans="3:3" x14ac:dyDescent="0.3">
      <c r="C349" s="1229"/>
    </row>
    <row r="350" spans="3:3" x14ac:dyDescent="0.3">
      <c r="C350" s="1229"/>
    </row>
    <row r="351" spans="3:3" x14ac:dyDescent="0.3">
      <c r="C351" s="1229"/>
    </row>
    <row r="352" spans="3:3" x14ac:dyDescent="0.3">
      <c r="C352" s="1229"/>
    </row>
    <row r="353" spans="3:3" x14ac:dyDescent="0.3">
      <c r="C353" s="1229"/>
    </row>
    <row r="354" spans="3:3" x14ac:dyDescent="0.3">
      <c r="C354" s="1229"/>
    </row>
    <row r="355" spans="3:3" x14ac:dyDescent="0.3">
      <c r="C355" s="1229"/>
    </row>
    <row r="356" spans="3:3" x14ac:dyDescent="0.3">
      <c r="C356" s="1229"/>
    </row>
    <row r="357" spans="3:3" x14ac:dyDescent="0.3">
      <c r="C357" s="1229"/>
    </row>
    <row r="358" spans="3:3" x14ac:dyDescent="0.3">
      <c r="C358" s="1229"/>
    </row>
    <row r="359" spans="3:3" x14ac:dyDescent="0.3">
      <c r="C359" s="1229"/>
    </row>
    <row r="360" spans="3:3" x14ac:dyDescent="0.3">
      <c r="C360" s="1229"/>
    </row>
    <row r="361" spans="3:3" x14ac:dyDescent="0.3">
      <c r="C361" s="1229"/>
    </row>
    <row r="362" spans="3:3" x14ac:dyDescent="0.3">
      <c r="C362" s="1229"/>
    </row>
    <row r="363" spans="3:3" x14ac:dyDescent="0.3">
      <c r="C363" s="1229"/>
    </row>
    <row r="364" spans="3:3" x14ac:dyDescent="0.3">
      <c r="C364" s="1229"/>
    </row>
    <row r="365" spans="3:3" x14ac:dyDescent="0.3">
      <c r="C365" s="1229"/>
    </row>
    <row r="366" spans="3:3" x14ac:dyDescent="0.3">
      <c r="C366" s="1229"/>
    </row>
    <row r="367" spans="3:3" x14ac:dyDescent="0.3">
      <c r="C367" s="1229"/>
    </row>
    <row r="368" spans="3:3" x14ac:dyDescent="0.3">
      <c r="C368" s="1229"/>
    </row>
    <row r="369" spans="3:3" x14ac:dyDescent="0.3">
      <c r="C369" s="1229"/>
    </row>
    <row r="370" spans="3:3" x14ac:dyDescent="0.3">
      <c r="C370" s="1229"/>
    </row>
    <row r="371" spans="3:3" x14ac:dyDescent="0.3">
      <c r="C371" s="1229"/>
    </row>
    <row r="372" spans="3:3" x14ac:dyDescent="0.3">
      <c r="C372" s="1229"/>
    </row>
    <row r="373" spans="3:3" x14ac:dyDescent="0.3">
      <c r="C373" s="1229"/>
    </row>
    <row r="374" spans="3:3" x14ac:dyDescent="0.3">
      <c r="C374" s="1229"/>
    </row>
    <row r="375" spans="3:3" x14ac:dyDescent="0.3">
      <c r="C375" s="1229"/>
    </row>
    <row r="376" spans="3:3" x14ac:dyDescent="0.3">
      <c r="C376" s="1229"/>
    </row>
    <row r="377" spans="3:3" x14ac:dyDescent="0.3">
      <c r="C377" s="1229"/>
    </row>
    <row r="378" spans="3:3" x14ac:dyDescent="0.3">
      <c r="C378" s="1229"/>
    </row>
    <row r="379" spans="3:3" x14ac:dyDescent="0.3">
      <c r="C379" s="1229"/>
    </row>
    <row r="380" spans="3:3" x14ac:dyDescent="0.3">
      <c r="C380" s="1229"/>
    </row>
    <row r="381" spans="3:3" x14ac:dyDescent="0.3">
      <c r="C381" s="1229"/>
    </row>
    <row r="382" spans="3:3" x14ac:dyDescent="0.3">
      <c r="C382" s="1229"/>
    </row>
    <row r="383" spans="3:3" x14ac:dyDescent="0.3">
      <c r="C383" s="1229"/>
    </row>
    <row r="384" spans="3:3" x14ac:dyDescent="0.3">
      <c r="C384" s="1229"/>
    </row>
    <row r="385" spans="3:3" x14ac:dyDescent="0.3">
      <c r="C385" s="1229"/>
    </row>
    <row r="386" spans="3:3" x14ac:dyDescent="0.3">
      <c r="C386" s="1229"/>
    </row>
    <row r="387" spans="3:3" x14ac:dyDescent="0.3">
      <c r="C387" s="1229"/>
    </row>
    <row r="388" spans="3:3" x14ac:dyDescent="0.3">
      <c r="C388" s="1229"/>
    </row>
    <row r="389" spans="3:3" x14ac:dyDescent="0.3">
      <c r="C389" s="1229"/>
    </row>
    <row r="390" spans="3:3" x14ac:dyDescent="0.3">
      <c r="C390" s="1229"/>
    </row>
    <row r="391" spans="3:3" x14ac:dyDescent="0.3">
      <c r="C391" s="1229"/>
    </row>
    <row r="392" spans="3:3" x14ac:dyDescent="0.3">
      <c r="C392" s="1229"/>
    </row>
    <row r="393" spans="3:3" x14ac:dyDescent="0.3">
      <c r="C393" s="1229"/>
    </row>
    <row r="394" spans="3:3" x14ac:dyDescent="0.3">
      <c r="C394" s="1229"/>
    </row>
    <row r="395" spans="3:3" x14ac:dyDescent="0.3">
      <c r="C395" s="1229"/>
    </row>
    <row r="396" spans="3:3" x14ac:dyDescent="0.3">
      <c r="C396" s="1229"/>
    </row>
    <row r="397" spans="3:3" x14ac:dyDescent="0.3">
      <c r="C397" s="1229"/>
    </row>
    <row r="398" spans="3:3" x14ac:dyDescent="0.3">
      <c r="C398" s="1229"/>
    </row>
    <row r="399" spans="3:3" x14ac:dyDescent="0.3">
      <c r="C399" s="1229"/>
    </row>
    <row r="400" spans="3:3" x14ac:dyDescent="0.3">
      <c r="C400" s="1229"/>
    </row>
    <row r="401" spans="3:3" x14ac:dyDescent="0.3">
      <c r="C401" s="1229"/>
    </row>
    <row r="402" spans="3:3" x14ac:dyDescent="0.3">
      <c r="C402" s="1229"/>
    </row>
    <row r="403" spans="3:3" x14ac:dyDescent="0.3">
      <c r="C403" s="1229"/>
    </row>
    <row r="404" spans="3:3" x14ac:dyDescent="0.3">
      <c r="C404" s="1229"/>
    </row>
    <row r="405" spans="3:3" x14ac:dyDescent="0.3">
      <c r="C405" s="1229"/>
    </row>
    <row r="406" spans="3:3" x14ac:dyDescent="0.3">
      <c r="C406" s="1229"/>
    </row>
    <row r="407" spans="3:3" x14ac:dyDescent="0.3">
      <c r="C407" s="1229"/>
    </row>
    <row r="408" spans="3:3" x14ac:dyDescent="0.3">
      <c r="C408" s="1229"/>
    </row>
    <row r="409" spans="3:3" x14ac:dyDescent="0.3">
      <c r="C409" s="1229"/>
    </row>
    <row r="410" spans="3:3" x14ac:dyDescent="0.3">
      <c r="C410" s="1229"/>
    </row>
    <row r="411" spans="3:3" x14ac:dyDescent="0.3">
      <c r="C411" s="1229"/>
    </row>
    <row r="412" spans="3:3" x14ac:dyDescent="0.3">
      <c r="C412" s="1229"/>
    </row>
    <row r="413" spans="3:3" x14ac:dyDescent="0.3">
      <c r="C413" s="1229"/>
    </row>
    <row r="414" spans="3:3" x14ac:dyDescent="0.3">
      <c r="C414" s="1229"/>
    </row>
    <row r="415" spans="3:3" x14ac:dyDescent="0.3">
      <c r="C415" s="1229"/>
    </row>
    <row r="416" spans="3:3" x14ac:dyDescent="0.3">
      <c r="C416" s="1229"/>
    </row>
    <row r="417" spans="3:3" x14ac:dyDescent="0.3">
      <c r="C417" s="1229"/>
    </row>
    <row r="418" spans="3:3" x14ac:dyDescent="0.3">
      <c r="C418" s="1229"/>
    </row>
    <row r="419" spans="3:3" x14ac:dyDescent="0.3">
      <c r="C419" s="1229"/>
    </row>
    <row r="420" spans="3:3" x14ac:dyDescent="0.3">
      <c r="C420" s="1229"/>
    </row>
    <row r="421" spans="3:3" x14ac:dyDescent="0.3">
      <c r="C421" s="1229"/>
    </row>
    <row r="422" spans="3:3" x14ac:dyDescent="0.3">
      <c r="C422" s="1229"/>
    </row>
    <row r="423" spans="3:3" x14ac:dyDescent="0.3">
      <c r="C423" s="1229"/>
    </row>
    <row r="424" spans="3:3" x14ac:dyDescent="0.3">
      <c r="C424" s="1229"/>
    </row>
    <row r="425" spans="3:3" x14ac:dyDescent="0.3">
      <c r="C425" s="1229"/>
    </row>
    <row r="426" spans="3:3" x14ac:dyDescent="0.3">
      <c r="C426" s="1229"/>
    </row>
    <row r="427" spans="3:3" x14ac:dyDescent="0.3">
      <c r="C427" s="1229"/>
    </row>
    <row r="428" spans="3:3" x14ac:dyDescent="0.3">
      <c r="C428" s="1229"/>
    </row>
    <row r="429" spans="3:3" x14ac:dyDescent="0.3">
      <c r="C429" s="1229"/>
    </row>
    <row r="430" spans="3:3" x14ac:dyDescent="0.3">
      <c r="C430" s="1229"/>
    </row>
    <row r="431" spans="3:3" x14ac:dyDescent="0.3">
      <c r="C431" s="1229"/>
    </row>
    <row r="432" spans="3:3" x14ac:dyDescent="0.3">
      <c r="C432" s="1229"/>
    </row>
    <row r="433" spans="3:3" x14ac:dyDescent="0.3">
      <c r="C433" s="1229"/>
    </row>
    <row r="434" spans="3:3" x14ac:dyDescent="0.3">
      <c r="C434" s="1229"/>
    </row>
    <row r="435" spans="3:3" x14ac:dyDescent="0.3">
      <c r="C435" s="1229"/>
    </row>
    <row r="436" spans="3:3" x14ac:dyDescent="0.3">
      <c r="C436" s="1229"/>
    </row>
    <row r="437" spans="3:3" x14ac:dyDescent="0.3">
      <c r="C437" s="1229"/>
    </row>
    <row r="438" spans="3:3" x14ac:dyDescent="0.3">
      <c r="C438" s="1229"/>
    </row>
    <row r="439" spans="3:3" x14ac:dyDescent="0.3">
      <c r="C439" s="1229"/>
    </row>
    <row r="440" spans="3:3" x14ac:dyDescent="0.3">
      <c r="C440" s="1229"/>
    </row>
    <row r="441" spans="3:3" x14ac:dyDescent="0.3">
      <c r="C441" s="1229"/>
    </row>
    <row r="442" spans="3:3" x14ac:dyDescent="0.3">
      <c r="C442" s="1229"/>
    </row>
    <row r="443" spans="3:3" x14ac:dyDescent="0.3">
      <c r="C443" s="1229"/>
    </row>
    <row r="444" spans="3:3" x14ac:dyDescent="0.3">
      <c r="C444" s="1229"/>
    </row>
    <row r="445" spans="3:3" x14ac:dyDescent="0.3">
      <c r="C445" s="1229"/>
    </row>
    <row r="446" spans="3:3" x14ac:dyDescent="0.3">
      <c r="C446" s="1229"/>
    </row>
    <row r="447" spans="3:3" x14ac:dyDescent="0.3">
      <c r="C447" s="1229"/>
    </row>
    <row r="448" spans="3:3" x14ac:dyDescent="0.3">
      <c r="C448" s="1229"/>
    </row>
    <row r="449" spans="3:3" x14ac:dyDescent="0.3">
      <c r="C449" s="1229"/>
    </row>
    <row r="450" spans="3:3" x14ac:dyDescent="0.3">
      <c r="C450" s="1229"/>
    </row>
    <row r="451" spans="3:3" x14ac:dyDescent="0.3">
      <c r="C451" s="1229"/>
    </row>
    <row r="452" spans="3:3" x14ac:dyDescent="0.3">
      <c r="C452" s="1229"/>
    </row>
    <row r="453" spans="3:3" x14ac:dyDescent="0.3">
      <c r="C453" s="1229"/>
    </row>
    <row r="454" spans="3:3" x14ac:dyDescent="0.3">
      <c r="C454" s="1229"/>
    </row>
    <row r="455" spans="3:3" x14ac:dyDescent="0.3">
      <c r="C455" s="1229"/>
    </row>
    <row r="456" spans="3:3" x14ac:dyDescent="0.3">
      <c r="C456" s="1229"/>
    </row>
    <row r="457" spans="3:3" x14ac:dyDescent="0.3">
      <c r="C457" s="1229"/>
    </row>
    <row r="458" spans="3:3" x14ac:dyDescent="0.3">
      <c r="C458" s="1229"/>
    </row>
    <row r="459" spans="3:3" x14ac:dyDescent="0.3">
      <c r="C459" s="1229"/>
    </row>
    <row r="460" spans="3:3" x14ac:dyDescent="0.3">
      <c r="C460" s="1229"/>
    </row>
    <row r="461" spans="3:3" x14ac:dyDescent="0.3">
      <c r="C461" s="1229"/>
    </row>
    <row r="462" spans="3:3" x14ac:dyDescent="0.3">
      <c r="C462" s="1229"/>
    </row>
    <row r="463" spans="3:3" x14ac:dyDescent="0.3">
      <c r="C463" s="1229"/>
    </row>
    <row r="464" spans="3:3" x14ac:dyDescent="0.3">
      <c r="C464" s="1229"/>
    </row>
    <row r="465" spans="3:3" x14ac:dyDescent="0.3">
      <c r="C465" s="1229"/>
    </row>
    <row r="466" spans="3:3" x14ac:dyDescent="0.3">
      <c r="C466" s="1229"/>
    </row>
    <row r="467" spans="3:3" x14ac:dyDescent="0.3">
      <c r="C467" s="1229"/>
    </row>
    <row r="468" spans="3:3" x14ac:dyDescent="0.3">
      <c r="C468" s="1229"/>
    </row>
    <row r="469" spans="3:3" x14ac:dyDescent="0.3">
      <c r="C469" s="1229"/>
    </row>
    <row r="470" spans="3:3" x14ac:dyDescent="0.3">
      <c r="C470" s="1229"/>
    </row>
    <row r="471" spans="3:3" x14ac:dyDescent="0.3">
      <c r="C471" s="1229"/>
    </row>
    <row r="472" spans="3:3" x14ac:dyDescent="0.3">
      <c r="C472" s="1229"/>
    </row>
    <row r="473" spans="3:3" x14ac:dyDescent="0.3">
      <c r="C473" s="1229"/>
    </row>
    <row r="474" spans="3:3" x14ac:dyDescent="0.3">
      <c r="C474" s="1229"/>
    </row>
    <row r="475" spans="3:3" x14ac:dyDescent="0.3">
      <c r="C475" s="1229"/>
    </row>
    <row r="476" spans="3:3" x14ac:dyDescent="0.3">
      <c r="C476" s="1229"/>
    </row>
    <row r="477" spans="3:3" x14ac:dyDescent="0.3">
      <c r="C477" s="1229"/>
    </row>
    <row r="478" spans="3:3" x14ac:dyDescent="0.3">
      <c r="C478" s="1229"/>
    </row>
    <row r="479" spans="3:3" x14ac:dyDescent="0.3">
      <c r="C479" s="1229"/>
    </row>
    <row r="480" spans="3:3" x14ac:dyDescent="0.3">
      <c r="C480" s="1229"/>
    </row>
    <row r="481" spans="3:3" x14ac:dyDescent="0.3">
      <c r="C481" s="1229"/>
    </row>
    <row r="482" spans="3:3" x14ac:dyDescent="0.3">
      <c r="C482" s="1229"/>
    </row>
    <row r="483" spans="3:3" x14ac:dyDescent="0.3">
      <c r="C483" s="1229"/>
    </row>
    <row r="484" spans="3:3" x14ac:dyDescent="0.3">
      <c r="C484" s="1229"/>
    </row>
    <row r="485" spans="3:3" x14ac:dyDescent="0.3">
      <c r="C485" s="1229"/>
    </row>
    <row r="486" spans="3:3" x14ac:dyDescent="0.3">
      <c r="C486" s="1229"/>
    </row>
    <row r="487" spans="3:3" x14ac:dyDescent="0.3">
      <c r="C487" s="1229"/>
    </row>
    <row r="488" spans="3:3" x14ac:dyDescent="0.3">
      <c r="C488" s="1229"/>
    </row>
    <row r="489" spans="3:3" x14ac:dyDescent="0.3">
      <c r="C489" s="1229"/>
    </row>
    <row r="490" spans="3:3" x14ac:dyDescent="0.3">
      <c r="C490" s="1229"/>
    </row>
    <row r="491" spans="3:3" x14ac:dyDescent="0.3">
      <c r="C491" s="1229"/>
    </row>
    <row r="492" spans="3:3" x14ac:dyDescent="0.3">
      <c r="C492" s="1229"/>
    </row>
    <row r="493" spans="3:3" x14ac:dyDescent="0.3">
      <c r="C493" s="1229"/>
    </row>
    <row r="494" spans="3:3" x14ac:dyDescent="0.3">
      <c r="C494" s="1229"/>
    </row>
    <row r="495" spans="3:3" x14ac:dyDescent="0.3">
      <c r="C495" s="1229"/>
    </row>
    <row r="496" spans="3:3" x14ac:dyDescent="0.3">
      <c r="C496" s="1229"/>
    </row>
    <row r="497" spans="3:3" x14ac:dyDescent="0.3">
      <c r="C497" s="1229"/>
    </row>
    <row r="498" spans="3:3" x14ac:dyDescent="0.3">
      <c r="C498" s="1229"/>
    </row>
    <row r="499" spans="3:3" x14ac:dyDescent="0.3">
      <c r="C499" s="1229"/>
    </row>
    <row r="500" spans="3:3" x14ac:dyDescent="0.3">
      <c r="C500" s="1229"/>
    </row>
    <row r="501" spans="3:3" x14ac:dyDescent="0.3">
      <c r="C501" s="1229"/>
    </row>
    <row r="502" spans="3:3" x14ac:dyDescent="0.3">
      <c r="C502" s="1229"/>
    </row>
    <row r="503" spans="3:3" x14ac:dyDescent="0.3">
      <c r="C503" s="1229"/>
    </row>
    <row r="504" spans="3:3" x14ac:dyDescent="0.3">
      <c r="C504" s="1229"/>
    </row>
    <row r="505" spans="3:3" x14ac:dyDescent="0.3">
      <c r="C505" s="1229"/>
    </row>
    <row r="506" spans="3:3" x14ac:dyDescent="0.3">
      <c r="C506" s="1229"/>
    </row>
    <row r="507" spans="3:3" x14ac:dyDescent="0.3">
      <c r="C507" s="1229"/>
    </row>
    <row r="508" spans="3:3" x14ac:dyDescent="0.3">
      <c r="C508" s="1229"/>
    </row>
    <row r="509" spans="3:3" x14ac:dyDescent="0.3">
      <c r="C509" s="1229"/>
    </row>
    <row r="510" spans="3:3" x14ac:dyDescent="0.3">
      <c r="C510" s="1229"/>
    </row>
    <row r="511" spans="3:3" x14ac:dyDescent="0.3">
      <c r="C511" s="1229"/>
    </row>
    <row r="512" spans="3:3" x14ac:dyDescent="0.3">
      <c r="C512" s="1229"/>
    </row>
    <row r="513" spans="3:3" x14ac:dyDescent="0.3">
      <c r="C513" s="1229"/>
    </row>
    <row r="514" spans="3:3" x14ac:dyDescent="0.3">
      <c r="C514" s="1229"/>
    </row>
    <row r="515" spans="3:3" x14ac:dyDescent="0.3">
      <c r="C515" s="1229"/>
    </row>
    <row r="516" spans="3:3" x14ac:dyDescent="0.3">
      <c r="C516" s="1229"/>
    </row>
    <row r="517" spans="3:3" x14ac:dyDescent="0.3">
      <c r="C517" s="1229"/>
    </row>
    <row r="518" spans="3:3" x14ac:dyDescent="0.3">
      <c r="C518" s="1229"/>
    </row>
    <row r="519" spans="3:3" x14ac:dyDescent="0.3">
      <c r="C519" s="1229"/>
    </row>
    <row r="520" spans="3:3" x14ac:dyDescent="0.3">
      <c r="C520" s="1229"/>
    </row>
    <row r="521" spans="3:3" x14ac:dyDescent="0.3">
      <c r="C521" s="1229"/>
    </row>
    <row r="522" spans="3:3" x14ac:dyDescent="0.3">
      <c r="C522" s="1229"/>
    </row>
    <row r="523" spans="3:3" x14ac:dyDescent="0.3">
      <c r="C523" s="1229"/>
    </row>
    <row r="524" spans="3:3" x14ac:dyDescent="0.3">
      <c r="C524" s="1229"/>
    </row>
    <row r="525" spans="3:3" x14ac:dyDescent="0.3">
      <c r="C525" s="1229"/>
    </row>
    <row r="526" spans="3:3" x14ac:dyDescent="0.3">
      <c r="C526" s="1229"/>
    </row>
    <row r="527" spans="3:3" x14ac:dyDescent="0.3">
      <c r="C527" s="1229"/>
    </row>
    <row r="528" spans="3:3" x14ac:dyDescent="0.3">
      <c r="C528" s="1229"/>
    </row>
    <row r="529" spans="3:3" x14ac:dyDescent="0.3">
      <c r="C529" s="1229"/>
    </row>
    <row r="530" spans="3:3" x14ac:dyDescent="0.3">
      <c r="C530" s="1229"/>
    </row>
    <row r="531" spans="3:3" x14ac:dyDescent="0.3">
      <c r="C531" s="1229"/>
    </row>
    <row r="532" spans="3:3" x14ac:dyDescent="0.3">
      <c r="C532" s="1229"/>
    </row>
    <row r="533" spans="3:3" x14ac:dyDescent="0.3">
      <c r="C533" s="1229"/>
    </row>
    <row r="534" spans="3:3" x14ac:dyDescent="0.3">
      <c r="C534" s="1229"/>
    </row>
    <row r="535" spans="3:3" x14ac:dyDescent="0.3">
      <c r="C535" s="1229"/>
    </row>
    <row r="536" spans="3:3" x14ac:dyDescent="0.3">
      <c r="C536" s="1229"/>
    </row>
    <row r="537" spans="3:3" x14ac:dyDescent="0.3">
      <c r="C537" s="1229"/>
    </row>
    <row r="538" spans="3:3" x14ac:dyDescent="0.3">
      <c r="C538" s="1229"/>
    </row>
    <row r="539" spans="3:3" x14ac:dyDescent="0.3">
      <c r="C539" s="1229"/>
    </row>
    <row r="540" spans="3:3" x14ac:dyDescent="0.3">
      <c r="C540" s="1229"/>
    </row>
    <row r="541" spans="3:3" x14ac:dyDescent="0.3">
      <c r="C541" s="1229"/>
    </row>
    <row r="542" spans="3:3" x14ac:dyDescent="0.3">
      <c r="C542" s="1229"/>
    </row>
    <row r="543" spans="3:3" x14ac:dyDescent="0.3">
      <c r="C543" s="1229"/>
    </row>
    <row r="544" spans="3:3" x14ac:dyDescent="0.3">
      <c r="C544" s="1229"/>
    </row>
    <row r="545" spans="3:3" x14ac:dyDescent="0.3">
      <c r="C545" s="1229"/>
    </row>
    <row r="546" spans="3:3" x14ac:dyDescent="0.3">
      <c r="C546" s="1229"/>
    </row>
    <row r="547" spans="3:3" x14ac:dyDescent="0.3">
      <c r="C547" s="1229"/>
    </row>
    <row r="548" spans="3:3" x14ac:dyDescent="0.3">
      <c r="C548" s="1229"/>
    </row>
    <row r="549" spans="3:3" x14ac:dyDescent="0.3">
      <c r="C549" s="1229"/>
    </row>
    <row r="550" spans="3:3" x14ac:dyDescent="0.3">
      <c r="C550" s="1229"/>
    </row>
    <row r="551" spans="3:3" x14ac:dyDescent="0.3">
      <c r="C551" s="1229"/>
    </row>
    <row r="552" spans="3:3" x14ac:dyDescent="0.3">
      <c r="C552" s="1229"/>
    </row>
    <row r="553" spans="3:3" x14ac:dyDescent="0.3">
      <c r="C553" s="1229"/>
    </row>
    <row r="554" spans="3:3" x14ac:dyDescent="0.3">
      <c r="C554" s="1229"/>
    </row>
    <row r="555" spans="3:3" x14ac:dyDescent="0.3">
      <c r="C555" s="1229"/>
    </row>
    <row r="556" spans="3:3" x14ac:dyDescent="0.3">
      <c r="C556" s="1229"/>
    </row>
    <row r="557" spans="3:3" x14ac:dyDescent="0.3">
      <c r="C557" s="1229"/>
    </row>
    <row r="558" spans="3:3" x14ac:dyDescent="0.3">
      <c r="C558" s="1229"/>
    </row>
    <row r="559" spans="3:3" x14ac:dyDescent="0.3">
      <c r="C559" s="1229"/>
    </row>
    <row r="560" spans="3:3" x14ac:dyDescent="0.3">
      <c r="C560" s="1229"/>
    </row>
    <row r="561" spans="3:3" x14ac:dyDescent="0.3">
      <c r="C561" s="1229"/>
    </row>
    <row r="562" spans="3:3" x14ac:dyDescent="0.3">
      <c r="C562" s="1229"/>
    </row>
    <row r="563" spans="3:3" x14ac:dyDescent="0.3">
      <c r="C563" s="1229"/>
    </row>
    <row r="564" spans="3:3" x14ac:dyDescent="0.3">
      <c r="C564" s="1229"/>
    </row>
    <row r="565" spans="3:3" x14ac:dyDescent="0.3">
      <c r="C565" s="1229"/>
    </row>
    <row r="566" spans="3:3" x14ac:dyDescent="0.3">
      <c r="C566" s="1229"/>
    </row>
    <row r="567" spans="3:3" x14ac:dyDescent="0.3">
      <c r="C567" s="1229"/>
    </row>
    <row r="568" spans="3:3" x14ac:dyDescent="0.3">
      <c r="C568" s="1229"/>
    </row>
    <row r="569" spans="3:3" x14ac:dyDescent="0.3">
      <c r="C569" s="1229"/>
    </row>
    <row r="570" spans="3:3" x14ac:dyDescent="0.3">
      <c r="C570" s="1229"/>
    </row>
    <row r="571" spans="3:3" x14ac:dyDescent="0.3">
      <c r="C571" s="1229"/>
    </row>
    <row r="572" spans="3:3" x14ac:dyDescent="0.3">
      <c r="C572" s="1229"/>
    </row>
    <row r="573" spans="3:3" x14ac:dyDescent="0.3">
      <c r="C573" s="1229"/>
    </row>
    <row r="574" spans="3:3" x14ac:dyDescent="0.3">
      <c r="C574" s="1229"/>
    </row>
    <row r="575" spans="3:3" x14ac:dyDescent="0.3">
      <c r="C575" s="1229"/>
    </row>
    <row r="576" spans="3:3" x14ac:dyDescent="0.3">
      <c r="C576" s="1229"/>
    </row>
    <row r="577" spans="3:3" x14ac:dyDescent="0.3">
      <c r="C577" s="1229"/>
    </row>
    <row r="578" spans="3:3" x14ac:dyDescent="0.3">
      <c r="C578" s="1229"/>
    </row>
    <row r="579" spans="3:3" x14ac:dyDescent="0.3">
      <c r="C579" s="1229"/>
    </row>
    <row r="580" spans="3:3" x14ac:dyDescent="0.3">
      <c r="C580" s="1229"/>
    </row>
    <row r="581" spans="3:3" x14ac:dyDescent="0.3">
      <c r="C581" s="1229"/>
    </row>
    <row r="582" spans="3:3" x14ac:dyDescent="0.3">
      <c r="C582" s="1229"/>
    </row>
    <row r="583" spans="3:3" x14ac:dyDescent="0.3">
      <c r="C583" s="1229"/>
    </row>
    <row r="584" spans="3:3" x14ac:dyDescent="0.3">
      <c r="C584" s="1229"/>
    </row>
    <row r="585" spans="3:3" x14ac:dyDescent="0.3">
      <c r="C585" s="1229"/>
    </row>
    <row r="586" spans="3:3" x14ac:dyDescent="0.3">
      <c r="C586" s="1229"/>
    </row>
    <row r="587" spans="3:3" x14ac:dyDescent="0.3">
      <c r="C587" s="1229"/>
    </row>
    <row r="588" spans="3:3" x14ac:dyDescent="0.3">
      <c r="C588" s="1229"/>
    </row>
    <row r="589" spans="3:3" x14ac:dyDescent="0.3">
      <c r="C589" s="1229"/>
    </row>
    <row r="590" spans="3:3" x14ac:dyDescent="0.3">
      <c r="C590" s="1229"/>
    </row>
    <row r="591" spans="3:3" x14ac:dyDescent="0.3">
      <c r="C591" s="1229"/>
    </row>
    <row r="592" spans="3:3" x14ac:dyDescent="0.3">
      <c r="C592" s="1229"/>
    </row>
    <row r="593" spans="3:3" x14ac:dyDescent="0.3">
      <c r="C593" s="1229"/>
    </row>
    <row r="594" spans="3:3" x14ac:dyDescent="0.3">
      <c r="C594" s="1229"/>
    </row>
    <row r="595" spans="3:3" x14ac:dyDescent="0.3">
      <c r="C595" s="1229"/>
    </row>
    <row r="596" spans="3:3" x14ac:dyDescent="0.3">
      <c r="C596" s="1229"/>
    </row>
    <row r="597" spans="3:3" x14ac:dyDescent="0.3">
      <c r="C597" s="1229"/>
    </row>
    <row r="598" spans="3:3" x14ac:dyDescent="0.3">
      <c r="C598" s="1229"/>
    </row>
    <row r="599" spans="3:3" x14ac:dyDescent="0.3">
      <c r="C599" s="1229"/>
    </row>
    <row r="600" spans="3:3" x14ac:dyDescent="0.3">
      <c r="C600" s="1229"/>
    </row>
    <row r="601" spans="3:3" x14ac:dyDescent="0.3">
      <c r="C601" s="1229"/>
    </row>
    <row r="602" spans="3:3" x14ac:dyDescent="0.3">
      <c r="C602" s="1229"/>
    </row>
    <row r="603" spans="3:3" x14ac:dyDescent="0.3">
      <c r="C603" s="1229"/>
    </row>
    <row r="604" spans="3:3" x14ac:dyDescent="0.3">
      <c r="C604" s="1229"/>
    </row>
    <row r="605" spans="3:3" x14ac:dyDescent="0.3">
      <c r="C605" s="1229"/>
    </row>
    <row r="606" spans="3:3" x14ac:dyDescent="0.3">
      <c r="C606" s="1229"/>
    </row>
    <row r="607" spans="3:3" x14ac:dyDescent="0.3">
      <c r="C607" s="1229"/>
    </row>
    <row r="608" spans="3:3" x14ac:dyDescent="0.3">
      <c r="C608" s="1229"/>
    </row>
    <row r="609" spans="3:3" x14ac:dyDescent="0.3">
      <c r="C609" s="1229"/>
    </row>
    <row r="610" spans="3:3" x14ac:dyDescent="0.3">
      <c r="C610" s="1229"/>
    </row>
    <row r="611" spans="3:3" x14ac:dyDescent="0.3">
      <c r="C611" s="1229"/>
    </row>
    <row r="612" spans="3:3" x14ac:dyDescent="0.3">
      <c r="C612" s="1229"/>
    </row>
    <row r="613" spans="3:3" x14ac:dyDescent="0.3">
      <c r="C613" s="1229"/>
    </row>
    <row r="614" spans="3:3" x14ac:dyDescent="0.3">
      <c r="C614" s="1229"/>
    </row>
    <row r="615" spans="3:3" x14ac:dyDescent="0.3">
      <c r="C615" s="1229"/>
    </row>
    <row r="616" spans="3:3" x14ac:dyDescent="0.3">
      <c r="C616" s="1229"/>
    </row>
    <row r="617" spans="3:3" x14ac:dyDescent="0.3">
      <c r="C617" s="1229"/>
    </row>
    <row r="618" spans="3:3" x14ac:dyDescent="0.3">
      <c r="C618" s="1229"/>
    </row>
    <row r="619" spans="3:3" x14ac:dyDescent="0.3">
      <c r="C619" s="1229"/>
    </row>
    <row r="620" spans="3:3" x14ac:dyDescent="0.3">
      <c r="C620" s="1229"/>
    </row>
    <row r="621" spans="3:3" x14ac:dyDescent="0.3">
      <c r="C621" s="1229"/>
    </row>
    <row r="622" spans="3:3" x14ac:dyDescent="0.3">
      <c r="C622" s="1229"/>
    </row>
    <row r="623" spans="3:3" x14ac:dyDescent="0.3">
      <c r="C623" s="1229"/>
    </row>
    <row r="624" spans="3:3" x14ac:dyDescent="0.3">
      <c r="C624" s="1229"/>
    </row>
    <row r="625" spans="3:3" x14ac:dyDescent="0.3">
      <c r="C625" s="1229"/>
    </row>
    <row r="626" spans="3:3" x14ac:dyDescent="0.3">
      <c r="C626" s="1229"/>
    </row>
    <row r="627" spans="3:3" x14ac:dyDescent="0.3">
      <c r="C627" s="1229"/>
    </row>
    <row r="628" spans="3:3" x14ac:dyDescent="0.3">
      <c r="C628" s="1229"/>
    </row>
    <row r="629" spans="3:3" x14ac:dyDescent="0.3">
      <c r="C629" s="1229"/>
    </row>
    <row r="630" spans="3:3" x14ac:dyDescent="0.3">
      <c r="C630" s="1229"/>
    </row>
    <row r="631" spans="3:3" x14ac:dyDescent="0.3">
      <c r="C631" s="1229"/>
    </row>
    <row r="632" spans="3:3" x14ac:dyDescent="0.3">
      <c r="C632" s="1229"/>
    </row>
    <row r="633" spans="3:3" x14ac:dyDescent="0.3">
      <c r="C633" s="1229"/>
    </row>
    <row r="634" spans="3:3" x14ac:dyDescent="0.3">
      <c r="C634" s="1229"/>
    </row>
    <row r="635" spans="3:3" x14ac:dyDescent="0.3">
      <c r="C635" s="1229"/>
    </row>
    <row r="636" spans="3:3" x14ac:dyDescent="0.3">
      <c r="C636" s="1229"/>
    </row>
    <row r="637" spans="3:3" x14ac:dyDescent="0.3">
      <c r="C637" s="1229"/>
    </row>
    <row r="638" spans="3:3" x14ac:dyDescent="0.3">
      <c r="C638" s="1229"/>
    </row>
    <row r="639" spans="3:3" x14ac:dyDescent="0.3">
      <c r="C639" s="1229"/>
    </row>
    <row r="640" spans="3:3" x14ac:dyDescent="0.3">
      <c r="C640" s="1229"/>
    </row>
    <row r="641" spans="3:3" x14ac:dyDescent="0.3">
      <c r="C641" s="1229"/>
    </row>
    <row r="642" spans="3:3" x14ac:dyDescent="0.3">
      <c r="C642" s="1229"/>
    </row>
    <row r="643" spans="3:3" x14ac:dyDescent="0.3">
      <c r="C643" s="1229"/>
    </row>
    <row r="644" spans="3:3" x14ac:dyDescent="0.3">
      <c r="C644" s="1229"/>
    </row>
    <row r="645" spans="3:3" x14ac:dyDescent="0.3">
      <c r="C645" s="1229"/>
    </row>
    <row r="646" spans="3:3" x14ac:dyDescent="0.3">
      <c r="C646" s="1229"/>
    </row>
    <row r="647" spans="3:3" x14ac:dyDescent="0.3">
      <c r="C647" s="1229"/>
    </row>
    <row r="648" spans="3:3" x14ac:dyDescent="0.3">
      <c r="C648" s="1229"/>
    </row>
    <row r="649" spans="3:3" x14ac:dyDescent="0.3">
      <c r="C649" s="1229"/>
    </row>
    <row r="650" spans="3:3" x14ac:dyDescent="0.3">
      <c r="C650" s="1229"/>
    </row>
    <row r="651" spans="3:3" x14ac:dyDescent="0.3">
      <c r="C651" s="1229"/>
    </row>
    <row r="652" spans="3:3" x14ac:dyDescent="0.3">
      <c r="C652" s="1229"/>
    </row>
    <row r="653" spans="3:3" x14ac:dyDescent="0.3">
      <c r="C653" s="1229"/>
    </row>
    <row r="654" spans="3:3" x14ac:dyDescent="0.3">
      <c r="C654" s="1229"/>
    </row>
    <row r="655" spans="3:3" x14ac:dyDescent="0.3">
      <c r="C655" s="1229"/>
    </row>
    <row r="656" spans="3:3" x14ac:dyDescent="0.3">
      <c r="C656" s="1229"/>
    </row>
    <row r="657" spans="3:3" x14ac:dyDescent="0.3">
      <c r="C657" s="1229"/>
    </row>
    <row r="658" spans="3:3" x14ac:dyDescent="0.3">
      <c r="C658" s="1229"/>
    </row>
    <row r="659" spans="3:3" x14ac:dyDescent="0.3">
      <c r="C659" s="1229"/>
    </row>
    <row r="660" spans="3:3" x14ac:dyDescent="0.3">
      <c r="C660" s="1229"/>
    </row>
    <row r="661" spans="3:3" x14ac:dyDescent="0.3">
      <c r="C661" s="1229"/>
    </row>
    <row r="662" spans="3:3" x14ac:dyDescent="0.3">
      <c r="C662" s="1229"/>
    </row>
    <row r="663" spans="3:3" x14ac:dyDescent="0.3">
      <c r="C663" s="1229"/>
    </row>
    <row r="664" spans="3:3" x14ac:dyDescent="0.3">
      <c r="C664" s="1229"/>
    </row>
    <row r="665" spans="3:3" x14ac:dyDescent="0.3">
      <c r="C665" s="1229"/>
    </row>
    <row r="666" spans="3:3" x14ac:dyDescent="0.3">
      <c r="C666" s="1229"/>
    </row>
    <row r="667" spans="3:3" x14ac:dyDescent="0.3">
      <c r="C667" s="1229"/>
    </row>
    <row r="668" spans="3:3" x14ac:dyDescent="0.3">
      <c r="C668" s="1229"/>
    </row>
    <row r="669" spans="3:3" x14ac:dyDescent="0.3">
      <c r="C669" s="1229"/>
    </row>
    <row r="670" spans="3:3" x14ac:dyDescent="0.3">
      <c r="C670" s="1229"/>
    </row>
    <row r="671" spans="3:3" x14ac:dyDescent="0.3">
      <c r="C671" s="1229"/>
    </row>
    <row r="672" spans="3:3" x14ac:dyDescent="0.3">
      <c r="C672" s="1229"/>
    </row>
    <row r="673" spans="3:3" x14ac:dyDescent="0.3">
      <c r="C673" s="1229"/>
    </row>
    <row r="674" spans="3:3" x14ac:dyDescent="0.3">
      <c r="C674" s="1229"/>
    </row>
    <row r="675" spans="3:3" x14ac:dyDescent="0.3">
      <c r="C675" s="1229"/>
    </row>
    <row r="676" spans="3:3" x14ac:dyDescent="0.3">
      <c r="C676" s="1229"/>
    </row>
    <row r="677" spans="3:3" x14ac:dyDescent="0.3">
      <c r="C677" s="1229"/>
    </row>
    <row r="678" spans="3:3" x14ac:dyDescent="0.3">
      <c r="C678" s="1229"/>
    </row>
    <row r="679" spans="3:3" x14ac:dyDescent="0.3">
      <c r="C679" s="1229"/>
    </row>
    <row r="680" spans="3:3" x14ac:dyDescent="0.3">
      <c r="C680" s="1229"/>
    </row>
    <row r="681" spans="3:3" x14ac:dyDescent="0.3">
      <c r="C681" s="1229"/>
    </row>
    <row r="682" spans="3:3" x14ac:dyDescent="0.3">
      <c r="C682" s="1229"/>
    </row>
    <row r="683" spans="3:3" x14ac:dyDescent="0.3">
      <c r="C683" s="1229"/>
    </row>
    <row r="684" spans="3:3" x14ac:dyDescent="0.3">
      <c r="C684" s="1229"/>
    </row>
    <row r="685" spans="3:3" x14ac:dyDescent="0.3">
      <c r="C685" s="1229"/>
    </row>
    <row r="686" spans="3:3" x14ac:dyDescent="0.3">
      <c r="C686" s="1229"/>
    </row>
    <row r="687" spans="3:3" x14ac:dyDescent="0.3">
      <c r="C687" s="1229"/>
    </row>
    <row r="688" spans="3:3" x14ac:dyDescent="0.3">
      <c r="C688" s="1229"/>
    </row>
    <row r="689" spans="3:3" x14ac:dyDescent="0.3">
      <c r="C689" s="1229"/>
    </row>
    <row r="690" spans="3:3" x14ac:dyDescent="0.3">
      <c r="C690" s="1229"/>
    </row>
    <row r="691" spans="3:3" x14ac:dyDescent="0.3">
      <c r="C691" s="1229"/>
    </row>
    <row r="692" spans="3:3" x14ac:dyDescent="0.3">
      <c r="C692" s="1229"/>
    </row>
    <row r="693" spans="3:3" x14ac:dyDescent="0.3">
      <c r="C693" s="1229"/>
    </row>
    <row r="694" spans="3:3" x14ac:dyDescent="0.3">
      <c r="C694" s="1229"/>
    </row>
    <row r="695" spans="3:3" x14ac:dyDescent="0.3">
      <c r="C695" s="1229"/>
    </row>
    <row r="696" spans="3:3" x14ac:dyDescent="0.3">
      <c r="C696" s="1229"/>
    </row>
    <row r="697" spans="3:3" x14ac:dyDescent="0.3">
      <c r="C697" s="1229"/>
    </row>
    <row r="698" spans="3:3" x14ac:dyDescent="0.3">
      <c r="C698" s="1229"/>
    </row>
    <row r="699" spans="3:3" x14ac:dyDescent="0.3">
      <c r="C699" s="1229"/>
    </row>
    <row r="700" spans="3:3" x14ac:dyDescent="0.3">
      <c r="C700" s="1229"/>
    </row>
    <row r="701" spans="3:3" x14ac:dyDescent="0.3">
      <c r="C701" s="1229"/>
    </row>
    <row r="702" spans="3:3" x14ac:dyDescent="0.3">
      <c r="C702" s="1229"/>
    </row>
    <row r="703" spans="3:3" x14ac:dyDescent="0.3">
      <c r="C703" s="1229"/>
    </row>
    <row r="704" spans="3:3" x14ac:dyDescent="0.3">
      <c r="C704" s="1229"/>
    </row>
    <row r="705" spans="3:3" x14ac:dyDescent="0.3">
      <c r="C705" s="1229"/>
    </row>
    <row r="706" spans="3:3" x14ac:dyDescent="0.3">
      <c r="C706" s="1229"/>
    </row>
    <row r="707" spans="3:3" x14ac:dyDescent="0.3">
      <c r="C707" s="1229"/>
    </row>
    <row r="708" spans="3:3" x14ac:dyDescent="0.3">
      <c r="C708" s="1229"/>
    </row>
    <row r="709" spans="3:3" x14ac:dyDescent="0.3">
      <c r="C709" s="1229"/>
    </row>
    <row r="710" spans="3:3" x14ac:dyDescent="0.3">
      <c r="C710" s="1229"/>
    </row>
    <row r="711" spans="3:3" x14ac:dyDescent="0.3">
      <c r="C711" s="1229"/>
    </row>
    <row r="712" spans="3:3" x14ac:dyDescent="0.3">
      <c r="C712" s="1229"/>
    </row>
    <row r="713" spans="3:3" x14ac:dyDescent="0.3">
      <c r="C713" s="1229"/>
    </row>
    <row r="714" spans="3:3" x14ac:dyDescent="0.3">
      <c r="C714" s="1229"/>
    </row>
    <row r="715" spans="3:3" x14ac:dyDescent="0.3">
      <c r="C715" s="1229"/>
    </row>
    <row r="716" spans="3:3" x14ac:dyDescent="0.3">
      <c r="C716" s="1229"/>
    </row>
    <row r="717" spans="3:3" x14ac:dyDescent="0.3">
      <c r="C717" s="1229"/>
    </row>
    <row r="718" spans="3:3" x14ac:dyDescent="0.3">
      <c r="C718" s="1229"/>
    </row>
    <row r="719" spans="3:3" x14ac:dyDescent="0.3">
      <c r="C719" s="1229"/>
    </row>
    <row r="720" spans="3:3" x14ac:dyDescent="0.3">
      <c r="C720" s="1229"/>
    </row>
    <row r="721" spans="3:3" x14ac:dyDescent="0.3">
      <c r="C721" s="1229"/>
    </row>
    <row r="722" spans="3:3" x14ac:dyDescent="0.3">
      <c r="C722" s="1229"/>
    </row>
    <row r="723" spans="3:3" x14ac:dyDescent="0.3">
      <c r="C723" s="1229"/>
    </row>
    <row r="724" spans="3:3" x14ac:dyDescent="0.3">
      <c r="C724" s="1229"/>
    </row>
    <row r="725" spans="3:3" x14ac:dyDescent="0.3">
      <c r="C725" s="1229"/>
    </row>
    <row r="726" spans="3:3" x14ac:dyDescent="0.3">
      <c r="C726" s="1229"/>
    </row>
    <row r="727" spans="3:3" x14ac:dyDescent="0.3">
      <c r="C727" s="1229"/>
    </row>
    <row r="728" spans="3:3" x14ac:dyDescent="0.3">
      <c r="C728" s="1229"/>
    </row>
    <row r="729" spans="3:3" x14ac:dyDescent="0.3">
      <c r="C729" s="1229"/>
    </row>
    <row r="730" spans="3:3" x14ac:dyDescent="0.3">
      <c r="C730" s="1229"/>
    </row>
    <row r="731" spans="3:3" x14ac:dyDescent="0.3">
      <c r="C731" s="1229"/>
    </row>
    <row r="732" spans="3:3" x14ac:dyDescent="0.3">
      <c r="C732" s="1229"/>
    </row>
    <row r="733" spans="3:3" x14ac:dyDescent="0.3">
      <c r="C733" s="1229"/>
    </row>
    <row r="734" spans="3:3" x14ac:dyDescent="0.3">
      <c r="C734" s="1229"/>
    </row>
    <row r="735" spans="3:3" x14ac:dyDescent="0.3">
      <c r="C735" s="1229"/>
    </row>
    <row r="736" spans="3:3" x14ac:dyDescent="0.3">
      <c r="C736" s="1229"/>
    </row>
    <row r="737" spans="3:3" x14ac:dyDescent="0.3">
      <c r="C737" s="1229"/>
    </row>
    <row r="738" spans="3:3" x14ac:dyDescent="0.3">
      <c r="C738" s="1229"/>
    </row>
    <row r="739" spans="3:3" x14ac:dyDescent="0.3">
      <c r="C739" s="1229"/>
    </row>
    <row r="740" spans="3:3" x14ac:dyDescent="0.3">
      <c r="C740" s="1229"/>
    </row>
    <row r="741" spans="3:3" x14ac:dyDescent="0.3">
      <c r="C741" s="1229"/>
    </row>
    <row r="742" spans="3:3" x14ac:dyDescent="0.3">
      <c r="C742" s="1229"/>
    </row>
    <row r="743" spans="3:3" x14ac:dyDescent="0.3">
      <c r="C743" s="1229"/>
    </row>
    <row r="744" spans="3:3" x14ac:dyDescent="0.3">
      <c r="C744" s="1229"/>
    </row>
    <row r="745" spans="3:3" x14ac:dyDescent="0.3">
      <c r="C745" s="1229"/>
    </row>
    <row r="746" spans="3:3" x14ac:dyDescent="0.3">
      <c r="C746" s="1229"/>
    </row>
    <row r="747" spans="3:3" x14ac:dyDescent="0.3">
      <c r="C747" s="1229"/>
    </row>
    <row r="748" spans="3:3" x14ac:dyDescent="0.3">
      <c r="C748" s="1229"/>
    </row>
    <row r="749" spans="3:3" x14ac:dyDescent="0.3">
      <c r="C749" s="1229"/>
    </row>
    <row r="750" spans="3:3" x14ac:dyDescent="0.3">
      <c r="C750" s="1229"/>
    </row>
    <row r="751" spans="3:3" x14ac:dyDescent="0.3">
      <c r="C751" s="1229"/>
    </row>
    <row r="752" spans="3:3" x14ac:dyDescent="0.3">
      <c r="C752" s="1229"/>
    </row>
    <row r="753" spans="3:3" x14ac:dyDescent="0.3">
      <c r="C753" s="1229"/>
    </row>
    <row r="754" spans="3:3" x14ac:dyDescent="0.3">
      <c r="C754" s="1229"/>
    </row>
    <row r="755" spans="3:3" x14ac:dyDescent="0.3">
      <c r="C755" s="1229"/>
    </row>
    <row r="756" spans="3:3" x14ac:dyDescent="0.3">
      <c r="C756" s="1229"/>
    </row>
    <row r="757" spans="3:3" x14ac:dyDescent="0.3">
      <c r="C757" s="1229"/>
    </row>
    <row r="758" spans="3:3" x14ac:dyDescent="0.3">
      <c r="C758" s="1229"/>
    </row>
    <row r="759" spans="3:3" x14ac:dyDescent="0.3">
      <c r="C759" s="1229"/>
    </row>
    <row r="760" spans="3:3" x14ac:dyDescent="0.3">
      <c r="C760" s="1229"/>
    </row>
    <row r="761" spans="3:3" x14ac:dyDescent="0.3">
      <c r="C761" s="1229"/>
    </row>
    <row r="762" spans="3:3" x14ac:dyDescent="0.3">
      <c r="C762" s="1229"/>
    </row>
    <row r="763" spans="3:3" x14ac:dyDescent="0.3">
      <c r="C763" s="1229"/>
    </row>
    <row r="764" spans="3:3" x14ac:dyDescent="0.3">
      <c r="C764" s="1229"/>
    </row>
    <row r="765" spans="3:3" x14ac:dyDescent="0.3">
      <c r="C765" s="1229"/>
    </row>
    <row r="766" spans="3:3" x14ac:dyDescent="0.3">
      <c r="C766" s="1229"/>
    </row>
    <row r="767" spans="3:3" x14ac:dyDescent="0.3">
      <c r="C767" s="1229"/>
    </row>
    <row r="768" spans="3:3" x14ac:dyDescent="0.3">
      <c r="C768" s="1229"/>
    </row>
    <row r="769" spans="3:3" x14ac:dyDescent="0.3">
      <c r="C769" s="1229"/>
    </row>
    <row r="770" spans="3:3" x14ac:dyDescent="0.3">
      <c r="C770" s="1229"/>
    </row>
    <row r="771" spans="3:3" x14ac:dyDescent="0.3">
      <c r="C771" s="1229"/>
    </row>
    <row r="772" spans="3:3" x14ac:dyDescent="0.3">
      <c r="C772" s="1229"/>
    </row>
    <row r="773" spans="3:3" x14ac:dyDescent="0.3">
      <c r="C773" s="1229"/>
    </row>
    <row r="774" spans="3:3" x14ac:dyDescent="0.3">
      <c r="C774" s="1229"/>
    </row>
    <row r="775" spans="3:3" x14ac:dyDescent="0.3">
      <c r="C775" s="1229"/>
    </row>
    <row r="776" spans="3:3" x14ac:dyDescent="0.3">
      <c r="C776" s="1229"/>
    </row>
    <row r="777" spans="3:3" x14ac:dyDescent="0.3">
      <c r="C777" s="1229"/>
    </row>
    <row r="778" spans="3:3" x14ac:dyDescent="0.3">
      <c r="C778" s="1229"/>
    </row>
    <row r="779" spans="3:3" x14ac:dyDescent="0.3">
      <c r="C779" s="1229"/>
    </row>
    <row r="780" spans="3:3" x14ac:dyDescent="0.3">
      <c r="C780" s="1229"/>
    </row>
    <row r="781" spans="3:3" x14ac:dyDescent="0.3">
      <c r="C781" s="1229"/>
    </row>
    <row r="782" spans="3:3" x14ac:dyDescent="0.3">
      <c r="C782" s="1229"/>
    </row>
    <row r="783" spans="3:3" x14ac:dyDescent="0.3">
      <c r="C783" s="1229"/>
    </row>
    <row r="784" spans="3:3" x14ac:dyDescent="0.3">
      <c r="C784" s="1229"/>
    </row>
    <row r="785" spans="3:3" x14ac:dyDescent="0.3">
      <c r="C785" s="1229"/>
    </row>
    <row r="786" spans="3:3" x14ac:dyDescent="0.3">
      <c r="C786" s="1229"/>
    </row>
    <row r="787" spans="3:3" x14ac:dyDescent="0.3">
      <c r="C787" s="1229"/>
    </row>
    <row r="788" spans="3:3" x14ac:dyDescent="0.3">
      <c r="C788" s="1229"/>
    </row>
    <row r="789" spans="3:3" x14ac:dyDescent="0.3">
      <c r="C789" s="1229"/>
    </row>
    <row r="790" spans="3:3" x14ac:dyDescent="0.3">
      <c r="C790" s="1229"/>
    </row>
    <row r="791" spans="3:3" x14ac:dyDescent="0.3">
      <c r="C791" s="1229"/>
    </row>
    <row r="792" spans="3:3" x14ac:dyDescent="0.3">
      <c r="C792" s="1229"/>
    </row>
    <row r="793" spans="3:3" x14ac:dyDescent="0.3">
      <c r="C793" s="1229"/>
    </row>
    <row r="794" spans="3:3" x14ac:dyDescent="0.3">
      <c r="C794" s="1229"/>
    </row>
    <row r="795" spans="3:3" x14ac:dyDescent="0.3">
      <c r="C795" s="1229"/>
    </row>
    <row r="796" spans="3:3" x14ac:dyDescent="0.3">
      <c r="C796" s="1229"/>
    </row>
    <row r="797" spans="3:3" x14ac:dyDescent="0.3">
      <c r="C797" s="1229"/>
    </row>
    <row r="798" spans="3:3" x14ac:dyDescent="0.3">
      <c r="C798" s="1229"/>
    </row>
    <row r="799" spans="3:3" x14ac:dyDescent="0.3">
      <c r="C799" s="1229"/>
    </row>
    <row r="800" spans="3:3" x14ac:dyDescent="0.3">
      <c r="C800" s="1229"/>
    </row>
    <row r="801" spans="3:3" x14ac:dyDescent="0.3">
      <c r="C801" s="1229"/>
    </row>
    <row r="802" spans="3:3" x14ac:dyDescent="0.3">
      <c r="C802" s="1229"/>
    </row>
    <row r="803" spans="3:3" x14ac:dyDescent="0.3">
      <c r="C803" s="1229"/>
    </row>
    <row r="804" spans="3:3" x14ac:dyDescent="0.3">
      <c r="C804" s="1229"/>
    </row>
    <row r="805" spans="3:3" x14ac:dyDescent="0.3">
      <c r="C805" s="1229"/>
    </row>
    <row r="806" spans="3:3" x14ac:dyDescent="0.3">
      <c r="C806" s="1229"/>
    </row>
    <row r="807" spans="3:3" x14ac:dyDescent="0.3">
      <c r="C807" s="1229"/>
    </row>
    <row r="808" spans="3:3" x14ac:dyDescent="0.3">
      <c r="C808" s="1229"/>
    </row>
    <row r="809" spans="3:3" x14ac:dyDescent="0.3">
      <c r="C809" s="1229"/>
    </row>
    <row r="810" spans="3:3" x14ac:dyDescent="0.3">
      <c r="C810" s="1229"/>
    </row>
    <row r="811" spans="3:3" x14ac:dyDescent="0.3">
      <c r="C811" s="1229"/>
    </row>
    <row r="812" spans="3:3" x14ac:dyDescent="0.3">
      <c r="C812" s="1229"/>
    </row>
    <row r="813" spans="3:3" x14ac:dyDescent="0.3">
      <c r="C813" s="1229"/>
    </row>
    <row r="814" spans="3:3" x14ac:dyDescent="0.3">
      <c r="C814" s="1229"/>
    </row>
    <row r="815" spans="3:3" x14ac:dyDescent="0.3">
      <c r="C815" s="1229"/>
    </row>
    <row r="816" spans="3:3" x14ac:dyDescent="0.3">
      <c r="C816" s="1229"/>
    </row>
    <row r="817" spans="3:3" x14ac:dyDescent="0.3">
      <c r="C817" s="1229"/>
    </row>
    <row r="818" spans="3:3" x14ac:dyDescent="0.3">
      <c r="C818" s="1229"/>
    </row>
    <row r="819" spans="3:3" x14ac:dyDescent="0.3">
      <c r="C819" s="1229"/>
    </row>
    <row r="820" spans="3:3" x14ac:dyDescent="0.3">
      <c r="C820" s="1229"/>
    </row>
    <row r="821" spans="3:3" x14ac:dyDescent="0.3">
      <c r="C821" s="1229"/>
    </row>
    <row r="822" spans="3:3" x14ac:dyDescent="0.3">
      <c r="C822" s="1229"/>
    </row>
    <row r="823" spans="3:3" x14ac:dyDescent="0.3">
      <c r="C823" s="1229"/>
    </row>
    <row r="824" spans="3:3" x14ac:dyDescent="0.3">
      <c r="C824" s="1229"/>
    </row>
    <row r="825" spans="3:3" x14ac:dyDescent="0.3">
      <c r="C825" s="1229"/>
    </row>
    <row r="826" spans="3:3" x14ac:dyDescent="0.3">
      <c r="C826" s="1229"/>
    </row>
    <row r="827" spans="3:3" x14ac:dyDescent="0.3">
      <c r="C827" s="1229"/>
    </row>
    <row r="828" spans="3:3" x14ac:dyDescent="0.3">
      <c r="C828" s="1229"/>
    </row>
    <row r="829" spans="3:3" x14ac:dyDescent="0.3">
      <c r="C829" s="1229"/>
    </row>
    <row r="830" spans="3:3" x14ac:dyDescent="0.3">
      <c r="C830" s="1229"/>
    </row>
    <row r="831" spans="3:3" x14ac:dyDescent="0.3">
      <c r="C831" s="1229"/>
    </row>
    <row r="832" spans="3:3" x14ac:dyDescent="0.3">
      <c r="C832" s="1229"/>
    </row>
    <row r="833" spans="3:3" x14ac:dyDescent="0.3">
      <c r="C833" s="1229"/>
    </row>
    <row r="834" spans="3:3" x14ac:dyDescent="0.3">
      <c r="C834" s="1229"/>
    </row>
    <row r="835" spans="3:3" x14ac:dyDescent="0.3">
      <c r="C835" s="1229"/>
    </row>
    <row r="836" spans="3:3" x14ac:dyDescent="0.3">
      <c r="C836" s="1229"/>
    </row>
    <row r="837" spans="3:3" x14ac:dyDescent="0.3">
      <c r="C837" s="1229"/>
    </row>
    <row r="838" spans="3:3" x14ac:dyDescent="0.3">
      <c r="C838" s="1229"/>
    </row>
    <row r="839" spans="3:3" x14ac:dyDescent="0.3">
      <c r="C839" s="1229"/>
    </row>
    <row r="840" spans="3:3" x14ac:dyDescent="0.3">
      <c r="C840" s="1229"/>
    </row>
    <row r="841" spans="3:3" x14ac:dyDescent="0.3">
      <c r="C841" s="1229"/>
    </row>
    <row r="842" spans="3:3" x14ac:dyDescent="0.3">
      <c r="C842" s="1229"/>
    </row>
    <row r="843" spans="3:3" x14ac:dyDescent="0.3">
      <c r="C843" s="1229"/>
    </row>
    <row r="844" spans="3:3" x14ac:dyDescent="0.3">
      <c r="C844" s="1229"/>
    </row>
    <row r="845" spans="3:3" x14ac:dyDescent="0.3">
      <c r="C845" s="1229"/>
    </row>
    <row r="846" spans="3:3" x14ac:dyDescent="0.3">
      <c r="C846" s="1229"/>
    </row>
    <row r="847" spans="3:3" x14ac:dyDescent="0.3">
      <c r="C847" s="1229"/>
    </row>
    <row r="848" spans="3:3" x14ac:dyDescent="0.3">
      <c r="C848" s="1229"/>
    </row>
    <row r="849" spans="3:3" x14ac:dyDescent="0.3">
      <c r="C849" s="1229"/>
    </row>
    <row r="850" spans="3:3" x14ac:dyDescent="0.3">
      <c r="C850" s="1229"/>
    </row>
    <row r="851" spans="3:3" x14ac:dyDescent="0.3">
      <c r="C851" s="1229"/>
    </row>
    <row r="852" spans="3:3" x14ac:dyDescent="0.3">
      <c r="C852" s="1229"/>
    </row>
    <row r="853" spans="3:3" x14ac:dyDescent="0.3">
      <c r="C853" s="1229"/>
    </row>
    <row r="854" spans="3:3" x14ac:dyDescent="0.3">
      <c r="C854" s="1229"/>
    </row>
    <row r="855" spans="3:3" x14ac:dyDescent="0.3">
      <c r="C855" s="1229"/>
    </row>
    <row r="856" spans="3:3" x14ac:dyDescent="0.3">
      <c r="C856" s="1229"/>
    </row>
    <row r="857" spans="3:3" x14ac:dyDescent="0.3">
      <c r="C857" s="1229"/>
    </row>
    <row r="858" spans="3:3" x14ac:dyDescent="0.3">
      <c r="C858" s="1229"/>
    </row>
    <row r="859" spans="3:3" x14ac:dyDescent="0.3">
      <c r="C859" s="1229"/>
    </row>
    <row r="860" spans="3:3" x14ac:dyDescent="0.3">
      <c r="C860" s="1229"/>
    </row>
    <row r="861" spans="3:3" x14ac:dyDescent="0.3">
      <c r="C861" s="1229"/>
    </row>
    <row r="862" spans="3:3" x14ac:dyDescent="0.3">
      <c r="C862" s="1229"/>
    </row>
    <row r="863" spans="3:3" x14ac:dyDescent="0.3">
      <c r="C863" s="1229"/>
    </row>
    <row r="864" spans="3:3" x14ac:dyDescent="0.3">
      <c r="C864" s="1229"/>
    </row>
    <row r="865" spans="3:3" x14ac:dyDescent="0.3">
      <c r="C865" s="1229"/>
    </row>
    <row r="866" spans="3:3" x14ac:dyDescent="0.3">
      <c r="C866" s="1229"/>
    </row>
    <row r="867" spans="3:3" x14ac:dyDescent="0.3">
      <c r="C867" s="1229"/>
    </row>
    <row r="868" spans="3:3" x14ac:dyDescent="0.3">
      <c r="C868" s="1229"/>
    </row>
    <row r="869" spans="3:3" x14ac:dyDescent="0.3">
      <c r="C869" s="1229"/>
    </row>
    <row r="870" spans="3:3" x14ac:dyDescent="0.3">
      <c r="C870" s="1229"/>
    </row>
    <row r="871" spans="3:3" x14ac:dyDescent="0.3">
      <c r="C871" s="1229"/>
    </row>
    <row r="872" spans="3:3" x14ac:dyDescent="0.3">
      <c r="C872" s="1229"/>
    </row>
    <row r="873" spans="3:3" x14ac:dyDescent="0.3">
      <c r="C873" s="1229"/>
    </row>
    <row r="874" spans="3:3" x14ac:dyDescent="0.3">
      <c r="C874" s="1229"/>
    </row>
    <row r="875" spans="3:3" x14ac:dyDescent="0.3">
      <c r="C875" s="1229"/>
    </row>
    <row r="876" spans="3:3" x14ac:dyDescent="0.3">
      <c r="C876" s="1229"/>
    </row>
    <row r="877" spans="3:3" x14ac:dyDescent="0.3">
      <c r="C877" s="1229"/>
    </row>
    <row r="878" spans="3:3" x14ac:dyDescent="0.3">
      <c r="C878" s="1229"/>
    </row>
    <row r="879" spans="3:3" x14ac:dyDescent="0.3">
      <c r="C879" s="1229"/>
    </row>
    <row r="880" spans="3:3" x14ac:dyDescent="0.3">
      <c r="C880" s="1229"/>
    </row>
    <row r="881" spans="3:3" x14ac:dyDescent="0.3">
      <c r="C881" s="1229"/>
    </row>
    <row r="882" spans="3:3" x14ac:dyDescent="0.3">
      <c r="C882" s="1229"/>
    </row>
    <row r="883" spans="3:3" x14ac:dyDescent="0.3">
      <c r="C883" s="1229"/>
    </row>
    <row r="884" spans="3:3" x14ac:dyDescent="0.3">
      <c r="C884" s="1229"/>
    </row>
    <row r="885" spans="3:3" x14ac:dyDescent="0.3">
      <c r="C885" s="1229"/>
    </row>
    <row r="886" spans="3:3" x14ac:dyDescent="0.3">
      <c r="C886" s="1229"/>
    </row>
    <row r="887" spans="3:3" x14ac:dyDescent="0.3">
      <c r="C887" s="1229"/>
    </row>
    <row r="888" spans="3:3" x14ac:dyDescent="0.3">
      <c r="C888" s="1229"/>
    </row>
    <row r="889" spans="3:3" x14ac:dyDescent="0.3">
      <c r="C889" s="1229"/>
    </row>
    <row r="890" spans="3:3" x14ac:dyDescent="0.3">
      <c r="C890" s="1229"/>
    </row>
    <row r="891" spans="3:3" x14ac:dyDescent="0.3">
      <c r="C891" s="1229"/>
    </row>
    <row r="892" spans="3:3" x14ac:dyDescent="0.3">
      <c r="C892" s="1229"/>
    </row>
    <row r="893" spans="3:3" x14ac:dyDescent="0.3">
      <c r="C893" s="1229"/>
    </row>
    <row r="894" spans="3:3" x14ac:dyDescent="0.3">
      <c r="C894" s="1229"/>
    </row>
    <row r="895" spans="3:3" x14ac:dyDescent="0.3">
      <c r="C895" s="1229"/>
    </row>
    <row r="896" spans="3:3" x14ac:dyDescent="0.3">
      <c r="C896" s="1229"/>
    </row>
    <row r="897" spans="3:3" x14ac:dyDescent="0.3">
      <c r="C897" s="1229"/>
    </row>
    <row r="898" spans="3:3" x14ac:dyDescent="0.3">
      <c r="C898" s="1229"/>
    </row>
    <row r="899" spans="3:3" x14ac:dyDescent="0.3">
      <c r="C899" s="1229"/>
    </row>
    <row r="900" spans="3:3" x14ac:dyDescent="0.3">
      <c r="C900" s="1229"/>
    </row>
    <row r="901" spans="3:3" x14ac:dyDescent="0.3">
      <c r="C901" s="1229"/>
    </row>
    <row r="902" spans="3:3" x14ac:dyDescent="0.3">
      <c r="C902" s="1229"/>
    </row>
    <row r="903" spans="3:3" x14ac:dyDescent="0.3">
      <c r="C903" s="1229"/>
    </row>
    <row r="904" spans="3:3" x14ac:dyDescent="0.3">
      <c r="C904" s="1229"/>
    </row>
    <row r="905" spans="3:3" x14ac:dyDescent="0.3">
      <c r="C905" s="1229"/>
    </row>
    <row r="906" spans="3:3" x14ac:dyDescent="0.3">
      <c r="C906" s="1229"/>
    </row>
    <row r="907" spans="3:3" x14ac:dyDescent="0.3">
      <c r="C907" s="1229"/>
    </row>
    <row r="908" spans="3:3" x14ac:dyDescent="0.3">
      <c r="C908" s="1229"/>
    </row>
    <row r="909" spans="3:3" x14ac:dyDescent="0.3">
      <c r="C909" s="1229"/>
    </row>
    <row r="910" spans="3:3" x14ac:dyDescent="0.3">
      <c r="C910" s="1229"/>
    </row>
    <row r="911" spans="3:3" x14ac:dyDescent="0.3">
      <c r="C911" s="1229"/>
    </row>
    <row r="912" spans="3:3" x14ac:dyDescent="0.3">
      <c r="C912" s="1229"/>
    </row>
    <row r="913" spans="3:3" x14ac:dyDescent="0.3">
      <c r="C913" s="1229"/>
    </row>
    <row r="914" spans="3:3" x14ac:dyDescent="0.3">
      <c r="C914" s="1229"/>
    </row>
    <row r="915" spans="3:3" x14ac:dyDescent="0.3">
      <c r="C915" s="1229"/>
    </row>
    <row r="916" spans="3:3" x14ac:dyDescent="0.3">
      <c r="C916" s="1229"/>
    </row>
    <row r="917" spans="3:3" x14ac:dyDescent="0.3">
      <c r="C917" s="1229"/>
    </row>
    <row r="918" spans="3:3" x14ac:dyDescent="0.3">
      <c r="C918" s="1229"/>
    </row>
    <row r="919" spans="3:3" x14ac:dyDescent="0.3">
      <c r="C919" s="1229"/>
    </row>
    <row r="920" spans="3:3" x14ac:dyDescent="0.3">
      <c r="C920" s="1229"/>
    </row>
    <row r="921" spans="3:3" x14ac:dyDescent="0.3">
      <c r="C921" s="1229"/>
    </row>
    <row r="922" spans="3:3" x14ac:dyDescent="0.3">
      <c r="C922" s="1229"/>
    </row>
    <row r="923" spans="3:3" x14ac:dyDescent="0.3">
      <c r="C923" s="1229"/>
    </row>
    <row r="924" spans="3:3" x14ac:dyDescent="0.3">
      <c r="C924" s="1229"/>
    </row>
    <row r="925" spans="3:3" x14ac:dyDescent="0.3">
      <c r="C925" s="1229"/>
    </row>
    <row r="926" spans="3:3" x14ac:dyDescent="0.3">
      <c r="C926" s="1229"/>
    </row>
    <row r="927" spans="3:3" x14ac:dyDescent="0.3">
      <c r="C927" s="1229"/>
    </row>
    <row r="928" spans="3:3" x14ac:dyDescent="0.3">
      <c r="C928" s="1229"/>
    </row>
    <row r="929" spans="3:3" x14ac:dyDescent="0.3">
      <c r="C929" s="1229"/>
    </row>
    <row r="930" spans="3:3" x14ac:dyDescent="0.3">
      <c r="C930" s="1229"/>
    </row>
    <row r="931" spans="3:3" x14ac:dyDescent="0.3">
      <c r="C931" s="1229"/>
    </row>
    <row r="932" spans="3:3" x14ac:dyDescent="0.3">
      <c r="C932" s="1229"/>
    </row>
    <row r="933" spans="3:3" x14ac:dyDescent="0.3">
      <c r="C933" s="1229"/>
    </row>
    <row r="934" spans="3:3" x14ac:dyDescent="0.3">
      <c r="C934" s="1229"/>
    </row>
    <row r="935" spans="3:3" x14ac:dyDescent="0.3">
      <c r="C935" s="1229"/>
    </row>
    <row r="936" spans="3:3" x14ac:dyDescent="0.3">
      <c r="C936" s="1229"/>
    </row>
    <row r="937" spans="3:3" x14ac:dyDescent="0.3">
      <c r="C937" s="1229"/>
    </row>
    <row r="938" spans="3:3" x14ac:dyDescent="0.3">
      <c r="C938" s="1229"/>
    </row>
    <row r="939" spans="3:3" x14ac:dyDescent="0.3">
      <c r="C939" s="1229"/>
    </row>
    <row r="940" spans="3:3" x14ac:dyDescent="0.3">
      <c r="C940" s="1229"/>
    </row>
    <row r="941" spans="3:3" x14ac:dyDescent="0.3">
      <c r="C941" s="1229"/>
    </row>
    <row r="942" spans="3:3" x14ac:dyDescent="0.3">
      <c r="C942" s="1229"/>
    </row>
    <row r="943" spans="3:3" x14ac:dyDescent="0.3">
      <c r="C943" s="1229"/>
    </row>
    <row r="944" spans="3:3" x14ac:dyDescent="0.3">
      <c r="C944" s="1229"/>
    </row>
    <row r="945" spans="3:3" x14ac:dyDescent="0.3">
      <c r="C945" s="1229"/>
    </row>
    <row r="946" spans="3:3" x14ac:dyDescent="0.3">
      <c r="C946" s="1229"/>
    </row>
    <row r="947" spans="3:3" x14ac:dyDescent="0.3">
      <c r="C947" s="1229"/>
    </row>
    <row r="948" spans="3:3" x14ac:dyDescent="0.3">
      <c r="C948" s="1229"/>
    </row>
    <row r="949" spans="3:3" x14ac:dyDescent="0.3">
      <c r="C949" s="1229"/>
    </row>
    <row r="950" spans="3:3" x14ac:dyDescent="0.3">
      <c r="C950" s="1229"/>
    </row>
    <row r="951" spans="3:3" x14ac:dyDescent="0.3">
      <c r="C951" s="1229"/>
    </row>
    <row r="952" spans="3:3" x14ac:dyDescent="0.3">
      <c r="C952" s="1229"/>
    </row>
    <row r="953" spans="3:3" x14ac:dyDescent="0.3">
      <c r="C953" s="1229"/>
    </row>
    <row r="954" spans="3:3" x14ac:dyDescent="0.3">
      <c r="C954" s="1229"/>
    </row>
    <row r="955" spans="3:3" x14ac:dyDescent="0.3">
      <c r="C955" s="1229"/>
    </row>
    <row r="956" spans="3:3" x14ac:dyDescent="0.3">
      <c r="C956" s="1229"/>
    </row>
    <row r="957" spans="3:3" x14ac:dyDescent="0.3">
      <c r="C957" s="1229"/>
    </row>
    <row r="958" spans="3:3" x14ac:dyDescent="0.3">
      <c r="C958" s="1229"/>
    </row>
    <row r="959" spans="3:3" x14ac:dyDescent="0.3">
      <c r="C959" s="1229"/>
    </row>
    <row r="960" spans="3:3" x14ac:dyDescent="0.3">
      <c r="C960" s="1229"/>
    </row>
    <row r="961" spans="3:3" x14ac:dyDescent="0.3">
      <c r="C961" s="1229"/>
    </row>
    <row r="962" spans="3:3" x14ac:dyDescent="0.3">
      <c r="C962" s="1229"/>
    </row>
    <row r="963" spans="3:3" x14ac:dyDescent="0.3">
      <c r="C963" s="1229"/>
    </row>
    <row r="964" spans="3:3" x14ac:dyDescent="0.3">
      <c r="C964" s="1229"/>
    </row>
    <row r="965" spans="3:3" x14ac:dyDescent="0.3">
      <c r="C965" s="1229"/>
    </row>
    <row r="966" spans="3:3" x14ac:dyDescent="0.3">
      <c r="C966" s="1229"/>
    </row>
    <row r="967" spans="3:3" x14ac:dyDescent="0.3">
      <c r="C967" s="1229"/>
    </row>
    <row r="968" spans="3:3" x14ac:dyDescent="0.3">
      <c r="C968" s="1229"/>
    </row>
    <row r="969" spans="3:3" x14ac:dyDescent="0.3">
      <c r="C969" s="1229"/>
    </row>
    <row r="970" spans="3:3" x14ac:dyDescent="0.3">
      <c r="C970" s="1229"/>
    </row>
    <row r="971" spans="3:3" x14ac:dyDescent="0.3">
      <c r="C971" s="1229"/>
    </row>
    <row r="972" spans="3:3" x14ac:dyDescent="0.3">
      <c r="C972" s="1229"/>
    </row>
    <row r="973" spans="3:3" x14ac:dyDescent="0.3">
      <c r="C973" s="1229"/>
    </row>
    <row r="974" spans="3:3" x14ac:dyDescent="0.3">
      <c r="C974" s="1229"/>
    </row>
    <row r="975" spans="3:3" x14ac:dyDescent="0.3">
      <c r="C975" s="1229"/>
    </row>
    <row r="976" spans="3:3" x14ac:dyDescent="0.3">
      <c r="C976" s="1229"/>
    </row>
    <row r="977" spans="3:3" x14ac:dyDescent="0.3">
      <c r="C977" s="1229"/>
    </row>
    <row r="978" spans="3:3" x14ac:dyDescent="0.3">
      <c r="C978" s="1229"/>
    </row>
    <row r="979" spans="3:3" x14ac:dyDescent="0.3">
      <c r="C979" s="1229"/>
    </row>
    <row r="980" spans="3:3" x14ac:dyDescent="0.3">
      <c r="C980" s="1229"/>
    </row>
    <row r="981" spans="3:3" x14ac:dyDescent="0.3">
      <c r="C981" s="1229"/>
    </row>
    <row r="982" spans="3:3" x14ac:dyDescent="0.3">
      <c r="C982" s="1229"/>
    </row>
    <row r="983" spans="3:3" x14ac:dyDescent="0.3">
      <c r="C983" s="1229"/>
    </row>
    <row r="984" spans="3:3" x14ac:dyDescent="0.3">
      <c r="C984" s="1229"/>
    </row>
    <row r="985" spans="3:3" x14ac:dyDescent="0.3">
      <c r="C985" s="1229"/>
    </row>
    <row r="986" spans="3:3" x14ac:dyDescent="0.3">
      <c r="C986" s="1229"/>
    </row>
    <row r="987" spans="3:3" x14ac:dyDescent="0.3">
      <c r="C987" s="1229"/>
    </row>
    <row r="988" spans="3:3" x14ac:dyDescent="0.3">
      <c r="C988" s="1229"/>
    </row>
    <row r="989" spans="3:3" x14ac:dyDescent="0.3">
      <c r="C989" s="1229"/>
    </row>
    <row r="990" spans="3:3" x14ac:dyDescent="0.3">
      <c r="C990" s="1229"/>
    </row>
    <row r="991" spans="3:3" x14ac:dyDescent="0.3">
      <c r="C991" s="1229"/>
    </row>
    <row r="992" spans="3:3" x14ac:dyDescent="0.3">
      <c r="C992" s="1229"/>
    </row>
    <row r="993" spans="3:3" x14ac:dyDescent="0.3">
      <c r="C993" s="1229"/>
    </row>
    <row r="994" spans="3:3" x14ac:dyDescent="0.3">
      <c r="C994" s="1229"/>
    </row>
    <row r="995" spans="3:3" x14ac:dyDescent="0.3">
      <c r="C995" s="1229"/>
    </row>
    <row r="996" spans="3:3" x14ac:dyDescent="0.3">
      <c r="C996" s="1229"/>
    </row>
  </sheetData>
  <autoFilter ref="A1:H225" xr:uid="{97F10251-FDCB-4286-A465-C747F863DD76}">
    <sortState xmlns:xlrd2="http://schemas.microsoft.com/office/spreadsheetml/2017/richdata2" ref="A2:H225">
      <sortCondition ref="A2:A186"/>
    </sortState>
  </autoFilter>
  <conditionalFormatting sqref="C2:C996">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G2:G186">
    <cfRule type="colorScale" priority="336">
      <colorScale>
        <cfvo type="min"/>
        <cfvo type="percentile" val="50"/>
        <cfvo type="max"/>
        <color rgb="FFF8696B"/>
        <color rgb="FFFFEB84"/>
        <color rgb="FF63BE7B"/>
      </colorScale>
    </cfRule>
  </conditionalFormatting>
  <conditionalFormatting sqref="H2:H186">
    <cfRule type="cellIs" dxfId="23" priority="39" operator="equal">
      <formula>"Вариативная часть"</formula>
    </cfRule>
    <cfRule type="cellIs" dxfId="22" priority="40" operator="equal">
      <formula>"Базовая часть"</formula>
    </cfRule>
  </conditionalFormatting>
  <dataValidations count="3">
    <dataValidation type="list" allowBlank="1" showInputMessage="1" showErrorMessage="1" sqref="H2:H186" xr:uid="{512806FB-9C28-446C-B2DB-622B7C79F8B0}">
      <formula1>"Базовая часть, Вариативная часть"</formula1>
    </dataValidation>
    <dataValidation allowBlank="1" showErrorMessage="1" sqref="D64:F69 D128:F133 D159:F171 D56:F59 D209:F213 A2:B225" xr:uid="{39037532-6F30-4051-96F0-20B9083FC5E1}"/>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34:F138 D126:F127" xr:uid="{666F0722-D7E9-431B-A5B7-84EBBB55539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F54C93-5B30-4CB7-A6FA-36D5D1BE734F}">
          <x14:formula1>
            <xm:f>Виды!$A$1:$A$7</xm:f>
          </x14:formula1>
          <xm:sqref>C2:C996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227"/>
  <sheetViews>
    <sheetView workbookViewId="0">
      <pane ySplit="1" topLeftCell="A206" activePane="bottomLeft" state="frozen"/>
      <selection activeCell="B9" sqref="B9"/>
      <selection pane="bottomLeft" activeCell="B9" sqref="B9"/>
    </sheetView>
  </sheetViews>
  <sheetFormatPr defaultColWidth="9.109375" defaultRowHeight="15.6" x14ac:dyDescent="0.3"/>
  <cols>
    <col min="1" max="1" width="32.6640625" style="55" customWidth="1"/>
    <col min="2" max="2" width="100.6640625" style="56" customWidth="1"/>
    <col min="3" max="3" width="29.33203125" style="1241" customWidth="1"/>
    <col min="4" max="4" width="14.44140625" style="1241" customWidth="1"/>
    <col min="5" max="5" width="25.6640625" style="1241" customWidth="1"/>
    <col min="6" max="6" width="14.33203125" style="1241" customWidth="1"/>
    <col min="7" max="7" width="13.88671875" style="11" customWidth="1"/>
    <col min="8" max="8" width="20.88671875" style="11" customWidth="1"/>
    <col min="9" max="16384" width="9.109375" style="56"/>
  </cols>
  <sheetData>
    <row r="1" spans="1:8" ht="31.2" x14ac:dyDescent="0.3">
      <c r="A1" s="1208" t="s">
        <v>1</v>
      </c>
      <c r="B1" s="1209" t="s">
        <v>10</v>
      </c>
      <c r="C1" s="333" t="s">
        <v>2</v>
      </c>
      <c r="D1" s="1208" t="s">
        <v>4</v>
      </c>
      <c r="E1" s="1208" t="s">
        <v>3</v>
      </c>
      <c r="F1" s="1208" t="s">
        <v>8</v>
      </c>
      <c r="G1" s="1208" t="s">
        <v>33</v>
      </c>
      <c r="H1" s="1208" t="s">
        <v>34</v>
      </c>
    </row>
    <row r="2" spans="1:8" x14ac:dyDescent="0.3">
      <c r="A2" s="15" t="s">
        <v>20</v>
      </c>
      <c r="B2" s="1041" t="s">
        <v>458</v>
      </c>
      <c r="C2" s="17" t="s">
        <v>9</v>
      </c>
      <c r="D2" s="57">
        <v>1</v>
      </c>
      <c r="E2" s="57" t="s">
        <v>6</v>
      </c>
      <c r="F2" s="57">
        <f>D2</f>
        <v>1</v>
      </c>
      <c r="G2" s="11">
        <f t="shared" ref="G2:G65" si="0">COUNTIF($A$2:$A$224,A2)</f>
        <v>39</v>
      </c>
      <c r="H2" s="11" t="s">
        <v>37</v>
      </c>
    </row>
    <row r="3" spans="1:8" x14ac:dyDescent="0.3">
      <c r="A3" s="18" t="s">
        <v>20</v>
      </c>
      <c r="B3" s="1214" t="s">
        <v>641</v>
      </c>
      <c r="C3" s="17" t="s">
        <v>9</v>
      </c>
      <c r="D3" s="57">
        <v>1</v>
      </c>
      <c r="E3" s="57" t="s">
        <v>224</v>
      </c>
      <c r="F3" s="57">
        <f>D3</f>
        <v>1</v>
      </c>
      <c r="G3" s="11">
        <f t="shared" si="0"/>
        <v>39</v>
      </c>
      <c r="H3" s="11" t="s">
        <v>37</v>
      </c>
    </row>
    <row r="4" spans="1:8" x14ac:dyDescent="0.3">
      <c r="A4" s="18" t="s">
        <v>20</v>
      </c>
      <c r="B4" s="1215" t="s">
        <v>693</v>
      </c>
      <c r="C4" s="17" t="s">
        <v>9</v>
      </c>
      <c r="D4" s="57">
        <v>1</v>
      </c>
      <c r="E4" s="57" t="s">
        <v>224</v>
      </c>
      <c r="F4" s="57">
        <f>D4</f>
        <v>1</v>
      </c>
      <c r="G4" s="11">
        <f t="shared" si="0"/>
        <v>39</v>
      </c>
      <c r="H4" s="11" t="s">
        <v>37</v>
      </c>
    </row>
    <row r="5" spans="1:8" x14ac:dyDescent="0.3">
      <c r="A5" s="18" t="s">
        <v>20</v>
      </c>
      <c r="B5" s="918" t="s">
        <v>899</v>
      </c>
      <c r="C5" s="17" t="s">
        <v>9</v>
      </c>
      <c r="D5" s="57">
        <v>1</v>
      </c>
      <c r="E5" s="57" t="s">
        <v>6</v>
      </c>
      <c r="F5" s="57">
        <v>1</v>
      </c>
      <c r="G5" s="11">
        <f t="shared" si="0"/>
        <v>39</v>
      </c>
      <c r="H5" s="11" t="s">
        <v>37</v>
      </c>
    </row>
    <row r="6" spans="1:8" x14ac:dyDescent="0.3">
      <c r="A6" s="15" t="s">
        <v>20</v>
      </c>
      <c r="B6" s="1041" t="s">
        <v>1021</v>
      </c>
      <c r="C6" s="17" t="s">
        <v>9</v>
      </c>
      <c r="D6" s="57">
        <v>2</v>
      </c>
      <c r="E6" s="17" t="s">
        <v>6</v>
      </c>
      <c r="F6" s="57">
        <v>2</v>
      </c>
      <c r="G6" s="11">
        <f t="shared" si="0"/>
        <v>39</v>
      </c>
      <c r="H6" s="11" t="s">
        <v>37</v>
      </c>
    </row>
    <row r="7" spans="1:8" x14ac:dyDescent="0.3">
      <c r="A7" s="18" t="s">
        <v>20</v>
      </c>
      <c r="B7" s="918" t="s">
        <v>1159</v>
      </c>
      <c r="C7" s="17" t="s">
        <v>9</v>
      </c>
      <c r="D7" s="65">
        <v>1</v>
      </c>
      <c r="E7" s="65" t="s">
        <v>224</v>
      </c>
      <c r="F7" s="65">
        <f>D7</f>
        <v>1</v>
      </c>
      <c r="G7" s="11">
        <f t="shared" si="0"/>
        <v>39</v>
      </c>
      <c r="H7" s="11" t="s">
        <v>37</v>
      </c>
    </row>
    <row r="8" spans="1:8" x14ac:dyDescent="0.3">
      <c r="A8" s="1429" t="s">
        <v>20</v>
      </c>
      <c r="B8" s="1430" t="s">
        <v>1286</v>
      </c>
      <c r="C8" s="17" t="s">
        <v>9</v>
      </c>
      <c r="D8" s="65">
        <v>1</v>
      </c>
      <c r="E8" s="65" t="s">
        <v>224</v>
      </c>
      <c r="F8" s="65">
        <v>1</v>
      </c>
      <c r="G8" s="11">
        <f t="shared" si="0"/>
        <v>39</v>
      </c>
      <c r="H8" s="11" t="s">
        <v>37</v>
      </c>
    </row>
    <row r="9" spans="1:8" x14ac:dyDescent="0.3">
      <c r="A9" s="18" t="s">
        <v>20</v>
      </c>
      <c r="B9" s="918" t="s">
        <v>1356</v>
      </c>
      <c r="C9" s="17" t="s">
        <v>9</v>
      </c>
      <c r="D9" s="57">
        <v>1</v>
      </c>
      <c r="E9" s="57" t="s">
        <v>6</v>
      </c>
      <c r="F9" s="57">
        <f>D9</f>
        <v>1</v>
      </c>
      <c r="G9" s="11">
        <f t="shared" si="0"/>
        <v>39</v>
      </c>
      <c r="H9" s="11" t="s">
        <v>37</v>
      </c>
    </row>
    <row r="10" spans="1:8" x14ac:dyDescent="0.3">
      <c r="A10" s="18" t="s">
        <v>20</v>
      </c>
      <c r="B10" s="918" t="s">
        <v>1356</v>
      </c>
      <c r="C10" s="17" t="s">
        <v>9</v>
      </c>
      <c r="D10" s="57">
        <v>1</v>
      </c>
      <c r="E10" s="57" t="s">
        <v>6</v>
      </c>
      <c r="F10" s="57">
        <f>D10</f>
        <v>1</v>
      </c>
      <c r="G10" s="11">
        <f t="shared" si="0"/>
        <v>39</v>
      </c>
      <c r="H10" s="11" t="s">
        <v>37</v>
      </c>
    </row>
    <row r="11" spans="1:8" x14ac:dyDescent="0.3">
      <c r="A11" s="18" t="s">
        <v>20</v>
      </c>
      <c r="B11" s="1215" t="s">
        <v>1445</v>
      </c>
      <c r="C11" s="17" t="s">
        <v>9</v>
      </c>
      <c r="D11" s="57">
        <v>1</v>
      </c>
      <c r="E11" s="57" t="s">
        <v>224</v>
      </c>
      <c r="F11" s="57">
        <f>D11</f>
        <v>1</v>
      </c>
      <c r="G11" s="11">
        <f t="shared" si="0"/>
        <v>39</v>
      </c>
      <c r="H11" s="11" t="s">
        <v>37</v>
      </c>
    </row>
    <row r="12" spans="1:8" x14ac:dyDescent="0.3">
      <c r="A12" s="1242" t="s">
        <v>20</v>
      </c>
      <c r="B12" s="1245" t="s">
        <v>1488</v>
      </c>
      <c r="C12" s="17" t="s">
        <v>9</v>
      </c>
      <c r="D12" s="530">
        <v>1</v>
      </c>
      <c r="E12" s="530" t="s">
        <v>224</v>
      </c>
      <c r="F12" s="525">
        <f>D12</f>
        <v>1</v>
      </c>
      <c r="G12" s="11">
        <f t="shared" si="0"/>
        <v>39</v>
      </c>
      <c r="H12" s="11" t="s">
        <v>37</v>
      </c>
    </row>
    <row r="13" spans="1:8" x14ac:dyDescent="0.3">
      <c r="A13" s="822" t="s">
        <v>20</v>
      </c>
      <c r="B13" s="858" t="s">
        <v>1541</v>
      </c>
      <c r="C13" s="17" t="s">
        <v>9</v>
      </c>
      <c r="D13" s="804">
        <v>1</v>
      </c>
      <c r="E13" s="804" t="s">
        <v>6</v>
      </c>
      <c r="F13" s="804">
        <f>D13</f>
        <v>1</v>
      </c>
      <c r="G13" s="11">
        <f t="shared" si="0"/>
        <v>39</v>
      </c>
      <c r="H13" s="11" t="s">
        <v>37</v>
      </c>
    </row>
    <row r="14" spans="1:8" x14ac:dyDescent="0.3">
      <c r="A14" s="822" t="s">
        <v>20</v>
      </c>
      <c r="B14" s="858" t="s">
        <v>1588</v>
      </c>
      <c r="C14" s="17" t="s">
        <v>9</v>
      </c>
      <c r="D14" s="804">
        <v>1</v>
      </c>
      <c r="E14" s="804" t="s">
        <v>6</v>
      </c>
      <c r="F14" s="804">
        <v>1</v>
      </c>
      <c r="G14" s="11">
        <f t="shared" si="0"/>
        <v>39</v>
      </c>
      <c r="H14" s="11" t="s">
        <v>37</v>
      </c>
    </row>
    <row r="15" spans="1:8" x14ac:dyDescent="0.3">
      <c r="A15" s="531" t="s">
        <v>20</v>
      </c>
      <c r="B15" s="1042" t="s">
        <v>1685</v>
      </c>
      <c r="C15" s="17" t="s">
        <v>9</v>
      </c>
      <c r="D15" s="525">
        <v>1</v>
      </c>
      <c r="E15" s="525" t="s">
        <v>6</v>
      </c>
      <c r="F15" s="525">
        <f>D15</f>
        <v>1</v>
      </c>
      <c r="G15" s="11">
        <f t="shared" si="0"/>
        <v>39</v>
      </c>
      <c r="H15" s="11" t="s">
        <v>37</v>
      </c>
    </row>
    <row r="16" spans="1:8" x14ac:dyDescent="0.3">
      <c r="A16" s="1431" t="s">
        <v>20</v>
      </c>
      <c r="B16" s="1432" t="s">
        <v>1725</v>
      </c>
      <c r="C16" s="17" t="s">
        <v>9</v>
      </c>
      <c r="D16" s="1252">
        <v>1</v>
      </c>
      <c r="E16" s="1252" t="s">
        <v>6</v>
      </c>
      <c r="F16" s="1433">
        <v>1</v>
      </c>
      <c r="G16" s="11">
        <f t="shared" si="0"/>
        <v>39</v>
      </c>
      <c r="H16" s="11" t="s">
        <v>37</v>
      </c>
    </row>
    <row r="17" spans="1:8" x14ac:dyDescent="0.3">
      <c r="A17" s="822" t="s">
        <v>20</v>
      </c>
      <c r="B17" s="1042" t="s">
        <v>1857</v>
      </c>
      <c r="C17" s="17" t="s">
        <v>9</v>
      </c>
      <c r="D17" s="525">
        <v>1</v>
      </c>
      <c r="E17" s="525" t="s">
        <v>6</v>
      </c>
      <c r="F17" s="525">
        <f>D17</f>
        <v>1</v>
      </c>
      <c r="G17" s="11">
        <f t="shared" si="0"/>
        <v>39</v>
      </c>
      <c r="H17" s="11" t="s">
        <v>37</v>
      </c>
    </row>
    <row r="18" spans="1:8" x14ac:dyDescent="0.3">
      <c r="A18" s="1230" t="s">
        <v>20</v>
      </c>
      <c r="B18" s="1434" t="s">
        <v>1899</v>
      </c>
      <c r="C18" s="17" t="s">
        <v>9</v>
      </c>
      <c r="D18" s="336">
        <v>1</v>
      </c>
      <c r="E18" s="336" t="s">
        <v>6</v>
      </c>
      <c r="F18" s="57">
        <f>D18</f>
        <v>1</v>
      </c>
      <c r="G18" s="11">
        <f t="shared" si="0"/>
        <v>39</v>
      </c>
      <c r="H18" s="11" t="s">
        <v>37</v>
      </c>
    </row>
    <row r="19" spans="1:8" x14ac:dyDescent="0.3">
      <c r="A19" s="18" t="s">
        <v>20</v>
      </c>
      <c r="B19" s="918" t="s">
        <v>1946</v>
      </c>
      <c r="C19" s="17" t="s">
        <v>9</v>
      </c>
      <c r="D19" s="65">
        <v>1</v>
      </c>
      <c r="E19" s="62" t="s">
        <v>6</v>
      </c>
      <c r="F19" s="65">
        <f>D19</f>
        <v>1</v>
      </c>
      <c r="G19" s="11">
        <f t="shared" si="0"/>
        <v>39</v>
      </c>
      <c r="H19" s="11" t="s">
        <v>37</v>
      </c>
    </row>
    <row r="20" spans="1:8" x14ac:dyDescent="0.3">
      <c r="A20" s="1227" t="s">
        <v>20</v>
      </c>
      <c r="B20" s="1041" t="s">
        <v>2022</v>
      </c>
      <c r="C20" s="17" t="s">
        <v>9</v>
      </c>
      <c r="D20" s="336">
        <v>1</v>
      </c>
      <c r="E20" s="336" t="s">
        <v>6</v>
      </c>
      <c r="F20" s="57">
        <f>D20</f>
        <v>1</v>
      </c>
      <c r="G20" s="11">
        <f t="shared" si="0"/>
        <v>39</v>
      </c>
      <c r="H20" s="11" t="s">
        <v>37</v>
      </c>
    </row>
    <row r="21" spans="1:8" x14ac:dyDescent="0.3">
      <c r="A21" s="18" t="s">
        <v>20</v>
      </c>
      <c r="B21" s="1211" t="s">
        <v>2061</v>
      </c>
      <c r="C21" s="17" t="s">
        <v>9</v>
      </c>
      <c r="D21" s="65">
        <v>1</v>
      </c>
      <c r="E21" s="62" t="s">
        <v>224</v>
      </c>
      <c r="F21" s="65">
        <v>1</v>
      </c>
      <c r="G21" s="11">
        <f t="shared" si="0"/>
        <v>39</v>
      </c>
      <c r="H21" s="11" t="s">
        <v>37</v>
      </c>
    </row>
    <row r="22" spans="1:8" x14ac:dyDescent="0.3">
      <c r="A22" s="15" t="s">
        <v>20</v>
      </c>
      <c r="B22" s="1041" t="s">
        <v>2091</v>
      </c>
      <c r="C22" s="17" t="s">
        <v>9</v>
      </c>
      <c r="D22" s="57">
        <v>1</v>
      </c>
      <c r="E22" s="336" t="s">
        <v>6</v>
      </c>
      <c r="F22" s="57">
        <v>1</v>
      </c>
      <c r="G22" s="11">
        <f t="shared" si="0"/>
        <v>39</v>
      </c>
      <c r="H22" s="11" t="s">
        <v>37</v>
      </c>
    </row>
    <row r="23" spans="1:8" x14ac:dyDescent="0.3">
      <c r="A23" s="15" t="s">
        <v>20</v>
      </c>
      <c r="B23" s="1041" t="s">
        <v>2134</v>
      </c>
      <c r="C23" s="17" t="s">
        <v>9</v>
      </c>
      <c r="D23" s="57">
        <v>1</v>
      </c>
      <c r="E23" s="336" t="s">
        <v>224</v>
      </c>
      <c r="F23" s="57">
        <f t="shared" ref="F23:F29" si="1">D23</f>
        <v>1</v>
      </c>
      <c r="G23" s="11">
        <f t="shared" si="0"/>
        <v>39</v>
      </c>
      <c r="H23" s="11" t="s">
        <v>37</v>
      </c>
    </row>
    <row r="24" spans="1:8" x14ac:dyDescent="0.3">
      <c r="A24" s="18" t="s">
        <v>20</v>
      </c>
      <c r="B24" s="1215" t="s">
        <v>2175</v>
      </c>
      <c r="C24" s="17" t="s">
        <v>9</v>
      </c>
      <c r="D24" s="336">
        <v>1</v>
      </c>
      <c r="E24" s="336" t="s">
        <v>224</v>
      </c>
      <c r="F24" s="57">
        <f t="shared" si="1"/>
        <v>1</v>
      </c>
      <c r="G24" s="11">
        <f t="shared" si="0"/>
        <v>39</v>
      </c>
      <c r="H24" s="11" t="s">
        <v>37</v>
      </c>
    </row>
    <row r="25" spans="1:8" x14ac:dyDescent="0.3">
      <c r="A25" s="15" t="s">
        <v>20</v>
      </c>
      <c r="B25" s="1249" t="s">
        <v>2222</v>
      </c>
      <c r="C25" s="17" t="s">
        <v>9</v>
      </c>
      <c r="D25" s="57">
        <v>1</v>
      </c>
      <c r="E25" s="57" t="s">
        <v>224</v>
      </c>
      <c r="F25" s="57">
        <f t="shared" si="1"/>
        <v>1</v>
      </c>
      <c r="G25" s="11">
        <f t="shared" si="0"/>
        <v>39</v>
      </c>
      <c r="H25" s="11" t="s">
        <v>37</v>
      </c>
    </row>
    <row r="26" spans="1:8" x14ac:dyDescent="0.3">
      <c r="A26" s="18" t="s">
        <v>20</v>
      </c>
      <c r="B26" s="1041" t="s">
        <v>2353</v>
      </c>
      <c r="C26" s="17" t="s">
        <v>9</v>
      </c>
      <c r="D26" s="57">
        <v>1</v>
      </c>
      <c r="E26" s="65" t="s">
        <v>6</v>
      </c>
      <c r="F26" s="57">
        <f t="shared" si="1"/>
        <v>1</v>
      </c>
      <c r="G26" s="11">
        <f t="shared" si="0"/>
        <v>39</v>
      </c>
      <c r="H26" s="11" t="s">
        <v>37</v>
      </c>
    </row>
    <row r="27" spans="1:8" x14ac:dyDescent="0.3">
      <c r="A27" s="15" t="s">
        <v>20</v>
      </c>
      <c r="B27" s="1211" t="s">
        <v>2424</v>
      </c>
      <c r="C27" s="17" t="s">
        <v>9</v>
      </c>
      <c r="D27" s="57">
        <v>1</v>
      </c>
      <c r="E27" s="57" t="s">
        <v>6</v>
      </c>
      <c r="F27" s="57">
        <f t="shared" si="1"/>
        <v>1</v>
      </c>
      <c r="G27" s="11">
        <f t="shared" si="0"/>
        <v>39</v>
      </c>
      <c r="H27" s="11" t="s">
        <v>37</v>
      </c>
    </row>
    <row r="28" spans="1:8" x14ac:dyDescent="0.3">
      <c r="A28" s="18" t="s">
        <v>20</v>
      </c>
      <c r="B28" s="1041" t="s">
        <v>2479</v>
      </c>
      <c r="C28" s="17" t="s">
        <v>9</v>
      </c>
      <c r="D28" s="57">
        <v>1</v>
      </c>
      <c r="E28" s="65" t="s">
        <v>6</v>
      </c>
      <c r="F28" s="57">
        <f t="shared" si="1"/>
        <v>1</v>
      </c>
      <c r="G28" s="11">
        <f t="shared" si="0"/>
        <v>39</v>
      </c>
      <c r="H28" s="11" t="s">
        <v>37</v>
      </c>
    </row>
    <row r="29" spans="1:8" x14ac:dyDescent="0.3">
      <c r="A29" s="18" t="s">
        <v>20</v>
      </c>
      <c r="B29" s="1041" t="s">
        <v>2522</v>
      </c>
      <c r="C29" s="17" t="s">
        <v>9</v>
      </c>
      <c r="D29" s="57">
        <v>1</v>
      </c>
      <c r="E29" s="57" t="s">
        <v>6</v>
      </c>
      <c r="F29" s="57">
        <f t="shared" si="1"/>
        <v>1</v>
      </c>
      <c r="G29" s="11">
        <f t="shared" si="0"/>
        <v>39</v>
      </c>
      <c r="H29" s="11" t="s">
        <v>37</v>
      </c>
    </row>
    <row r="30" spans="1:8" x14ac:dyDescent="0.3">
      <c r="A30" s="18" t="s">
        <v>20</v>
      </c>
      <c r="B30" s="56" t="s">
        <v>2605</v>
      </c>
      <c r="C30" s="17" t="s">
        <v>9</v>
      </c>
      <c r="D30" s="57">
        <v>1</v>
      </c>
      <c r="E30" s="57" t="s">
        <v>6</v>
      </c>
      <c r="F30" s="57">
        <v>1</v>
      </c>
      <c r="G30" s="11">
        <f t="shared" si="0"/>
        <v>39</v>
      </c>
      <c r="H30" s="11" t="s">
        <v>37</v>
      </c>
    </row>
    <row r="31" spans="1:8" x14ac:dyDescent="0.3">
      <c r="A31" s="1226" t="s">
        <v>20</v>
      </c>
      <c r="B31" s="1041" t="s">
        <v>2644</v>
      </c>
      <c r="C31" s="17" t="s">
        <v>9</v>
      </c>
      <c r="D31" s="17">
        <v>1</v>
      </c>
      <c r="E31" s="57" t="s">
        <v>6</v>
      </c>
      <c r="F31" s="57">
        <v>1</v>
      </c>
      <c r="G31" s="11">
        <f t="shared" si="0"/>
        <v>39</v>
      </c>
      <c r="H31" s="11" t="s">
        <v>37</v>
      </c>
    </row>
    <row r="32" spans="1:8" x14ac:dyDescent="0.3">
      <c r="A32" s="15" t="s">
        <v>20</v>
      </c>
      <c r="B32" s="1041" t="s">
        <v>2720</v>
      </c>
      <c r="C32" s="17" t="s">
        <v>9</v>
      </c>
      <c r="D32" s="57">
        <v>1</v>
      </c>
      <c r="E32" s="57" t="s">
        <v>224</v>
      </c>
      <c r="F32" s="57">
        <f>D32</f>
        <v>1</v>
      </c>
      <c r="G32" s="11">
        <f t="shared" si="0"/>
        <v>39</v>
      </c>
      <c r="H32" s="11" t="s">
        <v>37</v>
      </c>
    </row>
    <row r="33" spans="1:8" x14ac:dyDescent="0.3">
      <c r="A33" s="18" t="s">
        <v>20</v>
      </c>
      <c r="B33" s="1215" t="s">
        <v>2809</v>
      </c>
      <c r="C33" s="17" t="s">
        <v>9</v>
      </c>
      <c r="D33" s="57">
        <v>1</v>
      </c>
      <c r="E33" s="57" t="s">
        <v>224</v>
      </c>
      <c r="F33" s="57">
        <f>D33</f>
        <v>1</v>
      </c>
      <c r="G33" s="11">
        <f t="shared" si="0"/>
        <v>39</v>
      </c>
      <c r="H33" s="11" t="s">
        <v>37</v>
      </c>
    </row>
    <row r="34" spans="1:8" x14ac:dyDescent="0.3">
      <c r="A34" s="15" t="s">
        <v>20</v>
      </c>
      <c r="B34" s="1041" t="s">
        <v>2847</v>
      </c>
      <c r="C34" s="17" t="s">
        <v>9</v>
      </c>
      <c r="D34" s="57">
        <v>1</v>
      </c>
      <c r="E34" s="57" t="s">
        <v>6</v>
      </c>
      <c r="F34" s="57">
        <f>D34</f>
        <v>1</v>
      </c>
      <c r="G34" s="11">
        <f t="shared" si="0"/>
        <v>39</v>
      </c>
      <c r="H34" s="11" t="s">
        <v>37</v>
      </c>
    </row>
    <row r="35" spans="1:8" x14ac:dyDescent="0.3">
      <c r="A35" s="1435" t="s">
        <v>20</v>
      </c>
      <c r="B35" s="56" t="s">
        <v>2930</v>
      </c>
      <c r="C35" s="17" t="s">
        <v>9</v>
      </c>
      <c r="D35" s="1436">
        <v>1</v>
      </c>
      <c r="E35" s="1437" t="s">
        <v>6</v>
      </c>
      <c r="F35" s="1438">
        <v>1</v>
      </c>
      <c r="G35" s="11">
        <f t="shared" si="0"/>
        <v>39</v>
      </c>
      <c r="H35" s="11" t="s">
        <v>37</v>
      </c>
    </row>
    <row r="36" spans="1:8" x14ac:dyDescent="0.3">
      <c r="A36" s="74" t="s">
        <v>20</v>
      </c>
      <c r="B36" s="1211" t="s">
        <v>3019</v>
      </c>
      <c r="C36" s="17" t="s">
        <v>9</v>
      </c>
      <c r="D36" s="692">
        <v>1</v>
      </c>
      <c r="E36" s="1239" t="s">
        <v>6</v>
      </c>
      <c r="F36" s="333">
        <f t="shared" ref="F36:F41" si="2">D36</f>
        <v>1</v>
      </c>
      <c r="G36" s="11">
        <f t="shared" si="0"/>
        <v>39</v>
      </c>
      <c r="H36" s="11" t="s">
        <v>37</v>
      </c>
    </row>
    <row r="37" spans="1:8" x14ac:dyDescent="0.3">
      <c r="A37" s="18" t="s">
        <v>20</v>
      </c>
      <c r="B37" s="1430" t="s">
        <v>3105</v>
      </c>
      <c r="C37" s="17" t="s">
        <v>9</v>
      </c>
      <c r="D37" s="65">
        <v>1</v>
      </c>
      <c r="E37" s="65" t="s">
        <v>224</v>
      </c>
      <c r="F37" s="17">
        <f t="shared" si="2"/>
        <v>1</v>
      </c>
      <c r="G37" s="11">
        <f t="shared" si="0"/>
        <v>39</v>
      </c>
      <c r="H37" s="11" t="s">
        <v>37</v>
      </c>
    </row>
    <row r="38" spans="1:8" x14ac:dyDescent="0.3">
      <c r="A38" s="18" t="s">
        <v>20</v>
      </c>
      <c r="B38" s="1041" t="s">
        <v>3160</v>
      </c>
      <c r="C38" s="17" t="s">
        <v>9</v>
      </c>
      <c r="D38" s="336">
        <v>1</v>
      </c>
      <c r="E38" s="336" t="s">
        <v>6</v>
      </c>
      <c r="F38" s="57">
        <f t="shared" si="2"/>
        <v>1</v>
      </c>
      <c r="G38" s="11">
        <f t="shared" si="0"/>
        <v>39</v>
      </c>
      <c r="H38" s="11" t="s">
        <v>37</v>
      </c>
    </row>
    <row r="39" spans="1:8" x14ac:dyDescent="0.3">
      <c r="A39" s="18" t="s">
        <v>20</v>
      </c>
      <c r="B39" s="918" t="s">
        <v>3265</v>
      </c>
      <c r="C39" s="17" t="s">
        <v>9</v>
      </c>
      <c r="D39" s="62">
        <v>1</v>
      </c>
      <c r="E39" s="62" t="s">
        <v>6</v>
      </c>
      <c r="F39" s="65">
        <f t="shared" si="2"/>
        <v>1</v>
      </c>
      <c r="G39" s="11">
        <f t="shared" si="0"/>
        <v>39</v>
      </c>
      <c r="H39" s="11" t="s">
        <v>37</v>
      </c>
    </row>
    <row r="40" spans="1:8" x14ac:dyDescent="0.3">
      <c r="A40" s="1230" t="s">
        <v>20</v>
      </c>
      <c r="B40" s="1042" t="s">
        <v>3341</v>
      </c>
      <c r="C40" s="17" t="s">
        <v>9</v>
      </c>
      <c r="D40" s="336">
        <v>1</v>
      </c>
      <c r="E40" s="57" t="s">
        <v>6</v>
      </c>
      <c r="F40" s="57">
        <f t="shared" si="2"/>
        <v>1</v>
      </c>
      <c r="G40" s="11">
        <f t="shared" si="0"/>
        <v>39</v>
      </c>
      <c r="H40" s="11" t="s">
        <v>37</v>
      </c>
    </row>
    <row r="41" spans="1:8" ht="46.8" x14ac:dyDescent="0.3">
      <c r="A41" s="18" t="s">
        <v>401</v>
      </c>
      <c r="B41" s="1042" t="s">
        <v>402</v>
      </c>
      <c r="C41" s="17" t="s">
        <v>9</v>
      </c>
      <c r="D41" s="57">
        <v>1</v>
      </c>
      <c r="E41" s="57" t="s">
        <v>6</v>
      </c>
      <c r="F41" s="57">
        <f t="shared" si="2"/>
        <v>1</v>
      </c>
      <c r="G41" s="11">
        <f t="shared" si="0"/>
        <v>1</v>
      </c>
      <c r="H41" s="11" t="s">
        <v>37</v>
      </c>
    </row>
    <row r="42" spans="1:8" ht="31.2" x14ac:dyDescent="0.3">
      <c r="A42" s="18" t="s">
        <v>1950</v>
      </c>
      <c r="B42" s="858" t="s">
        <v>1951</v>
      </c>
      <c r="C42" s="17" t="s">
        <v>9</v>
      </c>
      <c r="D42" s="65">
        <v>1</v>
      </c>
      <c r="E42" s="65" t="s">
        <v>6</v>
      </c>
      <c r="F42" s="65">
        <v>1</v>
      </c>
      <c r="G42" s="11">
        <f t="shared" si="0"/>
        <v>1</v>
      </c>
      <c r="H42" s="11" t="s">
        <v>37</v>
      </c>
    </row>
    <row r="43" spans="1:8" x14ac:dyDescent="0.3">
      <c r="A43" s="18" t="s">
        <v>1956</v>
      </c>
      <c r="B43" s="858" t="s">
        <v>1957</v>
      </c>
      <c r="C43" s="17" t="s">
        <v>9</v>
      </c>
      <c r="D43" s="65">
        <v>1</v>
      </c>
      <c r="E43" s="65" t="s">
        <v>6</v>
      </c>
      <c r="F43" s="65">
        <v>1</v>
      </c>
      <c r="G43" s="11">
        <f t="shared" si="0"/>
        <v>2</v>
      </c>
      <c r="H43" s="11" t="s">
        <v>37</v>
      </c>
    </row>
    <row r="44" spans="1:8" x14ac:dyDescent="0.3">
      <c r="A44" s="1225" t="s">
        <v>1956</v>
      </c>
      <c r="B44" s="1439" t="s">
        <v>2358</v>
      </c>
      <c r="C44" s="17" t="s">
        <v>9</v>
      </c>
      <c r="D44" s="336">
        <v>1</v>
      </c>
      <c r="E44" s="65" t="s">
        <v>6</v>
      </c>
      <c r="F44" s="57">
        <v>1</v>
      </c>
      <c r="G44" s="11">
        <f t="shared" si="0"/>
        <v>2</v>
      </c>
      <c r="H44" s="11" t="s">
        <v>37</v>
      </c>
    </row>
    <row r="45" spans="1:8" x14ac:dyDescent="0.3">
      <c r="A45" s="18" t="s">
        <v>1966</v>
      </c>
      <c r="B45" s="56" t="s">
        <v>1967</v>
      </c>
      <c r="C45" s="17" t="s">
        <v>9</v>
      </c>
      <c r="D45" s="62">
        <v>2</v>
      </c>
      <c r="E45" s="65" t="s">
        <v>6</v>
      </c>
      <c r="F45" s="65">
        <v>2</v>
      </c>
      <c r="G45" s="11">
        <f t="shared" si="0"/>
        <v>1</v>
      </c>
      <c r="H45" s="11" t="s">
        <v>37</v>
      </c>
    </row>
    <row r="46" spans="1:8" x14ac:dyDescent="0.3">
      <c r="A46" s="524" t="s">
        <v>1023</v>
      </c>
      <c r="B46" s="1439" t="s">
        <v>1024</v>
      </c>
      <c r="C46" s="17" t="s">
        <v>9</v>
      </c>
      <c r="D46" s="336">
        <v>1</v>
      </c>
      <c r="E46" s="17" t="s">
        <v>6</v>
      </c>
      <c r="F46" s="57">
        <f>D46</f>
        <v>1</v>
      </c>
      <c r="G46" s="11">
        <f t="shared" si="0"/>
        <v>2</v>
      </c>
      <c r="H46" s="11" t="s">
        <v>37</v>
      </c>
    </row>
    <row r="47" spans="1:8" x14ac:dyDescent="0.3">
      <c r="A47" s="18" t="s">
        <v>1023</v>
      </c>
      <c r="B47" s="1440" t="s">
        <v>1024</v>
      </c>
      <c r="C47" s="17" t="s">
        <v>9</v>
      </c>
      <c r="D47" s="62">
        <v>1</v>
      </c>
      <c r="E47" s="65" t="s">
        <v>224</v>
      </c>
      <c r="F47" s="65">
        <f>D47</f>
        <v>1</v>
      </c>
      <c r="G47" s="11">
        <f t="shared" si="0"/>
        <v>2</v>
      </c>
      <c r="H47" s="11" t="s">
        <v>37</v>
      </c>
    </row>
    <row r="48" spans="1:8" ht="31.2" x14ac:dyDescent="0.3">
      <c r="A48" s="18" t="s">
        <v>1497</v>
      </c>
      <c r="B48" s="1441" t="s">
        <v>1496</v>
      </c>
      <c r="C48" s="17" t="s">
        <v>32</v>
      </c>
      <c r="D48" s="336">
        <v>12</v>
      </c>
      <c r="E48" s="57" t="s">
        <v>224</v>
      </c>
      <c r="F48" s="57">
        <v>12</v>
      </c>
      <c r="G48" s="11">
        <f t="shared" si="0"/>
        <v>1</v>
      </c>
      <c r="H48" s="11" t="s">
        <v>37</v>
      </c>
    </row>
    <row r="49" spans="1:8" x14ac:dyDescent="0.3">
      <c r="A49" s="1237" t="s">
        <v>2932</v>
      </c>
      <c r="B49" s="1442" t="s">
        <v>2933</v>
      </c>
      <c r="C49" s="17" t="s">
        <v>9</v>
      </c>
      <c r="D49" s="1443">
        <v>1</v>
      </c>
      <c r="E49" s="1437" t="s">
        <v>6</v>
      </c>
      <c r="F49" s="1444">
        <v>1</v>
      </c>
      <c r="G49" s="11">
        <f t="shared" si="0"/>
        <v>1</v>
      </c>
      <c r="H49" s="11" t="s">
        <v>37</v>
      </c>
    </row>
    <row r="50" spans="1:8" x14ac:dyDescent="0.3">
      <c r="A50" s="15" t="s">
        <v>504</v>
      </c>
      <c r="B50" s="1439" t="s">
        <v>3165</v>
      </c>
      <c r="C50" s="17" t="s">
        <v>32</v>
      </c>
      <c r="D50" s="336">
        <v>10</v>
      </c>
      <c r="E50" s="57" t="s">
        <v>6</v>
      </c>
      <c r="F50" s="57">
        <v>10</v>
      </c>
      <c r="G50" s="11">
        <f t="shared" si="0"/>
        <v>9</v>
      </c>
      <c r="H50" s="11" t="s">
        <v>37</v>
      </c>
    </row>
    <row r="51" spans="1:8" x14ac:dyDescent="0.3">
      <c r="A51" s="15" t="s">
        <v>504</v>
      </c>
      <c r="B51" s="1041" t="s">
        <v>3345</v>
      </c>
      <c r="C51" s="17" t="s">
        <v>32</v>
      </c>
      <c r="D51" s="57">
        <v>1</v>
      </c>
      <c r="E51" s="336" t="s">
        <v>6</v>
      </c>
      <c r="F51" s="57">
        <f>13*D51</f>
        <v>13</v>
      </c>
      <c r="G51" s="11">
        <f t="shared" si="0"/>
        <v>9</v>
      </c>
      <c r="H51" s="11" t="s">
        <v>37</v>
      </c>
    </row>
    <row r="52" spans="1:8" x14ac:dyDescent="0.3">
      <c r="A52" s="18" t="s">
        <v>504</v>
      </c>
      <c r="B52" s="918" t="s">
        <v>1574</v>
      </c>
      <c r="C52" s="17" t="s">
        <v>32</v>
      </c>
      <c r="D52" s="65">
        <v>1</v>
      </c>
      <c r="E52" s="62" t="s">
        <v>294</v>
      </c>
      <c r="F52" s="1445">
        <v>15</v>
      </c>
      <c r="G52" s="11">
        <f t="shared" si="0"/>
        <v>9</v>
      </c>
      <c r="H52" s="11" t="s">
        <v>37</v>
      </c>
    </row>
    <row r="53" spans="1:8" x14ac:dyDescent="0.3">
      <c r="A53" s="15" t="s">
        <v>504</v>
      </c>
      <c r="B53" s="1041" t="s">
        <v>1660</v>
      </c>
      <c r="C53" s="17" t="s">
        <v>11</v>
      </c>
      <c r="D53" s="57">
        <v>1</v>
      </c>
      <c r="E53" s="336" t="s">
        <v>1661</v>
      </c>
      <c r="F53" s="57">
        <v>5</v>
      </c>
      <c r="G53" s="11">
        <f t="shared" si="0"/>
        <v>9</v>
      </c>
      <c r="H53" s="11" t="s">
        <v>37</v>
      </c>
    </row>
    <row r="54" spans="1:8" x14ac:dyDescent="0.3">
      <c r="A54" s="15" t="s">
        <v>504</v>
      </c>
      <c r="B54" s="1041" t="s">
        <v>1982</v>
      </c>
      <c r="C54" s="17" t="s">
        <v>11</v>
      </c>
      <c r="D54" s="57">
        <v>1</v>
      </c>
      <c r="E54" s="336" t="s">
        <v>1978</v>
      </c>
      <c r="F54" s="57">
        <v>8</v>
      </c>
      <c r="G54" s="11">
        <f t="shared" si="0"/>
        <v>9</v>
      </c>
      <c r="H54" s="11" t="s">
        <v>37</v>
      </c>
    </row>
    <row r="55" spans="1:8" x14ac:dyDescent="0.3">
      <c r="A55" s="15" t="s">
        <v>504</v>
      </c>
      <c r="B55" s="1041" t="s">
        <v>2548</v>
      </c>
      <c r="C55" s="17" t="s">
        <v>11</v>
      </c>
      <c r="D55" s="57">
        <v>1</v>
      </c>
      <c r="E55" s="57" t="s">
        <v>294</v>
      </c>
      <c r="F55" s="57">
        <v>12</v>
      </c>
      <c r="G55" s="11">
        <f t="shared" si="0"/>
        <v>9</v>
      </c>
      <c r="H55" s="11" t="s">
        <v>37</v>
      </c>
    </row>
    <row r="56" spans="1:8" x14ac:dyDescent="0.3">
      <c r="A56" s="74" t="s">
        <v>504</v>
      </c>
      <c r="B56" s="1041" t="s">
        <v>2960</v>
      </c>
      <c r="C56" s="17" t="s">
        <v>11</v>
      </c>
      <c r="D56" s="1239">
        <v>1</v>
      </c>
      <c r="E56" s="1239" t="s">
        <v>2632</v>
      </c>
      <c r="F56" s="57">
        <v>10</v>
      </c>
      <c r="G56" s="11">
        <f t="shared" si="0"/>
        <v>9</v>
      </c>
      <c r="H56" s="11" t="s">
        <v>37</v>
      </c>
    </row>
    <row r="57" spans="1:8" x14ac:dyDescent="0.3">
      <c r="A57" s="1230" t="s">
        <v>504</v>
      </c>
      <c r="B57" s="1298" t="s">
        <v>3094</v>
      </c>
      <c r="C57" s="17" t="s">
        <v>11</v>
      </c>
      <c r="D57" s="62">
        <v>1</v>
      </c>
      <c r="E57" s="336" t="s">
        <v>294</v>
      </c>
      <c r="F57" s="65">
        <v>5</v>
      </c>
      <c r="G57" s="11">
        <f t="shared" si="0"/>
        <v>9</v>
      </c>
      <c r="H57" s="11" t="s">
        <v>37</v>
      </c>
    </row>
    <row r="58" spans="1:8" x14ac:dyDescent="0.3">
      <c r="A58" s="18" t="s">
        <v>504</v>
      </c>
      <c r="B58" s="918" t="s">
        <v>2934</v>
      </c>
      <c r="C58" s="17" t="s">
        <v>7</v>
      </c>
      <c r="D58" s="62">
        <v>1</v>
      </c>
      <c r="E58" s="62" t="s">
        <v>629</v>
      </c>
      <c r="F58" s="65">
        <f>5*D58</f>
        <v>5</v>
      </c>
      <c r="G58" s="11">
        <f t="shared" si="0"/>
        <v>9</v>
      </c>
      <c r="H58" s="11" t="s">
        <v>37</v>
      </c>
    </row>
    <row r="59" spans="1:8" x14ac:dyDescent="0.3">
      <c r="A59" s="15" t="s">
        <v>408</v>
      </c>
      <c r="B59" s="1041" t="s">
        <v>409</v>
      </c>
      <c r="C59" s="17" t="s">
        <v>32</v>
      </c>
      <c r="D59" s="57">
        <v>8</v>
      </c>
      <c r="E59" s="336" t="s">
        <v>6</v>
      </c>
      <c r="F59" s="57">
        <v>8</v>
      </c>
      <c r="G59" s="11">
        <f t="shared" si="0"/>
        <v>3</v>
      </c>
      <c r="H59" s="11" t="s">
        <v>37</v>
      </c>
    </row>
    <row r="60" spans="1:8" x14ac:dyDescent="0.3">
      <c r="A60" s="1227" t="s">
        <v>408</v>
      </c>
      <c r="B60" s="1246" t="s">
        <v>409</v>
      </c>
      <c r="C60" s="17" t="s">
        <v>32</v>
      </c>
      <c r="D60" s="336">
        <v>6</v>
      </c>
      <c r="E60" s="336" t="s">
        <v>6</v>
      </c>
      <c r="F60" s="57">
        <v>6</v>
      </c>
      <c r="G60" s="11">
        <f t="shared" si="0"/>
        <v>3</v>
      </c>
      <c r="H60" s="11" t="s">
        <v>37</v>
      </c>
    </row>
    <row r="61" spans="1:8" x14ac:dyDescent="0.3">
      <c r="A61" s="15" t="s">
        <v>408</v>
      </c>
      <c r="B61" s="1041" t="s">
        <v>2468</v>
      </c>
      <c r="C61" s="17" t="s">
        <v>32</v>
      </c>
      <c r="D61" s="336">
        <v>1</v>
      </c>
      <c r="E61" s="336" t="s">
        <v>2467</v>
      </c>
      <c r="F61" s="57">
        <v>5</v>
      </c>
      <c r="G61" s="11">
        <f t="shared" si="0"/>
        <v>3</v>
      </c>
      <c r="H61" s="11" t="s">
        <v>37</v>
      </c>
    </row>
    <row r="62" spans="1:8" x14ac:dyDescent="0.3">
      <c r="A62" s="1227" t="s">
        <v>464</v>
      </c>
      <c r="B62" s="1041" t="s">
        <v>465</v>
      </c>
      <c r="C62" s="17" t="s">
        <v>32</v>
      </c>
      <c r="D62" s="336">
        <v>13</v>
      </c>
      <c r="E62" s="336" t="s">
        <v>6</v>
      </c>
      <c r="F62" s="57">
        <v>13</v>
      </c>
      <c r="G62" s="11">
        <f t="shared" si="0"/>
        <v>1</v>
      </c>
      <c r="H62" s="11" t="s">
        <v>37</v>
      </c>
    </row>
    <row r="63" spans="1:8" x14ac:dyDescent="0.3">
      <c r="A63" s="15" t="s">
        <v>1026</v>
      </c>
      <c r="B63" s="1041" t="s">
        <v>1027</v>
      </c>
      <c r="C63" s="17" t="s">
        <v>32</v>
      </c>
      <c r="D63" s="57">
        <v>20</v>
      </c>
      <c r="E63" s="1253" t="s">
        <v>6</v>
      </c>
      <c r="F63" s="57">
        <v>20</v>
      </c>
      <c r="G63" s="11">
        <f t="shared" si="0"/>
        <v>1</v>
      </c>
      <c r="H63" s="11" t="s">
        <v>37</v>
      </c>
    </row>
    <row r="64" spans="1:8" x14ac:dyDescent="0.3">
      <c r="A64" s="15" t="s">
        <v>460</v>
      </c>
      <c r="B64" s="1041" t="s">
        <v>461</v>
      </c>
      <c r="C64" s="17" t="s">
        <v>32</v>
      </c>
      <c r="D64" s="57">
        <v>13</v>
      </c>
      <c r="E64" s="336" t="s">
        <v>6</v>
      </c>
      <c r="F64" s="57">
        <v>13</v>
      </c>
      <c r="G64" s="11">
        <f t="shared" si="0"/>
        <v>13</v>
      </c>
      <c r="H64" s="11" t="s">
        <v>37</v>
      </c>
    </row>
    <row r="65" spans="1:8" x14ac:dyDescent="0.3">
      <c r="A65" s="15" t="s">
        <v>460</v>
      </c>
      <c r="B65" s="1344" t="s">
        <v>699</v>
      </c>
      <c r="C65" s="17" t="s">
        <v>9</v>
      </c>
      <c r="D65" s="57">
        <v>30</v>
      </c>
      <c r="E65" s="1253" t="s">
        <v>224</v>
      </c>
      <c r="F65" s="57">
        <v>30</v>
      </c>
      <c r="G65" s="11">
        <f t="shared" si="0"/>
        <v>13</v>
      </c>
      <c r="H65" s="11" t="s">
        <v>37</v>
      </c>
    </row>
    <row r="66" spans="1:8" x14ac:dyDescent="0.3">
      <c r="A66" s="15" t="s">
        <v>460</v>
      </c>
      <c r="B66" s="1041" t="s">
        <v>901</v>
      </c>
      <c r="C66" s="17" t="s">
        <v>9</v>
      </c>
      <c r="D66" s="336">
        <v>15</v>
      </c>
      <c r="E66" s="62" t="s">
        <v>6</v>
      </c>
      <c r="F66" s="57">
        <v>15</v>
      </c>
      <c r="G66" s="11">
        <f t="shared" ref="G66:G129" si="3">COUNTIF($A$2:$A$224,A66)</f>
        <v>13</v>
      </c>
      <c r="H66" s="11" t="s">
        <v>37</v>
      </c>
    </row>
    <row r="67" spans="1:8" x14ac:dyDescent="0.3">
      <c r="A67" s="15" t="s">
        <v>460</v>
      </c>
      <c r="B67" s="1215" t="s">
        <v>1449</v>
      </c>
      <c r="C67" s="17" t="s">
        <v>32</v>
      </c>
      <c r="D67" s="57">
        <v>12</v>
      </c>
      <c r="E67" s="17" t="s">
        <v>224</v>
      </c>
      <c r="F67" s="57">
        <f>D67</f>
        <v>12</v>
      </c>
      <c r="G67" s="11">
        <f t="shared" si="3"/>
        <v>13</v>
      </c>
      <c r="H67" s="11" t="s">
        <v>37</v>
      </c>
    </row>
    <row r="68" spans="1:8" x14ac:dyDescent="0.3">
      <c r="A68" s="15" t="s">
        <v>460</v>
      </c>
      <c r="B68" s="1041" t="s">
        <v>1687</v>
      </c>
      <c r="C68" s="17" t="s">
        <v>32</v>
      </c>
      <c r="D68" s="57">
        <v>12</v>
      </c>
      <c r="E68" s="57" t="s">
        <v>6</v>
      </c>
      <c r="F68" s="57">
        <v>12</v>
      </c>
      <c r="G68" s="11">
        <f t="shared" si="3"/>
        <v>13</v>
      </c>
      <c r="H68" s="11" t="s">
        <v>37</v>
      </c>
    </row>
    <row r="69" spans="1:8" x14ac:dyDescent="0.3">
      <c r="A69" s="1227" t="s">
        <v>460</v>
      </c>
      <c r="B69" s="1215" t="s">
        <v>2180</v>
      </c>
      <c r="C69" s="17" t="s">
        <v>32</v>
      </c>
      <c r="D69" s="336">
        <v>1</v>
      </c>
      <c r="E69" s="1253" t="s">
        <v>224</v>
      </c>
      <c r="F69" s="57">
        <v>1</v>
      </c>
      <c r="G69" s="11">
        <f t="shared" si="3"/>
        <v>13</v>
      </c>
      <c r="H69" s="11" t="s">
        <v>37</v>
      </c>
    </row>
    <row r="70" spans="1:8" x14ac:dyDescent="0.3">
      <c r="A70" s="15" t="s">
        <v>460</v>
      </c>
      <c r="B70" s="1215" t="s">
        <v>2224</v>
      </c>
      <c r="C70" s="17" t="s">
        <v>32</v>
      </c>
      <c r="D70" s="57">
        <v>25</v>
      </c>
      <c r="E70" s="1253" t="s">
        <v>224</v>
      </c>
      <c r="F70" s="57">
        <v>25</v>
      </c>
      <c r="G70" s="11">
        <f t="shared" si="3"/>
        <v>13</v>
      </c>
      <c r="H70" s="11" t="s">
        <v>37</v>
      </c>
    </row>
    <row r="71" spans="1:8" x14ac:dyDescent="0.3">
      <c r="A71" s="15" t="s">
        <v>460</v>
      </c>
      <c r="B71" s="1041" t="s">
        <v>2484</v>
      </c>
      <c r="C71" s="17" t="s">
        <v>32</v>
      </c>
      <c r="D71" s="57">
        <v>1</v>
      </c>
      <c r="E71" s="336" t="s">
        <v>6</v>
      </c>
      <c r="F71" s="57">
        <v>1</v>
      </c>
      <c r="G71" s="11">
        <f t="shared" si="3"/>
        <v>13</v>
      </c>
      <c r="H71" s="11" t="s">
        <v>37</v>
      </c>
    </row>
    <row r="72" spans="1:8" x14ac:dyDescent="0.3">
      <c r="A72" s="15" t="s">
        <v>460</v>
      </c>
      <c r="B72" s="1041" t="s">
        <v>2607</v>
      </c>
      <c r="C72" s="17" t="s">
        <v>32</v>
      </c>
      <c r="D72" s="57">
        <v>12</v>
      </c>
      <c r="E72" s="57" t="s">
        <v>6</v>
      </c>
      <c r="F72" s="57">
        <v>12</v>
      </c>
      <c r="G72" s="11">
        <f t="shared" si="3"/>
        <v>13</v>
      </c>
      <c r="H72" s="11" t="s">
        <v>37</v>
      </c>
    </row>
    <row r="73" spans="1:8" x14ac:dyDescent="0.3">
      <c r="A73" s="15" t="s">
        <v>460</v>
      </c>
      <c r="B73" s="1041" t="s">
        <v>2848</v>
      </c>
      <c r="C73" s="17" t="s">
        <v>32</v>
      </c>
      <c r="D73" s="57">
        <v>25</v>
      </c>
      <c r="E73" s="57" t="s">
        <v>6</v>
      </c>
      <c r="F73" s="57">
        <v>25</v>
      </c>
      <c r="G73" s="11">
        <f t="shared" si="3"/>
        <v>13</v>
      </c>
      <c r="H73" s="11" t="s">
        <v>37</v>
      </c>
    </row>
    <row r="74" spans="1:8" x14ac:dyDescent="0.3">
      <c r="A74" s="15" t="s">
        <v>460</v>
      </c>
      <c r="B74" s="1041" t="s">
        <v>2937</v>
      </c>
      <c r="C74" s="17" t="s">
        <v>9</v>
      </c>
      <c r="D74" s="1437">
        <v>6</v>
      </c>
      <c r="E74" s="1437" t="s">
        <v>6</v>
      </c>
      <c r="F74" s="1444">
        <v>6</v>
      </c>
      <c r="G74" s="11">
        <f t="shared" si="3"/>
        <v>13</v>
      </c>
      <c r="H74" s="11" t="s">
        <v>37</v>
      </c>
    </row>
    <row r="75" spans="1:8" x14ac:dyDescent="0.3">
      <c r="A75" s="74" t="s">
        <v>460</v>
      </c>
      <c r="B75" s="1211" t="s">
        <v>3021</v>
      </c>
      <c r="C75" s="17" t="s">
        <v>32</v>
      </c>
      <c r="D75" s="65">
        <v>10</v>
      </c>
      <c r="E75" s="1240" t="s">
        <v>6</v>
      </c>
      <c r="F75" s="57">
        <f>D75</f>
        <v>10</v>
      </c>
      <c r="G75" s="11">
        <f t="shared" si="3"/>
        <v>13</v>
      </c>
      <c r="H75" s="11" t="s">
        <v>37</v>
      </c>
    </row>
    <row r="76" spans="1:8" x14ac:dyDescent="0.3">
      <c r="A76" s="18" t="s">
        <v>460</v>
      </c>
      <c r="B76" s="918" t="s">
        <v>3270</v>
      </c>
      <c r="C76" s="17" t="s">
        <v>32</v>
      </c>
      <c r="D76" s="65">
        <v>35</v>
      </c>
      <c r="E76" s="65" t="s">
        <v>6</v>
      </c>
      <c r="F76" s="65">
        <v>35</v>
      </c>
      <c r="G76" s="11">
        <f t="shared" si="3"/>
        <v>13</v>
      </c>
      <c r="H76" s="11" t="s">
        <v>37</v>
      </c>
    </row>
    <row r="77" spans="1:8" x14ac:dyDescent="0.3">
      <c r="A77" s="15" t="s">
        <v>3343</v>
      </c>
      <c r="B77" s="1041" t="s">
        <v>3344</v>
      </c>
      <c r="C77" s="17" t="s">
        <v>32</v>
      </c>
      <c r="D77" s="57">
        <v>1</v>
      </c>
      <c r="E77" s="57" t="s">
        <v>6</v>
      </c>
      <c r="F77" s="57">
        <v>1</v>
      </c>
      <c r="G77" s="11">
        <f t="shared" si="3"/>
        <v>1</v>
      </c>
      <c r="H77" s="11" t="s">
        <v>37</v>
      </c>
    </row>
    <row r="78" spans="1:8" x14ac:dyDescent="0.3">
      <c r="A78" s="15" t="s">
        <v>2359</v>
      </c>
      <c r="B78" s="1041" t="s">
        <v>2360</v>
      </c>
      <c r="C78" s="17" t="s">
        <v>9</v>
      </c>
      <c r="D78" s="57">
        <v>1</v>
      </c>
      <c r="E78" s="65" t="s">
        <v>6</v>
      </c>
      <c r="F78" s="57">
        <v>1</v>
      </c>
      <c r="G78" s="11">
        <f t="shared" si="3"/>
        <v>1</v>
      </c>
      <c r="H78" s="11" t="s">
        <v>37</v>
      </c>
    </row>
    <row r="79" spans="1:8" x14ac:dyDescent="0.3">
      <c r="A79" s="15" t="s">
        <v>1030</v>
      </c>
      <c r="B79" s="1041" t="s">
        <v>1031</v>
      </c>
      <c r="C79" s="17" t="s">
        <v>32</v>
      </c>
      <c r="D79" s="57">
        <v>20</v>
      </c>
      <c r="E79" s="17" t="s">
        <v>6</v>
      </c>
      <c r="F79" s="57">
        <v>20</v>
      </c>
      <c r="G79" s="11">
        <f t="shared" si="3"/>
        <v>1</v>
      </c>
      <c r="H79" s="11" t="s">
        <v>37</v>
      </c>
    </row>
    <row r="80" spans="1:8" x14ac:dyDescent="0.3">
      <c r="A80" s="15" t="s">
        <v>412</v>
      </c>
      <c r="B80" s="1041" t="s">
        <v>413</v>
      </c>
      <c r="C80" s="17" t="s">
        <v>32</v>
      </c>
      <c r="D80" s="57">
        <v>16</v>
      </c>
      <c r="E80" s="57" t="s">
        <v>6</v>
      </c>
      <c r="F80" s="57">
        <v>16</v>
      </c>
      <c r="G80" s="11">
        <f t="shared" si="3"/>
        <v>1</v>
      </c>
      <c r="H80" s="11" t="s">
        <v>37</v>
      </c>
    </row>
    <row r="81" spans="1:8" x14ac:dyDescent="0.3">
      <c r="A81" s="15" t="s">
        <v>702</v>
      </c>
      <c r="B81" s="1215" t="s">
        <v>703</v>
      </c>
      <c r="C81" s="17" t="s">
        <v>9</v>
      </c>
      <c r="D81" s="57">
        <v>2</v>
      </c>
      <c r="E81" s="17" t="s">
        <v>6</v>
      </c>
      <c r="F81" s="57">
        <v>2</v>
      </c>
      <c r="G81" s="11">
        <f t="shared" si="3"/>
        <v>6</v>
      </c>
      <c r="H81" s="11" t="s">
        <v>37</v>
      </c>
    </row>
    <row r="82" spans="1:8" x14ac:dyDescent="0.3">
      <c r="A82" s="18" t="s">
        <v>702</v>
      </c>
      <c r="B82" s="918" t="s">
        <v>1959</v>
      </c>
      <c r="C82" s="17" t="s">
        <v>9</v>
      </c>
      <c r="D82" s="65">
        <v>1</v>
      </c>
      <c r="E82" s="65" t="s">
        <v>6</v>
      </c>
      <c r="F82" s="65">
        <v>1</v>
      </c>
      <c r="G82" s="11">
        <f t="shared" si="3"/>
        <v>6</v>
      </c>
      <c r="H82" s="11" t="s">
        <v>37</v>
      </c>
    </row>
    <row r="83" spans="1:8" x14ac:dyDescent="0.3">
      <c r="A83" s="74" t="s">
        <v>702</v>
      </c>
      <c r="B83" s="1228" t="s">
        <v>2934</v>
      </c>
      <c r="C83" s="17" t="s">
        <v>9</v>
      </c>
      <c r="D83" s="1437">
        <v>6</v>
      </c>
      <c r="E83" s="1437" t="s">
        <v>6</v>
      </c>
      <c r="F83" s="1444">
        <v>6</v>
      </c>
      <c r="G83" s="11">
        <f t="shared" si="3"/>
        <v>6</v>
      </c>
      <c r="H83" s="11" t="s">
        <v>37</v>
      </c>
    </row>
    <row r="84" spans="1:8" x14ac:dyDescent="0.3">
      <c r="A84" s="15" t="s">
        <v>702</v>
      </c>
      <c r="B84" s="1228" t="s">
        <v>1202</v>
      </c>
      <c r="C84" s="17" t="s">
        <v>32</v>
      </c>
      <c r="D84" s="788">
        <v>1</v>
      </c>
      <c r="E84" s="804" t="s">
        <v>1187</v>
      </c>
      <c r="F84" s="788">
        <v>7</v>
      </c>
      <c r="G84" s="11">
        <f t="shared" si="3"/>
        <v>6</v>
      </c>
      <c r="H84" s="11" t="s">
        <v>37</v>
      </c>
    </row>
    <row r="85" spans="1:8" x14ac:dyDescent="0.3">
      <c r="A85" s="1284" t="s">
        <v>702</v>
      </c>
      <c r="B85" s="1459" t="s">
        <v>1319</v>
      </c>
      <c r="C85" s="17" t="s">
        <v>32</v>
      </c>
      <c r="D85" s="1446">
        <v>1</v>
      </c>
      <c r="E85" s="17" t="s">
        <v>1315</v>
      </c>
      <c r="F85" s="1257">
        <v>5</v>
      </c>
      <c r="G85" s="11">
        <f t="shared" si="3"/>
        <v>6</v>
      </c>
      <c r="H85" s="11" t="s">
        <v>37</v>
      </c>
    </row>
    <row r="86" spans="1:8" x14ac:dyDescent="0.3">
      <c r="A86" s="1447" t="s">
        <v>702</v>
      </c>
      <c r="B86" s="1439" t="s">
        <v>2824</v>
      </c>
      <c r="C86" s="17" t="s">
        <v>32</v>
      </c>
      <c r="D86" s="1448">
        <v>1</v>
      </c>
      <c r="E86" s="1448" t="s">
        <v>294</v>
      </c>
      <c r="F86" s="1448">
        <v>24</v>
      </c>
      <c r="G86" s="11">
        <f t="shared" si="3"/>
        <v>6</v>
      </c>
      <c r="H86" s="11" t="s">
        <v>37</v>
      </c>
    </row>
    <row r="87" spans="1:8" x14ac:dyDescent="0.3">
      <c r="A87" s="1242" t="s">
        <v>3352</v>
      </c>
      <c r="B87" s="1041" t="s">
        <v>2482</v>
      </c>
      <c r="C87" s="17" t="s">
        <v>9</v>
      </c>
      <c r="D87" s="530">
        <v>1</v>
      </c>
      <c r="E87" s="1254" t="s">
        <v>6</v>
      </c>
      <c r="F87" s="525">
        <f>D87</f>
        <v>1</v>
      </c>
      <c r="G87" s="11">
        <f t="shared" si="3"/>
        <v>1</v>
      </c>
      <c r="H87" s="11" t="s">
        <v>37</v>
      </c>
    </row>
    <row r="88" spans="1:8" x14ac:dyDescent="0.3">
      <c r="A88" s="1290" t="s">
        <v>3353</v>
      </c>
      <c r="B88" s="1041" t="s">
        <v>2646</v>
      </c>
      <c r="C88" s="17" t="s">
        <v>32</v>
      </c>
      <c r="D88" s="1257">
        <v>13</v>
      </c>
      <c r="E88" s="525" t="s">
        <v>6</v>
      </c>
      <c r="F88" s="525">
        <v>13</v>
      </c>
      <c r="G88" s="11">
        <f t="shared" si="3"/>
        <v>1</v>
      </c>
      <c r="H88" s="11" t="s">
        <v>37</v>
      </c>
    </row>
    <row r="89" spans="1:8" ht="31.2" x14ac:dyDescent="0.3">
      <c r="A89" s="531" t="s">
        <v>1037</v>
      </c>
      <c r="B89" s="1041" t="s">
        <v>1038</v>
      </c>
      <c r="C89" s="17" t="s">
        <v>32</v>
      </c>
      <c r="D89" s="525">
        <v>20</v>
      </c>
      <c r="E89" s="1257" t="s">
        <v>6</v>
      </c>
      <c r="F89" s="525">
        <v>20</v>
      </c>
      <c r="G89" s="11">
        <f t="shared" si="3"/>
        <v>1</v>
      </c>
      <c r="H89" s="11" t="s">
        <v>37</v>
      </c>
    </row>
    <row r="90" spans="1:8" ht="31.2" x14ac:dyDescent="0.3">
      <c r="A90" s="531" t="s">
        <v>718</v>
      </c>
      <c r="B90" s="1041" t="s">
        <v>719</v>
      </c>
      <c r="C90" s="17" t="s">
        <v>9</v>
      </c>
      <c r="D90" s="525">
        <v>30</v>
      </c>
      <c r="E90" s="525" t="s">
        <v>717</v>
      </c>
      <c r="F90" s="525">
        <v>30</v>
      </c>
      <c r="G90" s="11">
        <f t="shared" si="3"/>
        <v>1</v>
      </c>
      <c r="H90" s="11" t="s">
        <v>37</v>
      </c>
    </row>
    <row r="91" spans="1:8" x14ac:dyDescent="0.3">
      <c r="A91" s="1230" t="s">
        <v>1493</v>
      </c>
      <c r="B91" s="918" t="s">
        <v>1494</v>
      </c>
      <c r="C91" s="17" t="s">
        <v>32</v>
      </c>
      <c r="D91" s="65">
        <v>12</v>
      </c>
      <c r="E91" s="65" t="s">
        <v>224</v>
      </c>
      <c r="F91" s="65">
        <v>12</v>
      </c>
      <c r="G91" s="11">
        <f t="shared" si="3"/>
        <v>1</v>
      </c>
      <c r="H91" s="11" t="s">
        <v>37</v>
      </c>
    </row>
    <row r="92" spans="1:8" x14ac:dyDescent="0.3">
      <c r="A92" s="15" t="s">
        <v>902</v>
      </c>
      <c r="B92" s="1041" t="s">
        <v>903</v>
      </c>
      <c r="C92" s="17" t="s">
        <v>9</v>
      </c>
      <c r="D92" s="57">
        <v>15</v>
      </c>
      <c r="E92" s="65" t="s">
        <v>6</v>
      </c>
      <c r="F92" s="57">
        <v>15</v>
      </c>
      <c r="G92" s="11">
        <f t="shared" si="3"/>
        <v>1</v>
      </c>
      <c r="H92" s="11" t="s">
        <v>37</v>
      </c>
    </row>
    <row r="93" spans="1:8" x14ac:dyDescent="0.3">
      <c r="A93" s="18" t="s">
        <v>23</v>
      </c>
      <c r="B93" s="1215" t="s">
        <v>1491</v>
      </c>
      <c r="C93" s="17" t="s">
        <v>9</v>
      </c>
      <c r="D93" s="57">
        <v>1</v>
      </c>
      <c r="E93" s="57" t="s">
        <v>224</v>
      </c>
      <c r="F93" s="57">
        <f>D93</f>
        <v>1</v>
      </c>
      <c r="G93" s="11">
        <f t="shared" si="3"/>
        <v>6</v>
      </c>
      <c r="H93" s="11" t="s">
        <v>37</v>
      </c>
    </row>
    <row r="94" spans="1:8" x14ac:dyDescent="0.3">
      <c r="A94" s="1243" t="s">
        <v>23</v>
      </c>
      <c r="B94" s="1251" t="s">
        <v>1590</v>
      </c>
      <c r="C94" s="17" t="s">
        <v>9</v>
      </c>
      <c r="D94" s="65">
        <v>1</v>
      </c>
      <c r="E94" s="65" t="s">
        <v>6</v>
      </c>
      <c r="F94" s="65">
        <v>1</v>
      </c>
      <c r="G94" s="11">
        <f t="shared" si="3"/>
        <v>6</v>
      </c>
      <c r="H94" s="11" t="s">
        <v>37</v>
      </c>
    </row>
    <row r="95" spans="1:8" x14ac:dyDescent="0.3">
      <c r="A95" s="1227" t="s">
        <v>23</v>
      </c>
      <c r="B95" s="1041" t="s">
        <v>2024</v>
      </c>
      <c r="C95" s="17" t="s">
        <v>9</v>
      </c>
      <c r="D95" s="336">
        <v>1</v>
      </c>
      <c r="E95" s="336" t="s">
        <v>6</v>
      </c>
      <c r="F95" s="57">
        <f t="shared" ref="F95:F103" si="4">D95</f>
        <v>1</v>
      </c>
      <c r="G95" s="11">
        <f t="shared" si="3"/>
        <v>6</v>
      </c>
      <c r="H95" s="11" t="s">
        <v>37</v>
      </c>
    </row>
    <row r="96" spans="1:8" x14ac:dyDescent="0.3">
      <c r="A96" s="18" t="s">
        <v>23</v>
      </c>
      <c r="B96" s="1215" t="s">
        <v>2177</v>
      </c>
      <c r="C96" s="17" t="s">
        <v>9</v>
      </c>
      <c r="D96" s="57">
        <v>1</v>
      </c>
      <c r="E96" s="57" t="s">
        <v>224</v>
      </c>
      <c r="F96" s="57">
        <f t="shared" si="4"/>
        <v>1</v>
      </c>
      <c r="G96" s="11">
        <f t="shared" si="3"/>
        <v>6</v>
      </c>
      <c r="H96" s="11" t="s">
        <v>37</v>
      </c>
    </row>
    <row r="97" spans="1:8" x14ac:dyDescent="0.3">
      <c r="A97" s="18" t="s">
        <v>23</v>
      </c>
      <c r="B97" s="918" t="s">
        <v>2480</v>
      </c>
      <c r="C97" s="17" t="s">
        <v>9</v>
      </c>
      <c r="D97" s="57">
        <v>1</v>
      </c>
      <c r="E97" s="65" t="s">
        <v>6</v>
      </c>
      <c r="F97" s="57">
        <f t="shared" si="4"/>
        <v>1</v>
      </c>
      <c r="G97" s="11">
        <f t="shared" si="3"/>
        <v>6</v>
      </c>
      <c r="H97" s="11" t="s">
        <v>37</v>
      </c>
    </row>
    <row r="98" spans="1:8" x14ac:dyDescent="0.3">
      <c r="A98" s="18" t="s">
        <v>23</v>
      </c>
      <c r="B98" s="918" t="s">
        <v>3268</v>
      </c>
      <c r="C98" s="17" t="s">
        <v>9</v>
      </c>
      <c r="D98" s="65">
        <v>1</v>
      </c>
      <c r="E98" s="65" t="s">
        <v>6</v>
      </c>
      <c r="F98" s="65">
        <f t="shared" si="4"/>
        <v>1</v>
      </c>
      <c r="G98" s="11">
        <f t="shared" si="3"/>
        <v>6</v>
      </c>
      <c r="H98" s="11" t="s">
        <v>37</v>
      </c>
    </row>
    <row r="99" spans="1:8" ht="31.2" x14ac:dyDescent="0.3">
      <c r="A99" s="18" t="s">
        <v>695</v>
      </c>
      <c r="B99" s="1215" t="s">
        <v>696</v>
      </c>
      <c r="C99" s="17" t="s">
        <v>9</v>
      </c>
      <c r="D99" s="336">
        <v>1</v>
      </c>
      <c r="E99" s="57" t="s">
        <v>224</v>
      </c>
      <c r="F99" s="57">
        <f t="shared" si="4"/>
        <v>1</v>
      </c>
      <c r="G99" s="11">
        <f t="shared" si="3"/>
        <v>3</v>
      </c>
      <c r="H99" s="11" t="s">
        <v>37</v>
      </c>
    </row>
    <row r="100" spans="1:8" ht="31.2" x14ac:dyDescent="0.3">
      <c r="A100" s="15" t="s">
        <v>695</v>
      </c>
      <c r="B100" s="1215" t="s">
        <v>1446</v>
      </c>
      <c r="C100" s="17" t="s">
        <v>9</v>
      </c>
      <c r="D100" s="336">
        <v>1</v>
      </c>
      <c r="E100" s="336" t="s">
        <v>224</v>
      </c>
      <c r="F100" s="57">
        <f t="shared" si="4"/>
        <v>1</v>
      </c>
      <c r="G100" s="11">
        <f t="shared" si="3"/>
        <v>3</v>
      </c>
      <c r="H100" s="11" t="s">
        <v>37</v>
      </c>
    </row>
    <row r="101" spans="1:8" ht="31.2" x14ac:dyDescent="0.3">
      <c r="A101" s="18" t="s">
        <v>695</v>
      </c>
      <c r="B101" s="1041" t="s">
        <v>1859</v>
      </c>
      <c r="C101" s="17" t="s">
        <v>9</v>
      </c>
      <c r="D101" s="57">
        <v>1</v>
      </c>
      <c r="E101" s="57" t="s">
        <v>6</v>
      </c>
      <c r="F101" s="57">
        <f t="shared" si="4"/>
        <v>1</v>
      </c>
      <c r="G101" s="11">
        <f t="shared" si="3"/>
        <v>3</v>
      </c>
      <c r="H101" s="11" t="s">
        <v>37</v>
      </c>
    </row>
    <row r="102" spans="1:8" x14ac:dyDescent="0.3">
      <c r="A102" s="18" t="s">
        <v>1358</v>
      </c>
      <c r="B102" s="1215" t="s">
        <v>1359</v>
      </c>
      <c r="C102" s="17" t="s">
        <v>9</v>
      </c>
      <c r="D102" s="57">
        <v>1</v>
      </c>
      <c r="E102" s="65" t="s">
        <v>6</v>
      </c>
      <c r="F102" s="57">
        <f t="shared" si="4"/>
        <v>1</v>
      </c>
      <c r="G102" s="11">
        <f t="shared" si="3"/>
        <v>2</v>
      </c>
      <c r="H102" s="11" t="s">
        <v>37</v>
      </c>
    </row>
    <row r="103" spans="1:8" x14ac:dyDescent="0.3">
      <c r="A103" s="18" t="s">
        <v>1358</v>
      </c>
      <c r="B103" s="1215" t="s">
        <v>2811</v>
      </c>
      <c r="C103" s="17" t="s">
        <v>9</v>
      </c>
      <c r="D103" s="57">
        <v>1</v>
      </c>
      <c r="E103" s="57" t="s">
        <v>224</v>
      </c>
      <c r="F103" s="57">
        <f t="shared" si="4"/>
        <v>1</v>
      </c>
      <c r="G103" s="11">
        <f t="shared" si="3"/>
        <v>2</v>
      </c>
      <c r="H103" s="11" t="s">
        <v>37</v>
      </c>
    </row>
    <row r="104" spans="1:8" x14ac:dyDescent="0.3">
      <c r="A104" s="1449" t="s">
        <v>2355</v>
      </c>
      <c r="B104" s="1041" t="s">
        <v>2356</v>
      </c>
      <c r="C104" s="17" t="s">
        <v>9</v>
      </c>
      <c r="D104" s="57">
        <v>1</v>
      </c>
      <c r="E104" s="65" t="s">
        <v>6</v>
      </c>
      <c r="F104" s="57">
        <v>14</v>
      </c>
      <c r="G104" s="11">
        <f t="shared" si="3"/>
        <v>1</v>
      </c>
      <c r="H104" s="11" t="s">
        <v>37</v>
      </c>
    </row>
    <row r="105" spans="1:8" x14ac:dyDescent="0.3">
      <c r="A105" s="18" t="s">
        <v>1962</v>
      </c>
      <c r="B105" s="918" t="s">
        <v>1963</v>
      </c>
      <c r="C105" s="17" t="s">
        <v>9</v>
      </c>
      <c r="D105" s="65">
        <v>1</v>
      </c>
      <c r="E105" s="65" t="s">
        <v>6</v>
      </c>
      <c r="F105" s="65">
        <v>1</v>
      </c>
      <c r="G105" s="11">
        <f t="shared" si="3"/>
        <v>1</v>
      </c>
      <c r="H105" s="11" t="s">
        <v>37</v>
      </c>
    </row>
    <row r="106" spans="1:8" x14ac:dyDescent="0.3">
      <c r="A106" s="18" t="s">
        <v>1964</v>
      </c>
      <c r="B106" s="918" t="s">
        <v>1965</v>
      </c>
      <c r="C106" s="17" t="s">
        <v>9</v>
      </c>
      <c r="D106" s="65">
        <v>1</v>
      </c>
      <c r="E106" s="65" t="s">
        <v>6</v>
      </c>
      <c r="F106" s="65">
        <v>1</v>
      </c>
      <c r="G106" s="11">
        <f t="shared" si="3"/>
        <v>1</v>
      </c>
      <c r="H106" s="11" t="s">
        <v>37</v>
      </c>
    </row>
    <row r="107" spans="1:8" ht="31.2" x14ac:dyDescent="0.3">
      <c r="A107" s="18" t="s">
        <v>3348</v>
      </c>
      <c r="B107" s="1215" t="s">
        <v>698</v>
      </c>
      <c r="C107" s="17" t="s">
        <v>9</v>
      </c>
      <c r="D107" s="57">
        <v>30</v>
      </c>
      <c r="E107" s="57" t="s">
        <v>224</v>
      </c>
      <c r="F107" s="57">
        <v>30</v>
      </c>
      <c r="G107" s="11">
        <f t="shared" si="3"/>
        <v>9</v>
      </c>
      <c r="H107" s="11" t="s">
        <v>37</v>
      </c>
    </row>
    <row r="108" spans="1:8" ht="31.2" x14ac:dyDescent="0.3">
      <c r="A108" s="15" t="s">
        <v>3348</v>
      </c>
      <c r="B108" s="1215" t="s">
        <v>1448</v>
      </c>
      <c r="C108" s="17" t="s">
        <v>9</v>
      </c>
      <c r="D108" s="57">
        <v>20</v>
      </c>
      <c r="E108" s="57" t="s">
        <v>224</v>
      </c>
      <c r="F108" s="57">
        <f>D108</f>
        <v>20</v>
      </c>
      <c r="G108" s="11">
        <f t="shared" si="3"/>
        <v>9</v>
      </c>
      <c r="H108" s="11" t="s">
        <v>37</v>
      </c>
    </row>
    <row r="109" spans="1:8" ht="31.2" x14ac:dyDescent="0.3">
      <c r="A109" s="18" t="s">
        <v>3348</v>
      </c>
      <c r="B109" s="918" t="s">
        <v>1592</v>
      </c>
      <c r="C109" s="17" t="s">
        <v>9</v>
      </c>
      <c r="D109" s="65">
        <v>3</v>
      </c>
      <c r="E109" s="65" t="s">
        <v>6</v>
      </c>
      <c r="F109" s="65">
        <v>3</v>
      </c>
      <c r="G109" s="11">
        <f t="shared" si="3"/>
        <v>9</v>
      </c>
      <c r="H109" s="11" t="s">
        <v>37</v>
      </c>
    </row>
    <row r="110" spans="1:8" ht="31.2" x14ac:dyDescent="0.3">
      <c r="A110" s="1232" t="s">
        <v>3348</v>
      </c>
      <c r="B110" s="1430" t="s">
        <v>1728</v>
      </c>
      <c r="C110" s="17" t="s">
        <v>9</v>
      </c>
      <c r="D110" s="1221">
        <v>26</v>
      </c>
      <c r="E110" s="1221" t="s">
        <v>6</v>
      </c>
      <c r="F110" s="1222">
        <v>26</v>
      </c>
      <c r="G110" s="11">
        <f t="shared" si="3"/>
        <v>9</v>
      </c>
      <c r="H110" s="11" t="s">
        <v>37</v>
      </c>
    </row>
    <row r="111" spans="1:8" ht="31.2" x14ac:dyDescent="0.3">
      <c r="A111" s="18" t="s">
        <v>3348</v>
      </c>
      <c r="B111" s="918" t="s">
        <v>1728</v>
      </c>
      <c r="C111" s="17" t="s">
        <v>9</v>
      </c>
      <c r="D111" s="65">
        <v>200</v>
      </c>
      <c r="E111" s="65" t="s">
        <v>6</v>
      </c>
      <c r="F111" s="65">
        <f>D111</f>
        <v>200</v>
      </c>
      <c r="G111" s="11">
        <f t="shared" si="3"/>
        <v>9</v>
      </c>
      <c r="H111" s="11" t="s">
        <v>37</v>
      </c>
    </row>
    <row r="112" spans="1:8" ht="31.2" x14ac:dyDescent="0.3">
      <c r="A112" s="15" t="s">
        <v>3348</v>
      </c>
      <c r="B112" s="1041" t="s">
        <v>2026</v>
      </c>
      <c r="C112" s="17" t="s">
        <v>32</v>
      </c>
      <c r="D112" s="57">
        <v>20</v>
      </c>
      <c r="E112" s="57" t="s">
        <v>6</v>
      </c>
      <c r="F112" s="57">
        <f>D112</f>
        <v>20</v>
      </c>
      <c r="G112" s="11">
        <f t="shared" si="3"/>
        <v>9</v>
      </c>
      <c r="H112" s="11" t="s">
        <v>37</v>
      </c>
    </row>
    <row r="113" spans="1:8" ht="31.2" x14ac:dyDescent="0.3">
      <c r="A113" s="18" t="s">
        <v>3348</v>
      </c>
      <c r="B113" s="1215" t="s">
        <v>2179</v>
      </c>
      <c r="C113" s="17" t="s">
        <v>9</v>
      </c>
      <c r="D113" s="57">
        <v>20</v>
      </c>
      <c r="E113" s="57" t="s">
        <v>224</v>
      </c>
      <c r="F113" s="57">
        <v>20</v>
      </c>
      <c r="G113" s="11">
        <f t="shared" si="3"/>
        <v>9</v>
      </c>
      <c r="H113" s="11" t="s">
        <v>37</v>
      </c>
    </row>
    <row r="114" spans="1:8" ht="31.2" x14ac:dyDescent="0.3">
      <c r="A114" s="18" t="s">
        <v>3348</v>
      </c>
      <c r="B114" s="1041" t="s">
        <v>2483</v>
      </c>
      <c r="C114" s="17" t="s">
        <v>9</v>
      </c>
      <c r="D114" s="57">
        <v>30</v>
      </c>
      <c r="E114" s="65" t="s">
        <v>6</v>
      </c>
      <c r="F114" s="57">
        <f>D114</f>
        <v>30</v>
      </c>
      <c r="G114" s="11">
        <f t="shared" si="3"/>
        <v>9</v>
      </c>
      <c r="H114" s="11" t="s">
        <v>37</v>
      </c>
    </row>
    <row r="115" spans="1:8" ht="31.2" x14ac:dyDescent="0.3">
      <c r="A115" s="18" t="s">
        <v>3348</v>
      </c>
      <c r="B115" s="918" t="s">
        <v>2525</v>
      </c>
      <c r="C115" s="17" t="s">
        <v>9</v>
      </c>
      <c r="D115" s="57">
        <v>50</v>
      </c>
      <c r="E115" s="57" t="s">
        <v>6</v>
      </c>
      <c r="F115" s="57">
        <f>D115</f>
        <v>50</v>
      </c>
      <c r="G115" s="11">
        <f t="shared" si="3"/>
        <v>9</v>
      </c>
      <c r="H115" s="11" t="s">
        <v>37</v>
      </c>
    </row>
    <row r="116" spans="1:8" x14ac:dyDescent="0.3">
      <c r="A116" s="1242" t="s">
        <v>511</v>
      </c>
      <c r="B116" s="1245" t="s">
        <v>2813</v>
      </c>
      <c r="C116" s="17" t="s">
        <v>7</v>
      </c>
      <c r="D116" s="530">
        <v>1</v>
      </c>
      <c r="E116" s="530" t="s">
        <v>224</v>
      </c>
      <c r="F116" s="530">
        <f>D116</f>
        <v>1</v>
      </c>
      <c r="G116" s="11">
        <f t="shared" si="3"/>
        <v>1</v>
      </c>
      <c r="H116" s="11" t="s">
        <v>37</v>
      </c>
    </row>
    <row r="117" spans="1:8" x14ac:dyDescent="0.3">
      <c r="A117" s="822" t="s">
        <v>1952</v>
      </c>
      <c r="B117" s="858" t="s">
        <v>1953</v>
      </c>
      <c r="C117" s="17" t="s">
        <v>9</v>
      </c>
      <c r="D117" s="804">
        <v>1</v>
      </c>
      <c r="E117" s="804" t="s">
        <v>6</v>
      </c>
      <c r="F117" s="1254">
        <v>1</v>
      </c>
      <c r="G117" s="11">
        <f t="shared" si="3"/>
        <v>1</v>
      </c>
      <c r="H117" s="11" t="s">
        <v>37</v>
      </c>
    </row>
    <row r="118" spans="1:8" x14ac:dyDescent="0.3">
      <c r="A118" s="822" t="s">
        <v>21</v>
      </c>
      <c r="B118" s="1042" t="s">
        <v>404</v>
      </c>
      <c r="C118" s="17" t="s">
        <v>9</v>
      </c>
      <c r="D118" s="525">
        <v>1</v>
      </c>
      <c r="E118" s="525" t="s">
        <v>6</v>
      </c>
      <c r="F118" s="530">
        <f>D118</f>
        <v>1</v>
      </c>
      <c r="G118" s="11">
        <f t="shared" si="3"/>
        <v>43</v>
      </c>
      <c r="H118" s="11" t="s">
        <v>37</v>
      </c>
    </row>
    <row r="119" spans="1:8" x14ac:dyDescent="0.3">
      <c r="A119" s="531" t="s">
        <v>21</v>
      </c>
      <c r="B119" s="1042" t="s">
        <v>459</v>
      </c>
      <c r="C119" s="17" t="s">
        <v>9</v>
      </c>
      <c r="D119" s="525">
        <v>1</v>
      </c>
      <c r="E119" s="525" t="s">
        <v>6</v>
      </c>
      <c r="F119" s="530">
        <f>D119</f>
        <v>1</v>
      </c>
      <c r="G119" s="11">
        <f t="shared" si="3"/>
        <v>43</v>
      </c>
      <c r="H119" s="11" t="s">
        <v>37</v>
      </c>
    </row>
    <row r="120" spans="1:8" ht="16.2" thickBot="1" x14ac:dyDescent="0.35">
      <c r="A120" s="1454" t="s">
        <v>21</v>
      </c>
      <c r="B120" s="1458" t="s">
        <v>644</v>
      </c>
      <c r="C120" s="17" t="s">
        <v>32</v>
      </c>
      <c r="D120" s="1235">
        <v>1</v>
      </c>
      <c r="E120" s="1234" t="s">
        <v>224</v>
      </c>
      <c r="F120" s="1235">
        <f>D120</f>
        <v>1</v>
      </c>
      <c r="G120" s="11">
        <f t="shared" si="3"/>
        <v>43</v>
      </c>
      <c r="H120" s="11" t="s">
        <v>37</v>
      </c>
    </row>
    <row r="121" spans="1:8" x14ac:dyDescent="0.3">
      <c r="A121" s="1230" t="s">
        <v>21</v>
      </c>
      <c r="B121" s="1265" t="s">
        <v>694</v>
      </c>
      <c r="C121" s="17" t="s">
        <v>9</v>
      </c>
      <c r="D121" s="336">
        <v>6</v>
      </c>
      <c r="E121" s="336" t="s">
        <v>224</v>
      </c>
      <c r="F121" s="336">
        <f>D121</f>
        <v>6</v>
      </c>
      <c r="G121" s="11">
        <f t="shared" si="3"/>
        <v>43</v>
      </c>
      <c r="H121" s="11" t="s">
        <v>37</v>
      </c>
    </row>
    <row r="122" spans="1:8" x14ac:dyDescent="0.3">
      <c r="A122" s="18" t="s">
        <v>21</v>
      </c>
      <c r="B122" s="1247" t="s">
        <v>900</v>
      </c>
      <c r="C122" s="17" t="s">
        <v>9</v>
      </c>
      <c r="D122" s="57">
        <v>1</v>
      </c>
      <c r="E122" s="336" t="s">
        <v>6</v>
      </c>
      <c r="F122" s="57">
        <f>D122</f>
        <v>1</v>
      </c>
      <c r="G122" s="11">
        <f t="shared" si="3"/>
        <v>43</v>
      </c>
      <c r="H122" s="11" t="s">
        <v>37</v>
      </c>
    </row>
    <row r="123" spans="1:8" x14ac:dyDescent="0.3">
      <c r="A123" s="15" t="s">
        <v>21</v>
      </c>
      <c r="B123" s="1041" t="s">
        <v>1022</v>
      </c>
      <c r="C123" s="17" t="s">
        <v>9</v>
      </c>
      <c r="D123" s="57">
        <v>2</v>
      </c>
      <c r="E123" s="17" t="s">
        <v>6</v>
      </c>
      <c r="F123" s="57">
        <v>2</v>
      </c>
      <c r="G123" s="11">
        <f t="shared" si="3"/>
        <v>43</v>
      </c>
      <c r="H123" s="11" t="s">
        <v>37</v>
      </c>
    </row>
    <row r="124" spans="1:8" x14ac:dyDescent="0.3">
      <c r="A124" s="18" t="s">
        <v>21</v>
      </c>
      <c r="B124" s="918" t="s">
        <v>1160</v>
      </c>
      <c r="C124" s="17" t="s">
        <v>9</v>
      </c>
      <c r="D124" s="65">
        <v>1</v>
      </c>
      <c r="E124" s="65" t="s">
        <v>224</v>
      </c>
      <c r="F124" s="65">
        <f>D124</f>
        <v>1</v>
      </c>
      <c r="G124" s="11">
        <f t="shared" si="3"/>
        <v>43</v>
      </c>
      <c r="H124" s="11" t="s">
        <v>37</v>
      </c>
    </row>
    <row r="125" spans="1:8" x14ac:dyDescent="0.3">
      <c r="A125" s="1429" t="s">
        <v>21</v>
      </c>
      <c r="B125" s="1430" t="s">
        <v>1287</v>
      </c>
      <c r="C125" s="17" t="s">
        <v>9</v>
      </c>
      <c r="D125" s="65">
        <v>1</v>
      </c>
      <c r="E125" s="65" t="s">
        <v>224</v>
      </c>
      <c r="F125" s="65">
        <v>1</v>
      </c>
      <c r="G125" s="11">
        <f t="shared" si="3"/>
        <v>43</v>
      </c>
      <c r="H125" s="11" t="s">
        <v>37</v>
      </c>
    </row>
    <row r="126" spans="1:8" x14ac:dyDescent="0.3">
      <c r="A126" s="18" t="s">
        <v>21</v>
      </c>
      <c r="B126" s="918" t="s">
        <v>1357</v>
      </c>
      <c r="C126" s="17" t="s">
        <v>9</v>
      </c>
      <c r="D126" s="57">
        <v>1</v>
      </c>
      <c r="E126" s="57" t="s">
        <v>6</v>
      </c>
      <c r="F126" s="57">
        <f>D126</f>
        <v>1</v>
      </c>
      <c r="G126" s="11">
        <f t="shared" si="3"/>
        <v>43</v>
      </c>
      <c r="H126" s="11" t="s">
        <v>37</v>
      </c>
    </row>
    <row r="127" spans="1:8" x14ac:dyDescent="0.3">
      <c r="A127" s="18" t="s">
        <v>21</v>
      </c>
      <c r="B127" s="918" t="s">
        <v>1357</v>
      </c>
      <c r="C127" s="17" t="s">
        <v>9</v>
      </c>
      <c r="D127" s="57">
        <v>1</v>
      </c>
      <c r="E127" s="57" t="s">
        <v>6</v>
      </c>
      <c r="F127" s="57">
        <f>D127</f>
        <v>1</v>
      </c>
      <c r="G127" s="11">
        <f t="shared" si="3"/>
        <v>43</v>
      </c>
      <c r="H127" s="11" t="s">
        <v>37</v>
      </c>
    </row>
    <row r="128" spans="1:8" x14ac:dyDescent="0.3">
      <c r="A128" s="1225" t="s">
        <v>21</v>
      </c>
      <c r="B128" s="1301" t="s">
        <v>1022</v>
      </c>
      <c r="C128" s="17" t="s">
        <v>9</v>
      </c>
      <c r="D128" s="333">
        <v>2</v>
      </c>
      <c r="E128" s="333" t="s">
        <v>224</v>
      </c>
      <c r="F128" s="333">
        <f>D128</f>
        <v>2</v>
      </c>
      <c r="G128" s="11">
        <f t="shared" si="3"/>
        <v>43</v>
      </c>
      <c r="H128" s="11" t="s">
        <v>37</v>
      </c>
    </row>
    <row r="129" spans="1:8" x14ac:dyDescent="0.3">
      <c r="A129" s="18" t="s">
        <v>21</v>
      </c>
      <c r="B129" s="1215" t="s">
        <v>1489</v>
      </c>
      <c r="C129" s="17" t="s">
        <v>9</v>
      </c>
      <c r="D129" s="336">
        <v>1</v>
      </c>
      <c r="E129" s="336" t="s">
        <v>224</v>
      </c>
      <c r="F129" s="57">
        <f>D129</f>
        <v>1</v>
      </c>
      <c r="G129" s="11">
        <f t="shared" si="3"/>
        <v>43</v>
      </c>
      <c r="H129" s="11" t="s">
        <v>37</v>
      </c>
    </row>
    <row r="130" spans="1:8" x14ac:dyDescent="0.3">
      <c r="A130" s="18" t="s">
        <v>21</v>
      </c>
      <c r="B130" s="918" t="s">
        <v>1542</v>
      </c>
      <c r="C130" s="17" t="s">
        <v>9</v>
      </c>
      <c r="D130" s="65">
        <v>2</v>
      </c>
      <c r="E130" s="62" t="s">
        <v>6</v>
      </c>
      <c r="F130" s="65">
        <v>2</v>
      </c>
      <c r="G130" s="11">
        <f t="shared" ref="G130:G193" si="5">COUNTIF($A$2:$A$224,A130)</f>
        <v>43</v>
      </c>
      <c r="H130" s="11" t="s">
        <v>37</v>
      </c>
    </row>
    <row r="131" spans="1:8" x14ac:dyDescent="0.3">
      <c r="A131" s="1230" t="s">
        <v>21</v>
      </c>
      <c r="B131" s="918" t="s">
        <v>1589</v>
      </c>
      <c r="C131" s="17" t="s">
        <v>9</v>
      </c>
      <c r="D131" s="62">
        <v>3</v>
      </c>
      <c r="E131" s="62" t="s">
        <v>6</v>
      </c>
      <c r="F131" s="65">
        <v>17</v>
      </c>
      <c r="G131" s="11">
        <f t="shared" si="5"/>
        <v>43</v>
      </c>
      <c r="H131" s="11" t="s">
        <v>37</v>
      </c>
    </row>
    <row r="132" spans="1:8" x14ac:dyDescent="0.3">
      <c r="A132" s="15" t="s">
        <v>21</v>
      </c>
      <c r="B132" s="1041" t="s">
        <v>1686</v>
      </c>
      <c r="C132" s="17" t="s">
        <v>9</v>
      </c>
      <c r="D132" s="57">
        <v>2</v>
      </c>
      <c r="E132" s="336" t="s">
        <v>6</v>
      </c>
      <c r="F132" s="57">
        <v>2</v>
      </c>
      <c r="G132" s="11">
        <f t="shared" si="5"/>
        <v>43</v>
      </c>
      <c r="H132" s="11" t="s">
        <v>37</v>
      </c>
    </row>
    <row r="133" spans="1:8" x14ac:dyDescent="0.3">
      <c r="A133" s="1232" t="s">
        <v>21</v>
      </c>
      <c r="B133" s="1430" t="s">
        <v>1726</v>
      </c>
      <c r="C133" s="17" t="s">
        <v>9</v>
      </c>
      <c r="D133" s="1221">
        <v>1</v>
      </c>
      <c r="E133" s="1255" t="s">
        <v>6</v>
      </c>
      <c r="F133" s="1222">
        <v>1</v>
      </c>
      <c r="G133" s="11">
        <f t="shared" si="5"/>
        <v>43</v>
      </c>
      <c r="H133" s="11" t="s">
        <v>37</v>
      </c>
    </row>
    <row r="134" spans="1:8" x14ac:dyDescent="0.3">
      <c r="A134" s="18" t="s">
        <v>21</v>
      </c>
      <c r="B134" s="1041" t="s">
        <v>1858</v>
      </c>
      <c r="C134" s="17" t="s">
        <v>9</v>
      </c>
      <c r="D134" s="57">
        <v>1</v>
      </c>
      <c r="E134" s="336" t="s">
        <v>6</v>
      </c>
      <c r="F134" s="57">
        <f>D134</f>
        <v>1</v>
      </c>
      <c r="G134" s="11">
        <f t="shared" si="5"/>
        <v>43</v>
      </c>
      <c r="H134" s="11" t="s">
        <v>37</v>
      </c>
    </row>
    <row r="135" spans="1:8" x14ac:dyDescent="0.3">
      <c r="A135" s="18" t="s">
        <v>21</v>
      </c>
      <c r="B135" s="1434" t="s">
        <v>1900</v>
      </c>
      <c r="C135" s="17" t="s">
        <v>9</v>
      </c>
      <c r="D135" s="336">
        <v>1</v>
      </c>
      <c r="E135" s="336" t="s">
        <v>6</v>
      </c>
      <c r="F135" s="57">
        <f>D135</f>
        <v>1</v>
      </c>
      <c r="G135" s="11">
        <f t="shared" si="5"/>
        <v>43</v>
      </c>
      <c r="H135" s="11" t="s">
        <v>37</v>
      </c>
    </row>
    <row r="136" spans="1:8" x14ac:dyDescent="0.3">
      <c r="A136" s="18" t="s">
        <v>21</v>
      </c>
      <c r="B136" s="918" t="s">
        <v>1949</v>
      </c>
      <c r="C136" s="17" t="s">
        <v>9</v>
      </c>
      <c r="D136" s="65">
        <v>2</v>
      </c>
      <c r="E136" s="65" t="s">
        <v>6</v>
      </c>
      <c r="F136" s="65">
        <v>2</v>
      </c>
      <c r="G136" s="11">
        <f t="shared" si="5"/>
        <v>43</v>
      </c>
      <c r="H136" s="11" t="s">
        <v>37</v>
      </c>
    </row>
    <row r="137" spans="1:8" x14ac:dyDescent="0.3">
      <c r="A137" s="15" t="s">
        <v>21</v>
      </c>
      <c r="B137" s="1041" t="s">
        <v>2023</v>
      </c>
      <c r="C137" s="17" t="s">
        <v>9</v>
      </c>
      <c r="D137" s="57">
        <v>1</v>
      </c>
      <c r="E137" s="57" t="s">
        <v>6</v>
      </c>
      <c r="F137" s="57">
        <f>D137</f>
        <v>1</v>
      </c>
      <c r="G137" s="11">
        <f t="shared" si="5"/>
        <v>43</v>
      </c>
      <c r="H137" s="11" t="s">
        <v>37</v>
      </c>
    </row>
    <row r="138" spans="1:8" x14ac:dyDescent="0.3">
      <c r="A138" s="1230" t="s">
        <v>21</v>
      </c>
      <c r="B138" s="1211" t="s">
        <v>1160</v>
      </c>
      <c r="C138" s="17" t="s">
        <v>9</v>
      </c>
      <c r="D138" s="62">
        <v>1</v>
      </c>
      <c r="E138" s="62" t="s">
        <v>224</v>
      </c>
      <c r="F138" s="65">
        <v>1</v>
      </c>
      <c r="G138" s="11">
        <f t="shared" si="5"/>
        <v>43</v>
      </c>
      <c r="H138" s="11" t="s">
        <v>37</v>
      </c>
    </row>
    <row r="139" spans="1:8" x14ac:dyDescent="0.3">
      <c r="A139" s="15" t="s">
        <v>21</v>
      </c>
      <c r="B139" s="1041" t="s">
        <v>2093</v>
      </c>
      <c r="C139" s="17" t="s">
        <v>9</v>
      </c>
      <c r="D139" s="57">
        <v>1</v>
      </c>
      <c r="E139" s="336" t="s">
        <v>6</v>
      </c>
      <c r="F139" s="57">
        <v>1</v>
      </c>
      <c r="G139" s="11">
        <f t="shared" si="5"/>
        <v>43</v>
      </c>
      <c r="H139" s="11" t="s">
        <v>37</v>
      </c>
    </row>
    <row r="140" spans="1:8" x14ac:dyDescent="0.3">
      <c r="A140" s="15" t="s">
        <v>21</v>
      </c>
      <c r="B140" s="1041" t="s">
        <v>1022</v>
      </c>
      <c r="C140" s="17" t="s">
        <v>9</v>
      </c>
      <c r="D140" s="57">
        <v>1</v>
      </c>
      <c r="E140" s="57" t="s">
        <v>6</v>
      </c>
      <c r="F140" s="57">
        <v>1</v>
      </c>
      <c r="G140" s="11">
        <f t="shared" si="5"/>
        <v>43</v>
      </c>
      <c r="H140" s="11" t="s">
        <v>37</v>
      </c>
    </row>
    <row r="141" spans="1:8" x14ac:dyDescent="0.3">
      <c r="A141" s="15" t="s">
        <v>21</v>
      </c>
      <c r="B141" s="1041" t="s">
        <v>2135</v>
      </c>
      <c r="C141" s="17" t="s">
        <v>9</v>
      </c>
      <c r="D141" s="57">
        <v>1</v>
      </c>
      <c r="E141" s="57" t="s">
        <v>224</v>
      </c>
      <c r="F141" s="57">
        <f>D141</f>
        <v>1</v>
      </c>
      <c r="G141" s="11">
        <f t="shared" si="5"/>
        <v>43</v>
      </c>
      <c r="H141" s="11" t="s">
        <v>37</v>
      </c>
    </row>
    <row r="142" spans="1:8" x14ac:dyDescent="0.3">
      <c r="A142" s="1230" t="s">
        <v>21</v>
      </c>
      <c r="B142" s="1215" t="s">
        <v>2176</v>
      </c>
      <c r="C142" s="17" t="s">
        <v>9</v>
      </c>
      <c r="D142" s="336">
        <v>1</v>
      </c>
      <c r="E142" s="336" t="s">
        <v>224</v>
      </c>
      <c r="F142" s="57">
        <f>D142</f>
        <v>1</v>
      </c>
      <c r="G142" s="11">
        <f t="shared" si="5"/>
        <v>43</v>
      </c>
      <c r="H142" s="11" t="s">
        <v>37</v>
      </c>
    </row>
    <row r="143" spans="1:8" x14ac:dyDescent="0.3">
      <c r="A143" s="15" t="s">
        <v>21</v>
      </c>
      <c r="B143" s="1245" t="s">
        <v>2223</v>
      </c>
      <c r="C143" s="17" t="s">
        <v>9</v>
      </c>
      <c r="D143" s="336">
        <v>1</v>
      </c>
      <c r="E143" s="336" t="s">
        <v>224</v>
      </c>
      <c r="F143" s="57">
        <f>D143</f>
        <v>1</v>
      </c>
      <c r="G143" s="11">
        <f t="shared" si="5"/>
        <v>43</v>
      </c>
      <c r="H143" s="11" t="s">
        <v>37</v>
      </c>
    </row>
    <row r="144" spans="1:8" x14ac:dyDescent="0.3">
      <c r="A144" s="55" t="s">
        <v>21</v>
      </c>
      <c r="B144" s="1250" t="s">
        <v>2361</v>
      </c>
      <c r="C144" s="17" t="s">
        <v>9</v>
      </c>
      <c r="D144" s="525">
        <v>1</v>
      </c>
      <c r="E144" s="62" t="s">
        <v>6</v>
      </c>
      <c r="F144" s="525">
        <f>D144</f>
        <v>1</v>
      </c>
      <c r="G144" s="11">
        <f t="shared" si="5"/>
        <v>43</v>
      </c>
      <c r="H144" s="11" t="s">
        <v>37</v>
      </c>
    </row>
    <row r="145" spans="1:8" x14ac:dyDescent="0.3">
      <c r="A145" s="528" t="s">
        <v>21</v>
      </c>
      <c r="B145" s="1304" t="s">
        <v>2425</v>
      </c>
      <c r="C145" s="17" t="s">
        <v>9</v>
      </c>
      <c r="D145" s="525">
        <v>1</v>
      </c>
      <c r="E145" s="336" t="s">
        <v>6</v>
      </c>
      <c r="F145" s="525">
        <v>2</v>
      </c>
      <c r="G145" s="11">
        <f t="shared" si="5"/>
        <v>43</v>
      </c>
      <c r="H145" s="11" t="s">
        <v>37</v>
      </c>
    </row>
    <row r="146" spans="1:8" x14ac:dyDescent="0.3">
      <c r="A146" s="18" t="s">
        <v>21</v>
      </c>
      <c r="B146" s="1041" t="s">
        <v>1022</v>
      </c>
      <c r="C146" s="17" t="s">
        <v>9</v>
      </c>
      <c r="D146" s="525">
        <v>1</v>
      </c>
      <c r="E146" s="62" t="s">
        <v>6</v>
      </c>
      <c r="F146" s="525">
        <f>D146</f>
        <v>1</v>
      </c>
      <c r="G146" s="11">
        <f t="shared" si="5"/>
        <v>43</v>
      </c>
      <c r="H146" s="11" t="s">
        <v>37</v>
      </c>
    </row>
    <row r="147" spans="1:8" x14ac:dyDescent="0.3">
      <c r="A147" s="18" t="s">
        <v>21</v>
      </c>
      <c r="B147" s="1041" t="s">
        <v>2523</v>
      </c>
      <c r="C147" s="17" t="s">
        <v>9</v>
      </c>
      <c r="D147" s="525">
        <v>1</v>
      </c>
      <c r="E147" s="336" t="s">
        <v>6</v>
      </c>
      <c r="F147" s="525">
        <f>D147</f>
        <v>1</v>
      </c>
      <c r="G147" s="11">
        <f t="shared" si="5"/>
        <v>43</v>
      </c>
      <c r="H147" s="11" t="s">
        <v>37</v>
      </c>
    </row>
    <row r="148" spans="1:8" x14ac:dyDescent="0.3">
      <c r="A148" s="18" t="s">
        <v>21</v>
      </c>
      <c r="B148" s="1247" t="s">
        <v>2606</v>
      </c>
      <c r="C148" s="17" t="s">
        <v>9</v>
      </c>
      <c r="D148" s="57">
        <v>1</v>
      </c>
      <c r="E148" s="57" t="s">
        <v>6</v>
      </c>
      <c r="F148" s="57">
        <f>D148</f>
        <v>1</v>
      </c>
      <c r="G148" s="11">
        <f t="shared" si="5"/>
        <v>43</v>
      </c>
      <c r="H148" s="11" t="s">
        <v>37</v>
      </c>
    </row>
    <row r="149" spans="1:8" x14ac:dyDescent="0.3">
      <c r="A149" s="1226" t="s">
        <v>21</v>
      </c>
      <c r="B149" s="1041" t="s">
        <v>1589</v>
      </c>
      <c r="C149" s="17" t="s">
        <v>9</v>
      </c>
      <c r="D149" s="17">
        <v>1</v>
      </c>
      <c r="E149" s="57" t="s">
        <v>6</v>
      </c>
      <c r="F149" s="57">
        <v>1</v>
      </c>
      <c r="G149" s="11">
        <f t="shared" si="5"/>
        <v>43</v>
      </c>
      <c r="H149" s="11" t="s">
        <v>37</v>
      </c>
    </row>
    <row r="150" spans="1:8" x14ac:dyDescent="0.3">
      <c r="A150" s="15" t="s">
        <v>21</v>
      </c>
      <c r="B150" s="1041" t="s">
        <v>2721</v>
      </c>
      <c r="C150" s="17" t="s">
        <v>9</v>
      </c>
      <c r="D150" s="57">
        <v>1</v>
      </c>
      <c r="E150" s="57" t="s">
        <v>224</v>
      </c>
      <c r="F150" s="57">
        <f>D150</f>
        <v>1</v>
      </c>
      <c r="G150" s="11">
        <f t="shared" si="5"/>
        <v>43</v>
      </c>
      <c r="H150" s="11" t="s">
        <v>37</v>
      </c>
    </row>
    <row r="151" spans="1:8" x14ac:dyDescent="0.3">
      <c r="A151" s="1243" t="s">
        <v>21</v>
      </c>
      <c r="B151" s="918" t="s">
        <v>2770</v>
      </c>
      <c r="C151" s="17" t="s">
        <v>9</v>
      </c>
      <c r="D151" s="65">
        <v>1</v>
      </c>
      <c r="E151" s="1239" t="s">
        <v>271</v>
      </c>
      <c r="F151" s="65">
        <v>1</v>
      </c>
      <c r="G151" s="11">
        <f t="shared" si="5"/>
        <v>43</v>
      </c>
      <c r="H151" s="11" t="s">
        <v>37</v>
      </c>
    </row>
    <row r="152" spans="1:8" x14ac:dyDescent="0.3">
      <c r="A152" s="1456" t="s">
        <v>21</v>
      </c>
      <c r="B152" s="1265" t="s">
        <v>2810</v>
      </c>
      <c r="C152" s="17" t="s">
        <v>9</v>
      </c>
      <c r="D152" s="57">
        <v>1</v>
      </c>
      <c r="E152" s="1236" t="s">
        <v>224</v>
      </c>
      <c r="F152" s="1236">
        <f>D152</f>
        <v>1</v>
      </c>
      <c r="G152" s="11">
        <f t="shared" si="5"/>
        <v>43</v>
      </c>
      <c r="H152" s="11" t="s">
        <v>37</v>
      </c>
    </row>
    <row r="153" spans="1:8" x14ac:dyDescent="0.3">
      <c r="A153" s="15" t="s">
        <v>21</v>
      </c>
      <c r="B153" s="1457" t="s">
        <v>2093</v>
      </c>
      <c r="C153" s="17" t="s">
        <v>9</v>
      </c>
      <c r="D153" s="57">
        <v>1</v>
      </c>
      <c r="E153" s="1236" t="s">
        <v>6</v>
      </c>
      <c r="F153" s="1236">
        <f>D153</f>
        <v>1</v>
      </c>
      <c r="G153" s="11">
        <f t="shared" si="5"/>
        <v>43</v>
      </c>
      <c r="H153" s="11" t="s">
        <v>37</v>
      </c>
    </row>
    <row r="154" spans="1:8" x14ac:dyDescent="0.3">
      <c r="A154" s="1455" t="s">
        <v>21</v>
      </c>
      <c r="B154" s="1450" t="s">
        <v>2931</v>
      </c>
      <c r="C154" s="17" t="s">
        <v>9</v>
      </c>
      <c r="D154" s="1443">
        <v>1</v>
      </c>
      <c r="E154" s="1443" t="s">
        <v>6</v>
      </c>
      <c r="F154" s="1444">
        <v>1</v>
      </c>
      <c r="G154" s="11">
        <f t="shared" si="5"/>
        <v>43</v>
      </c>
      <c r="H154" s="11" t="s">
        <v>37</v>
      </c>
    </row>
    <row r="155" spans="1:8" x14ac:dyDescent="0.3">
      <c r="A155" s="74" t="s">
        <v>21</v>
      </c>
      <c r="B155" s="1211" t="s">
        <v>3020</v>
      </c>
      <c r="C155" s="17" t="s">
        <v>9</v>
      </c>
      <c r="D155" s="65">
        <v>1</v>
      </c>
      <c r="E155" s="1239" t="s">
        <v>6</v>
      </c>
      <c r="F155" s="57">
        <f t="shared" ref="F155:F160" si="6">D155</f>
        <v>1</v>
      </c>
      <c r="G155" s="11">
        <f t="shared" si="5"/>
        <v>43</v>
      </c>
      <c r="H155" s="11" t="s">
        <v>37</v>
      </c>
    </row>
    <row r="156" spans="1:8" x14ac:dyDescent="0.3">
      <c r="A156" s="18" t="s">
        <v>21</v>
      </c>
      <c r="B156" s="1430" t="s">
        <v>3106</v>
      </c>
      <c r="C156" s="17" t="s">
        <v>9</v>
      </c>
      <c r="D156" s="65">
        <v>1</v>
      </c>
      <c r="E156" s="65" t="s">
        <v>224</v>
      </c>
      <c r="F156" s="17">
        <f t="shared" si="6"/>
        <v>1</v>
      </c>
      <c r="G156" s="11">
        <f t="shared" si="5"/>
        <v>43</v>
      </c>
      <c r="H156" s="11" t="s">
        <v>37</v>
      </c>
    </row>
    <row r="157" spans="1:8" x14ac:dyDescent="0.3">
      <c r="A157" s="18" t="s">
        <v>21</v>
      </c>
      <c r="B157" s="1041" t="s">
        <v>3159</v>
      </c>
      <c r="C157" s="17" t="s">
        <v>9</v>
      </c>
      <c r="D157" s="57">
        <v>1</v>
      </c>
      <c r="E157" s="57" t="s">
        <v>6</v>
      </c>
      <c r="F157" s="57">
        <f t="shared" si="6"/>
        <v>1</v>
      </c>
      <c r="G157" s="11">
        <f t="shared" si="5"/>
        <v>43</v>
      </c>
      <c r="H157" s="11" t="s">
        <v>37</v>
      </c>
    </row>
    <row r="158" spans="1:8" x14ac:dyDescent="0.3">
      <c r="A158" s="18" t="s">
        <v>21</v>
      </c>
      <c r="B158" s="918" t="s">
        <v>3266</v>
      </c>
      <c r="C158" s="17" t="s">
        <v>9</v>
      </c>
      <c r="D158" s="62">
        <v>1</v>
      </c>
      <c r="E158" s="65" t="s">
        <v>6</v>
      </c>
      <c r="F158" s="65">
        <f t="shared" si="6"/>
        <v>1</v>
      </c>
      <c r="G158" s="11">
        <f t="shared" si="5"/>
        <v>43</v>
      </c>
      <c r="H158" s="11" t="s">
        <v>37</v>
      </c>
    </row>
    <row r="159" spans="1:8" x14ac:dyDescent="0.3">
      <c r="A159" s="18" t="s">
        <v>21</v>
      </c>
      <c r="B159" s="918" t="s">
        <v>3267</v>
      </c>
      <c r="C159" s="17" t="s">
        <v>9</v>
      </c>
      <c r="D159" s="65">
        <v>1</v>
      </c>
      <c r="E159" s="65" t="s">
        <v>6</v>
      </c>
      <c r="F159" s="65">
        <f t="shared" si="6"/>
        <v>1</v>
      </c>
      <c r="G159" s="11">
        <f t="shared" si="5"/>
        <v>43</v>
      </c>
      <c r="H159" s="11" t="s">
        <v>37</v>
      </c>
    </row>
    <row r="160" spans="1:8" x14ac:dyDescent="0.3">
      <c r="A160" s="18" t="s">
        <v>21</v>
      </c>
      <c r="B160" s="1041" t="s">
        <v>3342</v>
      </c>
      <c r="C160" s="17" t="s">
        <v>9</v>
      </c>
      <c r="D160" s="57">
        <v>1</v>
      </c>
      <c r="E160" s="57" t="s">
        <v>6</v>
      </c>
      <c r="F160" s="57">
        <f t="shared" si="6"/>
        <v>1</v>
      </c>
      <c r="G160" s="11">
        <f t="shared" si="5"/>
        <v>43</v>
      </c>
      <c r="H160" s="11" t="s">
        <v>37</v>
      </c>
    </row>
    <row r="161" spans="1:8" x14ac:dyDescent="0.3">
      <c r="A161" s="1227" t="s">
        <v>414</v>
      </c>
      <c r="B161" s="1041" t="s">
        <v>415</v>
      </c>
      <c r="C161" s="17" t="s">
        <v>32</v>
      </c>
      <c r="D161" s="336">
        <v>16</v>
      </c>
      <c r="E161" s="336" t="s">
        <v>6</v>
      </c>
      <c r="F161" s="57">
        <v>16</v>
      </c>
      <c r="G161" s="11">
        <f t="shared" si="5"/>
        <v>6</v>
      </c>
      <c r="H161" s="11" t="s">
        <v>37</v>
      </c>
    </row>
    <row r="162" spans="1:8" x14ac:dyDescent="0.3">
      <c r="A162" s="18" t="s">
        <v>414</v>
      </c>
      <c r="B162" s="56" t="s">
        <v>1593</v>
      </c>
      <c r="C162" s="17" t="s">
        <v>32</v>
      </c>
      <c r="D162" s="65">
        <v>32</v>
      </c>
      <c r="E162" s="65" t="s">
        <v>6</v>
      </c>
      <c r="F162" s="65">
        <v>32</v>
      </c>
      <c r="G162" s="11">
        <f t="shared" si="5"/>
        <v>6</v>
      </c>
      <c r="H162" s="11" t="s">
        <v>37</v>
      </c>
    </row>
    <row r="163" spans="1:8" x14ac:dyDescent="0.3">
      <c r="A163" s="15" t="s">
        <v>414</v>
      </c>
      <c r="B163" s="1246" t="s">
        <v>2098</v>
      </c>
      <c r="C163" s="17" t="s">
        <v>32</v>
      </c>
      <c r="D163" s="57">
        <v>10</v>
      </c>
      <c r="E163" s="57" t="s">
        <v>6</v>
      </c>
      <c r="F163" s="57">
        <v>10</v>
      </c>
      <c r="G163" s="11">
        <f t="shared" si="5"/>
        <v>6</v>
      </c>
      <c r="H163" s="11" t="s">
        <v>37</v>
      </c>
    </row>
    <row r="164" spans="1:8" x14ac:dyDescent="0.3">
      <c r="A164" s="18" t="s">
        <v>414</v>
      </c>
      <c r="B164" s="1042" t="s">
        <v>2354</v>
      </c>
      <c r="C164" s="17" t="s">
        <v>9</v>
      </c>
      <c r="D164" s="336">
        <v>1</v>
      </c>
      <c r="E164" s="65" t="s">
        <v>6</v>
      </c>
      <c r="F164" s="57">
        <v>14</v>
      </c>
      <c r="G164" s="11">
        <f t="shared" si="5"/>
        <v>6</v>
      </c>
      <c r="H164" s="11" t="s">
        <v>37</v>
      </c>
    </row>
    <row r="165" spans="1:8" x14ac:dyDescent="0.3">
      <c r="A165" s="15" t="s">
        <v>414</v>
      </c>
      <c r="B165" s="1211" t="s">
        <v>2420</v>
      </c>
      <c r="C165" s="17" t="s">
        <v>9</v>
      </c>
      <c r="D165" s="57">
        <v>1</v>
      </c>
      <c r="E165" s="57" t="s">
        <v>6</v>
      </c>
      <c r="F165" s="57">
        <v>10</v>
      </c>
      <c r="G165" s="11">
        <f t="shared" si="5"/>
        <v>6</v>
      </c>
      <c r="H165" s="11" t="s">
        <v>37</v>
      </c>
    </row>
    <row r="166" spans="1:8" x14ac:dyDescent="0.3">
      <c r="A166" s="18" t="s">
        <v>414</v>
      </c>
      <c r="B166" s="1041" t="s">
        <v>3161</v>
      </c>
      <c r="C166" s="17" t="s">
        <v>32</v>
      </c>
      <c r="D166" s="333">
        <v>10</v>
      </c>
      <c r="E166" s="57" t="s">
        <v>6</v>
      </c>
      <c r="F166" s="333">
        <v>10</v>
      </c>
      <c r="G166" s="11">
        <f t="shared" si="5"/>
        <v>6</v>
      </c>
      <c r="H166" s="11" t="s">
        <v>37</v>
      </c>
    </row>
    <row r="167" spans="1:8" x14ac:dyDescent="0.3">
      <c r="A167" s="15" t="s">
        <v>712</v>
      </c>
      <c r="B167" s="1215" t="s">
        <v>711</v>
      </c>
      <c r="C167" s="17" t="s">
        <v>9</v>
      </c>
      <c r="D167" s="57">
        <v>1</v>
      </c>
      <c r="E167" s="17" t="s">
        <v>224</v>
      </c>
      <c r="F167" s="57">
        <v>1</v>
      </c>
      <c r="G167" s="11">
        <f t="shared" si="5"/>
        <v>1</v>
      </c>
      <c r="H167" s="11" t="s">
        <v>37</v>
      </c>
    </row>
    <row r="168" spans="1:8" x14ac:dyDescent="0.3">
      <c r="A168" s="15" t="s">
        <v>40</v>
      </c>
      <c r="B168" s="1041" t="s">
        <v>417</v>
      </c>
      <c r="C168" s="17" t="s">
        <v>9</v>
      </c>
      <c r="D168" s="57">
        <v>50</v>
      </c>
      <c r="E168" s="57" t="s">
        <v>6</v>
      </c>
      <c r="F168" s="57">
        <v>50</v>
      </c>
      <c r="G168" s="11">
        <f t="shared" si="5"/>
        <v>14</v>
      </c>
      <c r="H168" s="11" t="s">
        <v>37</v>
      </c>
    </row>
    <row r="169" spans="1:8" x14ac:dyDescent="0.3">
      <c r="A169" s="15" t="s">
        <v>40</v>
      </c>
      <c r="B169" s="1041" t="s">
        <v>463</v>
      </c>
      <c r="C169" s="17" t="s">
        <v>32</v>
      </c>
      <c r="D169" s="57">
        <v>13</v>
      </c>
      <c r="E169" s="336" t="s">
        <v>6</v>
      </c>
      <c r="F169" s="57">
        <v>13</v>
      </c>
      <c r="G169" s="11">
        <f t="shared" si="5"/>
        <v>14</v>
      </c>
      <c r="H169" s="11" t="s">
        <v>37</v>
      </c>
    </row>
    <row r="170" spans="1:8" x14ac:dyDescent="0.3">
      <c r="A170" s="18" t="s">
        <v>40</v>
      </c>
      <c r="B170" s="918" t="s">
        <v>1594</v>
      </c>
      <c r="C170" s="17" t="s">
        <v>32</v>
      </c>
      <c r="D170" s="65">
        <v>6</v>
      </c>
      <c r="E170" s="62" t="s">
        <v>6</v>
      </c>
      <c r="F170" s="65">
        <v>6</v>
      </c>
      <c r="G170" s="11">
        <f t="shared" si="5"/>
        <v>14</v>
      </c>
      <c r="H170" s="11" t="s">
        <v>37</v>
      </c>
    </row>
    <row r="171" spans="1:8" x14ac:dyDescent="0.3">
      <c r="A171" s="15" t="s">
        <v>40</v>
      </c>
      <c r="B171" s="1041" t="s">
        <v>1688</v>
      </c>
      <c r="C171" s="17" t="s">
        <v>32</v>
      </c>
      <c r="D171" s="57">
        <v>24</v>
      </c>
      <c r="E171" s="336" t="s">
        <v>6</v>
      </c>
      <c r="F171" s="57">
        <v>24</v>
      </c>
      <c r="G171" s="11">
        <f t="shared" si="5"/>
        <v>14</v>
      </c>
      <c r="H171" s="11" t="s">
        <v>37</v>
      </c>
    </row>
    <row r="172" spans="1:8" x14ac:dyDescent="0.3">
      <c r="A172" s="1227" t="s">
        <v>40</v>
      </c>
      <c r="B172" s="1041" t="s">
        <v>2094</v>
      </c>
      <c r="C172" s="17" t="s">
        <v>32</v>
      </c>
      <c r="D172" s="336">
        <v>2</v>
      </c>
      <c r="E172" s="336" t="s">
        <v>2095</v>
      </c>
      <c r="F172" s="57">
        <v>2</v>
      </c>
      <c r="G172" s="11">
        <f t="shared" si="5"/>
        <v>14</v>
      </c>
      <c r="H172" s="11" t="s">
        <v>37</v>
      </c>
    </row>
    <row r="173" spans="1:8" x14ac:dyDescent="0.3">
      <c r="A173" s="15" t="s">
        <v>40</v>
      </c>
      <c r="B173" s="1215" t="s">
        <v>2181</v>
      </c>
      <c r="C173" s="17" t="s">
        <v>32</v>
      </c>
      <c r="D173" s="57">
        <v>1</v>
      </c>
      <c r="E173" s="1253" t="s">
        <v>224</v>
      </c>
      <c r="F173" s="57">
        <v>1</v>
      </c>
      <c r="G173" s="11">
        <f t="shared" si="5"/>
        <v>14</v>
      </c>
      <c r="H173" s="11" t="s">
        <v>37</v>
      </c>
    </row>
    <row r="174" spans="1:8" x14ac:dyDescent="0.3">
      <c r="A174" s="15" t="s">
        <v>40</v>
      </c>
      <c r="B174" s="1215" t="s">
        <v>2225</v>
      </c>
      <c r="C174" s="17" t="s">
        <v>32</v>
      </c>
      <c r="D174" s="57">
        <v>25</v>
      </c>
      <c r="E174" s="1253" t="s">
        <v>224</v>
      </c>
      <c r="F174" s="57">
        <v>25</v>
      </c>
      <c r="G174" s="11">
        <f t="shared" si="5"/>
        <v>14</v>
      </c>
      <c r="H174" s="11" t="s">
        <v>37</v>
      </c>
    </row>
    <row r="175" spans="1:8" x14ac:dyDescent="0.3">
      <c r="A175" s="531" t="s">
        <v>40</v>
      </c>
      <c r="B175" s="1042" t="s">
        <v>2485</v>
      </c>
      <c r="C175" s="17" t="s">
        <v>32</v>
      </c>
      <c r="D175" s="525">
        <v>1</v>
      </c>
      <c r="E175" s="525" t="s">
        <v>6</v>
      </c>
      <c r="F175" s="525">
        <v>1</v>
      </c>
      <c r="G175" s="11">
        <f t="shared" si="5"/>
        <v>14</v>
      </c>
      <c r="H175" s="11" t="s">
        <v>37</v>
      </c>
    </row>
    <row r="176" spans="1:8" x14ac:dyDescent="0.3">
      <c r="A176" s="15" t="s">
        <v>40</v>
      </c>
      <c r="B176" s="1041" t="s">
        <v>2526</v>
      </c>
      <c r="C176" s="17" t="s">
        <v>9</v>
      </c>
      <c r="D176" s="336">
        <v>1</v>
      </c>
      <c r="E176" s="336" t="s">
        <v>6</v>
      </c>
      <c r="F176" s="57">
        <v>1</v>
      </c>
      <c r="G176" s="11">
        <f t="shared" si="5"/>
        <v>14</v>
      </c>
      <c r="H176" s="11" t="s">
        <v>37</v>
      </c>
    </row>
    <row r="177" spans="1:8" x14ac:dyDescent="0.3">
      <c r="A177" s="15" t="s">
        <v>40</v>
      </c>
      <c r="B177" s="1041" t="s">
        <v>2849</v>
      </c>
      <c r="C177" s="17" t="s">
        <v>32</v>
      </c>
      <c r="D177" s="57">
        <v>25</v>
      </c>
      <c r="E177" s="336" t="s">
        <v>6</v>
      </c>
      <c r="F177" s="57">
        <v>25</v>
      </c>
      <c r="G177" s="11">
        <f t="shared" si="5"/>
        <v>14</v>
      </c>
      <c r="H177" s="11" t="s">
        <v>37</v>
      </c>
    </row>
    <row r="178" spans="1:8" x14ac:dyDescent="0.3">
      <c r="A178" s="18" t="s">
        <v>40</v>
      </c>
      <c r="B178" s="1450" t="s">
        <v>2935</v>
      </c>
      <c r="C178" s="17" t="s">
        <v>9</v>
      </c>
      <c r="D178" s="1437">
        <v>6</v>
      </c>
      <c r="E178" s="1443" t="s">
        <v>6</v>
      </c>
      <c r="F178" s="1444">
        <v>6</v>
      </c>
      <c r="G178" s="11">
        <f t="shared" si="5"/>
        <v>14</v>
      </c>
      <c r="H178" s="11" t="s">
        <v>37</v>
      </c>
    </row>
    <row r="179" spans="1:8" x14ac:dyDescent="0.3">
      <c r="A179" s="74" t="s">
        <v>40</v>
      </c>
      <c r="B179" s="1211" t="s">
        <v>3022</v>
      </c>
      <c r="C179" s="17" t="s">
        <v>32</v>
      </c>
      <c r="D179" s="65">
        <v>10</v>
      </c>
      <c r="E179" s="1240" t="s">
        <v>6</v>
      </c>
      <c r="F179" s="57">
        <f>D179</f>
        <v>10</v>
      </c>
      <c r="G179" s="11">
        <f t="shared" si="5"/>
        <v>14</v>
      </c>
      <c r="H179" s="11" t="s">
        <v>37</v>
      </c>
    </row>
    <row r="180" spans="1:8" x14ac:dyDescent="0.3">
      <c r="A180" s="18" t="s">
        <v>40</v>
      </c>
      <c r="B180" s="1041" t="s">
        <v>3162</v>
      </c>
      <c r="C180" s="17" t="s">
        <v>32</v>
      </c>
      <c r="D180" s="57">
        <v>10</v>
      </c>
      <c r="E180" s="336" t="s">
        <v>6</v>
      </c>
      <c r="F180" s="57">
        <v>10</v>
      </c>
      <c r="G180" s="11">
        <f t="shared" si="5"/>
        <v>14</v>
      </c>
      <c r="H180" s="11" t="s">
        <v>37</v>
      </c>
    </row>
    <row r="181" spans="1:8" x14ac:dyDescent="0.3">
      <c r="A181" s="1230" t="s">
        <v>40</v>
      </c>
      <c r="B181" s="918" t="s">
        <v>3271</v>
      </c>
      <c r="C181" s="17" t="s">
        <v>32</v>
      </c>
      <c r="D181" s="62">
        <v>1</v>
      </c>
      <c r="E181" s="62" t="s">
        <v>6</v>
      </c>
      <c r="F181" s="65">
        <v>200</v>
      </c>
      <c r="G181" s="11">
        <f t="shared" si="5"/>
        <v>14</v>
      </c>
      <c r="H181" s="11" t="s">
        <v>37</v>
      </c>
    </row>
    <row r="182" spans="1:8" x14ac:dyDescent="0.3">
      <c r="A182" s="15" t="s">
        <v>706</v>
      </c>
      <c r="B182" s="1215" t="s">
        <v>707</v>
      </c>
      <c r="C182" s="17" t="s">
        <v>9</v>
      </c>
      <c r="D182" s="57">
        <v>4</v>
      </c>
      <c r="E182" s="17" t="s">
        <v>224</v>
      </c>
      <c r="F182" s="57">
        <v>4</v>
      </c>
      <c r="G182" s="11">
        <f t="shared" si="5"/>
        <v>4</v>
      </c>
      <c r="H182" s="11" t="s">
        <v>37</v>
      </c>
    </row>
    <row r="183" spans="1:8" x14ac:dyDescent="0.3">
      <c r="A183" s="15" t="s">
        <v>706</v>
      </c>
      <c r="B183" s="1041" t="s">
        <v>1036</v>
      </c>
      <c r="C183" s="17" t="s">
        <v>32</v>
      </c>
      <c r="D183" s="57">
        <v>20</v>
      </c>
      <c r="E183" s="17" t="s">
        <v>6</v>
      </c>
      <c r="F183" s="57">
        <v>20</v>
      </c>
      <c r="G183" s="11">
        <f t="shared" si="5"/>
        <v>4</v>
      </c>
      <c r="H183" s="11" t="s">
        <v>37</v>
      </c>
    </row>
    <row r="184" spans="1:8" x14ac:dyDescent="0.3">
      <c r="A184" s="15" t="s">
        <v>706</v>
      </c>
      <c r="B184" s="1041" t="s">
        <v>2357</v>
      </c>
      <c r="C184" s="17" t="s">
        <v>9</v>
      </c>
      <c r="D184" s="57">
        <v>1</v>
      </c>
      <c r="E184" s="65" t="s">
        <v>6</v>
      </c>
      <c r="F184" s="57">
        <v>14</v>
      </c>
      <c r="G184" s="11">
        <f t="shared" si="5"/>
        <v>4</v>
      </c>
      <c r="H184" s="11" t="s">
        <v>37</v>
      </c>
    </row>
    <row r="185" spans="1:8" x14ac:dyDescent="0.3">
      <c r="A185" s="1227" t="s">
        <v>706</v>
      </c>
      <c r="B185" s="1246" t="s">
        <v>3346</v>
      </c>
      <c r="C185" s="17" t="s">
        <v>32</v>
      </c>
      <c r="D185" s="336">
        <v>12</v>
      </c>
      <c r="E185" s="336" t="s">
        <v>3347</v>
      </c>
      <c r="F185" s="1451">
        <v>12</v>
      </c>
      <c r="G185" s="11">
        <f t="shared" si="5"/>
        <v>4</v>
      </c>
      <c r="H185" s="11" t="s">
        <v>37</v>
      </c>
    </row>
    <row r="186" spans="1:8" ht="31.2" x14ac:dyDescent="0.3">
      <c r="A186" s="18" t="s">
        <v>1954</v>
      </c>
      <c r="B186" s="918" t="s">
        <v>1955</v>
      </c>
      <c r="C186" s="17" t="s">
        <v>9</v>
      </c>
      <c r="D186" s="65">
        <v>1</v>
      </c>
      <c r="E186" s="65" t="s">
        <v>6</v>
      </c>
      <c r="F186" s="1452">
        <v>1</v>
      </c>
      <c r="G186" s="11">
        <f t="shared" si="5"/>
        <v>1</v>
      </c>
      <c r="H186" s="11" t="s">
        <v>37</v>
      </c>
    </row>
    <row r="187" spans="1:8" x14ac:dyDescent="0.3">
      <c r="A187" s="15" t="s">
        <v>704</v>
      </c>
      <c r="B187" s="1215" t="s">
        <v>705</v>
      </c>
      <c r="C187" s="17" t="s">
        <v>9</v>
      </c>
      <c r="D187" s="57">
        <v>2</v>
      </c>
      <c r="E187" s="17" t="s">
        <v>6</v>
      </c>
      <c r="F187" s="1451">
        <v>2</v>
      </c>
      <c r="G187" s="11">
        <f t="shared" si="5"/>
        <v>1</v>
      </c>
      <c r="H187" s="11" t="s">
        <v>37</v>
      </c>
    </row>
    <row r="188" spans="1:8" x14ac:dyDescent="0.3">
      <c r="A188" s="15" t="s">
        <v>700</v>
      </c>
      <c r="B188" s="1215" t="s">
        <v>701</v>
      </c>
      <c r="C188" s="17" t="s">
        <v>9</v>
      </c>
      <c r="D188" s="57">
        <v>30</v>
      </c>
      <c r="E188" s="17" t="s">
        <v>224</v>
      </c>
      <c r="F188" s="1451">
        <v>30</v>
      </c>
      <c r="G188" s="11">
        <f t="shared" si="5"/>
        <v>2</v>
      </c>
      <c r="H188" s="11" t="s">
        <v>37</v>
      </c>
    </row>
    <row r="189" spans="1:8" x14ac:dyDescent="0.3">
      <c r="A189" s="15" t="s">
        <v>700</v>
      </c>
      <c r="B189" s="1211" t="s">
        <v>2421</v>
      </c>
      <c r="C189" s="17" t="s">
        <v>9</v>
      </c>
      <c r="D189" s="57">
        <v>1</v>
      </c>
      <c r="E189" s="57" t="s">
        <v>6</v>
      </c>
      <c r="F189" s="57">
        <v>10</v>
      </c>
      <c r="G189" s="11">
        <f t="shared" si="5"/>
        <v>2</v>
      </c>
      <c r="H189" s="11" t="s">
        <v>37</v>
      </c>
    </row>
    <row r="190" spans="1:8" x14ac:dyDescent="0.3">
      <c r="A190" s="15" t="s">
        <v>3349</v>
      </c>
      <c r="B190" s="1215" t="s">
        <v>1450</v>
      </c>
      <c r="C190" s="17" t="s">
        <v>32</v>
      </c>
      <c r="D190" s="57">
        <v>100</v>
      </c>
      <c r="E190" s="17" t="s">
        <v>224</v>
      </c>
      <c r="F190" s="57">
        <f>D190</f>
        <v>100</v>
      </c>
      <c r="G190" s="11">
        <f t="shared" si="5"/>
        <v>1</v>
      </c>
      <c r="H190" s="11" t="s">
        <v>37</v>
      </c>
    </row>
    <row r="191" spans="1:8" x14ac:dyDescent="0.3">
      <c r="A191" s="18" t="s">
        <v>1543</v>
      </c>
      <c r="B191" s="918" t="s">
        <v>1544</v>
      </c>
      <c r="C191" s="17" t="s">
        <v>9</v>
      </c>
      <c r="D191" s="65">
        <v>1</v>
      </c>
      <c r="E191" s="65" t="s">
        <v>6</v>
      </c>
      <c r="F191" s="65">
        <v>1</v>
      </c>
      <c r="G191" s="11">
        <f t="shared" si="5"/>
        <v>1</v>
      </c>
      <c r="H191" s="11" t="s">
        <v>37</v>
      </c>
    </row>
    <row r="192" spans="1:8" ht="31.2" x14ac:dyDescent="0.3">
      <c r="A192" s="1230" t="s">
        <v>715</v>
      </c>
      <c r="B192" s="1224" t="s">
        <v>716</v>
      </c>
      <c r="C192" s="17" t="s">
        <v>9</v>
      </c>
      <c r="D192" s="62">
        <v>1</v>
      </c>
      <c r="E192" s="62" t="s">
        <v>717</v>
      </c>
      <c r="F192" s="65">
        <v>1</v>
      </c>
      <c r="G192" s="11">
        <f t="shared" si="5"/>
        <v>1</v>
      </c>
      <c r="H192" s="11" t="s">
        <v>37</v>
      </c>
    </row>
    <row r="193" spans="1:8" ht="31.2" x14ac:dyDescent="0.3">
      <c r="A193" s="18" t="s">
        <v>1947</v>
      </c>
      <c r="B193" s="1248" t="s">
        <v>1948</v>
      </c>
      <c r="C193" s="17" t="s">
        <v>9</v>
      </c>
      <c r="D193" s="65">
        <v>1</v>
      </c>
      <c r="E193" s="65" t="s">
        <v>6</v>
      </c>
      <c r="F193" s="65">
        <v>1</v>
      </c>
      <c r="G193" s="11">
        <f t="shared" si="5"/>
        <v>1</v>
      </c>
      <c r="H193" s="11" t="s">
        <v>37</v>
      </c>
    </row>
    <row r="194" spans="1:8" x14ac:dyDescent="0.3">
      <c r="A194" s="18" t="s">
        <v>1960</v>
      </c>
      <c r="B194" s="1248" t="s">
        <v>1961</v>
      </c>
      <c r="C194" s="17" t="s">
        <v>9</v>
      </c>
      <c r="D194" s="62">
        <v>1</v>
      </c>
      <c r="E194" s="65" t="s">
        <v>6</v>
      </c>
      <c r="F194" s="65">
        <v>1</v>
      </c>
      <c r="G194" s="11">
        <f t="shared" ref="G194:G227" si="7">COUNTIF($A$2:$A$224,A194)</f>
        <v>1</v>
      </c>
      <c r="H194" s="11" t="s">
        <v>37</v>
      </c>
    </row>
    <row r="195" spans="1:8" x14ac:dyDescent="0.3">
      <c r="A195" s="15" t="s">
        <v>713</v>
      </c>
      <c r="B195" s="1265" t="s">
        <v>714</v>
      </c>
      <c r="C195" s="17" t="s">
        <v>9</v>
      </c>
      <c r="D195" s="336">
        <v>1</v>
      </c>
      <c r="E195" s="17" t="s">
        <v>224</v>
      </c>
      <c r="F195" s="57">
        <v>1</v>
      </c>
      <c r="G195" s="11">
        <f t="shared" si="7"/>
        <v>1</v>
      </c>
      <c r="H195" s="11" t="s">
        <v>37</v>
      </c>
    </row>
    <row r="196" spans="1:8" ht="31.2" x14ac:dyDescent="0.3">
      <c r="A196" s="1230" t="s">
        <v>1861</v>
      </c>
      <c r="B196" s="1460" t="s">
        <v>1862</v>
      </c>
      <c r="C196" s="17" t="s">
        <v>32</v>
      </c>
      <c r="D196" s="336">
        <v>60</v>
      </c>
      <c r="E196" s="336" t="s">
        <v>6</v>
      </c>
      <c r="F196" s="57">
        <v>60</v>
      </c>
      <c r="G196" s="11">
        <f t="shared" si="7"/>
        <v>1</v>
      </c>
      <c r="H196" s="11" t="s">
        <v>37</v>
      </c>
    </row>
    <row r="197" spans="1:8" ht="31.2" x14ac:dyDescent="0.3">
      <c r="A197" s="15" t="s">
        <v>2722</v>
      </c>
      <c r="B197" s="1042" t="s">
        <v>2723</v>
      </c>
      <c r="C197" s="17" t="s">
        <v>9</v>
      </c>
      <c r="D197" s="57">
        <v>1</v>
      </c>
      <c r="E197" s="336" t="s">
        <v>2077</v>
      </c>
      <c r="F197" s="57">
        <f t="shared" ref="F197:F203" si="8">D197</f>
        <v>1</v>
      </c>
      <c r="G197" s="11">
        <f t="shared" si="7"/>
        <v>1</v>
      </c>
      <c r="H197" s="11" t="s">
        <v>37</v>
      </c>
    </row>
    <row r="198" spans="1:8" x14ac:dyDescent="0.3">
      <c r="A198" s="1230" t="s">
        <v>22</v>
      </c>
      <c r="B198" s="1210" t="s">
        <v>405</v>
      </c>
      <c r="C198" s="17" t="s">
        <v>9</v>
      </c>
      <c r="D198" s="336">
        <v>1</v>
      </c>
      <c r="E198" s="336" t="s">
        <v>6</v>
      </c>
      <c r="F198" s="57">
        <f t="shared" si="8"/>
        <v>1</v>
      </c>
      <c r="G198" s="11">
        <f t="shared" si="7"/>
        <v>14</v>
      </c>
      <c r="H198" s="11" t="s">
        <v>37</v>
      </c>
    </row>
    <row r="199" spans="1:8" x14ac:dyDescent="0.3">
      <c r="A199" s="18" t="s">
        <v>22</v>
      </c>
      <c r="B199" s="1215" t="s">
        <v>697</v>
      </c>
      <c r="C199" s="17" t="s">
        <v>9</v>
      </c>
      <c r="D199" s="336">
        <v>1</v>
      </c>
      <c r="E199" s="336" t="s">
        <v>224</v>
      </c>
      <c r="F199" s="57">
        <f t="shared" si="8"/>
        <v>1</v>
      </c>
      <c r="G199" s="11">
        <f t="shared" si="7"/>
        <v>14</v>
      </c>
      <c r="H199" s="11" t="s">
        <v>37</v>
      </c>
    </row>
    <row r="200" spans="1:8" x14ac:dyDescent="0.3">
      <c r="A200" s="1227" t="s">
        <v>22</v>
      </c>
      <c r="B200" s="1041" t="s">
        <v>1025</v>
      </c>
      <c r="C200" s="17" t="s">
        <v>9</v>
      </c>
      <c r="D200" s="336">
        <v>1</v>
      </c>
      <c r="E200" s="1253" t="s">
        <v>6</v>
      </c>
      <c r="F200" s="336">
        <f t="shared" si="8"/>
        <v>1</v>
      </c>
      <c r="G200" s="11">
        <f t="shared" si="7"/>
        <v>14</v>
      </c>
      <c r="H200" s="11" t="s">
        <v>37</v>
      </c>
    </row>
    <row r="201" spans="1:8" x14ac:dyDescent="0.3">
      <c r="A201" s="1230" t="s">
        <v>22</v>
      </c>
      <c r="B201" s="918" t="s">
        <v>1025</v>
      </c>
      <c r="C201" s="17" t="s">
        <v>9</v>
      </c>
      <c r="D201" s="62">
        <v>1</v>
      </c>
      <c r="E201" s="62" t="s">
        <v>224</v>
      </c>
      <c r="F201" s="62">
        <f t="shared" si="8"/>
        <v>1</v>
      </c>
      <c r="G201" s="11">
        <f t="shared" si="7"/>
        <v>14</v>
      </c>
      <c r="H201" s="11" t="s">
        <v>37</v>
      </c>
    </row>
    <row r="202" spans="1:8" x14ac:dyDescent="0.3">
      <c r="A202" s="1227" t="s">
        <v>22</v>
      </c>
      <c r="B202" s="1215" t="s">
        <v>1447</v>
      </c>
      <c r="C202" s="17" t="s">
        <v>9</v>
      </c>
      <c r="D202" s="336">
        <v>1</v>
      </c>
      <c r="E202" s="336" t="s">
        <v>224</v>
      </c>
      <c r="F202" s="336">
        <f t="shared" si="8"/>
        <v>1</v>
      </c>
      <c r="G202" s="11">
        <f t="shared" si="7"/>
        <v>14</v>
      </c>
      <c r="H202" s="11" t="s">
        <v>37</v>
      </c>
    </row>
    <row r="203" spans="1:8" x14ac:dyDescent="0.3">
      <c r="A203" s="18" t="s">
        <v>22</v>
      </c>
      <c r="B203" s="918" t="s">
        <v>1492</v>
      </c>
      <c r="C203" s="17" t="s">
        <v>9</v>
      </c>
      <c r="D203" s="62">
        <v>1</v>
      </c>
      <c r="E203" s="62" t="s">
        <v>224</v>
      </c>
      <c r="F203" s="62">
        <f t="shared" si="8"/>
        <v>1</v>
      </c>
      <c r="G203" s="11">
        <f t="shared" si="7"/>
        <v>14</v>
      </c>
      <c r="H203" s="11" t="s">
        <v>37</v>
      </c>
    </row>
    <row r="204" spans="1:8" x14ac:dyDescent="0.3">
      <c r="A204" s="18" t="s">
        <v>22</v>
      </c>
      <c r="B204" s="918" t="s">
        <v>1591</v>
      </c>
      <c r="C204" s="17" t="s">
        <v>9</v>
      </c>
      <c r="D204" s="62">
        <v>1</v>
      </c>
      <c r="E204" s="62" t="s">
        <v>6</v>
      </c>
      <c r="F204" s="62">
        <v>1</v>
      </c>
      <c r="G204" s="11">
        <f t="shared" si="7"/>
        <v>14</v>
      </c>
      <c r="H204" s="11" t="s">
        <v>37</v>
      </c>
    </row>
    <row r="205" spans="1:8" x14ac:dyDescent="0.3">
      <c r="A205" s="1453" t="s">
        <v>22</v>
      </c>
      <c r="B205" s="1430" t="s">
        <v>1727</v>
      </c>
      <c r="C205" s="17" t="s">
        <v>9</v>
      </c>
      <c r="D205" s="1255">
        <v>1</v>
      </c>
      <c r="E205" s="1255" t="s">
        <v>6</v>
      </c>
      <c r="F205" s="1222">
        <v>1</v>
      </c>
      <c r="G205" s="11">
        <f t="shared" si="7"/>
        <v>14</v>
      </c>
      <c r="H205" s="11" t="s">
        <v>37</v>
      </c>
    </row>
    <row r="206" spans="1:8" x14ac:dyDescent="0.3">
      <c r="A206" s="18" t="s">
        <v>22</v>
      </c>
      <c r="B206" s="1041" t="s">
        <v>1860</v>
      </c>
      <c r="C206" s="17" t="s">
        <v>9</v>
      </c>
      <c r="D206" s="57">
        <v>1</v>
      </c>
      <c r="E206" s="57" t="s">
        <v>6</v>
      </c>
      <c r="F206" s="57">
        <f t="shared" ref="F206:F211" si="9">D206</f>
        <v>1</v>
      </c>
      <c r="G206" s="11">
        <f t="shared" si="7"/>
        <v>14</v>
      </c>
      <c r="H206" s="11" t="s">
        <v>37</v>
      </c>
    </row>
    <row r="207" spans="1:8" x14ac:dyDescent="0.3">
      <c r="A207" s="15" t="s">
        <v>22</v>
      </c>
      <c r="B207" s="1041" t="s">
        <v>2025</v>
      </c>
      <c r="C207" s="17" t="s">
        <v>9</v>
      </c>
      <c r="D207" s="57">
        <v>1</v>
      </c>
      <c r="E207" s="57" t="s">
        <v>6</v>
      </c>
      <c r="F207" s="57">
        <f t="shared" si="9"/>
        <v>1</v>
      </c>
      <c r="G207" s="11">
        <f t="shared" si="7"/>
        <v>14</v>
      </c>
      <c r="H207" s="11" t="s">
        <v>37</v>
      </c>
    </row>
    <row r="208" spans="1:8" x14ac:dyDescent="0.3">
      <c r="A208" s="18" t="s">
        <v>22</v>
      </c>
      <c r="B208" s="1215" t="s">
        <v>2178</v>
      </c>
      <c r="C208" s="17" t="s">
        <v>9</v>
      </c>
      <c r="D208" s="57">
        <v>1</v>
      </c>
      <c r="E208" s="57" t="s">
        <v>224</v>
      </c>
      <c r="F208" s="57">
        <f t="shared" si="9"/>
        <v>1</v>
      </c>
      <c r="G208" s="11">
        <f t="shared" si="7"/>
        <v>14</v>
      </c>
      <c r="H208" s="11" t="s">
        <v>37</v>
      </c>
    </row>
    <row r="209" spans="1:8" x14ac:dyDescent="0.3">
      <c r="A209" s="18" t="s">
        <v>22</v>
      </c>
      <c r="B209" s="1041" t="s">
        <v>2524</v>
      </c>
      <c r="C209" s="17" t="s">
        <v>9</v>
      </c>
      <c r="D209" s="57">
        <v>1</v>
      </c>
      <c r="E209" s="57" t="s">
        <v>6</v>
      </c>
      <c r="F209" s="57">
        <f t="shared" si="9"/>
        <v>1</v>
      </c>
      <c r="G209" s="11">
        <f t="shared" si="7"/>
        <v>14</v>
      </c>
      <c r="H209" s="11" t="s">
        <v>37</v>
      </c>
    </row>
    <row r="210" spans="1:8" x14ac:dyDescent="0.3">
      <c r="A210" s="18" t="s">
        <v>22</v>
      </c>
      <c r="B210" s="1215" t="s">
        <v>2812</v>
      </c>
      <c r="C210" s="17" t="s">
        <v>9</v>
      </c>
      <c r="D210" s="57">
        <v>1</v>
      </c>
      <c r="E210" s="57" t="s">
        <v>224</v>
      </c>
      <c r="F210" s="57">
        <f t="shared" si="9"/>
        <v>1</v>
      </c>
      <c r="G210" s="11">
        <f t="shared" si="7"/>
        <v>14</v>
      </c>
      <c r="H210" s="11" t="s">
        <v>37</v>
      </c>
    </row>
    <row r="211" spans="1:8" x14ac:dyDescent="0.3">
      <c r="A211" s="18" t="s">
        <v>22</v>
      </c>
      <c r="B211" s="918" t="s">
        <v>3269</v>
      </c>
      <c r="C211" s="17" t="s">
        <v>9</v>
      </c>
      <c r="D211" s="65">
        <v>1</v>
      </c>
      <c r="E211" s="65" t="s">
        <v>6</v>
      </c>
      <c r="F211" s="65">
        <f t="shared" si="9"/>
        <v>1</v>
      </c>
      <c r="G211" s="11">
        <f t="shared" si="7"/>
        <v>14</v>
      </c>
      <c r="H211" s="11" t="s">
        <v>37</v>
      </c>
    </row>
    <row r="212" spans="1:8" x14ac:dyDescent="0.3">
      <c r="A212" s="1230" t="s">
        <v>3354</v>
      </c>
      <c r="B212" s="918" t="s">
        <v>3167</v>
      </c>
      <c r="C212" s="17" t="s">
        <v>32</v>
      </c>
      <c r="D212" s="336">
        <v>10</v>
      </c>
      <c r="E212" s="336" t="s">
        <v>6</v>
      </c>
      <c r="F212" s="57">
        <v>10</v>
      </c>
      <c r="G212" s="11">
        <f t="shared" si="7"/>
        <v>1</v>
      </c>
      <c r="H212" s="11" t="s">
        <v>37</v>
      </c>
    </row>
    <row r="213" spans="1:8" x14ac:dyDescent="0.3">
      <c r="A213" s="15" t="s">
        <v>410</v>
      </c>
      <c r="B213" s="1041" t="s">
        <v>411</v>
      </c>
      <c r="C213" s="17" t="s">
        <v>32</v>
      </c>
      <c r="D213" s="57">
        <v>16</v>
      </c>
      <c r="E213" s="57" t="s">
        <v>6</v>
      </c>
      <c r="F213" s="57">
        <v>16</v>
      </c>
      <c r="G213" s="11">
        <f t="shared" si="7"/>
        <v>4</v>
      </c>
      <c r="H213" s="11" t="s">
        <v>37</v>
      </c>
    </row>
    <row r="214" spans="1:8" x14ac:dyDescent="0.3">
      <c r="A214" s="822" t="s">
        <v>1595</v>
      </c>
      <c r="B214" s="858" t="s">
        <v>1596</v>
      </c>
      <c r="C214" s="17" t="s">
        <v>32</v>
      </c>
      <c r="D214" s="65">
        <v>30</v>
      </c>
      <c r="E214" s="65" t="s">
        <v>6</v>
      </c>
      <c r="F214" s="65">
        <v>30</v>
      </c>
      <c r="G214" s="11">
        <f t="shared" si="7"/>
        <v>4</v>
      </c>
      <c r="H214" s="11" t="s">
        <v>37</v>
      </c>
    </row>
    <row r="215" spans="1:8" x14ac:dyDescent="0.3">
      <c r="A215" s="531" t="s">
        <v>410</v>
      </c>
      <c r="B215" s="1041" t="s">
        <v>2097</v>
      </c>
      <c r="C215" s="17" t="s">
        <v>32</v>
      </c>
      <c r="D215" s="336">
        <v>10</v>
      </c>
      <c r="E215" s="336" t="s">
        <v>6</v>
      </c>
      <c r="F215" s="57">
        <v>10</v>
      </c>
      <c r="G215" s="11">
        <f t="shared" si="7"/>
        <v>4</v>
      </c>
      <c r="H215" s="11" t="s">
        <v>37</v>
      </c>
    </row>
    <row r="216" spans="1:8" x14ac:dyDescent="0.3">
      <c r="A216" s="18" t="s">
        <v>410</v>
      </c>
      <c r="B216" s="918" t="s">
        <v>2936</v>
      </c>
      <c r="C216" s="17" t="s">
        <v>9</v>
      </c>
      <c r="D216" s="1437">
        <v>6</v>
      </c>
      <c r="E216" s="1437" t="s">
        <v>6</v>
      </c>
      <c r="F216" s="1444">
        <v>6</v>
      </c>
      <c r="G216" s="11">
        <f t="shared" si="7"/>
        <v>4</v>
      </c>
      <c r="H216" s="11" t="s">
        <v>37</v>
      </c>
    </row>
    <row r="217" spans="1:8" ht="31.2" x14ac:dyDescent="0.3">
      <c r="A217" s="15" t="s">
        <v>1032</v>
      </c>
      <c r="B217" s="1041" t="s">
        <v>1033</v>
      </c>
      <c r="C217" s="17" t="s">
        <v>32</v>
      </c>
      <c r="D217" s="57">
        <v>20</v>
      </c>
      <c r="E217" s="1253" t="s">
        <v>6</v>
      </c>
      <c r="F217" s="57">
        <v>20</v>
      </c>
      <c r="G217" s="11">
        <f t="shared" si="7"/>
        <v>1</v>
      </c>
      <c r="H217" s="11" t="s">
        <v>37</v>
      </c>
    </row>
    <row r="218" spans="1:8" x14ac:dyDescent="0.3">
      <c r="A218" s="15" t="s">
        <v>1034</v>
      </c>
      <c r="B218" s="1041" t="s">
        <v>1035</v>
      </c>
      <c r="C218" s="17" t="s">
        <v>32</v>
      </c>
      <c r="D218" s="57">
        <v>20</v>
      </c>
      <c r="E218" s="1253" t="s">
        <v>6</v>
      </c>
      <c r="F218" s="57">
        <v>20</v>
      </c>
      <c r="G218" s="11">
        <f t="shared" si="7"/>
        <v>1</v>
      </c>
      <c r="H218" s="11" t="s">
        <v>37</v>
      </c>
    </row>
    <row r="219" spans="1:8" x14ac:dyDescent="0.3">
      <c r="A219" s="15" t="s">
        <v>1028</v>
      </c>
      <c r="B219" s="1041" t="s">
        <v>1029</v>
      </c>
      <c r="C219" s="17" t="s">
        <v>32</v>
      </c>
      <c r="D219" s="57">
        <v>20</v>
      </c>
      <c r="E219" s="1253" t="s">
        <v>6</v>
      </c>
      <c r="F219" s="57">
        <v>20</v>
      </c>
      <c r="G219" s="11">
        <f t="shared" si="7"/>
        <v>1</v>
      </c>
      <c r="H219" s="11" t="s">
        <v>37</v>
      </c>
    </row>
    <row r="220" spans="1:8" x14ac:dyDescent="0.3">
      <c r="A220" s="18" t="s">
        <v>3163</v>
      </c>
      <c r="B220" s="1041" t="s">
        <v>3164</v>
      </c>
      <c r="C220" s="17" t="s">
        <v>32</v>
      </c>
      <c r="D220" s="57">
        <v>10</v>
      </c>
      <c r="E220" s="336" t="s">
        <v>6</v>
      </c>
      <c r="F220" s="57">
        <v>10</v>
      </c>
      <c r="G220" s="11">
        <f t="shared" si="7"/>
        <v>1</v>
      </c>
      <c r="H220" s="11" t="s">
        <v>37</v>
      </c>
    </row>
    <row r="221" spans="1:8" x14ac:dyDescent="0.3">
      <c r="A221" s="531" t="s">
        <v>710</v>
      </c>
      <c r="B221" s="1461" t="s">
        <v>711</v>
      </c>
      <c r="C221" s="17" t="s">
        <v>9</v>
      </c>
      <c r="D221" s="336">
        <v>2</v>
      </c>
      <c r="E221" s="17" t="s">
        <v>224</v>
      </c>
      <c r="F221" s="57">
        <v>2</v>
      </c>
      <c r="G221" s="11">
        <f t="shared" si="7"/>
        <v>1</v>
      </c>
      <c r="H221" s="11" t="s">
        <v>37</v>
      </c>
    </row>
    <row r="222" spans="1:8" x14ac:dyDescent="0.3">
      <c r="A222" s="822" t="s">
        <v>1495</v>
      </c>
      <c r="B222" s="1245" t="s">
        <v>1496</v>
      </c>
      <c r="C222" s="17" t="s">
        <v>32</v>
      </c>
      <c r="D222" s="57">
        <v>1</v>
      </c>
      <c r="E222" s="17" t="s">
        <v>224</v>
      </c>
      <c r="F222" s="57">
        <v>1</v>
      </c>
      <c r="G222" s="11">
        <f t="shared" si="7"/>
        <v>1</v>
      </c>
      <c r="H222" s="11" t="s">
        <v>37</v>
      </c>
    </row>
    <row r="223" spans="1:8" x14ac:dyDescent="0.3">
      <c r="A223" s="531" t="s">
        <v>466</v>
      </c>
      <c r="B223" s="1042" t="s">
        <v>467</v>
      </c>
      <c r="C223" s="17" t="s">
        <v>32</v>
      </c>
      <c r="D223" s="57">
        <v>13</v>
      </c>
      <c r="E223" s="57" t="s">
        <v>6</v>
      </c>
      <c r="F223" s="57">
        <v>13</v>
      </c>
      <c r="G223" s="11">
        <f t="shared" si="7"/>
        <v>1</v>
      </c>
      <c r="H223" s="11" t="s">
        <v>37</v>
      </c>
    </row>
    <row r="224" spans="1:8" x14ac:dyDescent="0.3">
      <c r="A224" s="531" t="s">
        <v>3351</v>
      </c>
      <c r="B224" s="1250" t="s">
        <v>2423</v>
      </c>
      <c r="C224" s="17" t="s">
        <v>9</v>
      </c>
      <c r="D224" s="57">
        <v>1</v>
      </c>
      <c r="E224" s="57" t="s">
        <v>6</v>
      </c>
      <c r="F224" s="57">
        <v>10</v>
      </c>
      <c r="G224" s="11">
        <f t="shared" si="7"/>
        <v>1</v>
      </c>
      <c r="H224" s="11" t="s">
        <v>37</v>
      </c>
    </row>
    <row r="225" spans="1:8" x14ac:dyDescent="0.3">
      <c r="A225" s="1225" t="s">
        <v>708</v>
      </c>
      <c r="B225" s="1251" t="s">
        <v>709</v>
      </c>
      <c r="C225" s="17" t="s">
        <v>9</v>
      </c>
      <c r="D225" s="333">
        <v>1</v>
      </c>
      <c r="E225" s="1354" t="s">
        <v>224</v>
      </c>
      <c r="F225" s="333">
        <v>1</v>
      </c>
      <c r="G225" s="11">
        <f t="shared" si="7"/>
        <v>0</v>
      </c>
      <c r="H225" s="11" t="s">
        <v>37</v>
      </c>
    </row>
    <row r="226" spans="1:8" x14ac:dyDescent="0.3">
      <c r="A226" s="1243" t="s">
        <v>406</v>
      </c>
      <c r="B226" s="1211" t="s">
        <v>407</v>
      </c>
      <c r="C226" s="17" t="s">
        <v>9</v>
      </c>
      <c r="D226" s="17">
        <v>1</v>
      </c>
      <c r="E226" s="57" t="s">
        <v>6</v>
      </c>
      <c r="F226" s="17">
        <v>1</v>
      </c>
      <c r="G226" s="11">
        <f t="shared" si="7"/>
        <v>0</v>
      </c>
      <c r="H226" s="11" t="s">
        <v>37</v>
      </c>
    </row>
    <row r="227" spans="1:8" x14ac:dyDescent="0.3">
      <c r="A227" s="1243" t="s">
        <v>3350</v>
      </c>
      <c r="B227" s="918" t="s">
        <v>1969</v>
      </c>
      <c r="C227" s="17" t="s">
        <v>9</v>
      </c>
      <c r="D227" s="65">
        <v>1</v>
      </c>
      <c r="E227" s="65" t="s">
        <v>6</v>
      </c>
      <c r="F227" s="65">
        <v>1</v>
      </c>
      <c r="G227" s="11">
        <f t="shared" si="7"/>
        <v>0</v>
      </c>
      <c r="H227" s="11" t="s">
        <v>37</v>
      </c>
    </row>
  </sheetData>
  <autoFilter ref="A1:H227" xr:uid="{6E043B89-60E6-4362-A6B7-D2324202873B}">
    <sortState xmlns:xlrd2="http://schemas.microsoft.com/office/spreadsheetml/2017/richdata2" ref="A2:H227">
      <sortCondition ref="A2:A227"/>
    </sortState>
  </autoFilter>
  <conditionalFormatting sqref="C2:C1048576">
    <cfRule type="expression" dxfId="21" priority="1">
      <formula>EXACT("Учебные пособия",C2)</formula>
    </cfRule>
    <cfRule type="expression" dxfId="20" priority="2">
      <formula>EXACT("Техника безопасности",C2)</formula>
    </cfRule>
    <cfRule type="expression" dxfId="19" priority="3">
      <formula>EXACT("Охрана труда",C2)</formula>
    </cfRule>
    <cfRule type="expression" dxfId="18" priority="4">
      <formula>EXACT("Программное обеспечение",C2)</formula>
    </cfRule>
    <cfRule type="expression" dxfId="17" priority="5">
      <formula>EXACT("Оборудование IT",C2)</formula>
    </cfRule>
    <cfRule type="expression" dxfId="16" priority="6">
      <formula>EXACT("Мебель",C2)</formula>
    </cfRule>
    <cfRule type="expression" dxfId="15" priority="7">
      <formula>EXACT("Оборудование",C2)</formula>
    </cfRule>
  </conditionalFormatting>
  <conditionalFormatting sqref="G2:G227">
    <cfRule type="colorScale" priority="381">
      <colorScale>
        <cfvo type="min"/>
        <cfvo type="percentile" val="50"/>
        <cfvo type="max"/>
        <color rgb="FFF8696B"/>
        <color rgb="FFFFEB84"/>
        <color rgb="FF63BE7B"/>
      </colorScale>
    </cfRule>
  </conditionalFormatting>
  <conditionalFormatting sqref="H2:H227">
    <cfRule type="cellIs" dxfId="14" priority="84" operator="equal">
      <formula>"Вариативная часть"</formula>
    </cfRule>
    <cfRule type="cellIs" dxfId="13" priority="85" operator="equal">
      <formula>"Базовая часть"</formula>
    </cfRule>
  </conditionalFormatting>
  <dataValidations count="3">
    <dataValidation type="list" allowBlank="1" showInputMessage="1" showErrorMessage="1" sqref="H2:H227" xr:uid="{28FCD83D-5D09-4A8F-9473-A10307130490}">
      <formula1>"Базовая часть, Вариативная часть"</formula1>
    </dataValidation>
    <dataValidation allowBlank="1" showErrorMessage="1" sqref="D76:F78 D131:F137 D166:F168 D196:F197 D62:F68 A2:B1048576" xr:uid="{14E63093-692E-472C-B767-3AD569639D78}"/>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38:F141 D129:F130" xr:uid="{37AF6B43-2EBF-40A1-8179-90FAB983338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D64C17A-F011-436D-97AB-AA52088D135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42"/>
  <sheetViews>
    <sheetView topLeftCell="A38" workbookViewId="0">
      <selection activeCell="B9" sqref="B9"/>
    </sheetView>
  </sheetViews>
  <sheetFormatPr defaultColWidth="9.109375" defaultRowHeight="15.6" x14ac:dyDescent="0.3"/>
  <cols>
    <col min="1" max="1" width="22" style="56" customWidth="1"/>
    <col min="2" max="2" width="9" style="56"/>
    <col min="3" max="3" width="19.88671875" style="55" customWidth="1"/>
    <col min="4" max="4" width="54.88671875" style="56" customWidth="1"/>
    <col min="5" max="5" width="49.33203125" style="56" customWidth="1"/>
    <col min="6" max="6" width="68.5546875" style="56" customWidth="1"/>
    <col min="7" max="7" width="31.44140625" style="56" customWidth="1"/>
    <col min="8" max="16384" width="9.109375" style="56"/>
  </cols>
  <sheetData>
    <row r="1" spans="1:7" x14ac:dyDescent="0.3">
      <c r="A1" s="82" t="s">
        <v>73</v>
      </c>
      <c r="B1" s="82" t="s">
        <v>66</v>
      </c>
      <c r="C1" s="82" t="s">
        <v>67</v>
      </c>
      <c r="D1" s="82" t="s">
        <v>68</v>
      </c>
      <c r="E1" s="82" t="s">
        <v>47</v>
      </c>
      <c r="F1" s="82" t="s">
        <v>69</v>
      </c>
      <c r="G1" s="82" t="s">
        <v>70</v>
      </c>
    </row>
    <row r="2" spans="1:7" ht="144" x14ac:dyDescent="0.3">
      <c r="A2" s="83" t="s">
        <v>76</v>
      </c>
      <c r="B2" s="84">
        <v>2023</v>
      </c>
      <c r="C2" s="210" t="s">
        <v>77</v>
      </c>
      <c r="D2" s="85" t="s">
        <v>78</v>
      </c>
      <c r="E2" s="85" t="s">
        <v>79</v>
      </c>
      <c r="F2" s="86" t="s">
        <v>80</v>
      </c>
      <c r="G2" s="87" t="s">
        <v>81</v>
      </c>
    </row>
    <row r="3" spans="1:7" ht="115.2" x14ac:dyDescent="0.3">
      <c r="A3" s="83" t="s">
        <v>76</v>
      </c>
      <c r="B3" s="88">
        <v>2023</v>
      </c>
      <c r="C3" s="198" t="s">
        <v>82</v>
      </c>
      <c r="D3" s="89" t="s">
        <v>83</v>
      </c>
      <c r="E3" s="89" t="s">
        <v>84</v>
      </c>
      <c r="F3" s="90" t="s">
        <v>85</v>
      </c>
      <c r="G3" s="87" t="s">
        <v>81</v>
      </c>
    </row>
    <row r="4" spans="1:7" ht="43.2" x14ac:dyDescent="0.3">
      <c r="A4" s="83" t="s">
        <v>76</v>
      </c>
      <c r="B4" s="91">
        <v>2024</v>
      </c>
      <c r="C4" s="199" t="s">
        <v>86</v>
      </c>
      <c r="D4" s="92" t="s">
        <v>87</v>
      </c>
      <c r="E4" s="93" t="s">
        <v>88</v>
      </c>
      <c r="F4" s="94" t="s">
        <v>89</v>
      </c>
      <c r="G4" s="87" t="s">
        <v>81</v>
      </c>
    </row>
    <row r="5" spans="1:7" ht="57.6" x14ac:dyDescent="0.3">
      <c r="A5" s="83" t="s">
        <v>76</v>
      </c>
      <c r="B5" s="95">
        <v>2024</v>
      </c>
      <c r="C5" s="211" t="s">
        <v>90</v>
      </c>
      <c r="D5" s="96" t="s">
        <v>91</v>
      </c>
      <c r="E5" s="97" t="s">
        <v>92</v>
      </c>
      <c r="F5" s="98" t="s">
        <v>93</v>
      </c>
      <c r="G5" s="87" t="s">
        <v>81</v>
      </c>
    </row>
    <row r="6" spans="1:7" ht="72" x14ac:dyDescent="0.3">
      <c r="A6" s="83" t="s">
        <v>76</v>
      </c>
      <c r="B6" s="99">
        <v>2024</v>
      </c>
      <c r="C6" s="205" t="s">
        <v>94</v>
      </c>
      <c r="D6" s="100" t="s">
        <v>95</v>
      </c>
      <c r="E6" s="101" t="s">
        <v>96</v>
      </c>
      <c r="F6" s="102" t="s">
        <v>97</v>
      </c>
      <c r="G6" s="87" t="s">
        <v>81</v>
      </c>
    </row>
    <row r="7" spans="1:7" ht="27.6" x14ac:dyDescent="0.3">
      <c r="A7" s="103" t="s">
        <v>98</v>
      </c>
      <c r="B7" s="104">
        <v>2024</v>
      </c>
      <c r="C7" s="212" t="s">
        <v>99</v>
      </c>
      <c r="D7" s="105" t="s">
        <v>100</v>
      </c>
      <c r="E7" s="106" t="s">
        <v>101</v>
      </c>
      <c r="F7" s="107" t="s">
        <v>89</v>
      </c>
      <c r="G7" s="87" t="s">
        <v>81</v>
      </c>
    </row>
    <row r="8" spans="1:7" ht="27.6" x14ac:dyDescent="0.3">
      <c r="A8" s="103" t="s">
        <v>98</v>
      </c>
      <c r="B8" s="104">
        <v>2024</v>
      </c>
      <c r="C8" s="212" t="s">
        <v>99</v>
      </c>
      <c r="D8" s="105" t="s">
        <v>100</v>
      </c>
      <c r="E8" s="106" t="s">
        <v>102</v>
      </c>
      <c r="F8" s="107" t="s">
        <v>89</v>
      </c>
      <c r="G8" s="87" t="s">
        <v>81</v>
      </c>
    </row>
    <row r="9" spans="1:7" ht="57.6" x14ac:dyDescent="0.3">
      <c r="A9" s="103" t="s">
        <v>98</v>
      </c>
      <c r="B9" s="108">
        <v>2024</v>
      </c>
      <c r="C9" s="213" t="s">
        <v>103</v>
      </c>
      <c r="D9" s="109" t="s">
        <v>104</v>
      </c>
      <c r="E9" s="110" t="s">
        <v>105</v>
      </c>
      <c r="F9" s="111" t="s">
        <v>106</v>
      </c>
      <c r="G9" s="87" t="s">
        <v>81</v>
      </c>
    </row>
    <row r="10" spans="1:7" ht="28.8" x14ac:dyDescent="0.3">
      <c r="A10" s="112" t="s">
        <v>107</v>
      </c>
      <c r="B10" s="113">
        <v>2024</v>
      </c>
      <c r="C10" s="201" t="s">
        <v>108</v>
      </c>
      <c r="D10" s="114" t="s">
        <v>109</v>
      </c>
      <c r="E10" s="114" t="s">
        <v>110</v>
      </c>
      <c r="F10" s="115" t="s">
        <v>111</v>
      </c>
      <c r="G10" s="87" t="s">
        <v>81</v>
      </c>
    </row>
    <row r="11" spans="1:7" ht="28.8" x14ac:dyDescent="0.3">
      <c r="A11" s="112" t="s">
        <v>107</v>
      </c>
      <c r="B11" s="113">
        <v>2024</v>
      </c>
      <c r="C11" s="201" t="s">
        <v>108</v>
      </c>
      <c r="D11" s="114" t="s">
        <v>109</v>
      </c>
      <c r="E11" s="114" t="s">
        <v>112</v>
      </c>
      <c r="F11" s="115" t="s">
        <v>111</v>
      </c>
      <c r="G11" s="87" t="s">
        <v>81</v>
      </c>
    </row>
    <row r="12" spans="1:7" ht="28.8" x14ac:dyDescent="0.3">
      <c r="A12" s="112" t="s">
        <v>107</v>
      </c>
      <c r="B12" s="116">
        <v>2024</v>
      </c>
      <c r="C12" s="197" t="s">
        <v>113</v>
      </c>
      <c r="D12" s="117" t="s">
        <v>114</v>
      </c>
      <c r="E12" s="117" t="s">
        <v>115</v>
      </c>
      <c r="F12" s="118" t="s">
        <v>111</v>
      </c>
      <c r="G12" s="119" t="s">
        <v>81</v>
      </c>
    </row>
    <row r="13" spans="1:7" ht="28.8" x14ac:dyDescent="0.3">
      <c r="A13" s="120" t="s">
        <v>116</v>
      </c>
      <c r="B13" s="108">
        <v>2024</v>
      </c>
      <c r="C13" s="213" t="s">
        <v>117</v>
      </c>
      <c r="D13" s="121" t="s">
        <v>118</v>
      </c>
      <c r="E13" s="122" t="s">
        <v>81</v>
      </c>
      <c r="F13" s="123" t="s">
        <v>89</v>
      </c>
      <c r="G13" s="87" t="s">
        <v>81</v>
      </c>
    </row>
    <row r="14" spans="1:7" ht="28.8" x14ac:dyDescent="0.3">
      <c r="A14" s="124" t="s">
        <v>119</v>
      </c>
      <c r="B14" s="104">
        <v>2023</v>
      </c>
      <c r="C14" s="212" t="s">
        <v>120</v>
      </c>
      <c r="D14" s="125" t="s">
        <v>121</v>
      </c>
      <c r="E14" s="126" t="s">
        <v>122</v>
      </c>
      <c r="F14" s="127" t="s">
        <v>123</v>
      </c>
      <c r="G14" s="87" t="s">
        <v>81</v>
      </c>
    </row>
    <row r="15" spans="1:7" ht="43.2" x14ac:dyDescent="0.3">
      <c r="A15" s="124" t="s">
        <v>119</v>
      </c>
      <c r="B15" s="108">
        <v>2023</v>
      </c>
      <c r="C15" s="213" t="s">
        <v>124</v>
      </c>
      <c r="D15" s="128" t="s">
        <v>125</v>
      </c>
      <c r="E15" s="129" t="s">
        <v>126</v>
      </c>
      <c r="F15" s="130" t="s">
        <v>127</v>
      </c>
      <c r="G15" s="87" t="s">
        <v>81</v>
      </c>
    </row>
    <row r="16" spans="1:7" ht="57.6" x14ac:dyDescent="0.3">
      <c r="A16" s="124" t="s">
        <v>119</v>
      </c>
      <c r="B16" s="131">
        <v>2023</v>
      </c>
      <c r="C16" s="214" t="s">
        <v>86</v>
      </c>
      <c r="D16" s="132" t="s">
        <v>128</v>
      </c>
      <c r="E16" s="89" t="s">
        <v>126</v>
      </c>
      <c r="F16" s="133" t="s">
        <v>129</v>
      </c>
      <c r="G16" s="87" t="s">
        <v>81</v>
      </c>
    </row>
    <row r="17" spans="1:7" x14ac:dyDescent="0.3">
      <c r="A17" s="124" t="s">
        <v>119</v>
      </c>
      <c r="B17" s="116">
        <v>2023</v>
      </c>
      <c r="C17" s="197" t="s">
        <v>130</v>
      </c>
      <c r="D17" s="134" t="s">
        <v>131</v>
      </c>
      <c r="E17" s="135" t="s">
        <v>132</v>
      </c>
      <c r="F17" s="118" t="s">
        <v>133</v>
      </c>
      <c r="G17" s="87" t="s">
        <v>81</v>
      </c>
    </row>
    <row r="18" spans="1:7" ht="28.8" x14ac:dyDescent="0.3">
      <c r="A18" s="124" t="s">
        <v>119</v>
      </c>
      <c r="B18" s="136">
        <v>2023</v>
      </c>
      <c r="C18" s="215" t="s">
        <v>117</v>
      </c>
      <c r="D18" s="87" t="s">
        <v>134</v>
      </c>
      <c r="E18" s="137" t="s">
        <v>135</v>
      </c>
      <c r="F18" s="138" t="s">
        <v>136</v>
      </c>
      <c r="G18" s="87" t="s">
        <v>81</v>
      </c>
    </row>
    <row r="19" spans="1:7" ht="57.6" x14ac:dyDescent="0.3">
      <c r="A19" s="124" t="s">
        <v>119</v>
      </c>
      <c r="B19" s="139">
        <v>2023</v>
      </c>
      <c r="C19" s="216" t="s">
        <v>137</v>
      </c>
      <c r="D19" s="140" t="s">
        <v>138</v>
      </c>
      <c r="E19" s="141" t="s">
        <v>81</v>
      </c>
      <c r="F19" s="142" t="s">
        <v>139</v>
      </c>
      <c r="G19" s="87" t="s">
        <v>81</v>
      </c>
    </row>
    <row r="20" spans="1:7" ht="57.6" x14ac:dyDescent="0.3">
      <c r="A20" s="124" t="s">
        <v>119</v>
      </c>
      <c r="B20" s="143">
        <v>2023</v>
      </c>
      <c r="C20" s="217" t="s">
        <v>140</v>
      </c>
      <c r="D20" s="144" t="s">
        <v>141</v>
      </c>
      <c r="E20" s="145" t="s">
        <v>81</v>
      </c>
      <c r="F20" s="146" t="s">
        <v>139</v>
      </c>
      <c r="G20" s="87" t="s">
        <v>81</v>
      </c>
    </row>
    <row r="21" spans="1:7" ht="28.8" x14ac:dyDescent="0.3">
      <c r="A21" s="124" t="s">
        <v>119</v>
      </c>
      <c r="B21" s="147">
        <v>2024</v>
      </c>
      <c r="C21" s="218" t="s">
        <v>142</v>
      </c>
      <c r="D21" s="148" t="s">
        <v>143</v>
      </c>
      <c r="E21" s="149" t="s">
        <v>144</v>
      </c>
      <c r="F21" s="150" t="s">
        <v>145</v>
      </c>
      <c r="G21" s="87" t="s">
        <v>81</v>
      </c>
    </row>
    <row r="22" spans="1:7" ht="57.6" x14ac:dyDescent="0.3">
      <c r="A22" s="124" t="s">
        <v>119</v>
      </c>
      <c r="B22" s="151">
        <v>2024</v>
      </c>
      <c r="C22" s="219" t="s">
        <v>146</v>
      </c>
      <c r="D22" s="152" t="s">
        <v>147</v>
      </c>
      <c r="E22" s="153" t="s">
        <v>148</v>
      </c>
      <c r="F22" s="154" t="s">
        <v>139</v>
      </c>
      <c r="G22" s="87" t="s">
        <v>81</v>
      </c>
    </row>
    <row r="23" spans="1:7" ht="57.6" x14ac:dyDescent="0.3">
      <c r="A23" s="124" t="s">
        <v>119</v>
      </c>
      <c r="B23" s="155">
        <v>2024</v>
      </c>
      <c r="C23" s="220" t="s">
        <v>124</v>
      </c>
      <c r="D23" s="156" t="s">
        <v>149</v>
      </c>
      <c r="E23" s="157" t="s">
        <v>81</v>
      </c>
      <c r="F23" s="158" t="s">
        <v>150</v>
      </c>
      <c r="G23" s="87" t="s">
        <v>81</v>
      </c>
    </row>
    <row r="24" spans="1:7" ht="57.6" x14ac:dyDescent="0.3">
      <c r="A24" s="124" t="s">
        <v>119</v>
      </c>
      <c r="B24" s="159">
        <v>2024</v>
      </c>
      <c r="C24" s="221" t="s">
        <v>151</v>
      </c>
      <c r="D24" s="160" t="s">
        <v>152</v>
      </c>
      <c r="E24" s="161" t="s">
        <v>153</v>
      </c>
      <c r="F24" s="162" t="s">
        <v>139</v>
      </c>
      <c r="G24" s="87" t="s">
        <v>81</v>
      </c>
    </row>
    <row r="25" spans="1:7" ht="27.6" x14ac:dyDescent="0.3">
      <c r="A25" s="124" t="s">
        <v>119</v>
      </c>
      <c r="B25" s="163">
        <v>2024</v>
      </c>
      <c r="C25" s="222" t="s">
        <v>154</v>
      </c>
      <c r="D25" s="164" t="s">
        <v>155</v>
      </c>
      <c r="E25" s="165" t="s">
        <v>156</v>
      </c>
      <c r="F25" s="166" t="s">
        <v>157</v>
      </c>
      <c r="G25" s="87" t="s">
        <v>81</v>
      </c>
    </row>
    <row r="26" spans="1:7" ht="172.8" x14ac:dyDescent="0.3">
      <c r="A26" s="124" t="s">
        <v>119</v>
      </c>
      <c r="B26" s="167">
        <v>2024</v>
      </c>
      <c r="C26" s="223" t="s">
        <v>90</v>
      </c>
      <c r="D26" s="168" t="s">
        <v>158</v>
      </c>
      <c r="E26" s="169" t="s">
        <v>159</v>
      </c>
      <c r="F26" s="170" t="s">
        <v>160</v>
      </c>
      <c r="G26" s="87" t="s">
        <v>81</v>
      </c>
    </row>
    <row r="27" spans="1:7" ht="28.8" x14ac:dyDescent="0.3">
      <c r="A27" s="171" t="s">
        <v>161</v>
      </c>
      <c r="B27" s="172">
        <v>2023</v>
      </c>
      <c r="C27" s="224" t="s">
        <v>77</v>
      </c>
      <c r="D27" s="85" t="s">
        <v>162</v>
      </c>
      <c r="E27" s="173" t="s">
        <v>126</v>
      </c>
      <c r="F27" s="174" t="s">
        <v>163</v>
      </c>
      <c r="G27" s="175" t="s">
        <v>81</v>
      </c>
    </row>
    <row r="28" spans="1:7" ht="28.8" x14ac:dyDescent="0.3">
      <c r="A28" s="171" t="s">
        <v>161</v>
      </c>
      <c r="B28" s="108">
        <v>2023</v>
      </c>
      <c r="C28" s="213" t="s">
        <v>164</v>
      </c>
      <c r="D28" s="129" t="s">
        <v>165</v>
      </c>
      <c r="E28" s="128" t="s">
        <v>166</v>
      </c>
      <c r="F28" s="176" t="s">
        <v>111</v>
      </c>
      <c r="G28" s="175" t="s">
        <v>81</v>
      </c>
    </row>
    <row r="29" spans="1:7" ht="28.8" x14ac:dyDescent="0.3">
      <c r="A29" s="171" t="s">
        <v>161</v>
      </c>
      <c r="B29" s="131">
        <v>2023</v>
      </c>
      <c r="C29" s="214" t="s">
        <v>94</v>
      </c>
      <c r="D29" s="89" t="s">
        <v>167</v>
      </c>
      <c r="E29" s="132" t="s">
        <v>126</v>
      </c>
      <c r="F29" s="177" t="s">
        <v>111</v>
      </c>
      <c r="G29" s="175" t="s">
        <v>81</v>
      </c>
    </row>
    <row r="30" spans="1:7" ht="57.6" x14ac:dyDescent="0.3">
      <c r="A30" s="171" t="s">
        <v>161</v>
      </c>
      <c r="B30" s="178">
        <v>2023</v>
      </c>
      <c r="C30" s="225" t="s">
        <v>168</v>
      </c>
      <c r="D30" s="179" t="s">
        <v>169</v>
      </c>
      <c r="E30" s="180" t="s">
        <v>81</v>
      </c>
      <c r="F30" s="181" t="s">
        <v>150</v>
      </c>
      <c r="G30" s="175" t="s">
        <v>81</v>
      </c>
    </row>
    <row r="31" spans="1:7" ht="28.8" x14ac:dyDescent="0.3">
      <c r="A31" s="171" t="s">
        <v>161</v>
      </c>
      <c r="B31" s="182">
        <v>2023</v>
      </c>
      <c r="C31" s="226" t="s">
        <v>137</v>
      </c>
      <c r="D31" s="183" t="s">
        <v>170</v>
      </c>
      <c r="E31" s="184" t="s">
        <v>132</v>
      </c>
      <c r="F31" s="185" t="s">
        <v>111</v>
      </c>
      <c r="G31" s="175" t="s">
        <v>81</v>
      </c>
    </row>
    <row r="32" spans="1:7" ht="28.8" x14ac:dyDescent="0.3">
      <c r="A32" s="171" t="s">
        <v>161</v>
      </c>
      <c r="B32" s="186">
        <v>2024</v>
      </c>
      <c r="C32" s="227" t="s">
        <v>171</v>
      </c>
      <c r="D32" s="187" t="s">
        <v>172</v>
      </c>
      <c r="E32" s="188" t="s">
        <v>173</v>
      </c>
      <c r="F32" s="189" t="s">
        <v>127</v>
      </c>
      <c r="G32" s="87" t="s">
        <v>81</v>
      </c>
    </row>
    <row r="33" spans="1:7" ht="28.8" x14ac:dyDescent="0.3">
      <c r="A33" s="171" t="s">
        <v>161</v>
      </c>
      <c r="B33" s="113">
        <v>2024</v>
      </c>
      <c r="C33" s="201" t="s">
        <v>99</v>
      </c>
      <c r="D33" s="190" t="s">
        <v>174</v>
      </c>
      <c r="E33" s="114" t="s">
        <v>175</v>
      </c>
      <c r="F33" s="191" t="s">
        <v>111</v>
      </c>
      <c r="G33" s="175" t="s">
        <v>81</v>
      </c>
    </row>
    <row r="34" spans="1:7" ht="115.2" x14ac:dyDescent="0.3">
      <c r="A34" s="192" t="s">
        <v>176</v>
      </c>
      <c r="B34" s="178">
        <v>2023</v>
      </c>
      <c r="C34" s="225" t="s">
        <v>90</v>
      </c>
      <c r="D34" s="179" t="s">
        <v>177</v>
      </c>
      <c r="E34" s="179" t="s">
        <v>178</v>
      </c>
      <c r="F34" s="193" t="s">
        <v>179</v>
      </c>
      <c r="G34" s="175" t="s">
        <v>81</v>
      </c>
    </row>
    <row r="35" spans="1:7" ht="55.2" x14ac:dyDescent="0.3">
      <c r="A35" s="192" t="s">
        <v>176</v>
      </c>
      <c r="B35" s="143">
        <v>2024</v>
      </c>
      <c r="C35" s="217" t="s">
        <v>99</v>
      </c>
      <c r="D35" s="194" t="s">
        <v>180</v>
      </c>
      <c r="E35" s="195" t="s">
        <v>181</v>
      </c>
      <c r="F35" s="196" t="s">
        <v>182</v>
      </c>
      <c r="G35" s="175" t="s">
        <v>81</v>
      </c>
    </row>
    <row r="36" spans="1:7" ht="86.4" x14ac:dyDescent="0.3">
      <c r="A36" s="197" t="s">
        <v>183</v>
      </c>
      <c r="B36" s="198">
        <v>2023</v>
      </c>
      <c r="C36" s="198" t="s">
        <v>184</v>
      </c>
      <c r="D36" s="89" t="s">
        <v>185</v>
      </c>
      <c r="E36" s="89" t="s">
        <v>186</v>
      </c>
      <c r="F36" s="90" t="s">
        <v>187</v>
      </c>
      <c r="G36" s="87" t="s">
        <v>81</v>
      </c>
    </row>
    <row r="37" spans="1:7" ht="28.8" x14ac:dyDescent="0.3">
      <c r="A37" s="197" t="s">
        <v>183</v>
      </c>
      <c r="B37" s="199">
        <v>2024</v>
      </c>
      <c r="C37" s="199" t="s">
        <v>188</v>
      </c>
      <c r="D37" s="92" t="s">
        <v>189</v>
      </c>
      <c r="E37" s="200" t="s">
        <v>190</v>
      </c>
      <c r="F37" s="94" t="s">
        <v>127</v>
      </c>
      <c r="G37" s="87" t="s">
        <v>81</v>
      </c>
    </row>
    <row r="38" spans="1:7" ht="86.4" x14ac:dyDescent="0.3">
      <c r="A38" s="197" t="s">
        <v>183</v>
      </c>
      <c r="B38" s="201">
        <v>2024</v>
      </c>
      <c r="C38" s="201" t="s">
        <v>191</v>
      </c>
      <c r="D38" s="202" t="s">
        <v>192</v>
      </c>
      <c r="E38" s="203" t="s">
        <v>193</v>
      </c>
      <c r="F38" s="204" t="s">
        <v>194</v>
      </c>
      <c r="G38" s="87" t="s">
        <v>81</v>
      </c>
    </row>
    <row r="39" spans="1:7" ht="57.6" x14ac:dyDescent="0.3">
      <c r="A39" s="197" t="s">
        <v>183</v>
      </c>
      <c r="B39" s="205">
        <v>2024</v>
      </c>
      <c r="C39" s="205" t="s">
        <v>195</v>
      </c>
      <c r="D39" s="100" t="s">
        <v>196</v>
      </c>
      <c r="E39" s="101" t="s">
        <v>197</v>
      </c>
      <c r="F39" s="102" t="s">
        <v>139</v>
      </c>
      <c r="G39" s="87" t="s">
        <v>81</v>
      </c>
    </row>
    <row r="40" spans="1:7" ht="72" x14ac:dyDescent="0.3">
      <c r="A40" s="112" t="s">
        <v>107</v>
      </c>
      <c r="B40" s="172">
        <v>2023</v>
      </c>
      <c r="C40" s="224" t="s">
        <v>151</v>
      </c>
      <c r="D40" s="85" t="s">
        <v>198</v>
      </c>
      <c r="E40" s="206" t="s">
        <v>199</v>
      </c>
      <c r="F40" s="207" t="s">
        <v>200</v>
      </c>
      <c r="G40" s="87" t="s">
        <v>81</v>
      </c>
    </row>
    <row r="41" spans="1:7" ht="57.6" x14ac:dyDescent="0.3">
      <c r="A41" s="112" t="s">
        <v>107</v>
      </c>
      <c r="B41" s="104">
        <v>2023</v>
      </c>
      <c r="C41" s="212" t="s">
        <v>99</v>
      </c>
      <c r="D41" s="126" t="s">
        <v>201</v>
      </c>
      <c r="E41" s="208" t="s">
        <v>81</v>
      </c>
      <c r="F41" s="127" t="s">
        <v>202</v>
      </c>
      <c r="G41" s="87" t="s">
        <v>81</v>
      </c>
    </row>
    <row r="42" spans="1:7" ht="115.2" x14ac:dyDescent="0.3">
      <c r="A42" s="112" t="s">
        <v>107</v>
      </c>
      <c r="B42" s="108">
        <v>2023</v>
      </c>
      <c r="C42" s="213" t="s">
        <v>164</v>
      </c>
      <c r="D42" s="129" t="s">
        <v>203</v>
      </c>
      <c r="E42" s="209" t="s">
        <v>126</v>
      </c>
      <c r="F42" s="130" t="s">
        <v>204</v>
      </c>
      <c r="G42" s="87"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WZB3203"/>
  <sheetViews>
    <sheetView topLeftCell="A1854" workbookViewId="0">
      <selection activeCell="B9" sqref="B9"/>
    </sheetView>
  </sheetViews>
  <sheetFormatPr defaultColWidth="9.109375" defaultRowHeight="14.4" x14ac:dyDescent="0.3"/>
  <cols>
    <col min="1" max="1" width="5.88671875" customWidth="1"/>
    <col min="2" max="2" width="30.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 min="9" max="9" width="8.6640625" customWidth="1"/>
  </cols>
  <sheetData>
    <row r="1" spans="1:8" ht="130.5" customHeight="1" x14ac:dyDescent="0.3">
      <c r="A1" s="2191" t="s">
        <v>205</v>
      </c>
      <c r="B1" s="2192"/>
      <c r="C1" s="2192"/>
      <c r="D1" s="2192"/>
      <c r="E1" s="2192"/>
      <c r="F1" s="2192"/>
      <c r="G1" s="2192"/>
      <c r="H1" s="2193"/>
    </row>
    <row r="2" spans="1:8" ht="15.6" x14ac:dyDescent="0.3">
      <c r="A2" s="2194" t="s">
        <v>206</v>
      </c>
      <c r="B2" s="2195"/>
      <c r="C2" s="2195"/>
      <c r="D2" s="2195"/>
      <c r="E2" s="2195"/>
      <c r="F2" s="2195"/>
      <c r="G2" s="2195"/>
      <c r="H2" s="2195"/>
    </row>
    <row r="3" spans="1:8" ht="15.6" x14ac:dyDescent="0.3">
      <c r="A3" s="2194" t="s">
        <v>207</v>
      </c>
      <c r="B3" s="2194"/>
      <c r="C3" s="2194"/>
      <c r="D3" s="2194"/>
      <c r="E3" s="2194"/>
      <c r="F3" s="2194"/>
      <c r="G3" s="2194"/>
      <c r="H3" s="2194"/>
    </row>
    <row r="4" spans="1:8" ht="21" customHeight="1" x14ac:dyDescent="0.3">
      <c r="A4" s="2196" t="s">
        <v>208</v>
      </c>
      <c r="B4" s="2196"/>
      <c r="C4" s="2196"/>
      <c r="D4" s="2196"/>
      <c r="E4" s="2196"/>
      <c r="F4" s="2196"/>
      <c r="G4" s="2196"/>
      <c r="H4" s="2196"/>
    </row>
    <row r="5" spans="1:8" x14ac:dyDescent="0.3">
      <c r="A5" s="1999" t="s">
        <v>209</v>
      </c>
      <c r="B5" s="1999"/>
      <c r="C5" s="1999"/>
      <c r="D5" s="1999"/>
      <c r="E5" s="1999"/>
      <c r="F5" s="1999"/>
      <c r="G5" s="1999"/>
      <c r="H5" s="1999"/>
    </row>
    <row r="6" spans="1:8" ht="17.399999999999999" x14ac:dyDescent="0.3">
      <c r="A6" s="2197" t="s">
        <v>210</v>
      </c>
      <c r="B6" s="2197"/>
      <c r="C6" s="2197"/>
      <c r="D6" s="2197"/>
      <c r="E6" s="2197"/>
      <c r="F6" s="2197"/>
      <c r="G6" s="2197"/>
      <c r="H6" s="2198"/>
    </row>
    <row r="7" spans="1:8" ht="21" x14ac:dyDescent="0.3">
      <c r="A7" s="1995" t="s">
        <v>12</v>
      </c>
      <c r="B7" s="1995"/>
      <c r="C7" s="1995"/>
      <c r="D7" s="1995"/>
      <c r="E7" s="1995"/>
      <c r="F7" s="1995"/>
      <c r="G7" s="1995"/>
      <c r="H7" s="1995"/>
    </row>
    <row r="8" spans="1:8" x14ac:dyDescent="0.3">
      <c r="A8" s="2196" t="s">
        <v>13</v>
      </c>
      <c r="B8" s="2187"/>
      <c r="C8" s="2187"/>
      <c r="D8" s="2187"/>
      <c r="E8" s="2187"/>
      <c r="F8" s="2187"/>
      <c r="G8" s="2187"/>
      <c r="H8" s="2187"/>
    </row>
    <row r="9" spans="1:8" x14ac:dyDescent="0.3">
      <c r="A9" s="1994" t="s">
        <v>211</v>
      </c>
      <c r="B9" s="1994"/>
      <c r="C9" s="1994"/>
      <c r="D9" s="1994"/>
      <c r="E9" s="1994"/>
      <c r="F9" s="1994"/>
      <c r="G9" s="1994"/>
      <c r="H9" s="1994"/>
    </row>
    <row r="10" spans="1:8" x14ac:dyDescent="0.3">
      <c r="A10" s="2187" t="s">
        <v>212</v>
      </c>
      <c r="B10" s="2187"/>
      <c r="C10" s="2187"/>
      <c r="D10" s="2187"/>
      <c r="E10" s="2187"/>
      <c r="F10" s="2187"/>
      <c r="G10" s="2187"/>
      <c r="H10" s="2187"/>
    </row>
    <row r="11" spans="1:8" x14ac:dyDescent="0.3">
      <c r="A11" s="1994" t="s">
        <v>213</v>
      </c>
      <c r="B11" s="1994"/>
      <c r="C11" s="1994"/>
      <c r="D11" s="1994"/>
      <c r="E11" s="1994"/>
      <c r="F11" s="1994"/>
      <c r="G11" s="1994"/>
      <c r="H11" s="1994"/>
    </row>
    <row r="12" spans="1:8" x14ac:dyDescent="0.3">
      <c r="A12" s="2187" t="s">
        <v>214</v>
      </c>
      <c r="B12" s="2187"/>
      <c r="C12" s="2187"/>
      <c r="D12" s="2187"/>
      <c r="E12" s="2187"/>
      <c r="F12" s="2187"/>
      <c r="G12" s="2187"/>
      <c r="H12" s="2187"/>
    </row>
    <row r="13" spans="1:8" x14ac:dyDescent="0.3">
      <c r="A13" s="1994" t="s">
        <v>215</v>
      </c>
      <c r="B13" s="1994"/>
      <c r="C13" s="1994"/>
      <c r="D13" s="1994"/>
      <c r="E13" s="1994"/>
      <c r="F13" s="1994"/>
      <c r="G13" s="1994"/>
      <c r="H13" s="1994"/>
    </row>
    <row r="14" spans="1:8" x14ac:dyDescent="0.3">
      <c r="A14" s="2200" t="s">
        <v>216</v>
      </c>
      <c r="B14" s="2200"/>
      <c r="C14" s="2200"/>
      <c r="D14" s="2200"/>
      <c r="E14" s="2200"/>
      <c r="F14" s="2200"/>
      <c r="G14" s="2200"/>
      <c r="H14" s="2200"/>
    </row>
    <row r="15" spans="1:8" x14ac:dyDescent="0.3">
      <c r="A15" s="2186" t="s">
        <v>217</v>
      </c>
      <c r="B15" s="2186"/>
      <c r="C15" s="2186"/>
      <c r="D15" s="2186"/>
      <c r="E15" s="2186"/>
      <c r="F15" s="2186"/>
      <c r="G15" s="2186"/>
      <c r="H15" s="2186"/>
    </row>
    <row r="16" spans="1:8" x14ac:dyDescent="0.3">
      <c r="A16" s="2180" t="s">
        <v>218</v>
      </c>
      <c r="B16" s="2181"/>
      <c r="C16" s="2181"/>
      <c r="D16" s="2181"/>
      <c r="E16" s="2181"/>
      <c r="F16" s="2181"/>
      <c r="G16" s="2181"/>
      <c r="H16" s="2182"/>
    </row>
    <row r="17" spans="1:8" x14ac:dyDescent="0.3">
      <c r="A17" s="1994" t="s">
        <v>219</v>
      </c>
      <c r="B17" s="1994"/>
      <c r="C17" s="1994"/>
      <c r="D17" s="1994"/>
      <c r="E17" s="1994"/>
      <c r="F17" s="1994"/>
      <c r="G17" s="1994"/>
      <c r="H17" s="1994"/>
    </row>
    <row r="18" spans="1:8" x14ac:dyDescent="0.3">
      <c r="A18" s="1994" t="s">
        <v>220</v>
      </c>
      <c r="B18" s="1994"/>
      <c r="C18" s="1994"/>
      <c r="D18" s="1994"/>
      <c r="E18" s="1994"/>
      <c r="F18" s="1994"/>
      <c r="G18" s="1994"/>
      <c r="H18" s="1994"/>
    </row>
    <row r="19" spans="1:8" ht="41.4" x14ac:dyDescent="0.3">
      <c r="A19" s="941" t="s">
        <v>0</v>
      </c>
      <c r="B19" s="942" t="s">
        <v>1</v>
      </c>
      <c r="C19" s="943" t="s">
        <v>10</v>
      </c>
      <c r="D19" s="941" t="s">
        <v>2</v>
      </c>
      <c r="E19" s="941" t="s">
        <v>4</v>
      </c>
      <c r="F19" s="941" t="s">
        <v>3</v>
      </c>
      <c r="G19" s="941" t="s">
        <v>8</v>
      </c>
      <c r="H19" s="941" t="s">
        <v>221</v>
      </c>
    </row>
    <row r="20" spans="1:8" ht="27.6" x14ac:dyDescent="0.3">
      <c r="A20" s="234">
        <v>1</v>
      </c>
      <c r="B20" s="233" t="s">
        <v>222</v>
      </c>
      <c r="C20" s="264" t="s">
        <v>223</v>
      </c>
      <c r="D20" s="236" t="s">
        <v>7</v>
      </c>
      <c r="E20" s="234">
        <v>1</v>
      </c>
      <c r="F20" s="237" t="s">
        <v>224</v>
      </c>
      <c r="G20" s="234">
        <v>1</v>
      </c>
      <c r="H20" s="238" t="s">
        <v>225</v>
      </c>
    </row>
    <row r="21" spans="1:8" ht="27.6" x14ac:dyDescent="0.3">
      <c r="A21" s="234">
        <f t="shared" ref="A21:A47" si="0">A20+1</f>
        <v>2</v>
      </c>
      <c r="B21" s="233" t="s">
        <v>222</v>
      </c>
      <c r="C21" s="264" t="s">
        <v>226</v>
      </c>
      <c r="D21" s="236" t="s">
        <v>7</v>
      </c>
      <c r="E21" s="234">
        <v>1</v>
      </c>
      <c r="F21" s="237" t="s">
        <v>224</v>
      </c>
      <c r="G21" s="234">
        <v>1</v>
      </c>
      <c r="H21" s="238" t="s">
        <v>225</v>
      </c>
    </row>
    <row r="22" spans="1:8" x14ac:dyDescent="0.3">
      <c r="A22" s="234">
        <f t="shared" si="0"/>
        <v>3</v>
      </c>
      <c r="B22" s="230" t="s">
        <v>227</v>
      </c>
      <c r="C22" s="264" t="s">
        <v>228</v>
      </c>
      <c r="D22" s="236" t="s">
        <v>7</v>
      </c>
      <c r="E22" s="234">
        <v>1</v>
      </c>
      <c r="F22" s="237" t="s">
        <v>224</v>
      </c>
      <c r="G22" s="234">
        <v>1</v>
      </c>
      <c r="H22" s="238" t="s">
        <v>225</v>
      </c>
    </row>
    <row r="23" spans="1:8" x14ac:dyDescent="0.3">
      <c r="A23" s="239">
        <f t="shared" si="0"/>
        <v>4</v>
      </c>
      <c r="B23" s="240" t="s">
        <v>229</v>
      </c>
      <c r="C23" s="944" t="s">
        <v>230</v>
      </c>
      <c r="D23" s="241" t="s">
        <v>7</v>
      </c>
      <c r="E23" s="239">
        <v>1</v>
      </c>
      <c r="F23" s="242" t="s">
        <v>224</v>
      </c>
      <c r="G23" s="239">
        <v>1</v>
      </c>
      <c r="H23" s="243" t="s">
        <v>225</v>
      </c>
    </row>
    <row r="24" spans="1:8" x14ac:dyDescent="0.3">
      <c r="A24" s="234">
        <f t="shared" si="0"/>
        <v>5</v>
      </c>
      <c r="B24" s="233" t="s">
        <v>231</v>
      </c>
      <c r="C24" s="945" t="s">
        <v>232</v>
      </c>
      <c r="D24" s="236" t="s">
        <v>7</v>
      </c>
      <c r="E24" s="234">
        <v>2</v>
      </c>
      <c r="F24" s="237" t="s">
        <v>224</v>
      </c>
      <c r="G24" s="234">
        <v>2</v>
      </c>
      <c r="H24" s="238" t="s">
        <v>225</v>
      </c>
    </row>
    <row r="25" spans="1:8" x14ac:dyDescent="0.3">
      <c r="A25" s="234">
        <f t="shared" si="0"/>
        <v>6</v>
      </c>
      <c r="B25" s="230" t="s">
        <v>233</v>
      </c>
      <c r="C25" s="264" t="s">
        <v>234</v>
      </c>
      <c r="D25" s="237" t="s">
        <v>7</v>
      </c>
      <c r="E25" s="237">
        <v>2</v>
      </c>
      <c r="F25" s="237" t="s">
        <v>224</v>
      </c>
      <c r="G25" s="237">
        <v>2</v>
      </c>
      <c r="H25" s="238" t="s">
        <v>225</v>
      </c>
    </row>
    <row r="26" spans="1:8" x14ac:dyDescent="0.3">
      <c r="A26" s="234">
        <f t="shared" si="0"/>
        <v>7</v>
      </c>
      <c r="B26" s="233" t="s">
        <v>235</v>
      </c>
      <c r="C26" s="945" t="s">
        <v>236</v>
      </c>
      <c r="D26" s="236" t="s">
        <v>11</v>
      </c>
      <c r="E26" s="234">
        <v>1</v>
      </c>
      <c r="F26" s="237" t="s">
        <v>224</v>
      </c>
      <c r="G26" s="234">
        <v>1</v>
      </c>
      <c r="H26" s="238" t="s">
        <v>237</v>
      </c>
    </row>
    <row r="27" spans="1:8" x14ac:dyDescent="0.3">
      <c r="A27" s="234">
        <f t="shared" si="0"/>
        <v>8</v>
      </c>
      <c r="B27" s="233" t="s">
        <v>235</v>
      </c>
      <c r="C27" s="945" t="s">
        <v>238</v>
      </c>
      <c r="D27" s="236" t="s">
        <v>11</v>
      </c>
      <c r="E27" s="234">
        <v>4</v>
      </c>
      <c r="F27" s="237" t="s">
        <v>224</v>
      </c>
      <c r="G27" s="234">
        <v>4</v>
      </c>
      <c r="H27" s="238" t="s">
        <v>225</v>
      </c>
    </row>
    <row r="28" spans="1:8" ht="27.6" x14ac:dyDescent="0.3">
      <c r="A28" s="234">
        <f t="shared" si="0"/>
        <v>9</v>
      </c>
      <c r="B28" s="233" t="s">
        <v>239</v>
      </c>
      <c r="C28" s="945" t="s">
        <v>240</v>
      </c>
      <c r="D28" s="236" t="s">
        <v>11</v>
      </c>
      <c r="E28" s="234">
        <v>5</v>
      </c>
      <c r="F28" s="237" t="s">
        <v>224</v>
      </c>
      <c r="G28" s="234">
        <v>5</v>
      </c>
      <c r="H28" s="238" t="s">
        <v>225</v>
      </c>
    </row>
    <row r="29" spans="1:8" x14ac:dyDescent="0.3">
      <c r="A29" s="239">
        <f t="shared" si="0"/>
        <v>10</v>
      </c>
      <c r="B29" s="245" t="s">
        <v>241</v>
      </c>
      <c r="C29" s="944" t="s">
        <v>242</v>
      </c>
      <c r="D29" s="242" t="s">
        <v>243</v>
      </c>
      <c r="E29" s="242">
        <v>1</v>
      </c>
      <c r="F29" s="242" t="s">
        <v>244</v>
      </c>
      <c r="G29" s="242">
        <v>1</v>
      </c>
      <c r="H29" s="246" t="s">
        <v>225</v>
      </c>
    </row>
    <row r="30" spans="1:8" x14ac:dyDescent="0.3">
      <c r="A30" s="234">
        <f t="shared" si="0"/>
        <v>11</v>
      </c>
      <c r="B30" s="233" t="s">
        <v>245</v>
      </c>
      <c r="C30" s="945" t="s">
        <v>246</v>
      </c>
      <c r="D30" s="236" t="s">
        <v>11</v>
      </c>
      <c r="E30" s="234">
        <v>1</v>
      </c>
      <c r="F30" s="237" t="s">
        <v>224</v>
      </c>
      <c r="G30" s="234">
        <v>1</v>
      </c>
      <c r="H30" s="238" t="s">
        <v>225</v>
      </c>
    </row>
    <row r="31" spans="1:8" ht="27.6" x14ac:dyDescent="0.3">
      <c r="A31" s="234">
        <f t="shared" si="0"/>
        <v>12</v>
      </c>
      <c r="B31" s="233" t="s">
        <v>247</v>
      </c>
      <c r="C31" s="945" t="s">
        <v>248</v>
      </c>
      <c r="D31" s="236" t="s">
        <v>11</v>
      </c>
      <c r="E31" s="234">
        <v>1</v>
      </c>
      <c r="F31" s="237" t="s">
        <v>224</v>
      </c>
      <c r="G31" s="234">
        <v>1</v>
      </c>
      <c r="H31" s="238" t="s">
        <v>225</v>
      </c>
    </row>
    <row r="32" spans="1:8" x14ac:dyDescent="0.3">
      <c r="A32" s="234">
        <f t="shared" si="0"/>
        <v>13</v>
      </c>
      <c r="B32" s="233" t="s">
        <v>249</v>
      </c>
      <c r="C32" s="945" t="s">
        <v>250</v>
      </c>
      <c r="D32" s="236" t="s">
        <v>11</v>
      </c>
      <c r="E32" s="234">
        <v>1</v>
      </c>
      <c r="F32" s="237" t="s">
        <v>224</v>
      </c>
      <c r="G32" s="234">
        <v>1</v>
      </c>
      <c r="H32" s="238" t="s">
        <v>225</v>
      </c>
    </row>
    <row r="33" spans="1:8" ht="27.6" x14ac:dyDescent="0.3">
      <c r="A33" s="234">
        <f t="shared" si="0"/>
        <v>14</v>
      </c>
      <c r="B33" s="233" t="s">
        <v>251</v>
      </c>
      <c r="C33" s="945" t="s">
        <v>252</v>
      </c>
      <c r="D33" s="236" t="s">
        <v>11</v>
      </c>
      <c r="E33" s="234">
        <v>5</v>
      </c>
      <c r="F33" s="237" t="s">
        <v>224</v>
      </c>
      <c r="G33" s="234">
        <v>5</v>
      </c>
      <c r="H33" s="238" t="s">
        <v>225</v>
      </c>
    </row>
    <row r="34" spans="1:8" ht="27.6" x14ac:dyDescent="0.3">
      <c r="A34" s="234">
        <f t="shared" si="0"/>
        <v>15</v>
      </c>
      <c r="B34" s="233" t="s">
        <v>253</v>
      </c>
      <c r="C34" s="945" t="s">
        <v>254</v>
      </c>
      <c r="D34" s="236" t="s">
        <v>11</v>
      </c>
      <c r="E34" s="234">
        <v>5</v>
      </c>
      <c r="F34" s="237" t="s">
        <v>224</v>
      </c>
      <c r="G34" s="234">
        <v>5</v>
      </c>
      <c r="H34" s="238" t="s">
        <v>225</v>
      </c>
    </row>
    <row r="35" spans="1:8" ht="55.2" x14ac:dyDescent="0.3">
      <c r="A35" s="234">
        <f t="shared" si="0"/>
        <v>16</v>
      </c>
      <c r="B35" s="233" t="s">
        <v>255</v>
      </c>
      <c r="C35" s="945" t="s">
        <v>256</v>
      </c>
      <c r="D35" s="236" t="s">
        <v>11</v>
      </c>
      <c r="E35" s="234">
        <v>1</v>
      </c>
      <c r="F35" s="237" t="s">
        <v>224</v>
      </c>
      <c r="G35" s="234">
        <v>1</v>
      </c>
      <c r="H35" s="238" t="s">
        <v>225</v>
      </c>
    </row>
    <row r="36" spans="1:8" x14ac:dyDescent="0.3">
      <c r="A36" s="234">
        <f t="shared" si="0"/>
        <v>17</v>
      </c>
      <c r="B36" s="233" t="s">
        <v>257</v>
      </c>
      <c r="C36" s="945" t="s">
        <v>258</v>
      </c>
      <c r="D36" s="236" t="s">
        <v>11</v>
      </c>
      <c r="E36" s="234">
        <v>5</v>
      </c>
      <c r="F36" s="237" t="s">
        <v>224</v>
      </c>
      <c r="G36" s="234">
        <v>5</v>
      </c>
      <c r="H36" s="238" t="s">
        <v>225</v>
      </c>
    </row>
    <row r="37" spans="1:8" x14ac:dyDescent="0.3">
      <c r="A37" s="234">
        <f t="shared" si="0"/>
        <v>18</v>
      </c>
      <c r="B37" s="233" t="s">
        <v>259</v>
      </c>
      <c r="C37" s="945" t="s">
        <v>260</v>
      </c>
      <c r="D37" s="236" t="s">
        <v>11</v>
      </c>
      <c r="E37" s="234">
        <v>1</v>
      </c>
      <c r="F37" s="237" t="s">
        <v>224</v>
      </c>
      <c r="G37" s="234">
        <v>1</v>
      </c>
      <c r="H37" s="238" t="s">
        <v>225</v>
      </c>
    </row>
    <row r="38" spans="1:8" x14ac:dyDescent="0.3">
      <c r="A38" s="234">
        <f t="shared" si="0"/>
        <v>19</v>
      </c>
      <c r="B38" s="233" t="s">
        <v>261</v>
      </c>
      <c r="C38" s="945" t="s">
        <v>262</v>
      </c>
      <c r="D38" s="236" t="s">
        <v>11</v>
      </c>
      <c r="E38" s="234">
        <v>2</v>
      </c>
      <c r="F38" s="237" t="s">
        <v>224</v>
      </c>
      <c r="G38" s="234">
        <v>2</v>
      </c>
      <c r="H38" s="238" t="s">
        <v>225</v>
      </c>
    </row>
    <row r="39" spans="1:8" x14ac:dyDescent="0.3">
      <c r="A39" s="234">
        <f t="shared" si="0"/>
        <v>20</v>
      </c>
      <c r="B39" s="233" t="s">
        <v>263</v>
      </c>
      <c r="C39" s="945" t="s">
        <v>264</v>
      </c>
      <c r="D39" s="236" t="s">
        <v>11</v>
      </c>
      <c r="E39" s="234">
        <v>5</v>
      </c>
      <c r="F39" s="237" t="s">
        <v>224</v>
      </c>
      <c r="G39" s="234">
        <v>5</v>
      </c>
      <c r="H39" s="238" t="s">
        <v>225</v>
      </c>
    </row>
    <row r="40" spans="1:8" ht="27.6" x14ac:dyDescent="0.3">
      <c r="A40" s="234">
        <f t="shared" si="0"/>
        <v>21</v>
      </c>
      <c r="B40" s="233" t="s">
        <v>265</v>
      </c>
      <c r="C40" s="945" t="s">
        <v>266</v>
      </c>
      <c r="D40" s="236" t="s">
        <v>11</v>
      </c>
      <c r="E40" s="234">
        <v>1</v>
      </c>
      <c r="F40" s="237" t="s">
        <v>224</v>
      </c>
      <c r="G40" s="234">
        <v>1</v>
      </c>
      <c r="H40" s="238" t="s">
        <v>225</v>
      </c>
    </row>
    <row r="41" spans="1:8" x14ac:dyDescent="0.3">
      <c r="A41" s="234">
        <f t="shared" si="0"/>
        <v>22</v>
      </c>
      <c r="B41" s="233" t="s">
        <v>267</v>
      </c>
      <c r="C41" s="945" t="s">
        <v>268</v>
      </c>
      <c r="D41" s="236" t="s">
        <v>11</v>
      </c>
      <c r="E41" s="234">
        <v>5</v>
      </c>
      <c r="F41" s="237" t="s">
        <v>224</v>
      </c>
      <c r="G41" s="234">
        <v>5</v>
      </c>
      <c r="H41" s="238" t="s">
        <v>225</v>
      </c>
    </row>
    <row r="42" spans="1:8" ht="27.6" x14ac:dyDescent="0.3">
      <c r="A42" s="239">
        <v>23</v>
      </c>
      <c r="B42" s="240" t="s">
        <v>269</v>
      </c>
      <c r="C42" s="944" t="s">
        <v>270</v>
      </c>
      <c r="D42" s="242" t="s">
        <v>11</v>
      </c>
      <c r="E42" s="242">
        <v>4</v>
      </c>
      <c r="F42" s="242" t="s">
        <v>271</v>
      </c>
      <c r="G42" s="242">
        <v>4</v>
      </c>
      <c r="H42" s="243" t="s">
        <v>225</v>
      </c>
    </row>
    <row r="43" spans="1:8" x14ac:dyDescent="0.3">
      <c r="A43" s="234">
        <v>24</v>
      </c>
      <c r="B43" s="247" t="s">
        <v>272</v>
      </c>
      <c r="C43" s="589" t="s">
        <v>273</v>
      </c>
      <c r="D43" s="249" t="s">
        <v>11</v>
      </c>
      <c r="E43" s="249">
        <v>1</v>
      </c>
      <c r="F43" s="249" t="s">
        <v>6</v>
      </c>
      <c r="G43" s="249">
        <v>1</v>
      </c>
      <c r="H43" s="238" t="s">
        <v>225</v>
      </c>
    </row>
    <row r="44" spans="1:8" x14ac:dyDescent="0.3">
      <c r="A44" s="234">
        <v>25</v>
      </c>
      <c r="B44" s="233" t="s">
        <v>274</v>
      </c>
      <c r="C44" s="945" t="s">
        <v>275</v>
      </c>
      <c r="D44" s="250" t="s">
        <v>11</v>
      </c>
      <c r="E44" s="251">
        <v>14</v>
      </c>
      <c r="F44" s="252" t="s">
        <v>6</v>
      </c>
      <c r="G44" s="251">
        <v>14</v>
      </c>
      <c r="H44" s="238" t="s">
        <v>276</v>
      </c>
    </row>
    <row r="45" spans="1:8" x14ac:dyDescent="0.3">
      <c r="A45" s="234">
        <f t="shared" si="0"/>
        <v>26</v>
      </c>
      <c r="B45" s="233" t="s">
        <v>277</v>
      </c>
      <c r="C45" s="945" t="s">
        <v>278</v>
      </c>
      <c r="D45" s="253" t="s">
        <v>11</v>
      </c>
      <c r="E45" s="234">
        <v>1</v>
      </c>
      <c r="F45" s="237" t="s">
        <v>224</v>
      </c>
      <c r="G45" s="234">
        <v>1</v>
      </c>
      <c r="H45" s="238" t="s">
        <v>225</v>
      </c>
    </row>
    <row r="46" spans="1:8" x14ac:dyDescent="0.3">
      <c r="A46" s="254">
        <v>26</v>
      </c>
      <c r="B46" s="255" t="s">
        <v>279</v>
      </c>
      <c r="C46" s="946" t="s">
        <v>280</v>
      </c>
      <c r="D46" s="256" t="s">
        <v>11</v>
      </c>
      <c r="E46" s="254">
        <v>1</v>
      </c>
      <c r="F46" s="257" t="s">
        <v>224</v>
      </c>
      <c r="G46" s="254">
        <v>1</v>
      </c>
      <c r="H46" s="258" t="s">
        <v>225</v>
      </c>
    </row>
    <row r="47" spans="1:8" x14ac:dyDescent="0.3">
      <c r="A47" s="254">
        <f t="shared" si="0"/>
        <v>27</v>
      </c>
      <c r="B47" s="259" t="s">
        <v>281</v>
      </c>
      <c r="C47" s="947" t="s">
        <v>282</v>
      </c>
      <c r="D47" s="259" t="s">
        <v>283</v>
      </c>
      <c r="E47" s="254">
        <v>1</v>
      </c>
      <c r="F47" s="257" t="s">
        <v>224</v>
      </c>
      <c r="G47" s="254">
        <v>1</v>
      </c>
      <c r="H47" s="258" t="s">
        <v>225</v>
      </c>
    </row>
    <row r="48" spans="1:8" ht="41.4" x14ac:dyDescent="0.3">
      <c r="A48" s="254">
        <v>27</v>
      </c>
      <c r="B48" s="259" t="s">
        <v>284</v>
      </c>
      <c r="C48" s="947" t="s">
        <v>285</v>
      </c>
      <c r="D48" s="259" t="s">
        <v>283</v>
      </c>
      <c r="E48" s="257">
        <v>1</v>
      </c>
      <c r="F48" s="256" t="s">
        <v>224</v>
      </c>
      <c r="G48" s="257">
        <v>1</v>
      </c>
      <c r="H48" s="258" t="s">
        <v>225</v>
      </c>
    </row>
    <row r="49" spans="1:8" ht="21" x14ac:dyDescent="0.3">
      <c r="A49" s="2199" t="s">
        <v>286</v>
      </c>
      <c r="B49" s="2199"/>
      <c r="C49" s="2199"/>
      <c r="D49" s="2199"/>
      <c r="E49" s="2199"/>
      <c r="F49" s="2199"/>
      <c r="G49" s="2199"/>
      <c r="H49" s="2199"/>
    </row>
    <row r="50" spans="1:8" x14ac:dyDescent="0.3">
      <c r="A50" s="2196" t="s">
        <v>13</v>
      </c>
      <c r="B50" s="2187"/>
      <c r="C50" s="2187"/>
      <c r="D50" s="2187"/>
      <c r="E50" s="2187"/>
      <c r="F50" s="2187"/>
      <c r="G50" s="2187"/>
      <c r="H50" s="2187"/>
    </row>
    <row r="51" spans="1:8" x14ac:dyDescent="0.3">
      <c r="A51" s="1994" t="s">
        <v>287</v>
      </c>
      <c r="B51" s="1994"/>
      <c r="C51" s="1994"/>
      <c r="D51" s="1994"/>
      <c r="E51" s="1994"/>
      <c r="F51" s="1994"/>
      <c r="G51" s="1994"/>
      <c r="H51" s="1994"/>
    </row>
    <row r="52" spans="1:8" x14ac:dyDescent="0.3">
      <c r="A52" s="1994" t="s">
        <v>288</v>
      </c>
      <c r="B52" s="1994"/>
      <c r="C52" s="1994"/>
      <c r="D52" s="1994"/>
      <c r="E52" s="1994"/>
      <c r="F52" s="1994"/>
      <c r="G52" s="1994"/>
      <c r="H52" s="1994"/>
    </row>
    <row r="53" spans="1:8" x14ac:dyDescent="0.3">
      <c r="A53" s="1994" t="s">
        <v>213</v>
      </c>
      <c r="B53" s="1994"/>
      <c r="C53" s="1994"/>
      <c r="D53" s="1994"/>
      <c r="E53" s="1994"/>
      <c r="F53" s="1994"/>
      <c r="G53" s="1994"/>
      <c r="H53" s="1994"/>
    </row>
    <row r="54" spans="1:8" x14ac:dyDescent="0.3">
      <c r="A54" s="2187" t="s">
        <v>289</v>
      </c>
      <c r="B54" s="2187"/>
      <c r="C54" s="2187"/>
      <c r="D54" s="2187"/>
      <c r="E54" s="2187"/>
      <c r="F54" s="2187"/>
      <c r="G54" s="2187"/>
      <c r="H54" s="2187"/>
    </row>
    <row r="55" spans="1:8" x14ac:dyDescent="0.3">
      <c r="A55" s="1994" t="s">
        <v>290</v>
      </c>
      <c r="B55" s="1994"/>
      <c r="C55" s="1994"/>
      <c r="D55" s="1994"/>
      <c r="E55" s="1994"/>
      <c r="F55" s="1994"/>
      <c r="G55" s="1994"/>
      <c r="H55" s="1994"/>
    </row>
    <row r="56" spans="1:8" x14ac:dyDescent="0.3">
      <c r="A56" s="2186" t="s">
        <v>217</v>
      </c>
      <c r="B56" s="2186"/>
      <c r="C56" s="2186"/>
      <c r="D56" s="2186"/>
      <c r="E56" s="2186"/>
      <c r="F56" s="2186"/>
      <c r="G56" s="2186"/>
      <c r="H56" s="2186"/>
    </row>
    <row r="57" spans="1:8" x14ac:dyDescent="0.3">
      <c r="A57" s="2187" t="s">
        <v>291</v>
      </c>
      <c r="B57" s="2187"/>
      <c r="C57" s="2187"/>
      <c r="D57" s="2187"/>
      <c r="E57" s="2187"/>
      <c r="F57" s="2187"/>
      <c r="G57" s="2187"/>
      <c r="H57" s="2187"/>
    </row>
    <row r="58" spans="1:8" x14ac:dyDescent="0.3">
      <c r="A58" s="1994" t="s">
        <v>220</v>
      </c>
      <c r="B58" s="1994"/>
      <c r="C58" s="1994"/>
      <c r="D58" s="1994"/>
      <c r="E58" s="1994"/>
      <c r="F58" s="1994"/>
      <c r="G58" s="1994"/>
      <c r="H58" s="1994"/>
    </row>
    <row r="59" spans="1:8" ht="41.4" x14ac:dyDescent="0.3">
      <c r="A59" s="941" t="s">
        <v>0</v>
      </c>
      <c r="B59" s="941" t="s">
        <v>1</v>
      </c>
      <c r="C59" s="943" t="s">
        <v>10</v>
      </c>
      <c r="D59" s="941" t="s">
        <v>2</v>
      </c>
      <c r="E59" s="941" t="s">
        <v>4</v>
      </c>
      <c r="F59" s="941" t="s">
        <v>3</v>
      </c>
      <c r="G59" s="941" t="s">
        <v>8</v>
      </c>
      <c r="H59" s="941" t="s">
        <v>221</v>
      </c>
    </row>
    <row r="60" spans="1:8" ht="27.6" x14ac:dyDescent="0.3">
      <c r="A60" s="234">
        <v>1</v>
      </c>
      <c r="B60" s="230" t="s">
        <v>292</v>
      </c>
      <c r="C60" s="264" t="s">
        <v>293</v>
      </c>
      <c r="D60" s="237" t="s">
        <v>7</v>
      </c>
      <c r="E60" s="237">
        <v>1</v>
      </c>
      <c r="F60" s="237" t="s">
        <v>294</v>
      </c>
      <c r="G60" s="237">
        <v>13</v>
      </c>
      <c r="H60" s="238" t="s">
        <v>237</v>
      </c>
    </row>
    <row r="61" spans="1:8" ht="27.6" x14ac:dyDescent="0.3">
      <c r="A61" s="234">
        <f t="shared" ref="A61:A103" si="1">A60+1</f>
        <v>2</v>
      </c>
      <c r="B61" s="230" t="s">
        <v>295</v>
      </c>
      <c r="C61" s="264" t="s">
        <v>293</v>
      </c>
      <c r="D61" s="237" t="s">
        <v>7</v>
      </c>
      <c r="E61" s="237">
        <v>1</v>
      </c>
      <c r="F61" s="237" t="s">
        <v>294</v>
      </c>
      <c r="G61" s="237">
        <v>1</v>
      </c>
      <c r="H61" s="238" t="s">
        <v>225</v>
      </c>
    </row>
    <row r="62" spans="1:8" ht="27.6" x14ac:dyDescent="0.3">
      <c r="A62" s="234">
        <f t="shared" si="1"/>
        <v>3</v>
      </c>
      <c r="B62" s="230" t="s">
        <v>233</v>
      </c>
      <c r="C62" s="264" t="s">
        <v>234</v>
      </c>
      <c r="D62" s="237" t="s">
        <v>7</v>
      </c>
      <c r="E62" s="237">
        <v>1</v>
      </c>
      <c r="F62" s="237" t="s">
        <v>294</v>
      </c>
      <c r="G62" s="237">
        <v>14</v>
      </c>
      <c r="H62" s="238" t="s">
        <v>225</v>
      </c>
    </row>
    <row r="63" spans="1:8" ht="55.2" x14ac:dyDescent="0.3">
      <c r="A63" s="234">
        <f t="shared" si="1"/>
        <v>4</v>
      </c>
      <c r="B63" s="230" t="s">
        <v>296</v>
      </c>
      <c r="C63" s="353" t="s">
        <v>297</v>
      </c>
      <c r="D63" s="237" t="s">
        <v>11</v>
      </c>
      <c r="E63" s="232">
        <v>1</v>
      </c>
      <c r="F63" s="237" t="s">
        <v>298</v>
      </c>
      <c r="G63" s="232">
        <v>1</v>
      </c>
      <c r="H63" s="232" t="s">
        <v>237</v>
      </c>
    </row>
    <row r="64" spans="1:8" ht="55.2" x14ac:dyDescent="0.3">
      <c r="A64" s="234">
        <f t="shared" si="1"/>
        <v>5</v>
      </c>
      <c r="B64" s="230" t="s">
        <v>299</v>
      </c>
      <c r="C64" s="353" t="s">
        <v>300</v>
      </c>
      <c r="D64" s="237" t="s">
        <v>11</v>
      </c>
      <c r="E64" s="232">
        <v>1</v>
      </c>
      <c r="F64" s="237" t="s">
        <v>301</v>
      </c>
      <c r="G64" s="232">
        <v>2</v>
      </c>
      <c r="H64" s="238" t="s">
        <v>225</v>
      </c>
    </row>
    <row r="65" spans="1:8" ht="27.6" x14ac:dyDescent="0.3">
      <c r="A65" s="234">
        <f t="shared" si="1"/>
        <v>6</v>
      </c>
      <c r="B65" s="230" t="s">
        <v>302</v>
      </c>
      <c r="C65" s="264" t="s">
        <v>303</v>
      </c>
      <c r="D65" s="237" t="s">
        <v>11</v>
      </c>
      <c r="E65" s="237">
        <v>1</v>
      </c>
      <c r="F65" s="237" t="s">
        <v>294</v>
      </c>
      <c r="G65" s="237">
        <v>14</v>
      </c>
      <c r="H65" s="238" t="s">
        <v>225</v>
      </c>
    </row>
    <row r="66" spans="1:8" ht="27.6" x14ac:dyDescent="0.3">
      <c r="A66" s="234">
        <f t="shared" si="1"/>
        <v>7</v>
      </c>
      <c r="B66" s="233" t="s">
        <v>304</v>
      </c>
      <c r="C66" s="945" t="s">
        <v>305</v>
      </c>
      <c r="D66" s="237" t="s">
        <v>11</v>
      </c>
      <c r="E66" s="237">
        <v>1</v>
      </c>
      <c r="F66" s="237" t="s">
        <v>294</v>
      </c>
      <c r="G66" s="237">
        <v>14</v>
      </c>
      <c r="H66" s="238" t="s">
        <v>225</v>
      </c>
    </row>
    <row r="67" spans="1:8" ht="27.6" x14ac:dyDescent="0.3">
      <c r="A67" s="234">
        <f t="shared" si="1"/>
        <v>8</v>
      </c>
      <c r="B67" s="233" t="s">
        <v>306</v>
      </c>
      <c r="C67" s="945" t="s">
        <v>307</v>
      </c>
      <c r="D67" s="237" t="s">
        <v>11</v>
      </c>
      <c r="E67" s="237">
        <v>1</v>
      </c>
      <c r="F67" s="237" t="s">
        <v>294</v>
      </c>
      <c r="G67" s="237">
        <v>14</v>
      </c>
      <c r="H67" s="238" t="s">
        <v>225</v>
      </c>
    </row>
    <row r="68" spans="1:8" ht="82.8" x14ac:dyDescent="0.3">
      <c r="A68" s="234">
        <f t="shared" si="1"/>
        <v>9</v>
      </c>
      <c r="B68" s="233" t="s">
        <v>308</v>
      </c>
      <c r="C68" s="948" t="s">
        <v>309</v>
      </c>
      <c r="D68" s="237" t="s">
        <v>11</v>
      </c>
      <c r="E68" s="237">
        <v>1</v>
      </c>
      <c r="F68" s="237" t="s">
        <v>294</v>
      </c>
      <c r="G68" s="237">
        <v>14</v>
      </c>
      <c r="H68" s="238" t="s">
        <v>225</v>
      </c>
    </row>
    <row r="69" spans="1:8" ht="41.4" x14ac:dyDescent="0.3">
      <c r="A69" s="234">
        <f t="shared" si="1"/>
        <v>10</v>
      </c>
      <c r="B69" s="233" t="s">
        <v>310</v>
      </c>
      <c r="C69" s="948" t="s">
        <v>311</v>
      </c>
      <c r="D69" s="237" t="s">
        <v>11</v>
      </c>
      <c r="E69" s="237">
        <v>1</v>
      </c>
      <c r="F69" s="237" t="s">
        <v>294</v>
      </c>
      <c r="G69" s="237">
        <v>14</v>
      </c>
      <c r="H69" s="238" t="s">
        <v>225</v>
      </c>
    </row>
    <row r="70" spans="1:8" ht="27.6" x14ac:dyDescent="0.3">
      <c r="A70" s="234">
        <f t="shared" si="1"/>
        <v>11</v>
      </c>
      <c r="B70" s="230" t="s">
        <v>312</v>
      </c>
      <c r="C70" s="945" t="s">
        <v>313</v>
      </c>
      <c r="D70" s="237" t="s">
        <v>11</v>
      </c>
      <c r="E70" s="237">
        <v>1</v>
      </c>
      <c r="F70" s="237" t="s">
        <v>294</v>
      </c>
      <c r="G70" s="237">
        <v>8</v>
      </c>
      <c r="H70" s="238" t="s">
        <v>314</v>
      </c>
    </row>
    <row r="71" spans="1:8" ht="27.6" x14ac:dyDescent="0.3">
      <c r="A71" s="234">
        <f t="shared" si="1"/>
        <v>12</v>
      </c>
      <c r="B71" s="230" t="s">
        <v>312</v>
      </c>
      <c r="C71" s="945" t="s">
        <v>313</v>
      </c>
      <c r="D71" s="237" t="s">
        <v>11</v>
      </c>
      <c r="E71" s="237">
        <v>1</v>
      </c>
      <c r="F71" s="237" t="s">
        <v>294</v>
      </c>
      <c r="G71" s="237">
        <v>6</v>
      </c>
      <c r="H71" s="238" t="s">
        <v>225</v>
      </c>
    </row>
    <row r="72" spans="1:8" ht="27.6" x14ac:dyDescent="0.3">
      <c r="A72" s="234">
        <f t="shared" si="1"/>
        <v>13</v>
      </c>
      <c r="B72" s="230" t="s">
        <v>315</v>
      </c>
      <c r="C72" s="945" t="s">
        <v>316</v>
      </c>
      <c r="D72" s="237" t="s">
        <v>11</v>
      </c>
      <c r="E72" s="237">
        <v>1</v>
      </c>
      <c r="F72" s="237" t="s">
        <v>294</v>
      </c>
      <c r="G72" s="237">
        <v>8</v>
      </c>
      <c r="H72" s="238" t="s">
        <v>314</v>
      </c>
    </row>
    <row r="73" spans="1:8" ht="27.6" x14ac:dyDescent="0.3">
      <c r="A73" s="234">
        <f t="shared" si="1"/>
        <v>14</v>
      </c>
      <c r="B73" s="230" t="s">
        <v>315</v>
      </c>
      <c r="C73" s="945" t="s">
        <v>316</v>
      </c>
      <c r="D73" s="237" t="s">
        <v>11</v>
      </c>
      <c r="E73" s="237">
        <v>1</v>
      </c>
      <c r="F73" s="237" t="s">
        <v>294</v>
      </c>
      <c r="G73" s="237">
        <v>6</v>
      </c>
      <c r="H73" s="238" t="s">
        <v>225</v>
      </c>
    </row>
    <row r="74" spans="1:8" ht="27.6" x14ac:dyDescent="0.3">
      <c r="A74" s="234">
        <f t="shared" si="1"/>
        <v>15</v>
      </c>
      <c r="B74" s="230" t="s">
        <v>317</v>
      </c>
      <c r="C74" s="945" t="s">
        <v>318</v>
      </c>
      <c r="D74" s="237" t="s">
        <v>5</v>
      </c>
      <c r="E74" s="237">
        <v>1</v>
      </c>
      <c r="F74" s="237" t="s">
        <v>294</v>
      </c>
      <c r="G74" s="237">
        <v>14</v>
      </c>
      <c r="H74" s="238" t="s">
        <v>225</v>
      </c>
    </row>
    <row r="75" spans="1:8" ht="27.6" x14ac:dyDescent="0.3">
      <c r="A75" s="234">
        <f t="shared" si="1"/>
        <v>16</v>
      </c>
      <c r="B75" s="230" t="s">
        <v>29</v>
      </c>
      <c r="C75" s="945" t="s">
        <v>319</v>
      </c>
      <c r="D75" s="237" t="s">
        <v>5</v>
      </c>
      <c r="E75" s="237">
        <v>1</v>
      </c>
      <c r="F75" s="237" t="s">
        <v>294</v>
      </c>
      <c r="G75" s="237">
        <v>14</v>
      </c>
      <c r="H75" s="238" t="s">
        <v>225</v>
      </c>
    </row>
    <row r="76" spans="1:8" ht="41.4" x14ac:dyDescent="0.3">
      <c r="A76" s="234">
        <f t="shared" si="1"/>
        <v>17</v>
      </c>
      <c r="B76" s="230" t="s">
        <v>320</v>
      </c>
      <c r="C76" s="945" t="s">
        <v>321</v>
      </c>
      <c r="D76" s="237" t="s">
        <v>5</v>
      </c>
      <c r="E76" s="237">
        <v>1</v>
      </c>
      <c r="F76" s="237" t="s">
        <v>322</v>
      </c>
      <c r="G76" s="237">
        <v>1</v>
      </c>
      <c r="H76" s="238" t="s">
        <v>225</v>
      </c>
    </row>
    <row r="77" spans="1:8" ht="27.6" x14ac:dyDescent="0.3">
      <c r="A77" s="234">
        <f t="shared" si="1"/>
        <v>18</v>
      </c>
      <c r="B77" s="233" t="s">
        <v>323</v>
      </c>
      <c r="C77" s="945" t="s">
        <v>324</v>
      </c>
      <c r="D77" s="237" t="s">
        <v>11</v>
      </c>
      <c r="E77" s="237">
        <v>2</v>
      </c>
      <c r="F77" s="237" t="s">
        <v>294</v>
      </c>
      <c r="G77" s="237">
        <v>28</v>
      </c>
      <c r="H77" s="238" t="s">
        <v>225</v>
      </c>
    </row>
    <row r="78" spans="1:8" ht="27.6" x14ac:dyDescent="0.3">
      <c r="A78" s="234">
        <f t="shared" si="1"/>
        <v>19</v>
      </c>
      <c r="B78" s="233" t="s">
        <v>325</v>
      </c>
      <c r="C78" s="945" t="s">
        <v>326</v>
      </c>
      <c r="D78" s="237" t="s">
        <v>11</v>
      </c>
      <c r="E78" s="237">
        <v>1</v>
      </c>
      <c r="F78" s="237" t="s">
        <v>294</v>
      </c>
      <c r="G78" s="237">
        <v>14</v>
      </c>
      <c r="H78" s="238" t="s">
        <v>225</v>
      </c>
    </row>
    <row r="79" spans="1:8" ht="27.6" x14ac:dyDescent="0.3">
      <c r="A79" s="234">
        <f t="shared" si="1"/>
        <v>20</v>
      </c>
      <c r="B79" s="233" t="s">
        <v>327</v>
      </c>
      <c r="C79" s="945" t="s">
        <v>328</v>
      </c>
      <c r="D79" s="237" t="s">
        <v>11</v>
      </c>
      <c r="E79" s="237">
        <v>1</v>
      </c>
      <c r="F79" s="237" t="s">
        <v>294</v>
      </c>
      <c r="G79" s="237">
        <v>14</v>
      </c>
      <c r="H79" s="238" t="s">
        <v>225</v>
      </c>
    </row>
    <row r="80" spans="1:8" ht="41.4" x14ac:dyDescent="0.3">
      <c r="A80" s="234">
        <f t="shared" si="1"/>
        <v>21</v>
      </c>
      <c r="B80" s="233" t="s">
        <v>329</v>
      </c>
      <c r="C80" s="945" t="s">
        <v>330</v>
      </c>
      <c r="D80" s="237" t="s">
        <v>11</v>
      </c>
      <c r="E80" s="237">
        <v>1</v>
      </c>
      <c r="F80" s="237" t="s">
        <v>294</v>
      </c>
      <c r="G80" s="237">
        <v>14</v>
      </c>
      <c r="H80" s="238" t="s">
        <v>225</v>
      </c>
    </row>
    <row r="81" spans="1:8" ht="27.6" x14ac:dyDescent="0.3">
      <c r="A81" s="234">
        <f t="shared" si="1"/>
        <v>22</v>
      </c>
      <c r="B81" s="233" t="s">
        <v>331</v>
      </c>
      <c r="C81" s="945" t="s">
        <v>332</v>
      </c>
      <c r="D81" s="237" t="s">
        <v>11</v>
      </c>
      <c r="E81" s="237">
        <v>1</v>
      </c>
      <c r="F81" s="237" t="s">
        <v>294</v>
      </c>
      <c r="G81" s="237">
        <v>14</v>
      </c>
      <c r="H81" s="238" t="s">
        <v>225</v>
      </c>
    </row>
    <row r="82" spans="1:8" ht="27.6" x14ac:dyDescent="0.3">
      <c r="A82" s="234">
        <f t="shared" si="1"/>
        <v>23</v>
      </c>
      <c r="B82" s="233" t="s">
        <v>333</v>
      </c>
      <c r="C82" s="945" t="s">
        <v>334</v>
      </c>
      <c r="D82" s="237" t="s">
        <v>11</v>
      </c>
      <c r="E82" s="237">
        <v>1</v>
      </c>
      <c r="F82" s="237" t="s">
        <v>294</v>
      </c>
      <c r="G82" s="237">
        <v>14</v>
      </c>
      <c r="H82" s="238" t="s">
        <v>225</v>
      </c>
    </row>
    <row r="83" spans="1:8" ht="27.6" x14ac:dyDescent="0.3">
      <c r="A83" s="234">
        <f t="shared" si="1"/>
        <v>24</v>
      </c>
      <c r="B83" s="230" t="s">
        <v>335</v>
      </c>
      <c r="C83" s="264" t="s">
        <v>336</v>
      </c>
      <c r="D83" s="237" t="s">
        <v>11</v>
      </c>
      <c r="E83" s="237">
        <v>1</v>
      </c>
      <c r="F83" s="237" t="s">
        <v>337</v>
      </c>
      <c r="G83" s="237">
        <v>8</v>
      </c>
      <c r="H83" s="238" t="s">
        <v>237</v>
      </c>
    </row>
    <row r="84" spans="1:8" ht="27.6" x14ac:dyDescent="0.3">
      <c r="A84" s="234">
        <f t="shared" si="1"/>
        <v>25</v>
      </c>
      <c r="B84" s="230" t="s">
        <v>338</v>
      </c>
      <c r="C84" s="264" t="s">
        <v>336</v>
      </c>
      <c r="D84" s="237" t="s">
        <v>11</v>
      </c>
      <c r="E84" s="237">
        <v>1</v>
      </c>
      <c r="F84" s="237" t="s">
        <v>337</v>
      </c>
      <c r="G84" s="237">
        <v>6</v>
      </c>
      <c r="H84" s="238" t="s">
        <v>225</v>
      </c>
    </row>
    <row r="85" spans="1:8" ht="27.6" x14ac:dyDescent="0.3">
      <c r="A85" s="234">
        <f t="shared" si="1"/>
        <v>26</v>
      </c>
      <c r="B85" s="230" t="s">
        <v>339</v>
      </c>
      <c r="C85" s="264" t="s">
        <v>340</v>
      </c>
      <c r="D85" s="237" t="s">
        <v>11</v>
      </c>
      <c r="E85" s="237">
        <v>1</v>
      </c>
      <c r="F85" s="237" t="s">
        <v>337</v>
      </c>
      <c r="G85" s="237">
        <v>8</v>
      </c>
      <c r="H85" s="238" t="s">
        <v>237</v>
      </c>
    </row>
    <row r="86" spans="1:8" ht="27.6" x14ac:dyDescent="0.3">
      <c r="A86" s="234">
        <f t="shared" si="1"/>
        <v>27</v>
      </c>
      <c r="B86" s="230" t="s">
        <v>341</v>
      </c>
      <c r="C86" s="264" t="s">
        <v>340</v>
      </c>
      <c r="D86" s="237" t="s">
        <v>11</v>
      </c>
      <c r="E86" s="237">
        <v>1</v>
      </c>
      <c r="F86" s="237" t="s">
        <v>337</v>
      </c>
      <c r="G86" s="237">
        <v>6</v>
      </c>
      <c r="H86" s="238" t="s">
        <v>225</v>
      </c>
    </row>
    <row r="87" spans="1:8" ht="41.4" x14ac:dyDescent="0.3">
      <c r="A87" s="234">
        <f t="shared" si="1"/>
        <v>28</v>
      </c>
      <c r="B87" s="230" t="s">
        <v>342</v>
      </c>
      <c r="C87" s="264" t="s">
        <v>343</v>
      </c>
      <c r="D87" s="237" t="s">
        <v>11</v>
      </c>
      <c r="E87" s="237">
        <v>1</v>
      </c>
      <c r="F87" s="237" t="s">
        <v>294</v>
      </c>
      <c r="G87" s="237">
        <v>8</v>
      </c>
      <c r="H87" s="238" t="s">
        <v>237</v>
      </c>
    </row>
    <row r="88" spans="1:8" ht="55.2" x14ac:dyDescent="0.3">
      <c r="A88" s="234">
        <f t="shared" si="1"/>
        <v>29</v>
      </c>
      <c r="B88" s="230" t="s">
        <v>344</v>
      </c>
      <c r="C88" s="264" t="s">
        <v>343</v>
      </c>
      <c r="D88" s="237" t="s">
        <v>11</v>
      </c>
      <c r="E88" s="237">
        <v>1</v>
      </c>
      <c r="F88" s="237" t="s">
        <v>294</v>
      </c>
      <c r="G88" s="237">
        <v>6</v>
      </c>
      <c r="H88" s="238" t="s">
        <v>225</v>
      </c>
    </row>
    <row r="89" spans="1:8" ht="27.6" x14ac:dyDescent="0.3">
      <c r="A89" s="234">
        <f t="shared" si="1"/>
        <v>30</v>
      </c>
      <c r="B89" s="230" t="s">
        <v>345</v>
      </c>
      <c r="C89" s="264" t="s">
        <v>346</v>
      </c>
      <c r="D89" s="237" t="s">
        <v>11</v>
      </c>
      <c r="E89" s="237">
        <v>1</v>
      </c>
      <c r="F89" s="237" t="s">
        <v>294</v>
      </c>
      <c r="G89" s="237">
        <v>14</v>
      </c>
      <c r="H89" s="238" t="s">
        <v>225</v>
      </c>
    </row>
    <row r="90" spans="1:8" ht="27.6" x14ac:dyDescent="0.3">
      <c r="A90" s="234">
        <f t="shared" si="1"/>
        <v>31</v>
      </c>
      <c r="B90" s="230" t="s">
        <v>347</v>
      </c>
      <c r="C90" s="264" t="s">
        <v>348</v>
      </c>
      <c r="D90" s="237" t="s">
        <v>11</v>
      </c>
      <c r="E90" s="237">
        <v>1</v>
      </c>
      <c r="F90" s="237" t="s">
        <v>294</v>
      </c>
      <c r="G90" s="237">
        <v>6</v>
      </c>
      <c r="H90" s="238" t="s">
        <v>225</v>
      </c>
    </row>
    <row r="91" spans="1:8" ht="27.6" x14ac:dyDescent="0.3">
      <c r="A91" s="234">
        <f t="shared" si="1"/>
        <v>32</v>
      </c>
      <c r="B91" s="230" t="s">
        <v>347</v>
      </c>
      <c r="C91" s="264" t="s">
        <v>348</v>
      </c>
      <c r="D91" s="237" t="s">
        <v>11</v>
      </c>
      <c r="E91" s="237">
        <v>1</v>
      </c>
      <c r="F91" s="237" t="s">
        <v>294</v>
      </c>
      <c r="G91" s="237">
        <v>8</v>
      </c>
      <c r="H91" s="238" t="s">
        <v>237</v>
      </c>
    </row>
    <row r="92" spans="1:8" ht="27.6" x14ac:dyDescent="0.3">
      <c r="A92" s="234">
        <f t="shared" si="1"/>
        <v>33</v>
      </c>
      <c r="B92" s="230" t="s">
        <v>349</v>
      </c>
      <c r="C92" s="264" t="s">
        <v>350</v>
      </c>
      <c r="D92" s="237" t="s">
        <v>11</v>
      </c>
      <c r="E92" s="237">
        <v>1</v>
      </c>
      <c r="F92" s="237" t="s">
        <v>294</v>
      </c>
      <c r="G92" s="237">
        <v>8</v>
      </c>
      <c r="H92" s="238" t="s">
        <v>237</v>
      </c>
    </row>
    <row r="93" spans="1:8" ht="41.4" x14ac:dyDescent="0.3">
      <c r="A93" s="234">
        <f t="shared" si="1"/>
        <v>34</v>
      </c>
      <c r="B93" s="230" t="s">
        <v>351</v>
      </c>
      <c r="C93" s="264" t="s">
        <v>352</v>
      </c>
      <c r="D93" s="237" t="s">
        <v>11</v>
      </c>
      <c r="E93" s="237">
        <v>1</v>
      </c>
      <c r="F93" s="237" t="s">
        <v>294</v>
      </c>
      <c r="G93" s="237">
        <v>6</v>
      </c>
      <c r="H93" s="238" t="s">
        <v>225</v>
      </c>
    </row>
    <row r="94" spans="1:8" ht="27.6" x14ac:dyDescent="0.3">
      <c r="A94" s="234">
        <f t="shared" si="1"/>
        <v>35</v>
      </c>
      <c r="B94" s="230" t="s">
        <v>353</v>
      </c>
      <c r="C94" s="264" t="s">
        <v>354</v>
      </c>
      <c r="D94" s="237" t="s">
        <v>11</v>
      </c>
      <c r="E94" s="237">
        <v>1</v>
      </c>
      <c r="F94" s="237" t="s">
        <v>294</v>
      </c>
      <c r="G94" s="237">
        <v>8</v>
      </c>
      <c r="H94" s="238" t="s">
        <v>237</v>
      </c>
    </row>
    <row r="95" spans="1:8" ht="27.6" x14ac:dyDescent="0.3">
      <c r="A95" s="234">
        <f t="shared" si="1"/>
        <v>36</v>
      </c>
      <c r="B95" s="230" t="s">
        <v>355</v>
      </c>
      <c r="C95" s="264" t="s">
        <v>354</v>
      </c>
      <c r="D95" s="237" t="s">
        <v>11</v>
      </c>
      <c r="E95" s="237">
        <v>1</v>
      </c>
      <c r="F95" s="237" t="s">
        <v>294</v>
      </c>
      <c r="G95" s="237">
        <v>6</v>
      </c>
      <c r="H95" s="238" t="s">
        <v>225</v>
      </c>
    </row>
    <row r="96" spans="1:8" ht="27.6" x14ac:dyDescent="0.3">
      <c r="A96" s="234">
        <f t="shared" si="1"/>
        <v>37</v>
      </c>
      <c r="B96" s="230" t="s">
        <v>356</v>
      </c>
      <c r="C96" s="945" t="s">
        <v>357</v>
      </c>
      <c r="D96" s="237" t="s">
        <v>11</v>
      </c>
      <c r="E96" s="237">
        <v>1</v>
      </c>
      <c r="F96" s="237" t="s">
        <v>294</v>
      </c>
      <c r="G96" s="237">
        <v>14</v>
      </c>
      <c r="H96" s="238" t="s">
        <v>225</v>
      </c>
    </row>
    <row r="97" spans="1:8" ht="41.4" x14ac:dyDescent="0.3">
      <c r="A97" s="234">
        <f t="shared" si="1"/>
        <v>38</v>
      </c>
      <c r="B97" s="233" t="s">
        <v>358</v>
      </c>
      <c r="C97" s="945" t="s">
        <v>359</v>
      </c>
      <c r="D97" s="237" t="s">
        <v>11</v>
      </c>
      <c r="E97" s="237">
        <v>1</v>
      </c>
      <c r="F97" s="237" t="s">
        <v>294</v>
      </c>
      <c r="G97" s="237">
        <v>14</v>
      </c>
      <c r="H97" s="238" t="s">
        <v>225</v>
      </c>
    </row>
    <row r="98" spans="1:8" ht="27.6" x14ac:dyDescent="0.3">
      <c r="A98" s="234">
        <f t="shared" si="1"/>
        <v>39</v>
      </c>
      <c r="B98" s="233" t="s">
        <v>360</v>
      </c>
      <c r="C98" s="945" t="s">
        <v>361</v>
      </c>
      <c r="D98" s="237" t="s">
        <v>11</v>
      </c>
      <c r="E98" s="237">
        <v>1</v>
      </c>
      <c r="F98" s="237" t="s">
        <v>294</v>
      </c>
      <c r="G98" s="237">
        <v>14</v>
      </c>
      <c r="H98" s="238" t="s">
        <v>225</v>
      </c>
    </row>
    <row r="99" spans="1:8" ht="27.6" x14ac:dyDescent="0.3">
      <c r="A99" s="234">
        <f t="shared" si="1"/>
        <v>40</v>
      </c>
      <c r="B99" s="233" t="s">
        <v>362</v>
      </c>
      <c r="C99" s="945" t="s">
        <v>363</v>
      </c>
      <c r="D99" s="237" t="s">
        <v>11</v>
      </c>
      <c r="E99" s="237">
        <v>1</v>
      </c>
      <c r="F99" s="237" t="s">
        <v>294</v>
      </c>
      <c r="G99" s="237">
        <v>14</v>
      </c>
      <c r="H99" s="238" t="s">
        <v>225</v>
      </c>
    </row>
    <row r="100" spans="1:8" ht="27.6" x14ac:dyDescent="0.3">
      <c r="A100" s="234">
        <f t="shared" si="1"/>
        <v>41</v>
      </c>
      <c r="B100" s="233" t="s">
        <v>364</v>
      </c>
      <c r="C100" s="945" t="s">
        <v>365</v>
      </c>
      <c r="D100" s="237" t="s">
        <v>11</v>
      </c>
      <c r="E100" s="237">
        <v>1</v>
      </c>
      <c r="F100" s="237" t="s">
        <v>294</v>
      </c>
      <c r="G100" s="237">
        <v>14</v>
      </c>
      <c r="H100" s="238" t="s">
        <v>225</v>
      </c>
    </row>
    <row r="101" spans="1:8" ht="27.6" x14ac:dyDescent="0.3">
      <c r="A101" s="234">
        <f t="shared" si="1"/>
        <v>42</v>
      </c>
      <c r="B101" s="233" t="s">
        <v>366</v>
      </c>
      <c r="C101" s="945" t="s">
        <v>367</v>
      </c>
      <c r="D101" s="237" t="s">
        <v>11</v>
      </c>
      <c r="E101" s="237">
        <v>1</v>
      </c>
      <c r="F101" s="237" t="s">
        <v>294</v>
      </c>
      <c r="G101" s="237">
        <v>14</v>
      </c>
      <c r="H101" s="238" t="s">
        <v>225</v>
      </c>
    </row>
    <row r="102" spans="1:8" ht="27.6" x14ac:dyDescent="0.3">
      <c r="A102" s="234">
        <f t="shared" si="1"/>
        <v>43</v>
      </c>
      <c r="B102" s="233" t="s">
        <v>368</v>
      </c>
      <c r="C102" s="945" t="s">
        <v>369</v>
      </c>
      <c r="D102" s="237" t="s">
        <v>11</v>
      </c>
      <c r="E102" s="237">
        <v>1</v>
      </c>
      <c r="F102" s="237" t="s">
        <v>294</v>
      </c>
      <c r="G102" s="237">
        <v>14</v>
      </c>
      <c r="H102" s="238" t="s">
        <v>225</v>
      </c>
    </row>
    <row r="103" spans="1:8" ht="27.6" x14ac:dyDescent="0.3">
      <c r="A103" s="234">
        <f t="shared" si="1"/>
        <v>44</v>
      </c>
      <c r="B103" s="233" t="s">
        <v>267</v>
      </c>
      <c r="C103" s="945" t="s">
        <v>370</v>
      </c>
      <c r="D103" s="237" t="s">
        <v>11</v>
      </c>
      <c r="E103" s="237">
        <v>1</v>
      </c>
      <c r="F103" s="237" t="s">
        <v>294</v>
      </c>
      <c r="G103" s="237">
        <v>14</v>
      </c>
      <c r="H103" s="238" t="s">
        <v>225</v>
      </c>
    </row>
    <row r="104" spans="1:8" ht="21" x14ac:dyDescent="0.3">
      <c r="A104" s="2101" t="s">
        <v>15</v>
      </c>
      <c r="B104" s="2102"/>
      <c r="C104" s="2102"/>
      <c r="D104" s="2102"/>
      <c r="E104" s="2102"/>
      <c r="F104" s="2102"/>
      <c r="G104" s="2102"/>
      <c r="H104" s="2170"/>
    </row>
    <row r="105" spans="1:8" x14ac:dyDescent="0.3">
      <c r="A105" s="2188" t="s">
        <v>13</v>
      </c>
      <c r="B105" s="2189"/>
      <c r="C105" s="2189"/>
      <c r="D105" s="2189"/>
      <c r="E105" s="2189"/>
      <c r="F105" s="2189"/>
      <c r="G105" s="2189"/>
      <c r="H105" s="2190"/>
    </row>
    <row r="106" spans="1:8" x14ac:dyDescent="0.3">
      <c r="A106" s="2180" t="s">
        <v>371</v>
      </c>
      <c r="B106" s="2181"/>
      <c r="C106" s="2181"/>
      <c r="D106" s="2181"/>
      <c r="E106" s="2181"/>
      <c r="F106" s="2181"/>
      <c r="G106" s="2181"/>
      <c r="H106" s="2182"/>
    </row>
    <row r="107" spans="1:8" x14ac:dyDescent="0.3">
      <c r="A107" s="2167" t="s">
        <v>288</v>
      </c>
      <c r="B107" s="2168"/>
      <c r="C107" s="2168"/>
      <c r="D107" s="2168"/>
      <c r="E107" s="2168"/>
      <c r="F107" s="2168"/>
      <c r="G107" s="2168"/>
      <c r="H107" s="2169"/>
    </row>
    <row r="108" spans="1:8" x14ac:dyDescent="0.3">
      <c r="A108" s="2183" t="s">
        <v>372</v>
      </c>
      <c r="B108" s="2184"/>
      <c r="C108" s="2184"/>
      <c r="D108" s="2184"/>
      <c r="E108" s="2184"/>
      <c r="F108" s="2184"/>
      <c r="G108" s="2184"/>
      <c r="H108" s="2185"/>
    </row>
    <row r="109" spans="1:8" x14ac:dyDescent="0.3">
      <c r="A109" s="2180" t="s">
        <v>373</v>
      </c>
      <c r="B109" s="2181"/>
      <c r="C109" s="2181"/>
      <c r="D109" s="2181"/>
      <c r="E109" s="2181"/>
      <c r="F109" s="2181"/>
      <c r="G109" s="2181"/>
      <c r="H109" s="2182"/>
    </row>
    <row r="110" spans="1:8" x14ac:dyDescent="0.3">
      <c r="A110" s="2167" t="s">
        <v>374</v>
      </c>
      <c r="B110" s="2168"/>
      <c r="C110" s="2168"/>
      <c r="D110" s="2168"/>
      <c r="E110" s="2168"/>
      <c r="F110" s="2168"/>
      <c r="G110" s="2168"/>
      <c r="H110" s="2169"/>
    </row>
    <row r="111" spans="1:8" x14ac:dyDescent="0.3">
      <c r="A111" s="2186" t="s">
        <v>217</v>
      </c>
      <c r="B111" s="2186"/>
      <c r="C111" s="2186"/>
      <c r="D111" s="2186"/>
      <c r="E111" s="2186"/>
      <c r="F111" s="2186"/>
      <c r="G111" s="2186"/>
      <c r="H111" s="2186"/>
    </row>
    <row r="112" spans="1:8" x14ac:dyDescent="0.3">
      <c r="A112" s="2167" t="s">
        <v>375</v>
      </c>
      <c r="B112" s="2168"/>
      <c r="C112" s="2168"/>
      <c r="D112" s="2168"/>
      <c r="E112" s="2168"/>
      <c r="F112" s="2168"/>
      <c r="G112" s="2168"/>
      <c r="H112" s="2169"/>
    </row>
    <row r="113" spans="1:8" x14ac:dyDescent="0.3">
      <c r="A113" s="2167" t="s">
        <v>376</v>
      </c>
      <c r="B113" s="2168"/>
      <c r="C113" s="2168"/>
      <c r="D113" s="2168"/>
      <c r="E113" s="2168"/>
      <c r="F113" s="2168"/>
      <c r="G113" s="2168"/>
      <c r="H113" s="2169"/>
    </row>
    <row r="114" spans="1:8" ht="41.4" x14ac:dyDescent="0.3">
      <c r="A114" s="232" t="s">
        <v>0</v>
      </c>
      <c r="B114" s="233" t="s">
        <v>1</v>
      </c>
      <c r="C114" s="238" t="s">
        <v>10</v>
      </c>
      <c r="D114" s="232" t="s">
        <v>2</v>
      </c>
      <c r="E114" s="232" t="s">
        <v>4</v>
      </c>
      <c r="F114" s="232" t="s">
        <v>3</v>
      </c>
      <c r="G114" s="232" t="s">
        <v>8</v>
      </c>
      <c r="H114" s="232" t="s">
        <v>377</v>
      </c>
    </row>
    <row r="115" spans="1:8" x14ac:dyDescent="0.3">
      <c r="A115" s="238">
        <v>1</v>
      </c>
      <c r="B115" s="230" t="s">
        <v>378</v>
      </c>
      <c r="C115" s="261" t="s">
        <v>379</v>
      </c>
      <c r="D115" s="237" t="s">
        <v>7</v>
      </c>
      <c r="E115" s="260">
        <v>1</v>
      </c>
      <c r="F115" s="260" t="s">
        <v>6</v>
      </c>
      <c r="G115" s="260">
        <f>E115</f>
        <v>1</v>
      </c>
      <c r="H115" s="238" t="s">
        <v>225</v>
      </c>
    </row>
    <row r="116" spans="1:8" x14ac:dyDescent="0.3">
      <c r="A116" s="238">
        <f t="shared" ref="A116:A127" si="2">A115+1</f>
        <v>2</v>
      </c>
      <c r="B116" s="261" t="s">
        <v>380</v>
      </c>
      <c r="C116" s="264" t="s">
        <v>381</v>
      </c>
      <c r="D116" s="237" t="s">
        <v>7</v>
      </c>
      <c r="E116" s="260">
        <v>1</v>
      </c>
      <c r="F116" s="260" t="s">
        <v>6</v>
      </c>
      <c r="G116" s="260">
        <f>E116</f>
        <v>1</v>
      </c>
      <c r="H116" s="238" t="s">
        <v>225</v>
      </c>
    </row>
    <row r="117" spans="1:8" x14ac:dyDescent="0.3">
      <c r="A117" s="238">
        <f t="shared" si="2"/>
        <v>3</v>
      </c>
      <c r="B117" s="261" t="s">
        <v>382</v>
      </c>
      <c r="C117" s="264" t="s">
        <v>383</v>
      </c>
      <c r="D117" s="237" t="s">
        <v>7</v>
      </c>
      <c r="E117" s="260">
        <v>1</v>
      </c>
      <c r="F117" s="260" t="s">
        <v>6</v>
      </c>
      <c r="G117" s="260">
        <v>1</v>
      </c>
      <c r="H117" s="238" t="s">
        <v>225</v>
      </c>
    </row>
    <row r="118" spans="1:8" x14ac:dyDescent="0.3">
      <c r="A118" s="238">
        <f t="shared" si="2"/>
        <v>4</v>
      </c>
      <c r="B118" s="261" t="s">
        <v>384</v>
      </c>
      <c r="C118" s="264" t="s">
        <v>385</v>
      </c>
      <c r="D118" s="237" t="s">
        <v>7</v>
      </c>
      <c r="E118" s="260">
        <v>1</v>
      </c>
      <c r="F118" s="260" t="s">
        <v>6</v>
      </c>
      <c r="G118" s="260">
        <v>1</v>
      </c>
      <c r="H118" s="238" t="s">
        <v>225</v>
      </c>
    </row>
    <row r="119" spans="1:8" ht="27.6" x14ac:dyDescent="0.3">
      <c r="A119" s="238">
        <f t="shared" si="2"/>
        <v>5</v>
      </c>
      <c r="B119" s="244" t="s">
        <v>386</v>
      </c>
      <c r="C119" s="264" t="s">
        <v>387</v>
      </c>
      <c r="D119" s="237" t="s">
        <v>5</v>
      </c>
      <c r="E119" s="260">
        <v>1</v>
      </c>
      <c r="F119" s="260" t="s">
        <v>6</v>
      </c>
      <c r="G119" s="260">
        <f t="shared" ref="G119:G125" si="3">E119</f>
        <v>1</v>
      </c>
      <c r="H119" s="238" t="s">
        <v>225</v>
      </c>
    </row>
    <row r="120" spans="1:8" ht="27.6" x14ac:dyDescent="0.3">
      <c r="A120" s="238">
        <f t="shared" si="2"/>
        <v>6</v>
      </c>
      <c r="B120" s="244" t="s">
        <v>388</v>
      </c>
      <c r="C120" s="945" t="s">
        <v>389</v>
      </c>
      <c r="D120" s="237" t="s">
        <v>5</v>
      </c>
      <c r="E120" s="260">
        <v>1</v>
      </c>
      <c r="F120" s="260" t="s">
        <v>6</v>
      </c>
      <c r="G120" s="260">
        <f t="shared" si="3"/>
        <v>1</v>
      </c>
      <c r="H120" s="238" t="s">
        <v>225</v>
      </c>
    </row>
    <row r="121" spans="1:8" ht="27.6" x14ac:dyDescent="0.3">
      <c r="A121" s="238">
        <f t="shared" si="2"/>
        <v>7</v>
      </c>
      <c r="B121" s="244" t="s">
        <v>390</v>
      </c>
      <c r="C121" s="945" t="s">
        <v>319</v>
      </c>
      <c r="D121" s="237" t="s">
        <v>5</v>
      </c>
      <c r="E121" s="260">
        <v>1</v>
      </c>
      <c r="F121" s="260" t="s">
        <v>6</v>
      </c>
      <c r="G121" s="260">
        <f t="shared" si="3"/>
        <v>1</v>
      </c>
      <c r="H121" s="238" t="s">
        <v>225</v>
      </c>
    </row>
    <row r="122" spans="1:8" ht="27.6" x14ac:dyDescent="0.3">
      <c r="A122" s="238">
        <f t="shared" si="2"/>
        <v>8</v>
      </c>
      <c r="B122" s="244" t="s">
        <v>391</v>
      </c>
      <c r="C122" s="945" t="s">
        <v>392</v>
      </c>
      <c r="D122" s="237" t="s">
        <v>5</v>
      </c>
      <c r="E122" s="260">
        <v>1</v>
      </c>
      <c r="F122" s="260" t="s">
        <v>6</v>
      </c>
      <c r="G122" s="260">
        <f t="shared" si="3"/>
        <v>1</v>
      </c>
      <c r="H122" s="238" t="s">
        <v>225</v>
      </c>
    </row>
    <row r="123" spans="1:8" x14ac:dyDescent="0.3">
      <c r="A123" s="238">
        <f t="shared" si="2"/>
        <v>9</v>
      </c>
      <c r="B123" s="244" t="s">
        <v>393</v>
      </c>
      <c r="C123" s="945" t="s">
        <v>394</v>
      </c>
      <c r="D123" s="237" t="s">
        <v>5</v>
      </c>
      <c r="E123" s="260">
        <v>1</v>
      </c>
      <c r="F123" s="260" t="s">
        <v>6</v>
      </c>
      <c r="G123" s="260">
        <f t="shared" si="3"/>
        <v>1</v>
      </c>
      <c r="H123" s="238" t="s">
        <v>225</v>
      </c>
    </row>
    <row r="124" spans="1:8" ht="27.6" x14ac:dyDescent="0.3">
      <c r="A124" s="238">
        <f t="shared" si="2"/>
        <v>10</v>
      </c>
      <c r="B124" s="244" t="s">
        <v>390</v>
      </c>
      <c r="C124" s="945" t="s">
        <v>395</v>
      </c>
      <c r="D124" s="237" t="s">
        <v>5</v>
      </c>
      <c r="E124" s="260">
        <v>1</v>
      </c>
      <c r="F124" s="260" t="s">
        <v>6</v>
      </c>
      <c r="G124" s="260">
        <f t="shared" si="3"/>
        <v>1</v>
      </c>
      <c r="H124" s="238" t="s">
        <v>225</v>
      </c>
    </row>
    <row r="125" spans="1:8" ht="27.6" x14ac:dyDescent="0.3">
      <c r="A125" s="238">
        <f t="shared" si="2"/>
        <v>11</v>
      </c>
      <c r="B125" s="244" t="s">
        <v>391</v>
      </c>
      <c r="C125" s="945" t="s">
        <v>396</v>
      </c>
      <c r="D125" s="237" t="s">
        <v>5</v>
      </c>
      <c r="E125" s="260">
        <v>1</v>
      </c>
      <c r="F125" s="260" t="s">
        <v>6</v>
      </c>
      <c r="G125" s="260">
        <f t="shared" si="3"/>
        <v>1</v>
      </c>
      <c r="H125" s="238" t="s">
        <v>225</v>
      </c>
    </row>
    <row r="126" spans="1:8" x14ac:dyDescent="0.3">
      <c r="A126" s="238">
        <f t="shared" si="2"/>
        <v>12</v>
      </c>
      <c r="B126" s="244" t="s">
        <v>397</v>
      </c>
      <c r="C126" s="949" t="s">
        <v>398</v>
      </c>
      <c r="D126" s="237" t="s">
        <v>5</v>
      </c>
      <c r="E126" s="262">
        <v>1</v>
      </c>
      <c r="F126" s="260" t="s">
        <v>6</v>
      </c>
      <c r="G126" s="262">
        <v>1</v>
      </c>
      <c r="H126" s="238" t="s">
        <v>225</v>
      </c>
    </row>
    <row r="127" spans="1:8" x14ac:dyDescent="0.3">
      <c r="A127" s="238">
        <f t="shared" si="2"/>
        <v>13</v>
      </c>
      <c r="B127" s="235" t="s">
        <v>399</v>
      </c>
      <c r="C127" s="264" t="s">
        <v>400</v>
      </c>
      <c r="D127" s="237" t="s">
        <v>283</v>
      </c>
      <c r="E127" s="260">
        <v>1</v>
      </c>
      <c r="F127" s="238" t="s">
        <v>6</v>
      </c>
      <c r="G127" s="260">
        <v>1</v>
      </c>
      <c r="H127" s="238" t="s">
        <v>225</v>
      </c>
    </row>
    <row r="128" spans="1:8" ht="21" x14ac:dyDescent="0.3">
      <c r="A128" s="2101" t="s">
        <v>14</v>
      </c>
      <c r="B128" s="2102"/>
      <c r="C128" s="2102"/>
      <c r="D128" s="2102"/>
      <c r="E128" s="2102"/>
      <c r="F128" s="2102"/>
      <c r="G128" s="2102"/>
      <c r="H128" s="2170"/>
    </row>
    <row r="129" spans="1:8" ht="41.4" x14ac:dyDescent="0.3">
      <c r="A129" s="232" t="s">
        <v>0</v>
      </c>
      <c r="B129" s="233" t="s">
        <v>1</v>
      </c>
      <c r="C129" s="238" t="s">
        <v>10</v>
      </c>
      <c r="D129" s="232" t="s">
        <v>2</v>
      </c>
      <c r="E129" s="232" t="s">
        <v>4</v>
      </c>
      <c r="F129" s="232" t="s">
        <v>3</v>
      </c>
      <c r="G129" s="232" t="s">
        <v>8</v>
      </c>
      <c r="H129" s="232" t="s">
        <v>221</v>
      </c>
    </row>
    <row r="130" spans="1:8" ht="41.4" x14ac:dyDescent="0.3">
      <c r="A130" s="237">
        <v>1</v>
      </c>
      <c r="B130" s="233" t="s">
        <v>401</v>
      </c>
      <c r="C130" s="950" t="s">
        <v>402</v>
      </c>
      <c r="D130" s="232" t="s">
        <v>403</v>
      </c>
      <c r="E130" s="260">
        <v>1</v>
      </c>
      <c r="F130" s="260" t="s">
        <v>6</v>
      </c>
      <c r="G130" s="260">
        <f>E130</f>
        <v>1</v>
      </c>
      <c r="H130" s="263" t="s">
        <v>276</v>
      </c>
    </row>
    <row r="131" spans="1:8" ht="15.6" x14ac:dyDescent="0.3">
      <c r="A131" s="232">
        <f>A130+1</f>
        <v>2</v>
      </c>
      <c r="B131" s="233" t="s">
        <v>21</v>
      </c>
      <c r="C131" s="264" t="s">
        <v>404</v>
      </c>
      <c r="D131" s="232" t="s">
        <v>403</v>
      </c>
      <c r="E131" s="260">
        <v>1</v>
      </c>
      <c r="F131" s="260" t="s">
        <v>6</v>
      </c>
      <c r="G131" s="260">
        <f>E131</f>
        <v>1</v>
      </c>
      <c r="H131" s="263" t="s">
        <v>276</v>
      </c>
    </row>
    <row r="132" spans="1:8" ht="15.6" x14ac:dyDescent="0.3">
      <c r="A132" s="232">
        <f>A131+1</f>
        <v>3</v>
      </c>
      <c r="B132" s="233" t="s">
        <v>22</v>
      </c>
      <c r="C132" s="951" t="s">
        <v>405</v>
      </c>
      <c r="D132" s="232" t="s">
        <v>403</v>
      </c>
      <c r="E132" s="260">
        <v>1</v>
      </c>
      <c r="F132" s="260" t="s">
        <v>6</v>
      </c>
      <c r="G132" s="260">
        <f>E132</f>
        <v>1</v>
      </c>
      <c r="H132" s="263" t="s">
        <v>276</v>
      </c>
    </row>
    <row r="133" spans="1:8" x14ac:dyDescent="0.3">
      <c r="A133" s="232">
        <f>A132+1</f>
        <v>4</v>
      </c>
      <c r="B133" s="233" t="s">
        <v>406</v>
      </c>
      <c r="C133" s="945" t="s">
        <v>407</v>
      </c>
      <c r="D133" s="232" t="s">
        <v>403</v>
      </c>
      <c r="E133" s="254">
        <v>1</v>
      </c>
      <c r="F133" s="237" t="s">
        <v>6</v>
      </c>
      <c r="G133" s="254">
        <v>1</v>
      </c>
      <c r="H133" s="265" t="s">
        <v>276</v>
      </c>
    </row>
    <row r="134" spans="1:8" x14ac:dyDescent="0.3">
      <c r="A134" s="232">
        <f>A133+1</f>
        <v>5</v>
      </c>
      <c r="B134" s="229" t="s">
        <v>408</v>
      </c>
      <c r="C134" s="264" t="s">
        <v>409</v>
      </c>
      <c r="D134" s="232" t="s">
        <v>403</v>
      </c>
      <c r="E134" s="237">
        <v>8</v>
      </c>
      <c r="F134" s="260" t="s">
        <v>6</v>
      </c>
      <c r="G134" s="237">
        <v>8</v>
      </c>
      <c r="H134" s="258" t="s">
        <v>276</v>
      </c>
    </row>
    <row r="135" spans="1:8" ht="15.6" x14ac:dyDescent="0.3">
      <c r="A135" s="232">
        <f t="shared" ref="A135:A139" si="4">A134+1</f>
        <v>6</v>
      </c>
      <c r="B135" s="229" t="s">
        <v>408</v>
      </c>
      <c r="C135" s="264" t="s">
        <v>409</v>
      </c>
      <c r="D135" s="232" t="s">
        <v>403</v>
      </c>
      <c r="E135" s="237">
        <v>6</v>
      </c>
      <c r="F135" s="260" t="s">
        <v>6</v>
      </c>
      <c r="G135" s="237">
        <v>6</v>
      </c>
      <c r="H135" s="266" t="s">
        <v>314</v>
      </c>
    </row>
    <row r="136" spans="1:8" ht="15.6" x14ac:dyDescent="0.3">
      <c r="A136" s="267">
        <f t="shared" si="4"/>
        <v>7</v>
      </c>
      <c r="B136" s="231" t="s">
        <v>410</v>
      </c>
      <c r="C136" s="950" t="s">
        <v>411</v>
      </c>
      <c r="D136" s="231" t="s">
        <v>403</v>
      </c>
      <c r="E136" s="257">
        <v>16</v>
      </c>
      <c r="F136" s="268" t="s">
        <v>6</v>
      </c>
      <c r="G136" s="257">
        <v>16</v>
      </c>
      <c r="H136" s="266" t="s">
        <v>276</v>
      </c>
    </row>
    <row r="137" spans="1:8" ht="15.6" x14ac:dyDescent="0.3">
      <c r="A137" s="267">
        <f t="shared" si="4"/>
        <v>8</v>
      </c>
      <c r="B137" s="231" t="s">
        <v>412</v>
      </c>
      <c r="C137" s="950" t="s">
        <v>413</v>
      </c>
      <c r="D137" s="231" t="s">
        <v>403</v>
      </c>
      <c r="E137" s="257">
        <v>16</v>
      </c>
      <c r="F137" s="268" t="s">
        <v>6</v>
      </c>
      <c r="G137" s="257">
        <v>16</v>
      </c>
      <c r="H137" s="266" t="s">
        <v>276</v>
      </c>
    </row>
    <row r="138" spans="1:8" ht="15.6" x14ac:dyDescent="0.3">
      <c r="A138" s="267">
        <f t="shared" si="4"/>
        <v>9</v>
      </c>
      <c r="B138" s="231" t="s">
        <v>414</v>
      </c>
      <c r="C138" s="950" t="s">
        <v>415</v>
      </c>
      <c r="D138" s="231" t="s">
        <v>403</v>
      </c>
      <c r="E138" s="257">
        <v>16</v>
      </c>
      <c r="F138" s="268" t="s">
        <v>6</v>
      </c>
      <c r="G138" s="257">
        <v>16</v>
      </c>
      <c r="H138" s="266" t="s">
        <v>276</v>
      </c>
    </row>
    <row r="139" spans="1:8" ht="16.2" thickBot="1" x14ac:dyDescent="0.35">
      <c r="A139" s="267">
        <f t="shared" si="4"/>
        <v>10</v>
      </c>
      <c r="B139" s="231" t="s">
        <v>416</v>
      </c>
      <c r="C139" s="950" t="s">
        <v>417</v>
      </c>
      <c r="D139" s="231" t="s">
        <v>403</v>
      </c>
      <c r="E139" s="257">
        <v>50</v>
      </c>
      <c r="F139" s="268" t="s">
        <v>6</v>
      </c>
      <c r="G139" s="257">
        <v>50</v>
      </c>
      <c r="H139" s="266" t="s">
        <v>276</v>
      </c>
    </row>
    <row r="140" spans="1:8" ht="21.6" thickBot="1" x14ac:dyDescent="0.35">
      <c r="A140" s="2171" t="s">
        <v>418</v>
      </c>
      <c r="B140" s="2172"/>
      <c r="C140" s="2172"/>
      <c r="D140" s="2172"/>
      <c r="E140" s="2172"/>
      <c r="F140" s="2172"/>
      <c r="G140" s="2172"/>
      <c r="H140" s="2173"/>
    </row>
    <row r="141" spans="1:8" ht="15.6" x14ac:dyDescent="0.3">
      <c r="A141" s="2174" t="s">
        <v>206</v>
      </c>
      <c r="B141" s="2175"/>
      <c r="C141" s="2175"/>
      <c r="D141" s="2175"/>
      <c r="E141" s="2175"/>
      <c r="F141" s="2175"/>
      <c r="G141" s="2175"/>
      <c r="H141" s="2176"/>
    </row>
    <row r="142" spans="1:8" ht="15.6" x14ac:dyDescent="0.3">
      <c r="A142" s="2177" t="s">
        <v>419</v>
      </c>
      <c r="B142" s="2178"/>
      <c r="C142" s="2178"/>
      <c r="D142" s="2178"/>
      <c r="E142" s="2178"/>
      <c r="F142" s="2178"/>
      <c r="G142" s="2178"/>
      <c r="H142" s="2179"/>
    </row>
    <row r="143" spans="1:8" x14ac:dyDescent="0.3">
      <c r="A143" s="2161" t="s">
        <v>420</v>
      </c>
      <c r="B143" s="2162"/>
      <c r="C143" s="2162"/>
      <c r="D143" s="2162"/>
      <c r="E143" s="2162"/>
      <c r="F143" s="2162"/>
      <c r="G143" s="2162"/>
      <c r="H143" s="2163"/>
    </row>
    <row r="144" spans="1:8" x14ac:dyDescent="0.3">
      <c r="A144" s="2161" t="s">
        <v>421</v>
      </c>
      <c r="B144" s="2162"/>
      <c r="C144" s="2162"/>
      <c r="D144" s="2162"/>
      <c r="E144" s="2162"/>
      <c r="F144" s="2162"/>
      <c r="G144" s="2162"/>
      <c r="H144" s="2163"/>
    </row>
    <row r="145" spans="1:8" ht="21" x14ac:dyDescent="0.3">
      <c r="A145" s="2164" t="s">
        <v>422</v>
      </c>
      <c r="B145" s="2165"/>
      <c r="C145" s="2165"/>
      <c r="D145" s="2165"/>
      <c r="E145" s="2165"/>
      <c r="F145" s="2165"/>
      <c r="G145" s="2165"/>
      <c r="H145" s="2166"/>
    </row>
    <row r="146" spans="1:8" ht="21.6" thickBot="1" x14ac:dyDescent="0.35">
      <c r="A146" s="2144" t="s">
        <v>12</v>
      </c>
      <c r="B146" s="2145"/>
      <c r="C146" s="2145"/>
      <c r="D146" s="2145"/>
      <c r="E146" s="2145"/>
      <c r="F146" s="2145"/>
      <c r="G146" s="2145"/>
      <c r="H146" s="2146"/>
    </row>
    <row r="147" spans="1:8" x14ac:dyDescent="0.3">
      <c r="A147" s="2149" t="s">
        <v>13</v>
      </c>
      <c r="B147" s="2150"/>
      <c r="C147" s="2150"/>
      <c r="D147" s="2150"/>
      <c r="E147" s="2150"/>
      <c r="F147" s="2150"/>
      <c r="G147" s="2150"/>
      <c r="H147" s="2151"/>
    </row>
    <row r="148" spans="1:8" x14ac:dyDescent="0.3">
      <c r="A148" s="2152" t="s">
        <v>423</v>
      </c>
      <c r="B148" s="2153"/>
      <c r="C148" s="2153"/>
      <c r="D148" s="2153"/>
      <c r="E148" s="2153"/>
      <c r="F148" s="2153"/>
      <c r="G148" s="2153"/>
      <c r="H148" s="2154"/>
    </row>
    <row r="149" spans="1:8" x14ac:dyDescent="0.3">
      <c r="A149" s="2138" t="s">
        <v>424</v>
      </c>
      <c r="B149" s="2139"/>
      <c r="C149" s="2139"/>
      <c r="D149" s="2139"/>
      <c r="E149" s="2139"/>
      <c r="F149" s="2139"/>
      <c r="G149" s="2139"/>
      <c r="H149" s="2140"/>
    </row>
    <row r="150" spans="1:8" x14ac:dyDescent="0.3">
      <c r="A150" s="2155" t="s">
        <v>425</v>
      </c>
      <c r="B150" s="2156"/>
      <c r="C150" s="2156"/>
      <c r="D150" s="2156"/>
      <c r="E150" s="2156"/>
      <c r="F150" s="2156"/>
      <c r="G150" s="2156"/>
      <c r="H150" s="2157"/>
    </row>
    <row r="151" spans="1:8" x14ac:dyDescent="0.3">
      <c r="A151" s="2152" t="s">
        <v>426</v>
      </c>
      <c r="B151" s="2153"/>
      <c r="C151" s="2153"/>
      <c r="D151" s="2153"/>
      <c r="E151" s="2153"/>
      <c r="F151" s="2153"/>
      <c r="G151" s="2153"/>
      <c r="H151" s="2154"/>
    </row>
    <row r="152" spans="1:8" x14ac:dyDescent="0.3">
      <c r="A152" s="2138" t="s">
        <v>374</v>
      </c>
      <c r="B152" s="2139"/>
      <c r="C152" s="2139"/>
      <c r="D152" s="2139"/>
      <c r="E152" s="2139"/>
      <c r="F152" s="2139"/>
      <c r="G152" s="2139"/>
      <c r="H152" s="2140"/>
    </row>
    <row r="153" spans="1:8" x14ac:dyDescent="0.3">
      <c r="A153" s="2135" t="s">
        <v>427</v>
      </c>
      <c r="B153" s="2136"/>
      <c r="C153" s="2136"/>
      <c r="D153" s="2136"/>
      <c r="E153" s="2136"/>
      <c r="F153" s="2136"/>
      <c r="G153" s="2136"/>
      <c r="H153" s="2137"/>
    </row>
    <row r="154" spans="1:8" x14ac:dyDescent="0.3">
      <c r="A154" s="2138" t="s">
        <v>428</v>
      </c>
      <c r="B154" s="2139"/>
      <c r="C154" s="2139"/>
      <c r="D154" s="2139"/>
      <c r="E154" s="2139"/>
      <c r="F154" s="2139"/>
      <c r="G154" s="2139"/>
      <c r="H154" s="2140"/>
    </row>
    <row r="155" spans="1:8" ht="15" thickBot="1" x14ac:dyDescent="0.35">
      <c r="A155" s="2141" t="s">
        <v>429</v>
      </c>
      <c r="B155" s="2142"/>
      <c r="C155" s="2142"/>
      <c r="D155" s="2142"/>
      <c r="E155" s="2142"/>
      <c r="F155" s="2142"/>
      <c r="G155" s="2142"/>
      <c r="H155" s="2143"/>
    </row>
    <row r="156" spans="1:8" ht="41.4" x14ac:dyDescent="0.3">
      <c r="A156" s="269" t="s">
        <v>0</v>
      </c>
      <c r="B156" s="270" t="s">
        <v>1</v>
      </c>
      <c r="C156" s="952" t="s">
        <v>10</v>
      </c>
      <c r="D156" s="271" t="s">
        <v>2</v>
      </c>
      <c r="E156" s="271" t="s">
        <v>4</v>
      </c>
      <c r="F156" s="271" t="s">
        <v>3</v>
      </c>
      <c r="G156" s="271" t="s">
        <v>8</v>
      </c>
      <c r="H156" s="272" t="s">
        <v>221</v>
      </c>
    </row>
    <row r="157" spans="1:8" ht="27.6" x14ac:dyDescent="0.3">
      <c r="A157" s="273">
        <v>1</v>
      </c>
      <c r="B157" s="274" t="s">
        <v>430</v>
      </c>
      <c r="C157" s="953" t="s">
        <v>431</v>
      </c>
      <c r="D157" s="275" t="s">
        <v>7</v>
      </c>
      <c r="E157" s="275">
        <v>3</v>
      </c>
      <c r="F157" s="275" t="s">
        <v>6</v>
      </c>
      <c r="G157" s="275">
        <v>3</v>
      </c>
      <c r="H157" s="276" t="s">
        <v>225</v>
      </c>
    </row>
    <row r="158" spans="1:8" ht="21.6" thickBot="1" x14ac:dyDescent="0.35">
      <c r="A158" s="2158" t="s">
        <v>286</v>
      </c>
      <c r="B158" s="2159"/>
      <c r="C158" s="2159"/>
      <c r="D158" s="2159"/>
      <c r="E158" s="2159"/>
      <c r="F158" s="2159"/>
      <c r="G158" s="2159"/>
      <c r="H158" s="2160"/>
    </row>
    <row r="159" spans="1:8" x14ac:dyDescent="0.3">
      <c r="A159" s="2149" t="s">
        <v>13</v>
      </c>
      <c r="B159" s="2150"/>
      <c r="C159" s="2150"/>
      <c r="D159" s="2150"/>
      <c r="E159" s="2150"/>
      <c r="F159" s="2150"/>
      <c r="G159" s="2150"/>
      <c r="H159" s="2151"/>
    </row>
    <row r="160" spans="1:8" x14ac:dyDescent="0.3">
      <c r="A160" s="2152" t="s">
        <v>432</v>
      </c>
      <c r="B160" s="2153"/>
      <c r="C160" s="2153"/>
      <c r="D160" s="2153"/>
      <c r="E160" s="2153"/>
      <c r="F160" s="2153"/>
      <c r="G160" s="2153"/>
      <c r="H160" s="2154"/>
    </row>
    <row r="161" spans="1:8" x14ac:dyDescent="0.3">
      <c r="A161" s="2135" t="s">
        <v>424</v>
      </c>
      <c r="B161" s="2136"/>
      <c r="C161" s="2136"/>
      <c r="D161" s="2136"/>
      <c r="E161" s="2136"/>
      <c r="F161" s="2136"/>
      <c r="G161" s="2136"/>
      <c r="H161" s="2137"/>
    </row>
    <row r="162" spans="1:8" x14ac:dyDescent="0.3">
      <c r="A162" s="2152" t="s">
        <v>433</v>
      </c>
      <c r="B162" s="2153"/>
      <c r="C162" s="2153"/>
      <c r="D162" s="2153"/>
      <c r="E162" s="2153"/>
      <c r="F162" s="2153"/>
      <c r="G162" s="2153"/>
      <c r="H162" s="2154"/>
    </row>
    <row r="163" spans="1:8" x14ac:dyDescent="0.3">
      <c r="A163" s="2152" t="s">
        <v>434</v>
      </c>
      <c r="B163" s="2153"/>
      <c r="C163" s="2153"/>
      <c r="D163" s="2153"/>
      <c r="E163" s="2153"/>
      <c r="F163" s="2153"/>
      <c r="G163" s="2153"/>
      <c r="H163" s="2154"/>
    </row>
    <row r="164" spans="1:8" x14ac:dyDescent="0.3">
      <c r="A164" s="2135" t="s">
        <v>435</v>
      </c>
      <c r="B164" s="2136"/>
      <c r="C164" s="2136"/>
      <c r="D164" s="2136"/>
      <c r="E164" s="2136"/>
      <c r="F164" s="2136"/>
      <c r="G164" s="2136"/>
      <c r="H164" s="2137"/>
    </row>
    <row r="165" spans="1:8" x14ac:dyDescent="0.3">
      <c r="A165" s="2135" t="s">
        <v>436</v>
      </c>
      <c r="B165" s="2136"/>
      <c r="C165" s="2136"/>
      <c r="D165" s="2136"/>
      <c r="E165" s="2136"/>
      <c r="F165" s="2136"/>
      <c r="G165" s="2136"/>
      <c r="H165" s="2137"/>
    </row>
    <row r="166" spans="1:8" x14ac:dyDescent="0.3">
      <c r="A166" s="2138" t="s">
        <v>428</v>
      </c>
      <c r="B166" s="2139"/>
      <c r="C166" s="2139"/>
      <c r="D166" s="2139"/>
      <c r="E166" s="2139"/>
      <c r="F166" s="2139"/>
      <c r="G166" s="2139"/>
      <c r="H166" s="2140"/>
    </row>
    <row r="167" spans="1:8" ht="15" thickBot="1" x14ac:dyDescent="0.35">
      <c r="A167" s="2141" t="s">
        <v>429</v>
      </c>
      <c r="B167" s="2142"/>
      <c r="C167" s="2142"/>
      <c r="D167" s="2142"/>
      <c r="E167" s="2142"/>
      <c r="F167" s="2142"/>
      <c r="G167" s="2142"/>
      <c r="H167" s="2143"/>
    </row>
    <row r="168" spans="1:8" ht="41.4" x14ac:dyDescent="0.3">
      <c r="A168" s="277" t="s">
        <v>0</v>
      </c>
      <c r="B168" s="275" t="s">
        <v>1</v>
      </c>
      <c r="C168" s="954" t="s">
        <v>10</v>
      </c>
      <c r="D168" s="275" t="s">
        <v>2</v>
      </c>
      <c r="E168" s="275" t="s">
        <v>4</v>
      </c>
      <c r="F168" s="275" t="s">
        <v>3</v>
      </c>
      <c r="G168" s="275" t="s">
        <v>8</v>
      </c>
      <c r="H168" s="278" t="s">
        <v>221</v>
      </c>
    </row>
    <row r="169" spans="1:8" ht="27.6" x14ac:dyDescent="0.3">
      <c r="A169" s="273">
        <v>1</v>
      </c>
      <c r="B169" s="274" t="s">
        <v>437</v>
      </c>
      <c r="C169" s="953" t="s">
        <v>438</v>
      </c>
      <c r="D169" s="275" t="s">
        <v>11</v>
      </c>
      <c r="E169" s="275">
        <v>1</v>
      </c>
      <c r="F169" s="279" t="s">
        <v>439</v>
      </c>
      <c r="G169" s="275">
        <v>6</v>
      </c>
      <c r="H169" s="276" t="s">
        <v>225</v>
      </c>
    </row>
    <row r="170" spans="1:8" ht="27.6" x14ac:dyDescent="0.3">
      <c r="A170" s="280">
        <v>2</v>
      </c>
      <c r="B170" s="274" t="s">
        <v>440</v>
      </c>
      <c r="C170" s="955" t="s">
        <v>441</v>
      </c>
      <c r="D170" s="275" t="s">
        <v>11</v>
      </c>
      <c r="E170" s="275">
        <v>1</v>
      </c>
      <c r="F170" s="279" t="s">
        <v>294</v>
      </c>
      <c r="G170" s="275">
        <v>12</v>
      </c>
      <c r="H170" s="276" t="s">
        <v>225</v>
      </c>
    </row>
    <row r="171" spans="1:8" ht="27.6" x14ac:dyDescent="0.3">
      <c r="A171" s="281">
        <v>3</v>
      </c>
      <c r="B171" s="274" t="s">
        <v>442</v>
      </c>
      <c r="C171" s="953" t="s">
        <v>443</v>
      </c>
      <c r="D171" s="275" t="s">
        <v>11</v>
      </c>
      <c r="E171" s="282">
        <v>1</v>
      </c>
      <c r="F171" s="283" t="s">
        <v>444</v>
      </c>
      <c r="G171" s="282">
        <v>6</v>
      </c>
      <c r="H171" s="284" t="s">
        <v>225</v>
      </c>
    </row>
    <row r="172" spans="1:8" ht="27.6" x14ac:dyDescent="0.3">
      <c r="A172" s="281">
        <v>4</v>
      </c>
      <c r="B172" s="274" t="s">
        <v>445</v>
      </c>
      <c r="C172" s="953" t="s">
        <v>446</v>
      </c>
      <c r="D172" s="275" t="s">
        <v>11</v>
      </c>
      <c r="E172" s="282">
        <v>1</v>
      </c>
      <c r="F172" s="283" t="s">
        <v>444</v>
      </c>
      <c r="G172" s="282">
        <v>6</v>
      </c>
      <c r="H172" s="284" t="s">
        <v>225</v>
      </c>
    </row>
    <row r="173" spans="1:8" ht="27.6" x14ac:dyDescent="0.3">
      <c r="A173" s="280">
        <v>5</v>
      </c>
      <c r="B173" s="285" t="s">
        <v>447</v>
      </c>
      <c r="C173" s="953" t="s">
        <v>448</v>
      </c>
      <c r="D173" s="286" t="s">
        <v>7</v>
      </c>
      <c r="E173" s="286">
        <v>1</v>
      </c>
      <c r="F173" s="283" t="s">
        <v>444</v>
      </c>
      <c r="G173" s="286">
        <v>6</v>
      </c>
      <c r="H173" s="287" t="s">
        <v>225</v>
      </c>
    </row>
    <row r="174" spans="1:8" ht="27.6" x14ac:dyDescent="0.3">
      <c r="A174" s="288">
        <v>6</v>
      </c>
      <c r="B174" s="289" t="s">
        <v>24</v>
      </c>
      <c r="C174" s="953" t="s">
        <v>449</v>
      </c>
      <c r="D174" s="286" t="s">
        <v>7</v>
      </c>
      <c r="E174" s="286">
        <v>1</v>
      </c>
      <c r="F174" s="290" t="s">
        <v>294</v>
      </c>
      <c r="G174" s="286">
        <v>12</v>
      </c>
      <c r="H174" s="287" t="s">
        <v>225</v>
      </c>
    </row>
    <row r="175" spans="1:8" ht="21.6" thickBot="1" x14ac:dyDescent="0.35">
      <c r="A175" s="2144" t="s">
        <v>15</v>
      </c>
      <c r="B175" s="2145"/>
      <c r="C175" s="2145"/>
      <c r="D175" s="2145"/>
      <c r="E175" s="2145"/>
      <c r="F175" s="2145"/>
      <c r="G175" s="2145"/>
      <c r="H175" s="2146"/>
    </row>
    <row r="176" spans="1:8" x14ac:dyDescent="0.3">
      <c r="A176" s="2149" t="s">
        <v>13</v>
      </c>
      <c r="B176" s="2150"/>
      <c r="C176" s="2150"/>
      <c r="D176" s="2150"/>
      <c r="E176" s="2150"/>
      <c r="F176" s="2150"/>
      <c r="G176" s="2150"/>
      <c r="H176" s="2151"/>
    </row>
    <row r="177" spans="1:8" x14ac:dyDescent="0.3">
      <c r="A177" s="2152" t="s">
        <v>450</v>
      </c>
      <c r="B177" s="2153"/>
      <c r="C177" s="2153"/>
      <c r="D177" s="2153"/>
      <c r="E177" s="2153"/>
      <c r="F177" s="2153"/>
      <c r="G177" s="2153"/>
      <c r="H177" s="2154"/>
    </row>
    <row r="178" spans="1:8" x14ac:dyDescent="0.3">
      <c r="A178" s="2138" t="s">
        <v>424</v>
      </c>
      <c r="B178" s="2139"/>
      <c r="C178" s="2139"/>
      <c r="D178" s="2139"/>
      <c r="E178" s="2139"/>
      <c r="F178" s="2139"/>
      <c r="G178" s="2139"/>
      <c r="H178" s="2140"/>
    </row>
    <row r="179" spans="1:8" x14ac:dyDescent="0.3">
      <c r="A179" s="2155" t="s">
        <v>433</v>
      </c>
      <c r="B179" s="2156"/>
      <c r="C179" s="2156"/>
      <c r="D179" s="2156"/>
      <c r="E179" s="2156"/>
      <c r="F179" s="2156"/>
      <c r="G179" s="2156"/>
      <c r="H179" s="2157"/>
    </row>
    <row r="180" spans="1:8" x14ac:dyDescent="0.3">
      <c r="A180" s="2155" t="s">
        <v>451</v>
      </c>
      <c r="B180" s="2156"/>
      <c r="C180" s="2156"/>
      <c r="D180" s="2156"/>
      <c r="E180" s="2156"/>
      <c r="F180" s="2156"/>
      <c r="G180" s="2156"/>
      <c r="H180" s="2157"/>
    </row>
    <row r="181" spans="1:8" x14ac:dyDescent="0.3">
      <c r="A181" s="2138" t="s">
        <v>374</v>
      </c>
      <c r="B181" s="2139"/>
      <c r="C181" s="2139"/>
      <c r="D181" s="2139"/>
      <c r="E181" s="2139"/>
      <c r="F181" s="2139"/>
      <c r="G181" s="2139"/>
      <c r="H181" s="2140"/>
    </row>
    <row r="182" spans="1:8" x14ac:dyDescent="0.3">
      <c r="A182" s="2135" t="s">
        <v>452</v>
      </c>
      <c r="B182" s="2136"/>
      <c r="C182" s="2136"/>
      <c r="D182" s="2136"/>
      <c r="E182" s="2136"/>
      <c r="F182" s="2136"/>
      <c r="G182" s="2136"/>
      <c r="H182" s="2137"/>
    </row>
    <row r="183" spans="1:8" x14ac:dyDescent="0.3">
      <c r="A183" s="2138" t="s">
        <v>428</v>
      </c>
      <c r="B183" s="2139"/>
      <c r="C183" s="2139"/>
      <c r="D183" s="2139"/>
      <c r="E183" s="2139"/>
      <c r="F183" s="2139"/>
      <c r="G183" s="2139"/>
      <c r="H183" s="2140"/>
    </row>
    <row r="184" spans="1:8" ht="15" thickBot="1" x14ac:dyDescent="0.35">
      <c r="A184" s="2141" t="s">
        <v>429</v>
      </c>
      <c r="B184" s="2142"/>
      <c r="C184" s="2142"/>
      <c r="D184" s="2142"/>
      <c r="E184" s="2142"/>
      <c r="F184" s="2142"/>
      <c r="G184" s="2142"/>
      <c r="H184" s="2143"/>
    </row>
    <row r="185" spans="1:8" ht="41.4" x14ac:dyDescent="0.3">
      <c r="A185" s="291" t="s">
        <v>0</v>
      </c>
      <c r="B185" s="275" t="s">
        <v>1</v>
      </c>
      <c r="C185" s="954" t="s">
        <v>10</v>
      </c>
      <c r="D185" s="275" t="s">
        <v>2</v>
      </c>
      <c r="E185" s="275" t="s">
        <v>4</v>
      </c>
      <c r="F185" s="275" t="s">
        <v>3</v>
      </c>
      <c r="G185" s="275" t="s">
        <v>8</v>
      </c>
      <c r="H185" s="278" t="s">
        <v>221</v>
      </c>
    </row>
    <row r="186" spans="1:8" x14ac:dyDescent="0.3">
      <c r="A186" s="292">
        <v>1</v>
      </c>
      <c r="B186" s="293" t="s">
        <v>27</v>
      </c>
      <c r="C186" s="956" t="s">
        <v>453</v>
      </c>
      <c r="D186" s="294" t="s">
        <v>5</v>
      </c>
      <c r="E186" s="294">
        <v>1</v>
      </c>
      <c r="F186" s="294" t="s">
        <v>6</v>
      </c>
      <c r="G186" s="282">
        <f>E186</f>
        <v>1</v>
      </c>
      <c r="H186" s="276" t="s">
        <v>225</v>
      </c>
    </row>
    <row r="187" spans="1:8" x14ac:dyDescent="0.3">
      <c r="A187" s="273">
        <v>2</v>
      </c>
      <c r="B187" s="285" t="s">
        <v>454</v>
      </c>
      <c r="C187" s="957" t="s">
        <v>455</v>
      </c>
      <c r="D187" s="295" t="s">
        <v>5</v>
      </c>
      <c r="E187" s="283">
        <v>1</v>
      </c>
      <c r="F187" s="283" t="s">
        <v>6</v>
      </c>
      <c r="G187" s="283">
        <v>1</v>
      </c>
      <c r="H187" s="276" t="s">
        <v>225</v>
      </c>
    </row>
    <row r="188" spans="1:8" ht="27.6" x14ac:dyDescent="0.3">
      <c r="A188" s="273">
        <v>3</v>
      </c>
      <c r="B188" s="289" t="s">
        <v>456</v>
      </c>
      <c r="C188" s="957" t="s">
        <v>457</v>
      </c>
      <c r="D188" s="295" t="s">
        <v>5</v>
      </c>
      <c r="E188" s="283">
        <v>1</v>
      </c>
      <c r="F188" s="283" t="s">
        <v>6</v>
      </c>
      <c r="G188" s="283">
        <v>1</v>
      </c>
      <c r="H188" s="276" t="s">
        <v>225</v>
      </c>
    </row>
    <row r="189" spans="1:8" x14ac:dyDescent="0.3">
      <c r="A189" s="273">
        <v>4</v>
      </c>
      <c r="B189" s="285" t="s">
        <v>447</v>
      </c>
      <c r="C189" s="953" t="s">
        <v>448</v>
      </c>
      <c r="D189" s="286" t="s">
        <v>7</v>
      </c>
      <c r="E189" s="286">
        <v>1</v>
      </c>
      <c r="F189" s="286" t="s">
        <v>6</v>
      </c>
      <c r="G189" s="286">
        <f>E189</f>
        <v>1</v>
      </c>
      <c r="H189" s="287" t="s">
        <v>225</v>
      </c>
    </row>
    <row r="190" spans="1:8" x14ac:dyDescent="0.3">
      <c r="A190" s="296">
        <v>5</v>
      </c>
      <c r="B190" s="289" t="s">
        <v>24</v>
      </c>
      <c r="C190" s="953" t="s">
        <v>449</v>
      </c>
      <c r="D190" s="286" t="s">
        <v>7</v>
      </c>
      <c r="E190" s="286">
        <v>1</v>
      </c>
      <c r="F190" s="286" t="s">
        <v>6</v>
      </c>
      <c r="G190" s="286">
        <v>1</v>
      </c>
      <c r="H190" s="287" t="s">
        <v>225</v>
      </c>
    </row>
    <row r="191" spans="1:8" ht="21" x14ac:dyDescent="0.3">
      <c r="A191" s="2144" t="s">
        <v>14</v>
      </c>
      <c r="B191" s="2145"/>
      <c r="C191" s="2145"/>
      <c r="D191" s="2145"/>
      <c r="E191" s="2145"/>
      <c r="F191" s="2145"/>
      <c r="G191" s="2145"/>
      <c r="H191" s="2146"/>
    </row>
    <row r="192" spans="1:8" ht="41.4" x14ac:dyDescent="0.3">
      <c r="A192" s="291" t="s">
        <v>0</v>
      </c>
      <c r="B192" s="275" t="s">
        <v>1</v>
      </c>
      <c r="C192" s="282" t="s">
        <v>10</v>
      </c>
      <c r="D192" s="275" t="s">
        <v>2</v>
      </c>
      <c r="E192" s="275" t="s">
        <v>4</v>
      </c>
      <c r="F192" s="275" t="s">
        <v>3</v>
      </c>
      <c r="G192" s="275" t="s">
        <v>8</v>
      </c>
      <c r="H192" s="278" t="s">
        <v>221</v>
      </c>
    </row>
    <row r="193" spans="1:16226" x14ac:dyDescent="0.3">
      <c r="A193" s="292">
        <v>1</v>
      </c>
      <c r="B193" s="297" t="s">
        <v>20</v>
      </c>
      <c r="C193" s="957" t="s">
        <v>458</v>
      </c>
      <c r="D193" s="286" t="s">
        <v>9</v>
      </c>
      <c r="E193" s="295">
        <v>1</v>
      </c>
      <c r="F193" s="295" t="s">
        <v>6</v>
      </c>
      <c r="G193" s="286">
        <f>E193</f>
        <v>1</v>
      </c>
      <c r="H193" s="287" t="s">
        <v>276</v>
      </c>
    </row>
    <row r="194" spans="1:16226" x14ac:dyDescent="0.3">
      <c r="A194" s="292">
        <v>2</v>
      </c>
      <c r="B194" s="285" t="s">
        <v>21</v>
      </c>
      <c r="C194" s="958" t="s">
        <v>459</v>
      </c>
      <c r="D194" s="286" t="s">
        <v>9</v>
      </c>
      <c r="E194" s="286">
        <v>1</v>
      </c>
      <c r="F194" s="286" t="s">
        <v>6</v>
      </c>
      <c r="G194" s="286">
        <f>E194</f>
        <v>1</v>
      </c>
      <c r="H194" s="287" t="s">
        <v>276</v>
      </c>
    </row>
    <row r="195" spans="1:16226" x14ac:dyDescent="0.3">
      <c r="A195" s="292">
        <v>3</v>
      </c>
      <c r="B195" s="285" t="s">
        <v>460</v>
      </c>
      <c r="C195" s="957" t="s">
        <v>461</v>
      </c>
      <c r="D195" s="286" t="s">
        <v>462</v>
      </c>
      <c r="E195" s="286">
        <v>13</v>
      </c>
      <c r="F195" s="286" t="s">
        <v>6</v>
      </c>
      <c r="G195" s="286">
        <v>13</v>
      </c>
      <c r="H195" s="287" t="s">
        <v>276</v>
      </c>
    </row>
    <row r="196" spans="1:16226" x14ac:dyDescent="0.3">
      <c r="A196" s="292">
        <v>4</v>
      </c>
      <c r="B196" s="285" t="s">
        <v>40</v>
      </c>
      <c r="C196" s="957" t="s">
        <v>463</v>
      </c>
      <c r="D196" s="286" t="s">
        <v>462</v>
      </c>
      <c r="E196" s="286">
        <v>13</v>
      </c>
      <c r="F196" s="286" t="s">
        <v>6</v>
      </c>
      <c r="G196" s="286">
        <v>13</v>
      </c>
      <c r="H196" s="287" t="s">
        <v>276</v>
      </c>
    </row>
    <row r="197" spans="1:16226" x14ac:dyDescent="0.3">
      <c r="A197" s="292">
        <v>5</v>
      </c>
      <c r="B197" s="285" t="s">
        <v>464</v>
      </c>
      <c r="C197" s="957" t="s">
        <v>465</v>
      </c>
      <c r="D197" s="286" t="s">
        <v>462</v>
      </c>
      <c r="E197" s="286">
        <v>13</v>
      </c>
      <c r="F197" s="286" t="s">
        <v>6</v>
      </c>
      <c r="G197" s="286">
        <v>13</v>
      </c>
      <c r="H197" s="287" t="s">
        <v>276</v>
      </c>
    </row>
    <row r="198" spans="1:16226" x14ac:dyDescent="0.3">
      <c r="A198" s="292">
        <v>6</v>
      </c>
      <c r="B198" s="285" t="s">
        <v>466</v>
      </c>
      <c r="C198" s="957" t="s">
        <v>467</v>
      </c>
      <c r="D198" s="286" t="s">
        <v>462</v>
      </c>
      <c r="E198" s="286">
        <v>13</v>
      </c>
      <c r="F198" s="286" t="s">
        <v>6</v>
      </c>
      <c r="G198" s="286">
        <v>13</v>
      </c>
      <c r="H198" s="287" t="s">
        <v>276</v>
      </c>
    </row>
    <row r="199" spans="1:16226" s="1" customFormat="1" ht="72" customHeight="1" thickBot="1" x14ac:dyDescent="0.35">
      <c r="A199" s="1744" t="s">
        <v>468</v>
      </c>
      <c r="B199" s="1744"/>
      <c r="C199" s="1744"/>
      <c r="D199" s="1744"/>
      <c r="E199" s="1744"/>
      <c r="F199" s="1744"/>
      <c r="G199" s="1744"/>
      <c r="H199" s="1744"/>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c r="AMK199"/>
      <c r="AML199"/>
      <c r="AMM199"/>
      <c r="AMN199"/>
      <c r="AMO199"/>
      <c r="AMP199"/>
      <c r="AMQ199"/>
      <c r="AMR199"/>
      <c r="AMS199"/>
      <c r="AMT199"/>
      <c r="AMU199"/>
      <c r="AMV199"/>
      <c r="AMW199"/>
      <c r="AMX199"/>
      <c r="AMY199"/>
      <c r="AMZ199"/>
      <c r="ANA199"/>
      <c r="ANB199"/>
      <c r="ANC199"/>
      <c r="AND199"/>
      <c r="ANE199"/>
      <c r="ANF199"/>
      <c r="ANG199"/>
      <c r="ANH199"/>
      <c r="ANI199"/>
      <c r="ANJ199"/>
      <c r="ANK199"/>
      <c r="ANL199"/>
      <c r="ANM199"/>
      <c r="ANN199"/>
      <c r="ANO199"/>
      <c r="ANP199"/>
      <c r="ANQ199"/>
      <c r="ANR199"/>
      <c r="ANS199"/>
      <c r="ANT199"/>
      <c r="ANU199"/>
      <c r="ANV199"/>
      <c r="ANW199"/>
      <c r="ANX199"/>
      <c r="ANY199"/>
      <c r="ANZ199"/>
      <c r="AOA199"/>
      <c r="AOB199"/>
      <c r="AOC199"/>
      <c r="AOD199"/>
      <c r="AOE199"/>
      <c r="AOF199"/>
      <c r="AOG199"/>
      <c r="AOH199"/>
      <c r="AOI199"/>
      <c r="AOJ199"/>
      <c r="AOK199"/>
      <c r="AOL199"/>
      <c r="AOM199"/>
      <c r="AON199"/>
      <c r="AOO199"/>
      <c r="AOP199"/>
      <c r="AOQ199"/>
      <c r="AOR199"/>
      <c r="AOS199"/>
      <c r="AOT199"/>
      <c r="AOU199"/>
      <c r="AOV199"/>
      <c r="AOW199"/>
      <c r="AOX199"/>
      <c r="AOY199"/>
      <c r="AOZ199"/>
      <c r="APA199"/>
      <c r="APB199"/>
      <c r="APC199"/>
      <c r="APD199"/>
      <c r="APE199"/>
      <c r="APF199"/>
      <c r="APG199"/>
      <c r="APH199"/>
      <c r="API199"/>
      <c r="APJ199"/>
      <c r="APK199"/>
      <c r="APL199"/>
      <c r="APM199"/>
      <c r="APN199"/>
      <c r="APO199"/>
      <c r="APP199"/>
      <c r="APQ199"/>
      <c r="APR199"/>
      <c r="APS199"/>
      <c r="APT199"/>
      <c r="APU199"/>
      <c r="APV199"/>
      <c r="APW199"/>
      <c r="APX199"/>
      <c r="APY199"/>
      <c r="APZ199"/>
      <c r="AQA199"/>
      <c r="AQB199"/>
      <c r="AQC199"/>
      <c r="AQD199"/>
      <c r="AQE199"/>
      <c r="AQF199"/>
      <c r="AQG199"/>
      <c r="AQH199"/>
      <c r="AQI199"/>
      <c r="AQJ199"/>
      <c r="AQK199"/>
      <c r="AQL199"/>
      <c r="AQM199"/>
      <c r="AQN199"/>
      <c r="AQO199"/>
      <c r="AQP199"/>
      <c r="AQQ199"/>
      <c r="AQR199"/>
      <c r="AQS199"/>
      <c r="AQT199"/>
      <c r="AQU199"/>
      <c r="AQV199"/>
      <c r="AQW199"/>
      <c r="AQX199"/>
      <c r="AQY199"/>
      <c r="AQZ199"/>
      <c r="ARA199"/>
      <c r="ARB199"/>
      <c r="ARC199"/>
      <c r="ARD199"/>
      <c r="ARE199"/>
      <c r="ARF199"/>
      <c r="ARG199"/>
      <c r="ARH199"/>
      <c r="ARI199"/>
      <c r="ARJ199"/>
      <c r="ARK199"/>
      <c r="ARL199"/>
      <c r="ARM199"/>
      <c r="ARN199"/>
      <c r="ARO199"/>
      <c r="ARP199"/>
      <c r="ARQ199"/>
      <c r="ARR199"/>
      <c r="ARS199"/>
      <c r="ART199"/>
      <c r="ARU199"/>
      <c r="ARV199"/>
      <c r="ARW199"/>
      <c r="ARX199"/>
      <c r="ARY199"/>
      <c r="ARZ199"/>
      <c r="ASA199"/>
      <c r="ASB199"/>
      <c r="ASC199"/>
      <c r="ASD199"/>
      <c r="ASE199"/>
      <c r="ASF199"/>
      <c r="ASG199"/>
      <c r="ASH199"/>
      <c r="ASI199"/>
      <c r="ASJ199"/>
      <c r="ASK199"/>
      <c r="ASL199"/>
      <c r="ASM199"/>
      <c r="ASN199"/>
      <c r="ASO199"/>
      <c r="ASP199"/>
      <c r="ASQ199"/>
      <c r="ASR199"/>
      <c r="ASS199"/>
      <c r="AST199"/>
      <c r="ASU199"/>
      <c r="ASV199"/>
      <c r="ASW199"/>
      <c r="ASX199"/>
      <c r="ASY199"/>
      <c r="ASZ199"/>
      <c r="ATA199"/>
      <c r="ATB199"/>
      <c r="ATC199"/>
      <c r="ATD199"/>
      <c r="ATE199"/>
      <c r="ATF199"/>
      <c r="ATG199"/>
      <c r="ATH199"/>
      <c r="ATI199"/>
      <c r="ATJ199"/>
      <c r="ATK199"/>
      <c r="ATL199"/>
      <c r="ATM199"/>
      <c r="ATN199"/>
      <c r="ATO199"/>
      <c r="ATP199"/>
      <c r="ATQ199"/>
      <c r="ATR199"/>
      <c r="ATS199"/>
      <c r="ATT199"/>
      <c r="ATU199"/>
      <c r="ATV199"/>
      <c r="ATW199"/>
      <c r="ATX199"/>
      <c r="ATY199"/>
      <c r="ATZ199"/>
      <c r="AUA199"/>
      <c r="AUB199"/>
      <c r="AUC199"/>
      <c r="AUD199"/>
      <c r="AUE199"/>
      <c r="AUF199"/>
      <c r="AUG199"/>
      <c r="AUH199"/>
      <c r="AUI199"/>
      <c r="AUJ199"/>
      <c r="AUK199"/>
      <c r="AUL199"/>
      <c r="AUM199"/>
      <c r="AUN199"/>
      <c r="AUO199"/>
      <c r="AUP199"/>
      <c r="AUQ199"/>
      <c r="AUR199"/>
      <c r="AUS199"/>
      <c r="AUT199"/>
      <c r="AUU199"/>
      <c r="AUV199"/>
      <c r="AUW199"/>
      <c r="AUX199"/>
      <c r="AUY199"/>
      <c r="AUZ199"/>
      <c r="AVA199"/>
      <c r="AVB199"/>
      <c r="AVC199"/>
      <c r="AVD199"/>
      <c r="AVE199"/>
      <c r="AVF199"/>
      <c r="AVG199"/>
      <c r="AVH199"/>
      <c r="AVI199"/>
      <c r="AVJ199"/>
      <c r="AVK199"/>
      <c r="AVL199"/>
      <c r="AVM199"/>
      <c r="AVN199"/>
      <c r="AVO199"/>
      <c r="AVP199"/>
      <c r="AVQ199"/>
      <c r="AVR199"/>
      <c r="AVS199"/>
      <c r="AVT199"/>
      <c r="AVU199"/>
      <c r="AVV199"/>
      <c r="AVW199"/>
      <c r="AVX199"/>
      <c r="AVY199"/>
      <c r="AVZ199"/>
      <c r="AWA199"/>
      <c r="AWB199"/>
      <c r="AWC199"/>
      <c r="AWD199"/>
      <c r="AWE199"/>
      <c r="AWF199"/>
      <c r="AWG199"/>
      <c r="AWH199"/>
      <c r="AWI199"/>
      <c r="AWJ199"/>
      <c r="AWK199"/>
      <c r="AWL199"/>
      <c r="AWM199"/>
      <c r="AWN199"/>
      <c r="AWO199"/>
      <c r="AWP199"/>
      <c r="AWQ199"/>
      <c r="AWR199"/>
      <c r="AWS199"/>
      <c r="AWT199"/>
      <c r="AWU199"/>
      <c r="AWV199"/>
      <c r="AWW199"/>
      <c r="AWX199"/>
      <c r="AWY199"/>
      <c r="AWZ199"/>
      <c r="AXA199"/>
      <c r="AXB199"/>
      <c r="AXC199"/>
      <c r="AXD199"/>
      <c r="AXE199"/>
      <c r="AXF199"/>
      <c r="AXG199"/>
      <c r="AXH199"/>
      <c r="AXI199"/>
      <c r="AXJ199"/>
      <c r="AXK199"/>
      <c r="AXL199"/>
      <c r="AXM199"/>
      <c r="AXN199"/>
      <c r="AXO199"/>
      <c r="AXP199"/>
      <c r="AXQ199"/>
      <c r="AXR199"/>
      <c r="AXS199"/>
      <c r="AXT199"/>
      <c r="AXU199"/>
      <c r="AXV199"/>
      <c r="AXW199"/>
      <c r="AXX199"/>
      <c r="AXY199"/>
      <c r="AXZ199"/>
      <c r="AYA199"/>
      <c r="AYB199"/>
      <c r="AYC199"/>
      <c r="AYD199"/>
      <c r="AYE199"/>
      <c r="AYF199"/>
      <c r="AYG199"/>
      <c r="AYH199"/>
      <c r="AYI199"/>
      <c r="AYJ199"/>
      <c r="AYK199"/>
      <c r="AYL199"/>
      <c r="AYM199"/>
      <c r="AYN199"/>
      <c r="AYO199"/>
      <c r="AYP199"/>
      <c r="AYQ199"/>
      <c r="AYR199"/>
      <c r="AYS199"/>
      <c r="AYT199"/>
      <c r="AYU199"/>
      <c r="AYV199"/>
      <c r="AYW199"/>
      <c r="AYX199"/>
      <c r="AYY199"/>
      <c r="AYZ199"/>
      <c r="AZA199"/>
      <c r="AZB199"/>
      <c r="AZC199"/>
      <c r="AZD199"/>
      <c r="AZE199"/>
      <c r="AZF199"/>
      <c r="AZG199"/>
      <c r="AZH199"/>
      <c r="AZI199"/>
      <c r="AZJ199"/>
      <c r="AZK199"/>
      <c r="AZL199"/>
      <c r="AZM199"/>
      <c r="AZN199"/>
      <c r="AZO199"/>
      <c r="AZP199"/>
      <c r="AZQ199"/>
      <c r="AZR199"/>
      <c r="AZS199"/>
      <c r="AZT199"/>
      <c r="AZU199"/>
      <c r="AZV199"/>
      <c r="AZW199"/>
      <c r="AZX199"/>
      <c r="AZY199"/>
      <c r="AZZ199"/>
      <c r="BAA199"/>
      <c r="BAB199"/>
      <c r="BAC199"/>
      <c r="BAD199"/>
      <c r="BAE199"/>
      <c r="BAF199"/>
      <c r="BAG199"/>
      <c r="BAH199"/>
      <c r="BAI199"/>
      <c r="BAJ199"/>
      <c r="BAK199"/>
      <c r="BAL199"/>
      <c r="BAM199"/>
      <c r="BAN199"/>
      <c r="BAO199"/>
      <c r="BAP199"/>
      <c r="BAQ199"/>
      <c r="BAR199"/>
      <c r="BAS199"/>
      <c r="BAT199"/>
      <c r="BAU199"/>
      <c r="BAV199"/>
      <c r="BAW199"/>
      <c r="BAX199"/>
      <c r="BAY199"/>
      <c r="BAZ199"/>
      <c r="BBA199"/>
      <c r="BBB199"/>
      <c r="BBC199"/>
      <c r="BBD199"/>
      <c r="BBE199"/>
      <c r="BBF199"/>
      <c r="BBG199"/>
      <c r="BBH199"/>
      <c r="BBI199"/>
      <c r="BBJ199"/>
      <c r="BBK199"/>
      <c r="BBL199"/>
      <c r="BBM199"/>
      <c r="BBN199"/>
      <c r="BBO199"/>
      <c r="BBP199"/>
      <c r="BBQ199"/>
      <c r="BBR199"/>
      <c r="BBS199"/>
      <c r="BBT199"/>
      <c r="BBU199"/>
      <c r="BBV199"/>
      <c r="BBW199"/>
      <c r="BBX199"/>
      <c r="BBY199"/>
      <c r="BBZ199"/>
      <c r="BCA199"/>
      <c r="BCB199"/>
      <c r="BCC199"/>
      <c r="BCD199"/>
      <c r="BCE199"/>
      <c r="BCF199"/>
      <c r="BCG199"/>
      <c r="BCH199"/>
      <c r="BCI199"/>
      <c r="BCJ199"/>
      <c r="BCK199"/>
      <c r="BCL199"/>
      <c r="BCM199"/>
      <c r="BCN199"/>
      <c r="BCO199"/>
      <c r="BCP199"/>
      <c r="BCQ199"/>
      <c r="BCR199"/>
      <c r="BCS199"/>
      <c r="BCT199"/>
      <c r="BCU199"/>
      <c r="BCV199"/>
      <c r="BCW199"/>
      <c r="BCX199"/>
      <c r="BCY199"/>
      <c r="BCZ199"/>
      <c r="BDA199"/>
      <c r="BDB199"/>
      <c r="BDC199"/>
      <c r="BDD199"/>
      <c r="BDE199"/>
      <c r="BDF199"/>
      <c r="BDG199"/>
      <c r="BDH199"/>
      <c r="BDI199"/>
      <c r="BDJ199"/>
      <c r="BDK199"/>
      <c r="BDL199"/>
      <c r="BDM199"/>
      <c r="BDN199"/>
      <c r="BDO199"/>
      <c r="BDP199"/>
      <c r="BDQ199"/>
      <c r="BDR199"/>
      <c r="BDS199"/>
      <c r="BDT199"/>
      <c r="BDU199"/>
      <c r="BDV199"/>
      <c r="BDW199"/>
      <c r="BDX199"/>
      <c r="BDY199"/>
      <c r="BDZ199"/>
      <c r="BEA199"/>
      <c r="BEB199"/>
      <c r="BEC199"/>
      <c r="BED199"/>
      <c r="BEE199"/>
      <c r="BEF199"/>
      <c r="BEG199"/>
      <c r="BEH199"/>
      <c r="BEI199"/>
      <c r="BEJ199"/>
      <c r="BEK199"/>
      <c r="BEL199"/>
      <c r="BEM199"/>
      <c r="BEN199"/>
      <c r="BEO199"/>
      <c r="BEP199"/>
      <c r="BEQ199"/>
      <c r="BER199"/>
      <c r="BES199"/>
      <c r="BET199"/>
      <c r="BEU199"/>
      <c r="BEV199"/>
      <c r="BEW199"/>
      <c r="BEX199"/>
      <c r="BEY199"/>
      <c r="BEZ199"/>
      <c r="BFA199"/>
      <c r="BFB199"/>
      <c r="BFC199"/>
      <c r="BFD199"/>
      <c r="BFE199"/>
      <c r="BFF199"/>
      <c r="BFG199"/>
      <c r="BFH199"/>
      <c r="BFI199"/>
      <c r="BFJ199"/>
      <c r="BFK199"/>
      <c r="BFL199"/>
      <c r="BFM199"/>
      <c r="BFN199"/>
      <c r="BFO199"/>
      <c r="BFP199"/>
      <c r="BFQ199"/>
      <c r="BFR199"/>
      <c r="BFS199"/>
      <c r="BFT199"/>
      <c r="BFU199"/>
      <c r="BFV199"/>
      <c r="BFW199"/>
      <c r="BFX199"/>
      <c r="BFY199"/>
      <c r="BFZ199"/>
      <c r="BGA199"/>
      <c r="BGB199"/>
      <c r="BGC199"/>
      <c r="BGD199"/>
      <c r="BGE199"/>
      <c r="BGF199"/>
      <c r="BGG199"/>
      <c r="BGH199"/>
      <c r="BGI199"/>
      <c r="BGJ199"/>
      <c r="BGK199"/>
      <c r="BGL199"/>
      <c r="BGM199"/>
      <c r="BGN199"/>
      <c r="BGO199"/>
      <c r="BGP199"/>
      <c r="BGQ199"/>
      <c r="BGR199"/>
      <c r="BGS199"/>
      <c r="BGT199"/>
      <c r="BGU199"/>
      <c r="BGV199"/>
      <c r="BGW199"/>
      <c r="BGX199"/>
      <c r="BGY199"/>
      <c r="BGZ199"/>
      <c r="BHA199"/>
      <c r="BHB199"/>
      <c r="BHC199"/>
      <c r="BHD199"/>
      <c r="BHE199"/>
      <c r="BHF199"/>
      <c r="BHG199"/>
      <c r="BHH199"/>
      <c r="BHI199"/>
      <c r="BHJ199"/>
      <c r="BHK199"/>
      <c r="BHL199"/>
      <c r="BHM199"/>
      <c r="BHN199"/>
      <c r="BHO199"/>
      <c r="BHP199"/>
      <c r="BHQ199"/>
      <c r="BHR199"/>
      <c r="BHS199"/>
      <c r="BHT199"/>
      <c r="BHU199"/>
      <c r="BHV199"/>
      <c r="BHW199"/>
      <c r="BHX199"/>
      <c r="BHY199"/>
      <c r="BHZ199"/>
      <c r="BIA199"/>
      <c r="BIB199"/>
      <c r="BIC199"/>
      <c r="BID199"/>
      <c r="BIE199"/>
      <c r="BIF199"/>
      <c r="BIG199"/>
      <c r="BIH199"/>
      <c r="BII199"/>
      <c r="BIJ199"/>
      <c r="BIK199"/>
      <c r="BIL199"/>
      <c r="BIM199"/>
      <c r="BIN199"/>
      <c r="BIO199"/>
      <c r="BIP199"/>
      <c r="BIQ199"/>
      <c r="BIR199"/>
      <c r="BIS199"/>
      <c r="BIT199"/>
      <c r="BIU199"/>
      <c r="BIV199"/>
      <c r="BIW199"/>
      <c r="BIX199"/>
      <c r="BIY199"/>
      <c r="BIZ199"/>
      <c r="BJA199"/>
      <c r="BJB199"/>
      <c r="BJC199"/>
      <c r="BJD199"/>
      <c r="BJE199"/>
      <c r="BJF199"/>
      <c r="BJG199"/>
      <c r="BJH199"/>
      <c r="BJI199"/>
      <c r="BJJ199"/>
      <c r="BJK199"/>
      <c r="BJL199"/>
      <c r="BJM199"/>
      <c r="BJN199"/>
      <c r="BJO199"/>
      <c r="BJP199"/>
      <c r="BJQ199"/>
      <c r="BJR199"/>
      <c r="BJS199"/>
      <c r="BJT199"/>
      <c r="BJU199"/>
      <c r="BJV199"/>
      <c r="BJW199"/>
      <c r="BJX199"/>
      <c r="BJY199"/>
      <c r="BJZ199"/>
      <c r="BKA199"/>
      <c r="BKB199"/>
      <c r="BKC199"/>
      <c r="BKD199"/>
      <c r="BKE199"/>
      <c r="BKF199"/>
      <c r="BKG199"/>
      <c r="BKH199"/>
      <c r="BKI199"/>
      <c r="BKJ199"/>
      <c r="BKK199"/>
      <c r="BKL199"/>
      <c r="BKM199"/>
      <c r="BKN199"/>
      <c r="BKO199"/>
      <c r="BKP199"/>
      <c r="BKQ199"/>
      <c r="BKR199"/>
      <c r="BKS199"/>
      <c r="BKT199"/>
      <c r="BKU199"/>
      <c r="BKV199"/>
      <c r="BKW199"/>
      <c r="BKX199"/>
      <c r="BKY199"/>
      <c r="BKZ199"/>
      <c r="BLA199"/>
      <c r="BLB199"/>
      <c r="BLC199"/>
      <c r="BLD199"/>
      <c r="BLE199"/>
      <c r="BLF199"/>
      <c r="BLG199"/>
      <c r="BLH199"/>
      <c r="BLI199"/>
      <c r="BLJ199"/>
      <c r="BLK199"/>
      <c r="BLL199"/>
      <c r="BLM199"/>
      <c r="BLN199"/>
      <c r="BLO199"/>
      <c r="BLP199"/>
      <c r="BLQ199"/>
      <c r="BLR199"/>
      <c r="BLS199"/>
      <c r="BLT199"/>
      <c r="BLU199"/>
      <c r="BLV199"/>
      <c r="BLW199"/>
      <c r="BLX199"/>
      <c r="BLY199"/>
      <c r="BLZ199"/>
      <c r="BMA199"/>
      <c r="BMB199"/>
      <c r="BMC199"/>
      <c r="BMD199"/>
      <c r="BME199"/>
      <c r="BMF199"/>
      <c r="BMG199"/>
      <c r="BMH199"/>
      <c r="BMI199"/>
      <c r="BMJ199"/>
      <c r="BMK199"/>
      <c r="BML199"/>
      <c r="BMM199"/>
      <c r="BMN199"/>
      <c r="BMO199"/>
      <c r="BMP199"/>
      <c r="BMQ199"/>
      <c r="BMR199"/>
      <c r="BMS199"/>
      <c r="BMT199"/>
      <c r="BMU199"/>
      <c r="BMV199"/>
      <c r="BMW199"/>
      <c r="BMX199"/>
      <c r="BMY199"/>
      <c r="BMZ199"/>
      <c r="BNA199"/>
      <c r="BNB199"/>
      <c r="BNC199"/>
      <c r="BND199"/>
      <c r="BNE199"/>
      <c r="BNF199"/>
      <c r="BNG199"/>
      <c r="BNH199"/>
      <c r="BNI199"/>
      <c r="BNJ199"/>
      <c r="BNK199"/>
      <c r="BNL199"/>
      <c r="BNM199"/>
      <c r="BNN199"/>
      <c r="BNO199"/>
      <c r="BNP199"/>
      <c r="BNQ199"/>
      <c r="BNR199"/>
      <c r="BNS199"/>
      <c r="BNT199"/>
      <c r="BNU199"/>
      <c r="BNV199"/>
      <c r="BNW199"/>
      <c r="BNX199"/>
      <c r="BNY199"/>
      <c r="BNZ199"/>
      <c r="BOA199"/>
      <c r="BOB199"/>
      <c r="BOC199"/>
      <c r="BOD199"/>
      <c r="BOE199"/>
      <c r="BOF199"/>
      <c r="BOG199"/>
      <c r="BOH199"/>
      <c r="BOI199"/>
      <c r="BOJ199"/>
      <c r="BOK199"/>
      <c r="BOL199"/>
      <c r="BOM199"/>
      <c r="BON199"/>
      <c r="BOO199"/>
      <c r="BOP199"/>
      <c r="BOQ199"/>
      <c r="BOR199"/>
      <c r="BOS199"/>
      <c r="BOT199"/>
      <c r="BOU199"/>
      <c r="BOV199"/>
      <c r="BOW199"/>
      <c r="BOX199"/>
      <c r="BOY199"/>
      <c r="BOZ199"/>
      <c r="BPA199"/>
      <c r="BPB199"/>
      <c r="BPC199"/>
      <c r="BPD199"/>
      <c r="BPE199"/>
      <c r="BPF199"/>
      <c r="BPG199"/>
      <c r="BPH199"/>
      <c r="BPI199"/>
      <c r="BPJ199"/>
      <c r="BPK199"/>
      <c r="BPL199"/>
      <c r="BPM199"/>
      <c r="BPN199"/>
      <c r="BPO199"/>
      <c r="BPP199"/>
      <c r="BPQ199"/>
      <c r="BPR199"/>
      <c r="BPS199"/>
      <c r="BPT199"/>
      <c r="BPU199"/>
      <c r="BPV199"/>
      <c r="BPW199"/>
      <c r="BPX199"/>
      <c r="BPY199"/>
      <c r="BPZ199"/>
      <c r="BQA199"/>
      <c r="BQB199"/>
      <c r="BQC199"/>
      <c r="BQD199"/>
      <c r="BQE199"/>
      <c r="BQF199"/>
      <c r="BQG199"/>
      <c r="BQH199"/>
      <c r="BQI199"/>
      <c r="BQJ199"/>
      <c r="BQK199"/>
      <c r="BQL199"/>
      <c r="BQM199"/>
      <c r="BQN199"/>
      <c r="BQO199"/>
      <c r="BQP199"/>
      <c r="BQQ199"/>
      <c r="BQR199"/>
      <c r="BQS199"/>
      <c r="BQT199"/>
      <c r="BQU199"/>
      <c r="BQV199"/>
      <c r="BQW199"/>
      <c r="BQX199"/>
      <c r="BQY199"/>
      <c r="BQZ199"/>
      <c r="BRA199"/>
      <c r="BRB199"/>
      <c r="BRC199"/>
      <c r="BRD199"/>
      <c r="BRE199"/>
      <c r="BRF199"/>
      <c r="BRG199"/>
      <c r="BRH199"/>
      <c r="BRI199"/>
      <c r="BRJ199"/>
      <c r="BRK199"/>
      <c r="BRL199"/>
      <c r="BRM199"/>
      <c r="BRN199"/>
      <c r="BRO199"/>
      <c r="BRP199"/>
      <c r="BRQ199"/>
      <c r="BRR199"/>
      <c r="BRS199"/>
      <c r="BRT199"/>
      <c r="BRU199"/>
      <c r="BRV199"/>
      <c r="BRW199"/>
      <c r="BRX199"/>
      <c r="BRY199"/>
      <c r="BRZ199"/>
      <c r="BSA199"/>
      <c r="BSB199"/>
      <c r="BSC199"/>
      <c r="BSD199"/>
      <c r="BSE199"/>
      <c r="BSF199"/>
      <c r="BSG199"/>
      <c r="BSH199"/>
      <c r="BSI199"/>
      <c r="BSJ199"/>
      <c r="BSK199"/>
      <c r="BSL199"/>
      <c r="BSM199"/>
      <c r="BSN199"/>
      <c r="BSO199"/>
      <c r="BSP199"/>
      <c r="BSQ199"/>
      <c r="BSR199"/>
      <c r="BSS199"/>
      <c r="BST199"/>
      <c r="BSU199"/>
      <c r="BSV199"/>
      <c r="BSW199"/>
      <c r="BSX199"/>
      <c r="BSY199"/>
      <c r="BSZ199"/>
      <c r="BTA199"/>
      <c r="BTB199"/>
      <c r="BTC199"/>
      <c r="BTD199"/>
      <c r="BTE199"/>
      <c r="BTF199"/>
      <c r="BTG199"/>
      <c r="BTH199"/>
      <c r="BTI199"/>
      <c r="BTJ199"/>
      <c r="BTK199"/>
      <c r="BTL199"/>
      <c r="BTM199"/>
      <c r="BTN199"/>
      <c r="BTO199"/>
      <c r="BTP199"/>
      <c r="BTQ199"/>
      <c r="BTR199"/>
      <c r="BTS199"/>
      <c r="BTT199"/>
      <c r="BTU199"/>
      <c r="BTV199"/>
      <c r="BTW199"/>
      <c r="BTX199"/>
      <c r="BTY199"/>
      <c r="BTZ199"/>
      <c r="BUA199"/>
      <c r="BUB199"/>
      <c r="BUC199"/>
      <c r="BUD199"/>
      <c r="BUE199"/>
      <c r="BUF199"/>
      <c r="BUG199"/>
      <c r="BUH199"/>
      <c r="BUI199"/>
      <c r="BUJ199"/>
      <c r="BUK199"/>
      <c r="BUL199"/>
      <c r="BUM199"/>
      <c r="BUN199"/>
      <c r="BUO199"/>
      <c r="BUP199"/>
      <c r="BUQ199"/>
      <c r="BUR199"/>
      <c r="BUS199"/>
      <c r="BUT199"/>
      <c r="BUU199"/>
      <c r="BUV199"/>
      <c r="BUW199"/>
      <c r="BUX199"/>
      <c r="BUY199"/>
      <c r="BUZ199"/>
      <c r="BVA199"/>
      <c r="BVB199"/>
      <c r="BVC199"/>
      <c r="BVD199"/>
      <c r="BVE199"/>
      <c r="BVF199"/>
      <c r="BVG199"/>
      <c r="BVH199"/>
      <c r="BVI199"/>
      <c r="BVJ199"/>
      <c r="BVK199"/>
      <c r="BVL199"/>
      <c r="BVM199"/>
      <c r="BVN199"/>
      <c r="BVO199"/>
      <c r="BVP199"/>
      <c r="BVQ199"/>
      <c r="BVR199"/>
      <c r="BVS199"/>
      <c r="BVT199"/>
      <c r="BVU199"/>
      <c r="BVV199"/>
      <c r="BVW199"/>
      <c r="BVX199"/>
      <c r="BVY199"/>
      <c r="BVZ199"/>
      <c r="BWA199"/>
      <c r="BWB199"/>
      <c r="BWC199"/>
      <c r="BWD199"/>
      <c r="BWE199"/>
      <c r="BWF199"/>
      <c r="BWG199"/>
      <c r="BWH199"/>
      <c r="BWI199"/>
      <c r="BWJ199"/>
      <c r="BWK199"/>
      <c r="BWL199"/>
      <c r="BWM199"/>
      <c r="BWN199"/>
      <c r="BWO199"/>
      <c r="BWP199"/>
      <c r="BWQ199"/>
      <c r="BWR199"/>
      <c r="BWS199"/>
      <c r="BWT199"/>
      <c r="BWU199"/>
      <c r="BWV199"/>
      <c r="BWW199"/>
      <c r="BWX199"/>
      <c r="BWY199"/>
      <c r="BWZ199"/>
      <c r="BXA199"/>
      <c r="BXB199"/>
      <c r="BXC199"/>
      <c r="BXD199"/>
      <c r="BXE199"/>
      <c r="BXF199"/>
      <c r="BXG199"/>
      <c r="BXH199"/>
      <c r="BXI199"/>
      <c r="BXJ199"/>
      <c r="BXK199"/>
      <c r="BXL199"/>
      <c r="BXM199"/>
      <c r="BXN199"/>
      <c r="BXO199"/>
      <c r="BXP199"/>
      <c r="BXQ199"/>
      <c r="BXR199"/>
      <c r="BXS199"/>
      <c r="BXT199"/>
      <c r="BXU199"/>
      <c r="BXV199"/>
      <c r="BXW199"/>
      <c r="BXX199"/>
      <c r="BXY199"/>
      <c r="BXZ199"/>
      <c r="BYA199"/>
      <c r="BYB199"/>
      <c r="BYC199"/>
      <c r="BYD199"/>
      <c r="BYE199"/>
      <c r="BYF199"/>
      <c r="BYG199"/>
      <c r="BYH199"/>
      <c r="BYI199"/>
      <c r="BYJ199"/>
      <c r="BYK199"/>
      <c r="BYL199"/>
      <c r="BYM199"/>
      <c r="BYN199"/>
      <c r="BYO199"/>
      <c r="BYP199"/>
      <c r="BYQ199"/>
      <c r="BYR199"/>
      <c r="BYS199"/>
      <c r="BYT199"/>
      <c r="BYU199"/>
      <c r="BYV199"/>
      <c r="BYW199"/>
      <c r="BYX199"/>
      <c r="BYY199"/>
      <c r="BYZ199"/>
      <c r="BZA199"/>
      <c r="BZB199"/>
      <c r="BZC199"/>
      <c r="BZD199"/>
      <c r="BZE199"/>
      <c r="BZF199"/>
      <c r="BZG199"/>
      <c r="BZH199"/>
      <c r="BZI199"/>
      <c r="BZJ199"/>
      <c r="BZK199"/>
      <c r="BZL199"/>
      <c r="BZM199"/>
      <c r="BZN199"/>
      <c r="BZO199"/>
      <c r="BZP199"/>
      <c r="BZQ199"/>
      <c r="BZR199"/>
      <c r="BZS199"/>
      <c r="BZT199"/>
      <c r="BZU199"/>
      <c r="BZV199"/>
      <c r="BZW199"/>
      <c r="BZX199"/>
      <c r="BZY199"/>
      <c r="BZZ199"/>
      <c r="CAA199"/>
      <c r="CAB199"/>
      <c r="CAC199"/>
      <c r="CAD199"/>
      <c r="CAE199"/>
      <c r="CAF199"/>
      <c r="CAG199"/>
      <c r="CAH199"/>
      <c r="CAI199"/>
      <c r="CAJ199"/>
      <c r="CAK199"/>
      <c r="CAL199"/>
      <c r="CAM199"/>
      <c r="CAN199"/>
      <c r="CAO199"/>
      <c r="CAP199"/>
      <c r="CAQ199"/>
      <c r="CAR199"/>
      <c r="CAS199"/>
      <c r="CAT199"/>
      <c r="CAU199"/>
      <c r="CAV199"/>
      <c r="CAW199"/>
      <c r="CAX199"/>
      <c r="CAY199"/>
      <c r="CAZ199"/>
      <c r="CBA199"/>
      <c r="CBB199"/>
      <c r="CBC199"/>
      <c r="CBD199"/>
      <c r="CBE199"/>
      <c r="CBF199"/>
      <c r="CBG199"/>
      <c r="CBH199"/>
      <c r="CBI199"/>
      <c r="CBJ199"/>
      <c r="CBK199"/>
      <c r="CBL199"/>
      <c r="CBM199"/>
      <c r="CBN199"/>
      <c r="CBO199"/>
      <c r="CBP199"/>
      <c r="CBQ199"/>
      <c r="CBR199"/>
      <c r="CBS199"/>
      <c r="CBT199"/>
      <c r="CBU199"/>
      <c r="CBV199"/>
      <c r="CBW199"/>
      <c r="CBX199"/>
      <c r="CBY199"/>
      <c r="CBZ199"/>
      <c r="CCA199"/>
      <c r="CCB199"/>
      <c r="CCC199"/>
      <c r="CCD199"/>
      <c r="CCE199"/>
      <c r="CCF199"/>
      <c r="CCG199"/>
      <c r="CCH199"/>
      <c r="CCI199"/>
      <c r="CCJ199"/>
      <c r="CCK199"/>
      <c r="CCL199"/>
      <c r="CCM199"/>
      <c r="CCN199"/>
      <c r="CCO199"/>
      <c r="CCP199"/>
      <c r="CCQ199"/>
      <c r="CCR199"/>
      <c r="CCS199"/>
      <c r="CCT199"/>
      <c r="CCU199"/>
      <c r="CCV199"/>
      <c r="CCW199"/>
      <c r="CCX199"/>
      <c r="CCY199"/>
      <c r="CCZ199"/>
      <c r="CDA199"/>
      <c r="CDB199"/>
      <c r="CDC199"/>
      <c r="CDD199"/>
      <c r="CDE199"/>
      <c r="CDF199"/>
      <c r="CDG199"/>
      <c r="CDH199"/>
      <c r="CDI199"/>
      <c r="CDJ199"/>
      <c r="CDK199"/>
      <c r="CDL199"/>
      <c r="CDM199"/>
      <c r="CDN199"/>
      <c r="CDO199"/>
      <c r="CDP199"/>
      <c r="CDQ199"/>
      <c r="CDR199"/>
      <c r="CDS199"/>
      <c r="CDT199"/>
      <c r="CDU199"/>
      <c r="CDV199"/>
      <c r="CDW199"/>
      <c r="CDX199"/>
      <c r="CDY199"/>
      <c r="CDZ199"/>
      <c r="CEA199"/>
      <c r="CEB199"/>
      <c r="CEC199"/>
      <c r="CED199"/>
      <c r="CEE199"/>
      <c r="CEF199"/>
      <c r="CEG199"/>
      <c r="CEH199"/>
      <c r="CEI199"/>
      <c r="CEJ199"/>
      <c r="CEK199"/>
      <c r="CEL199"/>
      <c r="CEM199"/>
      <c r="CEN199"/>
      <c r="CEO199"/>
      <c r="CEP199"/>
      <c r="CEQ199"/>
      <c r="CER199"/>
      <c r="CES199"/>
      <c r="CET199"/>
      <c r="CEU199"/>
      <c r="CEV199"/>
      <c r="CEW199"/>
      <c r="CEX199"/>
      <c r="CEY199"/>
      <c r="CEZ199"/>
      <c r="CFA199"/>
      <c r="CFB199"/>
      <c r="CFC199"/>
      <c r="CFD199"/>
      <c r="CFE199"/>
      <c r="CFF199"/>
      <c r="CFG199"/>
      <c r="CFH199"/>
      <c r="CFI199"/>
      <c r="CFJ199"/>
      <c r="CFK199"/>
      <c r="CFL199"/>
      <c r="CFM199"/>
      <c r="CFN199"/>
      <c r="CFO199"/>
      <c r="CFP199"/>
      <c r="CFQ199"/>
      <c r="CFR199"/>
      <c r="CFS199"/>
      <c r="CFT199"/>
      <c r="CFU199"/>
      <c r="CFV199"/>
      <c r="CFW199"/>
      <c r="CFX199"/>
      <c r="CFY199"/>
      <c r="CFZ199"/>
      <c r="CGA199"/>
      <c r="CGB199"/>
      <c r="CGC199"/>
      <c r="CGD199"/>
      <c r="CGE199"/>
      <c r="CGF199"/>
      <c r="CGG199"/>
      <c r="CGH199"/>
      <c r="CGI199"/>
      <c r="CGJ199"/>
      <c r="CGK199"/>
      <c r="CGL199"/>
      <c r="CGM199"/>
      <c r="CGN199"/>
      <c r="CGO199"/>
      <c r="CGP199"/>
      <c r="CGQ199"/>
      <c r="CGR199"/>
      <c r="CGS199"/>
      <c r="CGT199"/>
      <c r="CGU199"/>
      <c r="CGV199"/>
      <c r="CGW199"/>
      <c r="CGX199"/>
      <c r="CGY199"/>
      <c r="CGZ199"/>
      <c r="CHA199"/>
      <c r="CHB199"/>
      <c r="CHC199"/>
      <c r="CHD199"/>
      <c r="CHE199"/>
      <c r="CHF199"/>
      <c r="CHG199"/>
      <c r="CHH199"/>
      <c r="CHI199"/>
      <c r="CHJ199"/>
      <c r="CHK199"/>
      <c r="CHL199"/>
      <c r="CHM199"/>
      <c r="CHN199"/>
      <c r="CHO199"/>
      <c r="CHP199"/>
      <c r="CHQ199"/>
      <c r="CHR199"/>
      <c r="CHS199"/>
      <c r="CHT199"/>
      <c r="CHU199"/>
      <c r="CHV199"/>
      <c r="CHW199"/>
      <c r="CHX199"/>
      <c r="CHY199"/>
      <c r="CHZ199"/>
      <c r="CIA199"/>
      <c r="CIB199"/>
      <c r="CIC199"/>
      <c r="CID199"/>
      <c r="CIE199"/>
      <c r="CIF199"/>
      <c r="CIG199"/>
      <c r="CIH199"/>
      <c r="CII199"/>
      <c r="CIJ199"/>
      <c r="CIK199"/>
      <c r="CIL199"/>
      <c r="CIM199"/>
      <c r="CIN199"/>
      <c r="CIO199"/>
      <c r="CIP199"/>
      <c r="CIQ199"/>
      <c r="CIR199"/>
      <c r="CIS199"/>
      <c r="CIT199"/>
      <c r="CIU199"/>
      <c r="CIV199"/>
      <c r="CIW199"/>
      <c r="CIX199"/>
      <c r="CIY199"/>
      <c r="CIZ199"/>
      <c r="CJA199"/>
      <c r="CJB199"/>
      <c r="CJC199"/>
      <c r="CJD199"/>
      <c r="CJE199"/>
      <c r="CJF199"/>
      <c r="CJG199"/>
      <c r="CJH199"/>
      <c r="CJI199"/>
      <c r="CJJ199"/>
      <c r="CJK199"/>
      <c r="CJL199"/>
      <c r="CJM199"/>
      <c r="CJN199"/>
      <c r="CJO199"/>
      <c r="CJP199"/>
      <c r="CJQ199"/>
      <c r="CJR199"/>
      <c r="CJS199"/>
      <c r="CJT199"/>
      <c r="CJU199"/>
      <c r="CJV199"/>
      <c r="CJW199"/>
      <c r="CJX199"/>
      <c r="CJY199"/>
      <c r="CJZ199"/>
      <c r="CKA199"/>
      <c r="CKB199"/>
      <c r="CKC199"/>
      <c r="CKD199"/>
      <c r="CKE199"/>
      <c r="CKF199"/>
      <c r="CKG199"/>
      <c r="CKH199"/>
      <c r="CKI199"/>
      <c r="CKJ199"/>
      <c r="CKK199"/>
      <c r="CKL199"/>
      <c r="CKM199"/>
      <c r="CKN199"/>
      <c r="CKO199"/>
      <c r="CKP199"/>
      <c r="CKQ199"/>
      <c r="CKR199"/>
      <c r="CKS199"/>
      <c r="CKT199"/>
      <c r="CKU199"/>
      <c r="CKV199"/>
      <c r="CKW199"/>
      <c r="CKX199"/>
      <c r="CKY199"/>
      <c r="CKZ199"/>
      <c r="CLA199"/>
      <c r="CLB199"/>
      <c r="CLC199"/>
      <c r="CLD199"/>
      <c r="CLE199"/>
      <c r="CLF199"/>
      <c r="CLG199"/>
      <c r="CLH199"/>
      <c r="CLI199"/>
      <c r="CLJ199"/>
      <c r="CLK199"/>
      <c r="CLL199"/>
      <c r="CLM199"/>
      <c r="CLN199"/>
      <c r="CLO199"/>
      <c r="CLP199"/>
      <c r="CLQ199"/>
      <c r="CLR199"/>
      <c r="CLS199"/>
      <c r="CLT199"/>
      <c r="CLU199"/>
      <c r="CLV199"/>
      <c r="CLW199"/>
      <c r="CLX199"/>
      <c r="CLY199"/>
      <c r="CLZ199"/>
      <c r="CMA199"/>
      <c r="CMB199"/>
      <c r="CMC199"/>
      <c r="CMD199"/>
      <c r="CME199"/>
      <c r="CMF199"/>
      <c r="CMG199"/>
      <c r="CMH199"/>
      <c r="CMI199"/>
      <c r="CMJ199"/>
      <c r="CMK199"/>
      <c r="CML199"/>
      <c r="CMM199"/>
      <c r="CMN199"/>
      <c r="CMO199"/>
      <c r="CMP199"/>
      <c r="CMQ199"/>
      <c r="CMR199"/>
      <c r="CMS199"/>
      <c r="CMT199"/>
      <c r="CMU199"/>
      <c r="CMV199"/>
      <c r="CMW199"/>
      <c r="CMX199"/>
      <c r="CMY199"/>
      <c r="CMZ199"/>
      <c r="CNA199"/>
      <c r="CNB199"/>
      <c r="CNC199"/>
      <c r="CND199"/>
      <c r="CNE199"/>
      <c r="CNF199"/>
      <c r="CNG199"/>
      <c r="CNH199"/>
      <c r="CNI199"/>
      <c r="CNJ199"/>
      <c r="CNK199"/>
      <c r="CNL199"/>
      <c r="CNM199"/>
      <c r="CNN199"/>
      <c r="CNO199"/>
      <c r="CNP199"/>
      <c r="CNQ199"/>
      <c r="CNR199"/>
      <c r="CNS199"/>
      <c r="CNT199"/>
      <c r="CNU199"/>
      <c r="CNV199"/>
      <c r="CNW199"/>
      <c r="CNX199"/>
      <c r="CNY199"/>
      <c r="CNZ199"/>
      <c r="COA199"/>
      <c r="COB199"/>
      <c r="COC199"/>
      <c r="COD199"/>
      <c r="COE199"/>
      <c r="COF199"/>
      <c r="COG199"/>
      <c r="COH199"/>
      <c r="COI199"/>
      <c r="COJ199"/>
      <c r="COK199"/>
      <c r="COL199"/>
      <c r="COM199"/>
      <c r="CON199"/>
      <c r="COO199"/>
      <c r="COP199"/>
      <c r="COQ199"/>
      <c r="COR199"/>
      <c r="COS199"/>
      <c r="COT199"/>
      <c r="COU199"/>
      <c r="COV199"/>
      <c r="COW199"/>
      <c r="COX199"/>
      <c r="COY199"/>
      <c r="COZ199"/>
      <c r="CPA199"/>
      <c r="CPB199"/>
      <c r="CPC199"/>
      <c r="CPD199"/>
      <c r="CPE199"/>
      <c r="CPF199"/>
      <c r="CPG199"/>
      <c r="CPH199"/>
      <c r="CPI199"/>
      <c r="CPJ199"/>
      <c r="CPK199"/>
      <c r="CPL199"/>
      <c r="CPM199"/>
      <c r="CPN199"/>
      <c r="CPO199"/>
      <c r="CPP199"/>
      <c r="CPQ199"/>
      <c r="CPR199"/>
      <c r="CPS199"/>
      <c r="CPT199"/>
      <c r="CPU199"/>
      <c r="CPV199"/>
      <c r="CPW199"/>
      <c r="CPX199"/>
      <c r="CPY199"/>
      <c r="CPZ199"/>
      <c r="CQA199"/>
      <c r="CQB199"/>
      <c r="CQC199"/>
      <c r="CQD199"/>
      <c r="CQE199"/>
      <c r="CQF199"/>
      <c r="CQG199"/>
      <c r="CQH199"/>
      <c r="CQI199"/>
      <c r="CQJ199"/>
      <c r="CQK199"/>
      <c r="CQL199"/>
      <c r="CQM199"/>
      <c r="CQN199"/>
      <c r="CQO199"/>
      <c r="CQP199"/>
      <c r="CQQ199"/>
      <c r="CQR199"/>
      <c r="CQS199"/>
      <c r="CQT199"/>
      <c r="CQU199"/>
      <c r="CQV199"/>
      <c r="CQW199"/>
      <c r="CQX199"/>
      <c r="CQY199"/>
      <c r="CQZ199"/>
      <c r="CRA199"/>
      <c r="CRB199"/>
      <c r="CRC199"/>
      <c r="CRD199"/>
      <c r="CRE199"/>
      <c r="CRF199"/>
      <c r="CRG199"/>
      <c r="CRH199"/>
      <c r="CRI199"/>
      <c r="CRJ199"/>
      <c r="CRK199"/>
      <c r="CRL199"/>
      <c r="CRM199"/>
      <c r="CRN199"/>
      <c r="CRO199"/>
      <c r="CRP199"/>
      <c r="CRQ199"/>
      <c r="CRR199"/>
      <c r="CRS199"/>
      <c r="CRT199"/>
      <c r="CRU199"/>
      <c r="CRV199"/>
      <c r="CRW199"/>
      <c r="CRX199"/>
      <c r="CRY199"/>
      <c r="CRZ199"/>
      <c r="CSA199"/>
      <c r="CSB199"/>
      <c r="CSC199"/>
      <c r="CSD199"/>
      <c r="CSE199"/>
      <c r="CSF199"/>
      <c r="CSG199"/>
      <c r="CSH199"/>
      <c r="CSI199"/>
      <c r="CSJ199"/>
      <c r="CSK199"/>
      <c r="CSL199"/>
      <c r="CSM199"/>
      <c r="CSN199"/>
      <c r="CSO199"/>
      <c r="CSP199"/>
      <c r="CSQ199"/>
      <c r="CSR199"/>
      <c r="CSS199"/>
      <c r="CST199"/>
      <c r="CSU199"/>
      <c r="CSV199"/>
      <c r="CSW199"/>
      <c r="CSX199"/>
      <c r="CSY199"/>
      <c r="CSZ199"/>
      <c r="CTA199"/>
      <c r="CTB199"/>
      <c r="CTC199"/>
      <c r="CTD199"/>
      <c r="CTE199"/>
      <c r="CTF199"/>
      <c r="CTG199"/>
      <c r="CTH199"/>
      <c r="CTI199"/>
      <c r="CTJ199"/>
      <c r="CTK199"/>
      <c r="CTL199"/>
      <c r="CTM199"/>
      <c r="CTN199"/>
      <c r="CTO199"/>
      <c r="CTP199"/>
      <c r="CTQ199"/>
      <c r="CTR199"/>
      <c r="CTS199"/>
      <c r="CTT199"/>
      <c r="CTU199"/>
      <c r="CTV199"/>
      <c r="CTW199"/>
      <c r="CTX199"/>
      <c r="CTY199"/>
      <c r="CTZ199"/>
      <c r="CUA199"/>
      <c r="CUB199"/>
      <c r="CUC199"/>
      <c r="CUD199"/>
      <c r="CUE199"/>
      <c r="CUF199"/>
      <c r="CUG199"/>
      <c r="CUH199"/>
      <c r="CUI199"/>
      <c r="CUJ199"/>
      <c r="CUK199"/>
      <c r="CUL199"/>
      <c r="CUM199"/>
      <c r="CUN199"/>
      <c r="CUO199"/>
      <c r="CUP199"/>
      <c r="CUQ199"/>
      <c r="CUR199"/>
      <c r="CUS199"/>
      <c r="CUT199"/>
      <c r="CUU199"/>
      <c r="CUV199"/>
      <c r="CUW199"/>
      <c r="CUX199"/>
      <c r="CUY199"/>
      <c r="CUZ199"/>
      <c r="CVA199"/>
      <c r="CVB199"/>
      <c r="CVC199"/>
      <c r="CVD199"/>
      <c r="CVE199"/>
      <c r="CVF199"/>
      <c r="CVG199"/>
      <c r="CVH199"/>
      <c r="CVI199"/>
      <c r="CVJ199"/>
      <c r="CVK199"/>
      <c r="CVL199"/>
      <c r="CVM199"/>
      <c r="CVN199"/>
      <c r="CVO199"/>
      <c r="CVP199"/>
      <c r="CVQ199"/>
      <c r="CVR199"/>
      <c r="CVS199"/>
      <c r="CVT199"/>
      <c r="CVU199"/>
      <c r="CVV199"/>
      <c r="CVW199"/>
      <c r="CVX199"/>
      <c r="CVY199"/>
      <c r="CVZ199"/>
      <c r="CWA199"/>
      <c r="CWB199"/>
      <c r="CWC199"/>
      <c r="CWD199"/>
      <c r="CWE199"/>
      <c r="CWF199"/>
      <c r="CWG199"/>
      <c r="CWH199"/>
      <c r="CWI199"/>
      <c r="CWJ199"/>
      <c r="CWK199"/>
      <c r="CWL199"/>
      <c r="CWM199"/>
      <c r="CWN199"/>
      <c r="CWO199"/>
      <c r="CWP199"/>
      <c r="CWQ199"/>
      <c r="CWR199"/>
      <c r="CWS199"/>
      <c r="CWT199"/>
      <c r="CWU199"/>
      <c r="CWV199"/>
      <c r="CWW199"/>
      <c r="CWX199"/>
      <c r="CWY199"/>
      <c r="CWZ199"/>
      <c r="CXA199"/>
      <c r="CXB199"/>
      <c r="CXC199"/>
      <c r="CXD199"/>
      <c r="CXE199"/>
      <c r="CXF199"/>
      <c r="CXG199"/>
      <c r="CXH199"/>
      <c r="CXI199"/>
      <c r="CXJ199"/>
      <c r="CXK199"/>
      <c r="CXL199"/>
      <c r="CXM199"/>
      <c r="CXN199"/>
      <c r="CXO199"/>
      <c r="CXP199"/>
      <c r="CXQ199"/>
      <c r="CXR199"/>
      <c r="CXS199"/>
      <c r="CXT199"/>
      <c r="CXU199"/>
      <c r="CXV199"/>
      <c r="CXW199"/>
      <c r="CXX199"/>
      <c r="CXY199"/>
      <c r="CXZ199"/>
      <c r="CYA199"/>
      <c r="CYB199"/>
      <c r="CYC199"/>
      <c r="CYD199"/>
      <c r="CYE199"/>
      <c r="CYF199"/>
      <c r="CYG199"/>
      <c r="CYH199"/>
      <c r="CYI199"/>
      <c r="CYJ199"/>
      <c r="CYK199"/>
      <c r="CYL199"/>
      <c r="CYM199"/>
      <c r="CYN199"/>
      <c r="CYO199"/>
      <c r="CYP199"/>
      <c r="CYQ199"/>
      <c r="CYR199"/>
      <c r="CYS199"/>
      <c r="CYT199"/>
      <c r="CYU199"/>
      <c r="CYV199"/>
      <c r="CYW199"/>
      <c r="CYX199"/>
      <c r="CYY199"/>
      <c r="CYZ199"/>
      <c r="CZA199"/>
      <c r="CZB199"/>
      <c r="CZC199"/>
      <c r="CZD199"/>
      <c r="CZE199"/>
      <c r="CZF199"/>
      <c r="CZG199"/>
      <c r="CZH199"/>
      <c r="CZI199"/>
      <c r="CZJ199"/>
      <c r="CZK199"/>
      <c r="CZL199"/>
      <c r="CZM199"/>
      <c r="CZN199"/>
      <c r="CZO199"/>
      <c r="CZP199"/>
      <c r="CZQ199"/>
      <c r="CZR199"/>
      <c r="CZS199"/>
      <c r="CZT199"/>
      <c r="CZU199"/>
      <c r="CZV199"/>
      <c r="CZW199"/>
      <c r="CZX199"/>
      <c r="CZY199"/>
      <c r="CZZ199"/>
      <c r="DAA199"/>
      <c r="DAB199"/>
      <c r="DAC199"/>
      <c r="DAD199"/>
      <c r="DAE199"/>
      <c r="DAF199"/>
      <c r="DAG199"/>
      <c r="DAH199"/>
      <c r="DAI199"/>
      <c r="DAJ199"/>
      <c r="DAK199"/>
      <c r="DAL199"/>
      <c r="DAM199"/>
      <c r="DAN199"/>
      <c r="DAO199"/>
      <c r="DAP199"/>
      <c r="DAQ199"/>
      <c r="DAR199"/>
      <c r="DAS199"/>
      <c r="DAT199"/>
      <c r="DAU199"/>
      <c r="DAV199"/>
      <c r="DAW199"/>
      <c r="DAX199"/>
      <c r="DAY199"/>
      <c r="DAZ199"/>
      <c r="DBA199"/>
      <c r="DBB199"/>
      <c r="DBC199"/>
      <c r="DBD199"/>
      <c r="DBE199"/>
      <c r="DBF199"/>
      <c r="DBG199"/>
      <c r="DBH199"/>
      <c r="DBI199"/>
      <c r="DBJ199"/>
      <c r="DBK199"/>
      <c r="DBL199"/>
      <c r="DBM199"/>
      <c r="DBN199"/>
      <c r="DBO199"/>
      <c r="DBP199"/>
      <c r="DBQ199"/>
      <c r="DBR199"/>
      <c r="DBS199"/>
      <c r="DBT199"/>
      <c r="DBU199"/>
      <c r="DBV199"/>
      <c r="DBW199"/>
      <c r="DBX199"/>
      <c r="DBY199"/>
      <c r="DBZ199"/>
      <c r="DCA199"/>
      <c r="DCB199"/>
      <c r="DCC199"/>
      <c r="DCD199"/>
      <c r="DCE199"/>
      <c r="DCF199"/>
      <c r="DCG199"/>
      <c r="DCH199"/>
      <c r="DCI199"/>
      <c r="DCJ199"/>
      <c r="DCK199"/>
      <c r="DCL199"/>
      <c r="DCM199"/>
      <c r="DCN199"/>
      <c r="DCO199"/>
      <c r="DCP199"/>
      <c r="DCQ199"/>
      <c r="DCR199"/>
      <c r="DCS199"/>
      <c r="DCT199"/>
      <c r="DCU199"/>
      <c r="DCV199"/>
      <c r="DCW199"/>
      <c r="DCX199"/>
      <c r="DCY199"/>
      <c r="DCZ199"/>
      <c r="DDA199"/>
      <c r="DDB199"/>
      <c r="DDC199"/>
      <c r="DDD199"/>
      <c r="DDE199"/>
      <c r="DDF199"/>
      <c r="DDG199"/>
      <c r="DDH199"/>
      <c r="DDI199"/>
      <c r="DDJ199"/>
      <c r="DDK199"/>
      <c r="DDL199"/>
      <c r="DDM199"/>
      <c r="DDN199"/>
      <c r="DDO199"/>
      <c r="DDP199"/>
      <c r="DDQ199"/>
      <c r="DDR199"/>
      <c r="DDS199"/>
      <c r="DDT199"/>
      <c r="DDU199"/>
      <c r="DDV199"/>
      <c r="DDW199"/>
      <c r="DDX199"/>
      <c r="DDY199"/>
      <c r="DDZ199"/>
      <c r="DEA199"/>
      <c r="DEB199"/>
      <c r="DEC199"/>
      <c r="DED199"/>
      <c r="DEE199"/>
      <c r="DEF199"/>
      <c r="DEG199"/>
      <c r="DEH199"/>
      <c r="DEI199"/>
      <c r="DEJ199"/>
      <c r="DEK199"/>
      <c r="DEL199"/>
      <c r="DEM199"/>
      <c r="DEN199"/>
      <c r="DEO199"/>
      <c r="DEP199"/>
      <c r="DEQ199"/>
      <c r="DER199"/>
      <c r="DES199"/>
      <c r="DET199"/>
      <c r="DEU199"/>
      <c r="DEV199"/>
      <c r="DEW199"/>
      <c r="DEX199"/>
      <c r="DEY199"/>
      <c r="DEZ199"/>
      <c r="DFA199"/>
      <c r="DFB199"/>
      <c r="DFC199"/>
      <c r="DFD199"/>
      <c r="DFE199"/>
      <c r="DFF199"/>
      <c r="DFG199"/>
      <c r="DFH199"/>
      <c r="DFI199"/>
      <c r="DFJ199"/>
      <c r="DFK199"/>
      <c r="DFL199"/>
      <c r="DFM199"/>
      <c r="DFN199"/>
      <c r="DFO199"/>
      <c r="DFP199"/>
      <c r="DFQ199"/>
      <c r="DFR199"/>
      <c r="DFS199"/>
      <c r="DFT199"/>
      <c r="DFU199"/>
      <c r="DFV199"/>
      <c r="DFW199"/>
      <c r="DFX199"/>
      <c r="DFY199"/>
      <c r="DFZ199"/>
      <c r="DGA199"/>
      <c r="DGB199"/>
      <c r="DGC199"/>
      <c r="DGD199"/>
      <c r="DGE199"/>
      <c r="DGF199"/>
      <c r="DGG199"/>
      <c r="DGH199"/>
      <c r="DGI199"/>
      <c r="DGJ199"/>
      <c r="DGK199"/>
      <c r="DGL199"/>
      <c r="DGM199"/>
      <c r="DGN199"/>
      <c r="DGO199"/>
      <c r="DGP199"/>
      <c r="DGQ199"/>
      <c r="DGR199"/>
      <c r="DGS199"/>
      <c r="DGT199"/>
      <c r="DGU199"/>
      <c r="DGV199"/>
      <c r="DGW199"/>
      <c r="DGX199"/>
      <c r="DGY199"/>
      <c r="DGZ199"/>
      <c r="DHA199"/>
      <c r="DHB199"/>
      <c r="DHC199"/>
      <c r="DHD199"/>
      <c r="DHE199"/>
      <c r="DHF199"/>
      <c r="DHG199"/>
      <c r="DHH199"/>
      <c r="DHI199"/>
      <c r="DHJ199"/>
      <c r="DHK199"/>
      <c r="DHL199"/>
      <c r="DHM199"/>
      <c r="DHN199"/>
      <c r="DHO199"/>
      <c r="DHP199"/>
      <c r="DHQ199"/>
      <c r="DHR199"/>
      <c r="DHS199"/>
      <c r="DHT199"/>
      <c r="DHU199"/>
      <c r="DHV199"/>
      <c r="DHW199"/>
      <c r="DHX199"/>
      <c r="DHY199"/>
      <c r="DHZ199"/>
      <c r="DIA199"/>
      <c r="DIB199"/>
      <c r="DIC199"/>
      <c r="DID199"/>
      <c r="DIE199"/>
      <c r="DIF199"/>
      <c r="DIG199"/>
      <c r="DIH199"/>
      <c r="DII199"/>
      <c r="DIJ199"/>
      <c r="DIK199"/>
      <c r="DIL199"/>
      <c r="DIM199"/>
      <c r="DIN199"/>
      <c r="DIO199"/>
      <c r="DIP199"/>
      <c r="DIQ199"/>
      <c r="DIR199"/>
      <c r="DIS199"/>
      <c r="DIT199"/>
      <c r="DIU199"/>
      <c r="DIV199"/>
      <c r="DIW199"/>
      <c r="DIX199"/>
      <c r="DIY199"/>
      <c r="DIZ199"/>
      <c r="DJA199"/>
      <c r="DJB199"/>
      <c r="DJC199"/>
      <c r="DJD199"/>
      <c r="DJE199"/>
      <c r="DJF199"/>
      <c r="DJG199"/>
      <c r="DJH199"/>
      <c r="DJI199"/>
      <c r="DJJ199"/>
      <c r="DJK199"/>
      <c r="DJL199"/>
      <c r="DJM199"/>
      <c r="DJN199"/>
      <c r="DJO199"/>
      <c r="DJP199"/>
      <c r="DJQ199"/>
      <c r="DJR199"/>
      <c r="DJS199"/>
      <c r="DJT199"/>
      <c r="DJU199"/>
      <c r="DJV199"/>
      <c r="DJW199"/>
      <c r="DJX199"/>
      <c r="DJY199"/>
      <c r="DJZ199"/>
      <c r="DKA199"/>
      <c r="DKB199"/>
      <c r="DKC199"/>
      <c r="DKD199"/>
      <c r="DKE199"/>
      <c r="DKF199"/>
      <c r="DKG199"/>
      <c r="DKH199"/>
      <c r="DKI199"/>
      <c r="DKJ199"/>
      <c r="DKK199"/>
      <c r="DKL199"/>
      <c r="DKM199"/>
      <c r="DKN199"/>
      <c r="DKO199"/>
      <c r="DKP199"/>
      <c r="DKQ199"/>
      <c r="DKR199"/>
      <c r="DKS199"/>
      <c r="DKT199"/>
      <c r="DKU199"/>
      <c r="DKV199"/>
      <c r="DKW199"/>
      <c r="DKX199"/>
      <c r="DKY199"/>
      <c r="DKZ199"/>
      <c r="DLA199"/>
      <c r="DLB199"/>
      <c r="DLC199"/>
      <c r="DLD199"/>
      <c r="DLE199"/>
      <c r="DLF199"/>
      <c r="DLG199"/>
      <c r="DLH199"/>
      <c r="DLI199"/>
      <c r="DLJ199"/>
      <c r="DLK199"/>
      <c r="DLL199"/>
      <c r="DLM199"/>
      <c r="DLN199"/>
      <c r="DLO199"/>
      <c r="DLP199"/>
      <c r="DLQ199"/>
      <c r="DLR199"/>
      <c r="DLS199"/>
      <c r="DLT199"/>
      <c r="DLU199"/>
      <c r="DLV199"/>
      <c r="DLW199"/>
      <c r="DLX199"/>
      <c r="DLY199"/>
      <c r="DLZ199"/>
      <c r="DMA199"/>
      <c r="DMB199"/>
      <c r="DMC199"/>
      <c r="DMD199"/>
      <c r="DME199"/>
      <c r="DMF199"/>
      <c r="DMG199"/>
      <c r="DMH199"/>
      <c r="DMI199"/>
      <c r="DMJ199"/>
      <c r="DMK199"/>
      <c r="DML199"/>
      <c r="DMM199"/>
      <c r="DMN199"/>
      <c r="DMO199"/>
      <c r="DMP199"/>
      <c r="DMQ199"/>
      <c r="DMR199"/>
      <c r="DMS199"/>
      <c r="DMT199"/>
      <c r="DMU199"/>
      <c r="DMV199"/>
      <c r="DMW199"/>
      <c r="DMX199"/>
      <c r="DMY199"/>
      <c r="DMZ199"/>
      <c r="DNA199"/>
      <c r="DNB199"/>
      <c r="DNC199"/>
      <c r="DND199"/>
      <c r="DNE199"/>
      <c r="DNF199"/>
      <c r="DNG199"/>
      <c r="DNH199"/>
      <c r="DNI199"/>
      <c r="DNJ199"/>
      <c r="DNK199"/>
      <c r="DNL199"/>
      <c r="DNM199"/>
      <c r="DNN199"/>
      <c r="DNO199"/>
      <c r="DNP199"/>
      <c r="DNQ199"/>
      <c r="DNR199"/>
      <c r="DNS199"/>
      <c r="DNT199"/>
      <c r="DNU199"/>
      <c r="DNV199"/>
      <c r="DNW199"/>
      <c r="DNX199"/>
      <c r="DNY199"/>
      <c r="DNZ199"/>
      <c r="DOA199"/>
      <c r="DOB199"/>
      <c r="DOC199"/>
      <c r="DOD199"/>
      <c r="DOE199"/>
      <c r="DOF199"/>
      <c r="DOG199"/>
      <c r="DOH199"/>
      <c r="DOI199"/>
      <c r="DOJ199"/>
      <c r="DOK199"/>
      <c r="DOL199"/>
      <c r="DOM199"/>
      <c r="DON199"/>
      <c r="DOO199"/>
      <c r="DOP199"/>
      <c r="DOQ199"/>
      <c r="DOR199"/>
      <c r="DOS199"/>
      <c r="DOT199"/>
      <c r="DOU199"/>
      <c r="DOV199"/>
      <c r="DOW199"/>
      <c r="DOX199"/>
      <c r="DOY199"/>
      <c r="DOZ199"/>
      <c r="DPA199"/>
      <c r="DPB199"/>
      <c r="DPC199"/>
      <c r="DPD199"/>
      <c r="DPE199"/>
      <c r="DPF199"/>
      <c r="DPG199"/>
      <c r="DPH199"/>
      <c r="DPI199"/>
      <c r="DPJ199"/>
      <c r="DPK199"/>
      <c r="DPL199"/>
      <c r="DPM199"/>
      <c r="DPN199"/>
      <c r="DPO199"/>
      <c r="DPP199"/>
      <c r="DPQ199"/>
      <c r="DPR199"/>
      <c r="DPS199"/>
      <c r="DPT199"/>
      <c r="DPU199"/>
      <c r="DPV199"/>
      <c r="DPW199"/>
      <c r="DPX199"/>
      <c r="DPY199"/>
      <c r="DPZ199"/>
      <c r="DQA199"/>
      <c r="DQB199"/>
      <c r="DQC199"/>
      <c r="DQD199"/>
      <c r="DQE199"/>
      <c r="DQF199"/>
      <c r="DQG199"/>
      <c r="DQH199"/>
      <c r="DQI199"/>
      <c r="DQJ199"/>
      <c r="DQK199"/>
      <c r="DQL199"/>
      <c r="DQM199"/>
      <c r="DQN199"/>
      <c r="DQO199"/>
      <c r="DQP199"/>
      <c r="DQQ199"/>
      <c r="DQR199"/>
      <c r="DQS199"/>
      <c r="DQT199"/>
      <c r="DQU199"/>
      <c r="DQV199"/>
      <c r="DQW199"/>
      <c r="DQX199"/>
      <c r="DQY199"/>
      <c r="DQZ199"/>
      <c r="DRA199"/>
      <c r="DRB199"/>
      <c r="DRC199"/>
      <c r="DRD199"/>
      <c r="DRE199"/>
      <c r="DRF199"/>
      <c r="DRG199"/>
      <c r="DRH199"/>
      <c r="DRI199"/>
      <c r="DRJ199"/>
      <c r="DRK199"/>
      <c r="DRL199"/>
      <c r="DRM199"/>
      <c r="DRN199"/>
      <c r="DRO199"/>
      <c r="DRP199"/>
      <c r="DRQ199"/>
      <c r="DRR199"/>
      <c r="DRS199"/>
      <c r="DRT199"/>
      <c r="DRU199"/>
      <c r="DRV199"/>
      <c r="DRW199"/>
      <c r="DRX199"/>
      <c r="DRY199"/>
      <c r="DRZ199"/>
      <c r="DSA199"/>
      <c r="DSB199"/>
      <c r="DSC199"/>
      <c r="DSD199"/>
      <c r="DSE199"/>
      <c r="DSF199"/>
      <c r="DSG199"/>
      <c r="DSH199"/>
      <c r="DSI199"/>
      <c r="DSJ199"/>
      <c r="DSK199"/>
      <c r="DSL199"/>
      <c r="DSM199"/>
      <c r="DSN199"/>
      <c r="DSO199"/>
      <c r="DSP199"/>
      <c r="DSQ199"/>
      <c r="DSR199"/>
      <c r="DSS199"/>
      <c r="DST199"/>
      <c r="DSU199"/>
      <c r="DSV199"/>
      <c r="DSW199"/>
      <c r="DSX199"/>
      <c r="DSY199"/>
      <c r="DSZ199"/>
      <c r="DTA199"/>
      <c r="DTB199"/>
      <c r="DTC199"/>
      <c r="DTD199"/>
      <c r="DTE199"/>
      <c r="DTF199"/>
      <c r="DTG199"/>
      <c r="DTH199"/>
      <c r="DTI199"/>
      <c r="DTJ199"/>
      <c r="DTK199"/>
      <c r="DTL199"/>
      <c r="DTM199"/>
      <c r="DTN199"/>
      <c r="DTO199"/>
      <c r="DTP199"/>
      <c r="DTQ199"/>
      <c r="DTR199"/>
      <c r="DTS199"/>
      <c r="DTT199"/>
      <c r="DTU199"/>
      <c r="DTV199"/>
      <c r="DTW199"/>
      <c r="DTX199"/>
      <c r="DTY199"/>
      <c r="DTZ199"/>
      <c r="DUA199"/>
      <c r="DUB199"/>
      <c r="DUC199"/>
      <c r="DUD199"/>
      <c r="DUE199"/>
      <c r="DUF199"/>
      <c r="DUG199"/>
      <c r="DUH199"/>
      <c r="DUI199"/>
      <c r="DUJ199"/>
      <c r="DUK199"/>
      <c r="DUL199"/>
      <c r="DUM199"/>
      <c r="DUN199"/>
      <c r="DUO199"/>
      <c r="DUP199"/>
      <c r="DUQ199"/>
      <c r="DUR199"/>
      <c r="DUS199"/>
      <c r="DUT199"/>
      <c r="DUU199"/>
      <c r="DUV199"/>
      <c r="DUW199"/>
      <c r="DUX199"/>
      <c r="DUY199"/>
      <c r="DUZ199"/>
      <c r="DVA199"/>
      <c r="DVB199"/>
      <c r="DVC199"/>
      <c r="DVD199"/>
      <c r="DVE199"/>
      <c r="DVF199"/>
      <c r="DVG199"/>
      <c r="DVH199"/>
      <c r="DVI199"/>
      <c r="DVJ199"/>
      <c r="DVK199"/>
      <c r="DVL199"/>
      <c r="DVM199"/>
      <c r="DVN199"/>
      <c r="DVO199"/>
      <c r="DVP199"/>
      <c r="DVQ199"/>
      <c r="DVR199"/>
      <c r="DVS199"/>
      <c r="DVT199"/>
      <c r="DVU199"/>
      <c r="DVV199"/>
      <c r="DVW199"/>
      <c r="DVX199"/>
      <c r="DVY199"/>
      <c r="DVZ199"/>
      <c r="DWA199"/>
      <c r="DWB199"/>
      <c r="DWC199"/>
      <c r="DWD199"/>
      <c r="DWE199"/>
      <c r="DWF199"/>
      <c r="DWG199"/>
      <c r="DWH199"/>
      <c r="DWI199"/>
      <c r="DWJ199"/>
      <c r="DWK199"/>
      <c r="DWL199"/>
      <c r="DWM199"/>
      <c r="DWN199"/>
      <c r="DWO199"/>
      <c r="DWP199"/>
      <c r="DWQ199"/>
      <c r="DWR199"/>
      <c r="DWS199"/>
      <c r="DWT199"/>
      <c r="DWU199"/>
      <c r="DWV199"/>
      <c r="DWW199"/>
      <c r="DWX199"/>
      <c r="DWY199"/>
      <c r="DWZ199"/>
      <c r="DXA199"/>
      <c r="DXB199"/>
      <c r="DXC199"/>
      <c r="DXD199"/>
      <c r="DXE199"/>
      <c r="DXF199"/>
      <c r="DXG199"/>
      <c r="DXH199"/>
      <c r="DXI199"/>
      <c r="DXJ199"/>
      <c r="DXK199"/>
      <c r="DXL199"/>
      <c r="DXM199"/>
      <c r="DXN199"/>
      <c r="DXO199"/>
      <c r="DXP199"/>
      <c r="DXQ199"/>
      <c r="DXR199"/>
      <c r="DXS199"/>
      <c r="DXT199"/>
      <c r="DXU199"/>
      <c r="DXV199"/>
      <c r="DXW199"/>
      <c r="DXX199"/>
      <c r="DXY199"/>
      <c r="DXZ199"/>
      <c r="DYA199"/>
      <c r="DYB199"/>
      <c r="DYC199"/>
      <c r="DYD199"/>
      <c r="DYE199"/>
      <c r="DYF199"/>
      <c r="DYG199"/>
      <c r="DYH199"/>
      <c r="DYI199"/>
      <c r="DYJ199"/>
      <c r="DYK199"/>
      <c r="DYL199"/>
      <c r="DYM199"/>
      <c r="DYN199"/>
      <c r="DYO199"/>
      <c r="DYP199"/>
      <c r="DYQ199"/>
      <c r="DYR199"/>
      <c r="DYS199"/>
      <c r="DYT199"/>
      <c r="DYU199"/>
      <c r="DYV199"/>
      <c r="DYW199"/>
      <c r="DYX199"/>
      <c r="DYY199"/>
      <c r="DYZ199"/>
      <c r="DZA199"/>
      <c r="DZB199"/>
      <c r="DZC199"/>
      <c r="DZD199"/>
      <c r="DZE199"/>
      <c r="DZF199"/>
      <c r="DZG199"/>
      <c r="DZH199"/>
      <c r="DZI199"/>
      <c r="DZJ199"/>
      <c r="DZK199"/>
      <c r="DZL199"/>
      <c r="DZM199"/>
      <c r="DZN199"/>
      <c r="DZO199"/>
      <c r="DZP199"/>
      <c r="DZQ199"/>
      <c r="DZR199"/>
      <c r="DZS199"/>
      <c r="DZT199"/>
      <c r="DZU199"/>
      <c r="DZV199"/>
      <c r="DZW199"/>
      <c r="DZX199"/>
      <c r="DZY199"/>
      <c r="DZZ199"/>
      <c r="EAA199"/>
      <c r="EAB199"/>
      <c r="EAC199"/>
      <c r="EAD199"/>
      <c r="EAE199"/>
      <c r="EAF199"/>
      <c r="EAG199"/>
      <c r="EAH199"/>
      <c r="EAI199"/>
      <c r="EAJ199"/>
      <c r="EAK199"/>
      <c r="EAL199"/>
      <c r="EAM199"/>
      <c r="EAN199"/>
      <c r="EAO199"/>
      <c r="EAP199"/>
      <c r="EAQ199"/>
      <c r="EAR199"/>
      <c r="EAS199"/>
      <c r="EAT199"/>
      <c r="EAU199"/>
      <c r="EAV199"/>
      <c r="EAW199"/>
      <c r="EAX199"/>
      <c r="EAY199"/>
      <c r="EAZ199"/>
      <c r="EBA199"/>
      <c r="EBB199"/>
      <c r="EBC199"/>
      <c r="EBD199"/>
      <c r="EBE199"/>
      <c r="EBF199"/>
      <c r="EBG199"/>
      <c r="EBH199"/>
      <c r="EBI199"/>
      <c r="EBJ199"/>
      <c r="EBK199"/>
      <c r="EBL199"/>
      <c r="EBM199"/>
      <c r="EBN199"/>
      <c r="EBO199"/>
      <c r="EBP199"/>
      <c r="EBQ199"/>
      <c r="EBR199"/>
      <c r="EBS199"/>
      <c r="EBT199"/>
      <c r="EBU199"/>
      <c r="EBV199"/>
      <c r="EBW199"/>
      <c r="EBX199"/>
      <c r="EBY199"/>
      <c r="EBZ199"/>
      <c r="ECA199"/>
      <c r="ECB199"/>
      <c r="ECC199"/>
      <c r="ECD199"/>
      <c r="ECE199"/>
      <c r="ECF199"/>
      <c r="ECG199"/>
      <c r="ECH199"/>
      <c r="ECI199"/>
      <c r="ECJ199"/>
      <c r="ECK199"/>
      <c r="ECL199"/>
      <c r="ECM199"/>
      <c r="ECN199"/>
      <c r="ECO199"/>
      <c r="ECP199"/>
      <c r="ECQ199"/>
      <c r="ECR199"/>
      <c r="ECS199"/>
      <c r="ECT199"/>
      <c r="ECU199"/>
      <c r="ECV199"/>
      <c r="ECW199"/>
      <c r="ECX199"/>
      <c r="ECY199"/>
      <c r="ECZ199"/>
      <c r="EDA199"/>
      <c r="EDB199"/>
      <c r="EDC199"/>
      <c r="EDD199"/>
      <c r="EDE199"/>
      <c r="EDF199"/>
      <c r="EDG199"/>
      <c r="EDH199"/>
      <c r="EDI199"/>
      <c r="EDJ199"/>
      <c r="EDK199"/>
      <c r="EDL199"/>
      <c r="EDM199"/>
      <c r="EDN199"/>
      <c r="EDO199"/>
      <c r="EDP199"/>
      <c r="EDQ199"/>
      <c r="EDR199"/>
      <c r="EDS199"/>
      <c r="EDT199"/>
      <c r="EDU199"/>
      <c r="EDV199"/>
      <c r="EDW199"/>
      <c r="EDX199"/>
      <c r="EDY199"/>
      <c r="EDZ199"/>
      <c r="EEA199"/>
      <c r="EEB199"/>
      <c r="EEC199"/>
      <c r="EED199"/>
      <c r="EEE199"/>
      <c r="EEF199"/>
      <c r="EEG199"/>
      <c r="EEH199"/>
      <c r="EEI199"/>
      <c r="EEJ199"/>
      <c r="EEK199"/>
      <c r="EEL199"/>
      <c r="EEM199"/>
      <c r="EEN199"/>
      <c r="EEO199"/>
      <c r="EEP199"/>
      <c r="EEQ199"/>
      <c r="EER199"/>
      <c r="EES199"/>
      <c r="EET199"/>
      <c r="EEU199"/>
      <c r="EEV199"/>
      <c r="EEW199"/>
      <c r="EEX199"/>
      <c r="EEY199"/>
      <c r="EEZ199"/>
      <c r="EFA199"/>
      <c r="EFB199"/>
      <c r="EFC199"/>
      <c r="EFD199"/>
      <c r="EFE199"/>
      <c r="EFF199"/>
      <c r="EFG199"/>
      <c r="EFH199"/>
      <c r="EFI199"/>
      <c r="EFJ199"/>
      <c r="EFK199"/>
      <c r="EFL199"/>
      <c r="EFM199"/>
      <c r="EFN199"/>
      <c r="EFO199"/>
      <c r="EFP199"/>
      <c r="EFQ199"/>
      <c r="EFR199"/>
      <c r="EFS199"/>
      <c r="EFT199"/>
      <c r="EFU199"/>
      <c r="EFV199"/>
      <c r="EFW199"/>
      <c r="EFX199"/>
      <c r="EFY199"/>
      <c r="EFZ199"/>
      <c r="EGA199"/>
      <c r="EGB199"/>
      <c r="EGC199"/>
      <c r="EGD199"/>
      <c r="EGE199"/>
      <c r="EGF199"/>
      <c r="EGG199"/>
      <c r="EGH199"/>
      <c r="EGI199"/>
      <c r="EGJ199"/>
      <c r="EGK199"/>
      <c r="EGL199"/>
      <c r="EGM199"/>
      <c r="EGN199"/>
      <c r="EGO199"/>
      <c r="EGP199"/>
      <c r="EGQ199"/>
      <c r="EGR199"/>
      <c r="EGS199"/>
      <c r="EGT199"/>
      <c r="EGU199"/>
      <c r="EGV199"/>
      <c r="EGW199"/>
      <c r="EGX199"/>
      <c r="EGY199"/>
      <c r="EGZ199"/>
      <c r="EHA199"/>
      <c r="EHB199"/>
      <c r="EHC199"/>
      <c r="EHD199"/>
      <c r="EHE199"/>
      <c r="EHF199"/>
      <c r="EHG199"/>
      <c r="EHH199"/>
      <c r="EHI199"/>
      <c r="EHJ199"/>
      <c r="EHK199"/>
      <c r="EHL199"/>
      <c r="EHM199"/>
      <c r="EHN199"/>
      <c r="EHO199"/>
      <c r="EHP199"/>
      <c r="EHQ199"/>
      <c r="EHR199"/>
      <c r="EHS199"/>
      <c r="EHT199"/>
      <c r="EHU199"/>
      <c r="EHV199"/>
      <c r="EHW199"/>
      <c r="EHX199"/>
      <c r="EHY199"/>
      <c r="EHZ199"/>
      <c r="EIA199"/>
      <c r="EIB199"/>
      <c r="EIC199"/>
      <c r="EID199"/>
      <c r="EIE199"/>
      <c r="EIF199"/>
      <c r="EIG199"/>
      <c r="EIH199"/>
      <c r="EII199"/>
      <c r="EIJ199"/>
      <c r="EIK199"/>
      <c r="EIL199"/>
      <c r="EIM199"/>
      <c r="EIN199"/>
      <c r="EIO199"/>
      <c r="EIP199"/>
      <c r="EIQ199"/>
      <c r="EIR199"/>
      <c r="EIS199"/>
      <c r="EIT199"/>
      <c r="EIU199"/>
      <c r="EIV199"/>
      <c r="EIW199"/>
      <c r="EIX199"/>
      <c r="EIY199"/>
      <c r="EIZ199"/>
      <c r="EJA199"/>
      <c r="EJB199"/>
      <c r="EJC199"/>
      <c r="EJD199"/>
      <c r="EJE199"/>
      <c r="EJF199"/>
      <c r="EJG199"/>
      <c r="EJH199"/>
      <c r="EJI199"/>
      <c r="EJJ199"/>
      <c r="EJK199"/>
      <c r="EJL199"/>
      <c r="EJM199"/>
      <c r="EJN199"/>
      <c r="EJO199"/>
      <c r="EJP199"/>
      <c r="EJQ199"/>
      <c r="EJR199"/>
      <c r="EJS199"/>
      <c r="EJT199"/>
      <c r="EJU199"/>
      <c r="EJV199"/>
      <c r="EJW199"/>
      <c r="EJX199"/>
      <c r="EJY199"/>
      <c r="EJZ199"/>
      <c r="EKA199"/>
      <c r="EKB199"/>
      <c r="EKC199"/>
      <c r="EKD199"/>
      <c r="EKE199"/>
      <c r="EKF199"/>
      <c r="EKG199"/>
      <c r="EKH199"/>
      <c r="EKI199"/>
      <c r="EKJ199"/>
      <c r="EKK199"/>
      <c r="EKL199"/>
      <c r="EKM199"/>
      <c r="EKN199"/>
      <c r="EKO199"/>
      <c r="EKP199"/>
      <c r="EKQ199"/>
      <c r="EKR199"/>
      <c r="EKS199"/>
      <c r="EKT199"/>
      <c r="EKU199"/>
      <c r="EKV199"/>
      <c r="EKW199"/>
      <c r="EKX199"/>
      <c r="EKY199"/>
      <c r="EKZ199"/>
      <c r="ELA199"/>
      <c r="ELB199"/>
      <c r="ELC199"/>
      <c r="ELD199"/>
      <c r="ELE199"/>
      <c r="ELF199"/>
      <c r="ELG199"/>
      <c r="ELH199"/>
      <c r="ELI199"/>
      <c r="ELJ199"/>
      <c r="ELK199"/>
      <c r="ELL199"/>
      <c r="ELM199"/>
      <c r="ELN199"/>
      <c r="ELO199"/>
      <c r="ELP199"/>
      <c r="ELQ199"/>
      <c r="ELR199"/>
      <c r="ELS199"/>
      <c r="ELT199"/>
      <c r="ELU199"/>
      <c r="ELV199"/>
      <c r="ELW199"/>
      <c r="ELX199"/>
      <c r="ELY199"/>
      <c r="ELZ199"/>
      <c r="EMA199"/>
      <c r="EMB199"/>
      <c r="EMC199"/>
      <c r="EMD199"/>
      <c r="EME199"/>
      <c r="EMF199"/>
      <c r="EMG199"/>
      <c r="EMH199"/>
      <c r="EMI199"/>
      <c r="EMJ199"/>
      <c r="EMK199"/>
      <c r="EML199"/>
      <c r="EMM199"/>
      <c r="EMN199"/>
      <c r="EMO199"/>
      <c r="EMP199"/>
      <c r="EMQ199"/>
      <c r="EMR199"/>
      <c r="EMS199"/>
      <c r="EMT199"/>
      <c r="EMU199"/>
      <c r="EMV199"/>
      <c r="EMW199"/>
      <c r="EMX199"/>
      <c r="EMY199"/>
      <c r="EMZ199"/>
      <c r="ENA199"/>
      <c r="ENB199"/>
      <c r="ENC199"/>
      <c r="END199"/>
      <c r="ENE199"/>
      <c r="ENF199"/>
      <c r="ENG199"/>
      <c r="ENH199"/>
      <c r="ENI199"/>
      <c r="ENJ199"/>
      <c r="ENK199"/>
      <c r="ENL199"/>
      <c r="ENM199"/>
      <c r="ENN199"/>
      <c r="ENO199"/>
      <c r="ENP199"/>
      <c r="ENQ199"/>
      <c r="ENR199"/>
      <c r="ENS199"/>
      <c r="ENT199"/>
      <c r="ENU199"/>
      <c r="ENV199"/>
      <c r="ENW199"/>
      <c r="ENX199"/>
      <c r="ENY199"/>
      <c r="ENZ199"/>
      <c r="EOA199"/>
      <c r="EOB199"/>
      <c r="EOC199"/>
      <c r="EOD199"/>
      <c r="EOE199"/>
      <c r="EOF199"/>
      <c r="EOG199"/>
      <c r="EOH199"/>
      <c r="EOI199"/>
      <c r="EOJ199"/>
      <c r="EOK199"/>
      <c r="EOL199"/>
      <c r="EOM199"/>
      <c r="EON199"/>
      <c r="EOO199"/>
      <c r="EOP199"/>
      <c r="EOQ199"/>
      <c r="EOR199"/>
      <c r="EOS199"/>
      <c r="EOT199"/>
      <c r="EOU199"/>
      <c r="EOV199"/>
      <c r="EOW199"/>
      <c r="EOX199"/>
      <c r="EOY199"/>
      <c r="EOZ199"/>
      <c r="EPA199"/>
      <c r="EPB199"/>
      <c r="EPC199"/>
      <c r="EPD199"/>
      <c r="EPE199"/>
      <c r="EPF199"/>
      <c r="EPG199"/>
      <c r="EPH199"/>
      <c r="EPI199"/>
      <c r="EPJ199"/>
      <c r="EPK199"/>
      <c r="EPL199"/>
      <c r="EPM199"/>
      <c r="EPN199"/>
      <c r="EPO199"/>
      <c r="EPP199"/>
      <c r="EPQ199"/>
      <c r="EPR199"/>
      <c r="EPS199"/>
      <c r="EPT199"/>
      <c r="EPU199"/>
      <c r="EPV199"/>
      <c r="EPW199"/>
      <c r="EPX199"/>
      <c r="EPY199"/>
      <c r="EPZ199"/>
      <c r="EQA199"/>
      <c r="EQB199"/>
      <c r="EQC199"/>
      <c r="EQD199"/>
      <c r="EQE199"/>
      <c r="EQF199"/>
      <c r="EQG199"/>
      <c r="EQH199"/>
      <c r="EQI199"/>
      <c r="EQJ199"/>
      <c r="EQK199"/>
      <c r="EQL199"/>
      <c r="EQM199"/>
      <c r="EQN199"/>
      <c r="EQO199"/>
      <c r="EQP199"/>
      <c r="EQQ199"/>
      <c r="EQR199"/>
      <c r="EQS199"/>
      <c r="EQT199"/>
      <c r="EQU199"/>
      <c r="EQV199"/>
      <c r="EQW199"/>
      <c r="EQX199"/>
      <c r="EQY199"/>
      <c r="EQZ199"/>
      <c r="ERA199"/>
      <c r="ERB199"/>
      <c r="ERC199"/>
      <c r="ERD199"/>
      <c r="ERE199"/>
      <c r="ERF199"/>
      <c r="ERG199"/>
      <c r="ERH199"/>
      <c r="ERI199"/>
      <c r="ERJ199"/>
      <c r="ERK199"/>
      <c r="ERL199"/>
      <c r="ERM199"/>
      <c r="ERN199"/>
      <c r="ERO199"/>
      <c r="ERP199"/>
      <c r="ERQ199"/>
      <c r="ERR199"/>
      <c r="ERS199"/>
      <c r="ERT199"/>
      <c r="ERU199"/>
      <c r="ERV199"/>
      <c r="ERW199"/>
      <c r="ERX199"/>
      <c r="ERY199"/>
      <c r="ERZ199"/>
      <c r="ESA199"/>
      <c r="ESB199"/>
      <c r="ESC199"/>
      <c r="ESD199"/>
      <c r="ESE199"/>
      <c r="ESF199"/>
      <c r="ESG199"/>
      <c r="ESH199"/>
      <c r="ESI199"/>
      <c r="ESJ199"/>
      <c r="ESK199"/>
      <c r="ESL199"/>
      <c r="ESM199"/>
      <c r="ESN199"/>
      <c r="ESO199"/>
      <c r="ESP199"/>
      <c r="ESQ199"/>
      <c r="ESR199"/>
      <c r="ESS199"/>
      <c r="EST199"/>
      <c r="ESU199"/>
      <c r="ESV199"/>
      <c r="ESW199"/>
      <c r="ESX199"/>
      <c r="ESY199"/>
      <c r="ESZ199"/>
      <c r="ETA199"/>
      <c r="ETB199"/>
      <c r="ETC199"/>
      <c r="ETD199"/>
      <c r="ETE199"/>
      <c r="ETF199"/>
      <c r="ETG199"/>
      <c r="ETH199"/>
      <c r="ETI199"/>
      <c r="ETJ199"/>
      <c r="ETK199"/>
      <c r="ETL199"/>
      <c r="ETM199"/>
      <c r="ETN199"/>
      <c r="ETO199"/>
      <c r="ETP199"/>
      <c r="ETQ199"/>
      <c r="ETR199"/>
      <c r="ETS199"/>
      <c r="ETT199"/>
      <c r="ETU199"/>
      <c r="ETV199"/>
      <c r="ETW199"/>
      <c r="ETX199"/>
      <c r="ETY199"/>
      <c r="ETZ199"/>
      <c r="EUA199"/>
      <c r="EUB199"/>
      <c r="EUC199"/>
      <c r="EUD199"/>
      <c r="EUE199"/>
      <c r="EUF199"/>
      <c r="EUG199"/>
      <c r="EUH199"/>
      <c r="EUI199"/>
      <c r="EUJ199"/>
      <c r="EUK199"/>
      <c r="EUL199"/>
      <c r="EUM199"/>
      <c r="EUN199"/>
      <c r="EUO199"/>
      <c r="EUP199"/>
      <c r="EUQ199"/>
      <c r="EUR199"/>
      <c r="EUS199"/>
      <c r="EUT199"/>
      <c r="EUU199"/>
      <c r="EUV199"/>
      <c r="EUW199"/>
      <c r="EUX199"/>
      <c r="EUY199"/>
      <c r="EUZ199"/>
      <c r="EVA199"/>
      <c r="EVB199"/>
      <c r="EVC199"/>
      <c r="EVD199"/>
      <c r="EVE199"/>
      <c r="EVF199"/>
      <c r="EVG199"/>
      <c r="EVH199"/>
      <c r="EVI199"/>
      <c r="EVJ199"/>
      <c r="EVK199"/>
      <c r="EVL199"/>
      <c r="EVM199"/>
      <c r="EVN199"/>
      <c r="EVO199"/>
      <c r="EVP199"/>
      <c r="EVQ199"/>
      <c r="EVR199"/>
      <c r="EVS199"/>
      <c r="EVT199"/>
      <c r="EVU199"/>
      <c r="EVV199"/>
      <c r="EVW199"/>
      <c r="EVX199"/>
      <c r="EVY199"/>
      <c r="EVZ199"/>
      <c r="EWA199"/>
      <c r="EWB199"/>
      <c r="EWC199"/>
      <c r="EWD199"/>
      <c r="EWE199"/>
      <c r="EWF199"/>
      <c r="EWG199"/>
      <c r="EWH199"/>
      <c r="EWI199"/>
      <c r="EWJ199"/>
      <c r="EWK199"/>
      <c r="EWL199"/>
      <c r="EWM199"/>
      <c r="EWN199"/>
      <c r="EWO199"/>
      <c r="EWP199"/>
      <c r="EWQ199"/>
      <c r="EWR199"/>
      <c r="EWS199"/>
      <c r="EWT199"/>
      <c r="EWU199"/>
      <c r="EWV199"/>
      <c r="EWW199"/>
      <c r="EWX199"/>
      <c r="EWY199"/>
      <c r="EWZ199"/>
      <c r="EXA199"/>
      <c r="EXB199"/>
      <c r="EXC199"/>
      <c r="EXD199"/>
      <c r="EXE199"/>
      <c r="EXF199"/>
      <c r="EXG199"/>
      <c r="EXH199"/>
      <c r="EXI199"/>
      <c r="EXJ199"/>
      <c r="EXK199"/>
      <c r="EXL199"/>
      <c r="EXM199"/>
      <c r="EXN199"/>
      <c r="EXO199"/>
      <c r="EXP199"/>
      <c r="EXQ199"/>
      <c r="EXR199"/>
      <c r="EXS199"/>
      <c r="EXT199"/>
      <c r="EXU199"/>
      <c r="EXV199"/>
      <c r="EXW199"/>
      <c r="EXX199"/>
      <c r="EXY199"/>
      <c r="EXZ199"/>
      <c r="EYA199"/>
      <c r="EYB199"/>
      <c r="EYC199"/>
      <c r="EYD199"/>
      <c r="EYE199"/>
      <c r="EYF199"/>
      <c r="EYG199"/>
      <c r="EYH199"/>
      <c r="EYI199"/>
      <c r="EYJ199"/>
      <c r="EYK199"/>
      <c r="EYL199"/>
      <c r="EYM199"/>
      <c r="EYN199"/>
      <c r="EYO199"/>
      <c r="EYP199"/>
      <c r="EYQ199"/>
      <c r="EYR199"/>
      <c r="EYS199"/>
      <c r="EYT199"/>
      <c r="EYU199"/>
      <c r="EYV199"/>
      <c r="EYW199"/>
      <c r="EYX199"/>
      <c r="EYY199"/>
      <c r="EYZ199"/>
      <c r="EZA199"/>
      <c r="EZB199"/>
      <c r="EZC199"/>
      <c r="EZD199"/>
      <c r="EZE199"/>
      <c r="EZF199"/>
      <c r="EZG199"/>
      <c r="EZH199"/>
      <c r="EZI199"/>
      <c r="EZJ199"/>
      <c r="EZK199"/>
      <c r="EZL199"/>
      <c r="EZM199"/>
      <c r="EZN199"/>
      <c r="EZO199"/>
      <c r="EZP199"/>
      <c r="EZQ199"/>
      <c r="EZR199"/>
      <c r="EZS199"/>
      <c r="EZT199"/>
      <c r="EZU199"/>
      <c r="EZV199"/>
      <c r="EZW199"/>
      <c r="EZX199"/>
      <c r="EZY199"/>
      <c r="EZZ199"/>
      <c r="FAA199"/>
      <c r="FAB199"/>
      <c r="FAC199"/>
      <c r="FAD199"/>
      <c r="FAE199"/>
      <c r="FAF199"/>
      <c r="FAG199"/>
      <c r="FAH199"/>
      <c r="FAI199"/>
      <c r="FAJ199"/>
      <c r="FAK199"/>
      <c r="FAL199"/>
      <c r="FAM199"/>
      <c r="FAN199"/>
      <c r="FAO199"/>
      <c r="FAP199"/>
      <c r="FAQ199"/>
      <c r="FAR199"/>
      <c r="FAS199"/>
      <c r="FAT199"/>
      <c r="FAU199"/>
      <c r="FAV199"/>
      <c r="FAW199"/>
      <c r="FAX199"/>
      <c r="FAY199"/>
      <c r="FAZ199"/>
      <c r="FBA199"/>
      <c r="FBB199"/>
      <c r="FBC199"/>
      <c r="FBD199"/>
      <c r="FBE199"/>
      <c r="FBF199"/>
      <c r="FBG199"/>
      <c r="FBH199"/>
      <c r="FBI199"/>
      <c r="FBJ199"/>
      <c r="FBK199"/>
      <c r="FBL199"/>
      <c r="FBM199"/>
      <c r="FBN199"/>
      <c r="FBO199"/>
      <c r="FBP199"/>
      <c r="FBQ199"/>
      <c r="FBR199"/>
      <c r="FBS199"/>
      <c r="FBT199"/>
      <c r="FBU199"/>
      <c r="FBV199"/>
      <c r="FBW199"/>
      <c r="FBX199"/>
      <c r="FBY199"/>
      <c r="FBZ199"/>
      <c r="FCA199"/>
      <c r="FCB199"/>
      <c r="FCC199"/>
      <c r="FCD199"/>
      <c r="FCE199"/>
      <c r="FCF199"/>
      <c r="FCG199"/>
      <c r="FCH199"/>
      <c r="FCI199"/>
      <c r="FCJ199"/>
      <c r="FCK199"/>
      <c r="FCL199"/>
      <c r="FCM199"/>
      <c r="FCN199"/>
      <c r="FCO199"/>
      <c r="FCP199"/>
      <c r="FCQ199"/>
      <c r="FCR199"/>
      <c r="FCS199"/>
      <c r="FCT199"/>
      <c r="FCU199"/>
      <c r="FCV199"/>
      <c r="FCW199"/>
      <c r="FCX199"/>
      <c r="FCY199"/>
      <c r="FCZ199"/>
      <c r="FDA199"/>
      <c r="FDB199"/>
      <c r="FDC199"/>
      <c r="FDD199"/>
      <c r="FDE199"/>
      <c r="FDF199"/>
      <c r="FDG199"/>
      <c r="FDH199"/>
      <c r="FDI199"/>
      <c r="FDJ199"/>
      <c r="FDK199"/>
      <c r="FDL199"/>
      <c r="FDM199"/>
      <c r="FDN199"/>
      <c r="FDO199"/>
      <c r="FDP199"/>
      <c r="FDQ199"/>
      <c r="FDR199"/>
      <c r="FDS199"/>
      <c r="FDT199"/>
      <c r="FDU199"/>
      <c r="FDV199"/>
      <c r="FDW199"/>
      <c r="FDX199"/>
      <c r="FDY199"/>
      <c r="FDZ199"/>
      <c r="FEA199"/>
      <c r="FEB199"/>
      <c r="FEC199"/>
      <c r="FED199"/>
      <c r="FEE199"/>
      <c r="FEF199"/>
      <c r="FEG199"/>
      <c r="FEH199"/>
      <c r="FEI199"/>
      <c r="FEJ199"/>
      <c r="FEK199"/>
      <c r="FEL199"/>
      <c r="FEM199"/>
      <c r="FEN199"/>
      <c r="FEO199"/>
      <c r="FEP199"/>
      <c r="FEQ199"/>
      <c r="FER199"/>
      <c r="FES199"/>
      <c r="FET199"/>
      <c r="FEU199"/>
      <c r="FEV199"/>
      <c r="FEW199"/>
      <c r="FEX199"/>
      <c r="FEY199"/>
      <c r="FEZ199"/>
      <c r="FFA199"/>
      <c r="FFB199"/>
      <c r="FFC199"/>
      <c r="FFD199"/>
      <c r="FFE199"/>
      <c r="FFF199"/>
      <c r="FFG199"/>
      <c r="FFH199"/>
      <c r="FFI199"/>
      <c r="FFJ199"/>
      <c r="FFK199"/>
      <c r="FFL199"/>
      <c r="FFM199"/>
      <c r="FFN199"/>
      <c r="FFO199"/>
      <c r="FFP199"/>
      <c r="FFQ199"/>
      <c r="FFR199"/>
      <c r="FFS199"/>
      <c r="FFT199"/>
      <c r="FFU199"/>
      <c r="FFV199"/>
      <c r="FFW199"/>
      <c r="FFX199"/>
      <c r="FFY199"/>
      <c r="FFZ199"/>
      <c r="FGA199"/>
      <c r="FGB199"/>
      <c r="FGC199"/>
      <c r="FGD199"/>
      <c r="FGE199"/>
      <c r="FGF199"/>
      <c r="FGG199"/>
      <c r="FGH199"/>
      <c r="FGI199"/>
      <c r="FGJ199"/>
      <c r="FGK199"/>
      <c r="FGL199"/>
      <c r="FGM199"/>
      <c r="FGN199"/>
      <c r="FGO199"/>
      <c r="FGP199"/>
      <c r="FGQ199"/>
      <c r="FGR199"/>
      <c r="FGS199"/>
      <c r="FGT199"/>
      <c r="FGU199"/>
      <c r="FGV199"/>
      <c r="FGW199"/>
      <c r="FGX199"/>
      <c r="FGY199"/>
      <c r="FGZ199"/>
      <c r="FHA199"/>
      <c r="FHB199"/>
      <c r="FHC199"/>
      <c r="FHD199"/>
      <c r="FHE199"/>
      <c r="FHF199"/>
      <c r="FHG199"/>
      <c r="FHH199"/>
      <c r="FHI199"/>
      <c r="FHJ199"/>
      <c r="FHK199"/>
      <c r="FHL199"/>
      <c r="FHM199"/>
      <c r="FHN199"/>
      <c r="FHO199"/>
      <c r="FHP199"/>
      <c r="FHQ199"/>
      <c r="FHR199"/>
      <c r="FHS199"/>
      <c r="FHT199"/>
      <c r="FHU199"/>
      <c r="FHV199"/>
      <c r="FHW199"/>
      <c r="FHX199"/>
      <c r="FHY199"/>
      <c r="FHZ199"/>
      <c r="FIA199"/>
      <c r="FIB199"/>
      <c r="FIC199"/>
      <c r="FID199"/>
      <c r="FIE199"/>
      <c r="FIF199"/>
      <c r="FIG199"/>
      <c r="FIH199"/>
      <c r="FII199"/>
      <c r="FIJ199"/>
      <c r="FIK199"/>
      <c r="FIL199"/>
      <c r="FIM199"/>
      <c r="FIN199"/>
      <c r="FIO199"/>
      <c r="FIP199"/>
      <c r="FIQ199"/>
      <c r="FIR199"/>
      <c r="FIS199"/>
      <c r="FIT199"/>
      <c r="FIU199"/>
      <c r="FIV199"/>
      <c r="FIW199"/>
      <c r="FIX199"/>
      <c r="FIY199"/>
      <c r="FIZ199"/>
      <c r="FJA199"/>
      <c r="FJB199"/>
      <c r="FJC199"/>
      <c r="FJD199"/>
      <c r="FJE199"/>
      <c r="FJF199"/>
      <c r="FJG199"/>
      <c r="FJH199"/>
      <c r="FJI199"/>
      <c r="FJJ199"/>
      <c r="FJK199"/>
      <c r="FJL199"/>
      <c r="FJM199"/>
      <c r="FJN199"/>
      <c r="FJO199"/>
      <c r="FJP199"/>
      <c r="FJQ199"/>
      <c r="FJR199"/>
      <c r="FJS199"/>
      <c r="FJT199"/>
      <c r="FJU199"/>
      <c r="FJV199"/>
      <c r="FJW199"/>
      <c r="FJX199"/>
      <c r="FJY199"/>
      <c r="FJZ199"/>
      <c r="FKA199"/>
      <c r="FKB199"/>
      <c r="FKC199"/>
      <c r="FKD199"/>
      <c r="FKE199"/>
      <c r="FKF199"/>
      <c r="FKG199"/>
      <c r="FKH199"/>
      <c r="FKI199"/>
      <c r="FKJ199"/>
      <c r="FKK199"/>
      <c r="FKL199"/>
      <c r="FKM199"/>
      <c r="FKN199"/>
      <c r="FKO199"/>
      <c r="FKP199"/>
      <c r="FKQ199"/>
      <c r="FKR199"/>
      <c r="FKS199"/>
      <c r="FKT199"/>
      <c r="FKU199"/>
      <c r="FKV199"/>
      <c r="FKW199"/>
      <c r="FKX199"/>
      <c r="FKY199"/>
      <c r="FKZ199"/>
      <c r="FLA199"/>
      <c r="FLB199"/>
      <c r="FLC199"/>
      <c r="FLD199"/>
      <c r="FLE199"/>
      <c r="FLF199"/>
      <c r="FLG199"/>
      <c r="FLH199"/>
      <c r="FLI199"/>
      <c r="FLJ199"/>
      <c r="FLK199"/>
      <c r="FLL199"/>
      <c r="FLM199"/>
      <c r="FLN199"/>
      <c r="FLO199"/>
      <c r="FLP199"/>
      <c r="FLQ199"/>
      <c r="FLR199"/>
      <c r="FLS199"/>
      <c r="FLT199"/>
      <c r="FLU199"/>
      <c r="FLV199"/>
      <c r="FLW199"/>
      <c r="FLX199"/>
      <c r="FLY199"/>
      <c r="FLZ199"/>
      <c r="FMA199"/>
      <c r="FMB199"/>
      <c r="FMC199"/>
      <c r="FMD199"/>
      <c r="FME199"/>
      <c r="FMF199"/>
      <c r="FMG199"/>
      <c r="FMH199"/>
      <c r="FMI199"/>
      <c r="FMJ199"/>
      <c r="FMK199"/>
      <c r="FML199"/>
      <c r="FMM199"/>
      <c r="FMN199"/>
      <c r="FMO199"/>
      <c r="FMP199"/>
      <c r="FMQ199"/>
      <c r="FMR199"/>
      <c r="FMS199"/>
      <c r="FMT199"/>
      <c r="FMU199"/>
      <c r="FMV199"/>
      <c r="FMW199"/>
      <c r="FMX199"/>
      <c r="FMY199"/>
      <c r="FMZ199"/>
      <c r="FNA199"/>
      <c r="FNB199"/>
      <c r="FNC199"/>
      <c r="FND199"/>
      <c r="FNE199"/>
      <c r="FNF199"/>
      <c r="FNG199"/>
      <c r="FNH199"/>
      <c r="FNI199"/>
      <c r="FNJ199"/>
      <c r="FNK199"/>
      <c r="FNL199"/>
      <c r="FNM199"/>
      <c r="FNN199"/>
      <c r="FNO199"/>
      <c r="FNP199"/>
      <c r="FNQ199"/>
      <c r="FNR199"/>
      <c r="FNS199"/>
      <c r="FNT199"/>
      <c r="FNU199"/>
      <c r="FNV199"/>
      <c r="FNW199"/>
      <c r="FNX199"/>
      <c r="FNY199"/>
      <c r="FNZ199"/>
      <c r="FOA199"/>
      <c r="FOB199"/>
      <c r="FOC199"/>
      <c r="FOD199"/>
      <c r="FOE199"/>
      <c r="FOF199"/>
      <c r="FOG199"/>
      <c r="FOH199"/>
      <c r="FOI199"/>
      <c r="FOJ199"/>
      <c r="FOK199"/>
      <c r="FOL199"/>
      <c r="FOM199"/>
      <c r="FON199"/>
      <c r="FOO199"/>
      <c r="FOP199"/>
      <c r="FOQ199"/>
      <c r="FOR199"/>
      <c r="FOS199"/>
      <c r="FOT199"/>
      <c r="FOU199"/>
      <c r="FOV199"/>
      <c r="FOW199"/>
      <c r="FOX199"/>
      <c r="FOY199"/>
      <c r="FOZ199"/>
      <c r="FPA199"/>
      <c r="FPB199"/>
      <c r="FPC199"/>
      <c r="FPD199"/>
      <c r="FPE199"/>
      <c r="FPF199"/>
      <c r="FPG199"/>
      <c r="FPH199"/>
      <c r="FPI199"/>
      <c r="FPJ199"/>
      <c r="FPK199"/>
      <c r="FPL199"/>
      <c r="FPM199"/>
      <c r="FPN199"/>
      <c r="FPO199"/>
      <c r="FPP199"/>
      <c r="FPQ199"/>
      <c r="FPR199"/>
      <c r="FPS199"/>
      <c r="FPT199"/>
      <c r="FPU199"/>
      <c r="FPV199"/>
      <c r="FPW199"/>
      <c r="FPX199"/>
      <c r="FPY199"/>
      <c r="FPZ199"/>
      <c r="FQA199"/>
      <c r="FQB199"/>
      <c r="FQC199"/>
      <c r="FQD199"/>
      <c r="FQE199"/>
      <c r="FQF199"/>
      <c r="FQG199"/>
      <c r="FQH199"/>
      <c r="FQI199"/>
      <c r="FQJ199"/>
      <c r="FQK199"/>
      <c r="FQL199"/>
      <c r="FQM199"/>
      <c r="FQN199"/>
      <c r="FQO199"/>
      <c r="FQP199"/>
      <c r="FQQ199"/>
      <c r="FQR199"/>
      <c r="FQS199"/>
      <c r="FQT199"/>
      <c r="FQU199"/>
      <c r="FQV199"/>
      <c r="FQW199"/>
      <c r="FQX199"/>
      <c r="FQY199"/>
      <c r="FQZ199"/>
      <c r="FRA199"/>
      <c r="FRB199"/>
      <c r="FRC199"/>
      <c r="FRD199"/>
      <c r="FRE199"/>
      <c r="FRF199"/>
      <c r="FRG199"/>
      <c r="FRH199"/>
      <c r="FRI199"/>
      <c r="FRJ199"/>
      <c r="FRK199"/>
      <c r="FRL199"/>
      <c r="FRM199"/>
      <c r="FRN199"/>
      <c r="FRO199"/>
      <c r="FRP199"/>
      <c r="FRQ199"/>
      <c r="FRR199"/>
      <c r="FRS199"/>
      <c r="FRT199"/>
      <c r="FRU199"/>
      <c r="FRV199"/>
      <c r="FRW199"/>
      <c r="FRX199"/>
      <c r="FRY199"/>
      <c r="FRZ199"/>
      <c r="FSA199"/>
      <c r="FSB199"/>
      <c r="FSC199"/>
      <c r="FSD199"/>
      <c r="FSE199"/>
      <c r="FSF199"/>
      <c r="FSG199"/>
      <c r="FSH199"/>
      <c r="FSI199"/>
      <c r="FSJ199"/>
      <c r="FSK199"/>
      <c r="FSL199"/>
      <c r="FSM199"/>
      <c r="FSN199"/>
      <c r="FSO199"/>
      <c r="FSP199"/>
      <c r="FSQ199"/>
      <c r="FSR199"/>
      <c r="FSS199"/>
      <c r="FST199"/>
      <c r="FSU199"/>
      <c r="FSV199"/>
      <c r="FSW199"/>
      <c r="FSX199"/>
      <c r="FSY199"/>
      <c r="FSZ199"/>
      <c r="FTA199"/>
      <c r="FTB199"/>
      <c r="FTC199"/>
      <c r="FTD199"/>
      <c r="FTE199"/>
      <c r="FTF199"/>
      <c r="FTG199"/>
      <c r="FTH199"/>
      <c r="FTI199"/>
      <c r="FTJ199"/>
      <c r="FTK199"/>
      <c r="FTL199"/>
      <c r="FTM199"/>
      <c r="FTN199"/>
      <c r="FTO199"/>
      <c r="FTP199"/>
      <c r="FTQ199"/>
      <c r="FTR199"/>
      <c r="FTS199"/>
      <c r="FTT199"/>
      <c r="FTU199"/>
      <c r="FTV199"/>
      <c r="FTW199"/>
      <c r="FTX199"/>
      <c r="FTY199"/>
      <c r="FTZ199"/>
      <c r="FUA199"/>
      <c r="FUB199"/>
      <c r="FUC199"/>
      <c r="FUD199"/>
      <c r="FUE199"/>
      <c r="FUF199"/>
      <c r="FUG199"/>
      <c r="FUH199"/>
      <c r="FUI199"/>
      <c r="FUJ199"/>
      <c r="FUK199"/>
      <c r="FUL199"/>
      <c r="FUM199"/>
      <c r="FUN199"/>
      <c r="FUO199"/>
      <c r="FUP199"/>
      <c r="FUQ199"/>
      <c r="FUR199"/>
      <c r="FUS199"/>
      <c r="FUT199"/>
      <c r="FUU199"/>
      <c r="FUV199"/>
      <c r="FUW199"/>
      <c r="FUX199"/>
      <c r="FUY199"/>
      <c r="FUZ199"/>
      <c r="FVA199"/>
      <c r="FVB199"/>
      <c r="FVC199"/>
      <c r="FVD199"/>
      <c r="FVE199"/>
      <c r="FVF199"/>
      <c r="FVG199"/>
      <c r="FVH199"/>
      <c r="FVI199"/>
      <c r="FVJ199"/>
      <c r="FVK199"/>
      <c r="FVL199"/>
      <c r="FVM199"/>
      <c r="FVN199"/>
      <c r="FVO199"/>
      <c r="FVP199"/>
      <c r="FVQ199"/>
      <c r="FVR199"/>
      <c r="FVS199"/>
      <c r="FVT199"/>
      <c r="FVU199"/>
      <c r="FVV199"/>
      <c r="FVW199"/>
      <c r="FVX199"/>
      <c r="FVY199"/>
      <c r="FVZ199"/>
      <c r="FWA199"/>
      <c r="FWB199"/>
      <c r="FWC199"/>
      <c r="FWD199"/>
      <c r="FWE199"/>
      <c r="FWF199"/>
      <c r="FWG199"/>
      <c r="FWH199"/>
      <c r="FWI199"/>
      <c r="FWJ199"/>
      <c r="FWK199"/>
      <c r="FWL199"/>
      <c r="FWM199"/>
      <c r="FWN199"/>
      <c r="FWO199"/>
      <c r="FWP199"/>
      <c r="FWQ199"/>
      <c r="FWR199"/>
      <c r="FWS199"/>
      <c r="FWT199"/>
      <c r="FWU199"/>
      <c r="FWV199"/>
      <c r="FWW199"/>
      <c r="FWX199"/>
      <c r="FWY199"/>
      <c r="FWZ199"/>
      <c r="FXA199"/>
      <c r="FXB199"/>
      <c r="FXC199"/>
      <c r="FXD199"/>
      <c r="FXE199"/>
      <c r="FXF199"/>
      <c r="FXG199"/>
      <c r="FXH199"/>
      <c r="FXI199"/>
      <c r="FXJ199"/>
      <c r="FXK199"/>
      <c r="FXL199"/>
      <c r="FXM199"/>
      <c r="FXN199"/>
      <c r="FXO199"/>
      <c r="FXP199"/>
      <c r="FXQ199"/>
      <c r="FXR199"/>
      <c r="FXS199"/>
      <c r="FXT199"/>
      <c r="FXU199"/>
      <c r="FXV199"/>
      <c r="FXW199"/>
      <c r="FXX199"/>
      <c r="FXY199"/>
      <c r="FXZ199"/>
      <c r="FYA199"/>
      <c r="FYB199"/>
      <c r="FYC199"/>
      <c r="FYD199"/>
      <c r="FYE199"/>
      <c r="FYF199"/>
      <c r="FYG199"/>
      <c r="FYH199"/>
      <c r="FYI199"/>
      <c r="FYJ199"/>
      <c r="FYK199"/>
      <c r="FYL199"/>
      <c r="FYM199"/>
      <c r="FYN199"/>
      <c r="FYO199"/>
      <c r="FYP199"/>
      <c r="FYQ199"/>
      <c r="FYR199"/>
      <c r="FYS199"/>
      <c r="FYT199"/>
      <c r="FYU199"/>
      <c r="FYV199"/>
      <c r="FYW199"/>
      <c r="FYX199"/>
      <c r="FYY199"/>
      <c r="FYZ199"/>
      <c r="FZA199"/>
      <c r="FZB199"/>
      <c r="FZC199"/>
      <c r="FZD199"/>
      <c r="FZE199"/>
      <c r="FZF199"/>
      <c r="FZG199"/>
      <c r="FZH199"/>
      <c r="FZI199"/>
      <c r="FZJ199"/>
      <c r="FZK199"/>
      <c r="FZL199"/>
      <c r="FZM199"/>
      <c r="FZN199"/>
      <c r="FZO199"/>
      <c r="FZP199"/>
      <c r="FZQ199"/>
      <c r="FZR199"/>
      <c r="FZS199"/>
      <c r="FZT199"/>
      <c r="FZU199"/>
      <c r="FZV199"/>
      <c r="FZW199"/>
      <c r="FZX199"/>
      <c r="FZY199"/>
      <c r="FZZ199"/>
      <c r="GAA199"/>
      <c r="GAB199"/>
      <c r="GAC199"/>
      <c r="GAD199"/>
      <c r="GAE199"/>
      <c r="GAF199"/>
      <c r="GAG199"/>
      <c r="GAH199"/>
      <c r="GAI199"/>
      <c r="GAJ199"/>
      <c r="GAK199"/>
      <c r="GAL199"/>
      <c r="GAM199"/>
      <c r="GAN199"/>
      <c r="GAO199"/>
      <c r="GAP199"/>
      <c r="GAQ199"/>
      <c r="GAR199"/>
      <c r="GAS199"/>
      <c r="GAT199"/>
      <c r="GAU199"/>
      <c r="GAV199"/>
      <c r="GAW199"/>
      <c r="GAX199"/>
      <c r="GAY199"/>
      <c r="GAZ199"/>
      <c r="GBA199"/>
      <c r="GBB199"/>
      <c r="GBC199"/>
      <c r="GBD199"/>
      <c r="GBE199"/>
      <c r="GBF199"/>
      <c r="GBG199"/>
      <c r="GBH199"/>
      <c r="GBI199"/>
      <c r="GBJ199"/>
      <c r="GBK199"/>
      <c r="GBL199"/>
      <c r="GBM199"/>
      <c r="GBN199"/>
      <c r="GBO199"/>
      <c r="GBP199"/>
      <c r="GBQ199"/>
      <c r="GBR199"/>
      <c r="GBS199"/>
      <c r="GBT199"/>
      <c r="GBU199"/>
      <c r="GBV199"/>
      <c r="GBW199"/>
      <c r="GBX199"/>
      <c r="GBY199"/>
      <c r="GBZ199"/>
      <c r="GCA199"/>
      <c r="GCB199"/>
      <c r="GCC199"/>
      <c r="GCD199"/>
      <c r="GCE199"/>
      <c r="GCF199"/>
      <c r="GCG199"/>
      <c r="GCH199"/>
      <c r="GCI199"/>
      <c r="GCJ199"/>
      <c r="GCK199"/>
      <c r="GCL199"/>
      <c r="GCM199"/>
      <c r="GCN199"/>
      <c r="GCO199"/>
      <c r="GCP199"/>
      <c r="GCQ199"/>
      <c r="GCR199"/>
      <c r="GCS199"/>
      <c r="GCT199"/>
      <c r="GCU199"/>
      <c r="GCV199"/>
      <c r="GCW199"/>
      <c r="GCX199"/>
      <c r="GCY199"/>
      <c r="GCZ199"/>
      <c r="GDA199"/>
      <c r="GDB199"/>
      <c r="GDC199"/>
      <c r="GDD199"/>
      <c r="GDE199"/>
      <c r="GDF199"/>
      <c r="GDG199"/>
      <c r="GDH199"/>
      <c r="GDI199"/>
      <c r="GDJ199"/>
      <c r="GDK199"/>
      <c r="GDL199"/>
      <c r="GDM199"/>
      <c r="GDN199"/>
      <c r="GDO199"/>
      <c r="GDP199"/>
      <c r="GDQ199"/>
      <c r="GDR199"/>
      <c r="GDS199"/>
      <c r="GDT199"/>
      <c r="GDU199"/>
      <c r="GDV199"/>
      <c r="GDW199"/>
      <c r="GDX199"/>
      <c r="GDY199"/>
      <c r="GDZ199"/>
      <c r="GEA199"/>
      <c r="GEB199"/>
      <c r="GEC199"/>
      <c r="GED199"/>
      <c r="GEE199"/>
      <c r="GEF199"/>
      <c r="GEG199"/>
      <c r="GEH199"/>
      <c r="GEI199"/>
      <c r="GEJ199"/>
      <c r="GEK199"/>
      <c r="GEL199"/>
      <c r="GEM199"/>
      <c r="GEN199"/>
      <c r="GEO199"/>
      <c r="GEP199"/>
      <c r="GEQ199"/>
      <c r="GER199"/>
      <c r="GES199"/>
      <c r="GET199"/>
      <c r="GEU199"/>
      <c r="GEV199"/>
      <c r="GEW199"/>
      <c r="GEX199"/>
      <c r="GEY199"/>
      <c r="GEZ199"/>
      <c r="GFA199"/>
      <c r="GFB199"/>
      <c r="GFC199"/>
      <c r="GFD199"/>
      <c r="GFE199"/>
      <c r="GFF199"/>
      <c r="GFG199"/>
      <c r="GFH199"/>
      <c r="GFI199"/>
      <c r="GFJ199"/>
      <c r="GFK199"/>
      <c r="GFL199"/>
      <c r="GFM199"/>
      <c r="GFN199"/>
      <c r="GFO199"/>
      <c r="GFP199"/>
      <c r="GFQ199"/>
      <c r="GFR199"/>
      <c r="GFS199"/>
      <c r="GFT199"/>
      <c r="GFU199"/>
      <c r="GFV199"/>
      <c r="GFW199"/>
      <c r="GFX199"/>
      <c r="GFY199"/>
      <c r="GFZ199"/>
      <c r="GGA199"/>
      <c r="GGB199"/>
      <c r="GGC199"/>
      <c r="GGD199"/>
      <c r="GGE199"/>
      <c r="GGF199"/>
      <c r="GGG199"/>
      <c r="GGH199"/>
      <c r="GGI199"/>
      <c r="GGJ199"/>
      <c r="GGK199"/>
      <c r="GGL199"/>
      <c r="GGM199"/>
      <c r="GGN199"/>
      <c r="GGO199"/>
      <c r="GGP199"/>
      <c r="GGQ199"/>
      <c r="GGR199"/>
      <c r="GGS199"/>
      <c r="GGT199"/>
      <c r="GGU199"/>
      <c r="GGV199"/>
      <c r="GGW199"/>
      <c r="GGX199"/>
      <c r="GGY199"/>
      <c r="GGZ199"/>
      <c r="GHA199"/>
      <c r="GHB199"/>
      <c r="GHC199"/>
      <c r="GHD199"/>
      <c r="GHE199"/>
      <c r="GHF199"/>
      <c r="GHG199"/>
      <c r="GHH199"/>
      <c r="GHI199"/>
      <c r="GHJ199"/>
      <c r="GHK199"/>
      <c r="GHL199"/>
      <c r="GHM199"/>
      <c r="GHN199"/>
      <c r="GHO199"/>
      <c r="GHP199"/>
      <c r="GHQ199"/>
      <c r="GHR199"/>
      <c r="GHS199"/>
      <c r="GHT199"/>
      <c r="GHU199"/>
      <c r="GHV199"/>
      <c r="GHW199"/>
      <c r="GHX199"/>
      <c r="GHY199"/>
      <c r="GHZ199"/>
      <c r="GIA199"/>
      <c r="GIB199"/>
      <c r="GIC199"/>
      <c r="GID199"/>
      <c r="GIE199"/>
      <c r="GIF199"/>
      <c r="GIG199"/>
      <c r="GIH199"/>
      <c r="GII199"/>
      <c r="GIJ199"/>
      <c r="GIK199"/>
      <c r="GIL199"/>
      <c r="GIM199"/>
      <c r="GIN199"/>
      <c r="GIO199"/>
      <c r="GIP199"/>
      <c r="GIQ199"/>
      <c r="GIR199"/>
      <c r="GIS199"/>
      <c r="GIT199"/>
      <c r="GIU199"/>
      <c r="GIV199"/>
      <c r="GIW199"/>
      <c r="GIX199"/>
      <c r="GIY199"/>
      <c r="GIZ199"/>
      <c r="GJA199"/>
      <c r="GJB199"/>
      <c r="GJC199"/>
      <c r="GJD199"/>
      <c r="GJE199"/>
      <c r="GJF199"/>
      <c r="GJG199"/>
      <c r="GJH199"/>
      <c r="GJI199"/>
      <c r="GJJ199"/>
      <c r="GJK199"/>
      <c r="GJL199"/>
      <c r="GJM199"/>
      <c r="GJN199"/>
      <c r="GJO199"/>
      <c r="GJP199"/>
      <c r="GJQ199"/>
      <c r="GJR199"/>
      <c r="GJS199"/>
      <c r="GJT199"/>
      <c r="GJU199"/>
      <c r="GJV199"/>
      <c r="GJW199"/>
      <c r="GJX199"/>
      <c r="GJY199"/>
      <c r="GJZ199"/>
      <c r="GKA199"/>
      <c r="GKB199"/>
      <c r="GKC199"/>
      <c r="GKD199"/>
      <c r="GKE199"/>
      <c r="GKF199"/>
      <c r="GKG199"/>
      <c r="GKH199"/>
      <c r="GKI199"/>
      <c r="GKJ199"/>
      <c r="GKK199"/>
      <c r="GKL199"/>
      <c r="GKM199"/>
      <c r="GKN199"/>
      <c r="GKO199"/>
      <c r="GKP199"/>
      <c r="GKQ199"/>
      <c r="GKR199"/>
      <c r="GKS199"/>
      <c r="GKT199"/>
      <c r="GKU199"/>
      <c r="GKV199"/>
      <c r="GKW199"/>
      <c r="GKX199"/>
      <c r="GKY199"/>
      <c r="GKZ199"/>
      <c r="GLA199"/>
      <c r="GLB199"/>
      <c r="GLC199"/>
      <c r="GLD199"/>
      <c r="GLE199"/>
      <c r="GLF199"/>
      <c r="GLG199"/>
      <c r="GLH199"/>
      <c r="GLI199"/>
      <c r="GLJ199"/>
      <c r="GLK199"/>
      <c r="GLL199"/>
      <c r="GLM199"/>
      <c r="GLN199"/>
      <c r="GLO199"/>
      <c r="GLP199"/>
      <c r="GLQ199"/>
      <c r="GLR199"/>
      <c r="GLS199"/>
      <c r="GLT199"/>
      <c r="GLU199"/>
      <c r="GLV199"/>
      <c r="GLW199"/>
      <c r="GLX199"/>
      <c r="GLY199"/>
      <c r="GLZ199"/>
      <c r="GMA199"/>
      <c r="GMB199"/>
      <c r="GMC199"/>
      <c r="GMD199"/>
      <c r="GME199"/>
      <c r="GMF199"/>
      <c r="GMG199"/>
      <c r="GMH199"/>
      <c r="GMI199"/>
      <c r="GMJ199"/>
      <c r="GMK199"/>
      <c r="GML199"/>
      <c r="GMM199"/>
      <c r="GMN199"/>
      <c r="GMO199"/>
      <c r="GMP199"/>
      <c r="GMQ199"/>
      <c r="GMR199"/>
      <c r="GMS199"/>
      <c r="GMT199"/>
      <c r="GMU199"/>
      <c r="GMV199"/>
      <c r="GMW199"/>
      <c r="GMX199"/>
      <c r="GMY199"/>
      <c r="GMZ199"/>
      <c r="GNA199"/>
      <c r="GNB199"/>
      <c r="GNC199"/>
      <c r="GND199"/>
      <c r="GNE199"/>
      <c r="GNF199"/>
      <c r="GNG199"/>
      <c r="GNH199"/>
      <c r="GNI199"/>
      <c r="GNJ199"/>
      <c r="GNK199"/>
      <c r="GNL199"/>
      <c r="GNM199"/>
      <c r="GNN199"/>
      <c r="GNO199"/>
      <c r="GNP199"/>
      <c r="GNQ199"/>
      <c r="GNR199"/>
      <c r="GNS199"/>
      <c r="GNT199"/>
      <c r="GNU199"/>
      <c r="GNV199"/>
      <c r="GNW199"/>
      <c r="GNX199"/>
      <c r="GNY199"/>
      <c r="GNZ199"/>
      <c r="GOA199"/>
      <c r="GOB199"/>
      <c r="GOC199"/>
      <c r="GOD199"/>
      <c r="GOE199"/>
      <c r="GOF199"/>
      <c r="GOG199"/>
      <c r="GOH199"/>
      <c r="GOI199"/>
      <c r="GOJ199"/>
      <c r="GOK199"/>
      <c r="GOL199"/>
      <c r="GOM199"/>
      <c r="GON199"/>
      <c r="GOO199"/>
      <c r="GOP199"/>
      <c r="GOQ199"/>
      <c r="GOR199"/>
      <c r="GOS199"/>
      <c r="GOT199"/>
      <c r="GOU199"/>
      <c r="GOV199"/>
      <c r="GOW199"/>
      <c r="GOX199"/>
      <c r="GOY199"/>
      <c r="GOZ199"/>
      <c r="GPA199"/>
      <c r="GPB199"/>
      <c r="GPC199"/>
      <c r="GPD199"/>
      <c r="GPE199"/>
      <c r="GPF199"/>
      <c r="GPG199"/>
      <c r="GPH199"/>
      <c r="GPI199"/>
      <c r="GPJ199"/>
      <c r="GPK199"/>
      <c r="GPL199"/>
      <c r="GPM199"/>
      <c r="GPN199"/>
      <c r="GPO199"/>
      <c r="GPP199"/>
      <c r="GPQ199"/>
      <c r="GPR199"/>
      <c r="GPS199"/>
      <c r="GPT199"/>
      <c r="GPU199"/>
      <c r="GPV199"/>
      <c r="GPW199"/>
      <c r="GPX199"/>
      <c r="GPY199"/>
      <c r="GPZ199"/>
      <c r="GQA199"/>
      <c r="GQB199"/>
      <c r="GQC199"/>
      <c r="GQD199"/>
      <c r="GQE199"/>
      <c r="GQF199"/>
      <c r="GQG199"/>
      <c r="GQH199"/>
      <c r="GQI199"/>
      <c r="GQJ199"/>
      <c r="GQK199"/>
      <c r="GQL199"/>
      <c r="GQM199"/>
      <c r="GQN199"/>
      <c r="GQO199"/>
      <c r="GQP199"/>
      <c r="GQQ199"/>
      <c r="GQR199"/>
      <c r="GQS199"/>
      <c r="GQT199"/>
      <c r="GQU199"/>
      <c r="GQV199"/>
      <c r="GQW199"/>
      <c r="GQX199"/>
      <c r="GQY199"/>
      <c r="GQZ199"/>
      <c r="GRA199"/>
      <c r="GRB199"/>
      <c r="GRC199"/>
      <c r="GRD199"/>
      <c r="GRE199"/>
      <c r="GRF199"/>
      <c r="GRG199"/>
      <c r="GRH199"/>
      <c r="GRI199"/>
      <c r="GRJ199"/>
      <c r="GRK199"/>
      <c r="GRL199"/>
      <c r="GRM199"/>
      <c r="GRN199"/>
      <c r="GRO199"/>
      <c r="GRP199"/>
      <c r="GRQ199"/>
      <c r="GRR199"/>
      <c r="GRS199"/>
      <c r="GRT199"/>
      <c r="GRU199"/>
      <c r="GRV199"/>
      <c r="GRW199"/>
      <c r="GRX199"/>
      <c r="GRY199"/>
      <c r="GRZ199"/>
      <c r="GSA199"/>
      <c r="GSB199"/>
      <c r="GSC199"/>
      <c r="GSD199"/>
      <c r="GSE199"/>
      <c r="GSF199"/>
      <c r="GSG199"/>
      <c r="GSH199"/>
      <c r="GSI199"/>
      <c r="GSJ199"/>
      <c r="GSK199"/>
      <c r="GSL199"/>
      <c r="GSM199"/>
      <c r="GSN199"/>
      <c r="GSO199"/>
      <c r="GSP199"/>
      <c r="GSQ199"/>
      <c r="GSR199"/>
      <c r="GSS199"/>
      <c r="GST199"/>
      <c r="GSU199"/>
      <c r="GSV199"/>
      <c r="GSW199"/>
      <c r="GSX199"/>
      <c r="GSY199"/>
      <c r="GSZ199"/>
      <c r="GTA199"/>
      <c r="GTB199"/>
      <c r="GTC199"/>
      <c r="GTD199"/>
      <c r="GTE199"/>
      <c r="GTF199"/>
      <c r="GTG199"/>
      <c r="GTH199"/>
      <c r="GTI199"/>
      <c r="GTJ199"/>
      <c r="GTK199"/>
      <c r="GTL199"/>
      <c r="GTM199"/>
      <c r="GTN199"/>
      <c r="GTO199"/>
      <c r="GTP199"/>
      <c r="GTQ199"/>
      <c r="GTR199"/>
      <c r="GTS199"/>
      <c r="GTT199"/>
      <c r="GTU199"/>
      <c r="GTV199"/>
      <c r="GTW199"/>
      <c r="GTX199"/>
      <c r="GTY199"/>
      <c r="GTZ199"/>
      <c r="GUA199"/>
      <c r="GUB199"/>
      <c r="GUC199"/>
      <c r="GUD199"/>
      <c r="GUE199"/>
      <c r="GUF199"/>
      <c r="GUG199"/>
      <c r="GUH199"/>
      <c r="GUI199"/>
      <c r="GUJ199"/>
      <c r="GUK199"/>
      <c r="GUL199"/>
      <c r="GUM199"/>
      <c r="GUN199"/>
      <c r="GUO199"/>
      <c r="GUP199"/>
      <c r="GUQ199"/>
      <c r="GUR199"/>
      <c r="GUS199"/>
      <c r="GUT199"/>
      <c r="GUU199"/>
      <c r="GUV199"/>
      <c r="GUW199"/>
      <c r="GUX199"/>
      <c r="GUY199"/>
      <c r="GUZ199"/>
      <c r="GVA199"/>
      <c r="GVB199"/>
      <c r="GVC199"/>
      <c r="GVD199"/>
      <c r="GVE199"/>
      <c r="GVF199"/>
      <c r="GVG199"/>
      <c r="GVH199"/>
      <c r="GVI199"/>
      <c r="GVJ199"/>
      <c r="GVK199"/>
      <c r="GVL199"/>
      <c r="GVM199"/>
      <c r="GVN199"/>
      <c r="GVO199"/>
      <c r="GVP199"/>
      <c r="GVQ199"/>
      <c r="GVR199"/>
      <c r="GVS199"/>
      <c r="GVT199"/>
      <c r="GVU199"/>
      <c r="GVV199"/>
      <c r="GVW199"/>
      <c r="GVX199"/>
      <c r="GVY199"/>
      <c r="GVZ199"/>
      <c r="GWA199"/>
      <c r="GWB199"/>
      <c r="GWC199"/>
      <c r="GWD199"/>
      <c r="GWE199"/>
      <c r="GWF199"/>
      <c r="GWG199"/>
      <c r="GWH199"/>
      <c r="GWI199"/>
      <c r="GWJ199"/>
      <c r="GWK199"/>
      <c r="GWL199"/>
      <c r="GWM199"/>
      <c r="GWN199"/>
      <c r="GWO199"/>
      <c r="GWP199"/>
      <c r="GWQ199"/>
      <c r="GWR199"/>
      <c r="GWS199"/>
      <c r="GWT199"/>
      <c r="GWU199"/>
      <c r="GWV199"/>
      <c r="GWW199"/>
      <c r="GWX199"/>
      <c r="GWY199"/>
      <c r="GWZ199"/>
      <c r="GXA199"/>
      <c r="GXB199"/>
      <c r="GXC199"/>
      <c r="GXD199"/>
      <c r="GXE199"/>
      <c r="GXF199"/>
      <c r="GXG199"/>
      <c r="GXH199"/>
      <c r="GXI199"/>
      <c r="GXJ199"/>
      <c r="GXK199"/>
      <c r="GXL199"/>
      <c r="GXM199"/>
      <c r="GXN199"/>
      <c r="GXO199"/>
      <c r="GXP199"/>
      <c r="GXQ199"/>
      <c r="GXR199"/>
      <c r="GXS199"/>
      <c r="GXT199"/>
      <c r="GXU199"/>
      <c r="GXV199"/>
      <c r="GXW199"/>
      <c r="GXX199"/>
      <c r="GXY199"/>
      <c r="GXZ199"/>
      <c r="GYA199"/>
      <c r="GYB199"/>
      <c r="GYC199"/>
      <c r="GYD199"/>
      <c r="GYE199"/>
      <c r="GYF199"/>
      <c r="GYG199"/>
      <c r="GYH199"/>
      <c r="GYI199"/>
      <c r="GYJ199"/>
      <c r="GYK199"/>
      <c r="GYL199"/>
      <c r="GYM199"/>
      <c r="GYN199"/>
      <c r="GYO199"/>
      <c r="GYP199"/>
      <c r="GYQ199"/>
      <c r="GYR199"/>
      <c r="GYS199"/>
      <c r="GYT199"/>
      <c r="GYU199"/>
      <c r="GYV199"/>
      <c r="GYW199"/>
      <c r="GYX199"/>
      <c r="GYY199"/>
      <c r="GYZ199"/>
      <c r="GZA199"/>
      <c r="GZB199"/>
      <c r="GZC199"/>
      <c r="GZD199"/>
      <c r="GZE199"/>
      <c r="GZF199"/>
      <c r="GZG199"/>
      <c r="GZH199"/>
      <c r="GZI199"/>
      <c r="GZJ199"/>
      <c r="GZK199"/>
      <c r="GZL199"/>
      <c r="GZM199"/>
      <c r="GZN199"/>
      <c r="GZO199"/>
      <c r="GZP199"/>
      <c r="GZQ199"/>
      <c r="GZR199"/>
      <c r="GZS199"/>
      <c r="GZT199"/>
      <c r="GZU199"/>
      <c r="GZV199"/>
      <c r="GZW199"/>
      <c r="GZX199"/>
      <c r="GZY199"/>
      <c r="GZZ199"/>
      <c r="HAA199"/>
      <c r="HAB199"/>
      <c r="HAC199"/>
      <c r="HAD199"/>
      <c r="HAE199"/>
      <c r="HAF199"/>
      <c r="HAG199"/>
      <c r="HAH199"/>
      <c r="HAI199"/>
      <c r="HAJ199"/>
      <c r="HAK199"/>
      <c r="HAL199"/>
      <c r="HAM199"/>
      <c r="HAN199"/>
      <c r="HAO199"/>
      <c r="HAP199"/>
      <c r="HAQ199"/>
      <c r="HAR199"/>
      <c r="HAS199"/>
      <c r="HAT199"/>
      <c r="HAU199"/>
      <c r="HAV199"/>
      <c r="HAW199"/>
      <c r="HAX199"/>
      <c r="HAY199"/>
      <c r="HAZ199"/>
      <c r="HBA199"/>
      <c r="HBB199"/>
      <c r="HBC199"/>
      <c r="HBD199"/>
      <c r="HBE199"/>
      <c r="HBF199"/>
      <c r="HBG199"/>
      <c r="HBH199"/>
      <c r="HBI199"/>
      <c r="HBJ199"/>
      <c r="HBK199"/>
      <c r="HBL199"/>
      <c r="HBM199"/>
      <c r="HBN199"/>
      <c r="HBO199"/>
      <c r="HBP199"/>
      <c r="HBQ199"/>
      <c r="HBR199"/>
      <c r="HBS199"/>
      <c r="HBT199"/>
      <c r="HBU199"/>
      <c r="HBV199"/>
      <c r="HBW199"/>
      <c r="HBX199"/>
      <c r="HBY199"/>
      <c r="HBZ199"/>
      <c r="HCA199"/>
      <c r="HCB199"/>
      <c r="HCC199"/>
      <c r="HCD199"/>
      <c r="HCE199"/>
      <c r="HCF199"/>
      <c r="HCG199"/>
      <c r="HCH199"/>
      <c r="HCI199"/>
      <c r="HCJ199"/>
      <c r="HCK199"/>
      <c r="HCL199"/>
      <c r="HCM199"/>
      <c r="HCN199"/>
      <c r="HCO199"/>
      <c r="HCP199"/>
      <c r="HCQ199"/>
      <c r="HCR199"/>
      <c r="HCS199"/>
      <c r="HCT199"/>
      <c r="HCU199"/>
      <c r="HCV199"/>
      <c r="HCW199"/>
      <c r="HCX199"/>
      <c r="HCY199"/>
      <c r="HCZ199"/>
      <c r="HDA199"/>
      <c r="HDB199"/>
      <c r="HDC199"/>
      <c r="HDD199"/>
      <c r="HDE199"/>
      <c r="HDF199"/>
      <c r="HDG199"/>
      <c r="HDH199"/>
      <c r="HDI199"/>
      <c r="HDJ199"/>
      <c r="HDK199"/>
      <c r="HDL199"/>
      <c r="HDM199"/>
      <c r="HDN199"/>
      <c r="HDO199"/>
      <c r="HDP199"/>
      <c r="HDQ199"/>
      <c r="HDR199"/>
      <c r="HDS199"/>
      <c r="HDT199"/>
      <c r="HDU199"/>
      <c r="HDV199"/>
      <c r="HDW199"/>
      <c r="HDX199"/>
      <c r="HDY199"/>
      <c r="HDZ199"/>
      <c r="HEA199"/>
      <c r="HEB199"/>
      <c r="HEC199"/>
      <c r="HED199"/>
      <c r="HEE199"/>
      <c r="HEF199"/>
      <c r="HEG199"/>
      <c r="HEH199"/>
      <c r="HEI199"/>
      <c r="HEJ199"/>
      <c r="HEK199"/>
      <c r="HEL199"/>
      <c r="HEM199"/>
      <c r="HEN199"/>
      <c r="HEO199"/>
      <c r="HEP199"/>
      <c r="HEQ199"/>
      <c r="HER199"/>
      <c r="HES199"/>
      <c r="HET199"/>
      <c r="HEU199"/>
      <c r="HEV199"/>
      <c r="HEW199"/>
      <c r="HEX199"/>
      <c r="HEY199"/>
      <c r="HEZ199"/>
      <c r="HFA199"/>
      <c r="HFB199"/>
      <c r="HFC199"/>
      <c r="HFD199"/>
      <c r="HFE199"/>
      <c r="HFF199"/>
      <c r="HFG199"/>
      <c r="HFH199"/>
      <c r="HFI199"/>
      <c r="HFJ199"/>
      <c r="HFK199"/>
      <c r="HFL199"/>
      <c r="HFM199"/>
      <c r="HFN199"/>
      <c r="HFO199"/>
      <c r="HFP199"/>
      <c r="HFQ199"/>
      <c r="HFR199"/>
      <c r="HFS199"/>
      <c r="HFT199"/>
      <c r="HFU199"/>
      <c r="HFV199"/>
      <c r="HFW199"/>
      <c r="HFX199"/>
      <c r="HFY199"/>
      <c r="HFZ199"/>
      <c r="HGA199"/>
      <c r="HGB199"/>
      <c r="HGC199"/>
      <c r="HGD199"/>
      <c r="HGE199"/>
      <c r="HGF199"/>
      <c r="HGG199"/>
      <c r="HGH199"/>
      <c r="HGI199"/>
      <c r="HGJ199"/>
      <c r="HGK199"/>
      <c r="HGL199"/>
      <c r="HGM199"/>
      <c r="HGN199"/>
      <c r="HGO199"/>
      <c r="HGP199"/>
      <c r="HGQ199"/>
      <c r="HGR199"/>
      <c r="HGS199"/>
      <c r="HGT199"/>
      <c r="HGU199"/>
      <c r="HGV199"/>
      <c r="HGW199"/>
      <c r="HGX199"/>
      <c r="HGY199"/>
      <c r="HGZ199"/>
      <c r="HHA199"/>
      <c r="HHB199"/>
      <c r="HHC199"/>
      <c r="HHD199"/>
      <c r="HHE199"/>
      <c r="HHF199"/>
      <c r="HHG199"/>
      <c r="HHH199"/>
      <c r="HHI199"/>
      <c r="HHJ199"/>
      <c r="HHK199"/>
      <c r="HHL199"/>
      <c r="HHM199"/>
      <c r="HHN199"/>
      <c r="HHO199"/>
      <c r="HHP199"/>
      <c r="HHQ199"/>
      <c r="HHR199"/>
      <c r="HHS199"/>
      <c r="HHT199"/>
      <c r="HHU199"/>
      <c r="HHV199"/>
      <c r="HHW199"/>
      <c r="HHX199"/>
      <c r="HHY199"/>
      <c r="HHZ199"/>
      <c r="HIA199"/>
      <c r="HIB199"/>
      <c r="HIC199"/>
      <c r="HID199"/>
      <c r="HIE199"/>
      <c r="HIF199"/>
      <c r="HIG199"/>
      <c r="HIH199"/>
      <c r="HII199"/>
      <c r="HIJ199"/>
      <c r="HIK199"/>
      <c r="HIL199"/>
      <c r="HIM199"/>
      <c r="HIN199"/>
      <c r="HIO199"/>
      <c r="HIP199"/>
      <c r="HIQ199"/>
      <c r="HIR199"/>
      <c r="HIS199"/>
      <c r="HIT199"/>
      <c r="HIU199"/>
      <c r="HIV199"/>
      <c r="HIW199"/>
      <c r="HIX199"/>
      <c r="HIY199"/>
      <c r="HIZ199"/>
      <c r="HJA199"/>
      <c r="HJB199"/>
      <c r="HJC199"/>
      <c r="HJD199"/>
      <c r="HJE199"/>
      <c r="HJF199"/>
      <c r="HJG199"/>
      <c r="HJH199"/>
      <c r="HJI199"/>
      <c r="HJJ199"/>
      <c r="HJK199"/>
      <c r="HJL199"/>
      <c r="HJM199"/>
      <c r="HJN199"/>
      <c r="HJO199"/>
      <c r="HJP199"/>
      <c r="HJQ199"/>
      <c r="HJR199"/>
      <c r="HJS199"/>
      <c r="HJT199"/>
      <c r="HJU199"/>
      <c r="HJV199"/>
      <c r="HJW199"/>
      <c r="HJX199"/>
      <c r="HJY199"/>
      <c r="HJZ199"/>
      <c r="HKA199"/>
      <c r="HKB199"/>
      <c r="HKC199"/>
      <c r="HKD199"/>
      <c r="HKE199"/>
      <c r="HKF199"/>
      <c r="HKG199"/>
      <c r="HKH199"/>
      <c r="HKI199"/>
      <c r="HKJ199"/>
      <c r="HKK199"/>
      <c r="HKL199"/>
      <c r="HKM199"/>
      <c r="HKN199"/>
      <c r="HKO199"/>
      <c r="HKP199"/>
      <c r="HKQ199"/>
      <c r="HKR199"/>
      <c r="HKS199"/>
      <c r="HKT199"/>
      <c r="HKU199"/>
      <c r="HKV199"/>
      <c r="HKW199"/>
      <c r="HKX199"/>
      <c r="HKY199"/>
      <c r="HKZ199"/>
      <c r="HLA199"/>
      <c r="HLB199"/>
      <c r="HLC199"/>
      <c r="HLD199"/>
      <c r="HLE199"/>
      <c r="HLF199"/>
      <c r="HLG199"/>
      <c r="HLH199"/>
      <c r="HLI199"/>
      <c r="HLJ199"/>
      <c r="HLK199"/>
      <c r="HLL199"/>
      <c r="HLM199"/>
      <c r="HLN199"/>
      <c r="HLO199"/>
      <c r="HLP199"/>
      <c r="HLQ199"/>
      <c r="HLR199"/>
      <c r="HLS199"/>
      <c r="HLT199"/>
      <c r="HLU199"/>
      <c r="HLV199"/>
      <c r="HLW199"/>
      <c r="HLX199"/>
      <c r="HLY199"/>
      <c r="HLZ199"/>
      <c r="HMA199"/>
      <c r="HMB199"/>
      <c r="HMC199"/>
      <c r="HMD199"/>
      <c r="HME199"/>
      <c r="HMF199"/>
      <c r="HMG199"/>
      <c r="HMH199"/>
      <c r="HMI199"/>
      <c r="HMJ199"/>
      <c r="HMK199"/>
      <c r="HML199"/>
      <c r="HMM199"/>
      <c r="HMN199"/>
      <c r="HMO199"/>
      <c r="HMP199"/>
      <c r="HMQ199"/>
      <c r="HMR199"/>
      <c r="HMS199"/>
      <c r="HMT199"/>
      <c r="HMU199"/>
      <c r="HMV199"/>
      <c r="HMW199"/>
      <c r="HMX199"/>
      <c r="HMY199"/>
      <c r="HMZ199"/>
      <c r="HNA199"/>
      <c r="HNB199"/>
      <c r="HNC199"/>
      <c r="HND199"/>
      <c r="HNE199"/>
      <c r="HNF199"/>
      <c r="HNG199"/>
      <c r="HNH199"/>
      <c r="HNI199"/>
      <c r="HNJ199"/>
      <c r="HNK199"/>
      <c r="HNL199"/>
      <c r="HNM199"/>
      <c r="HNN199"/>
      <c r="HNO199"/>
      <c r="HNP199"/>
      <c r="HNQ199"/>
      <c r="HNR199"/>
      <c r="HNS199"/>
      <c r="HNT199"/>
      <c r="HNU199"/>
      <c r="HNV199"/>
      <c r="HNW199"/>
      <c r="HNX199"/>
      <c r="HNY199"/>
      <c r="HNZ199"/>
      <c r="HOA199"/>
      <c r="HOB199"/>
      <c r="HOC199"/>
      <c r="HOD199"/>
      <c r="HOE199"/>
      <c r="HOF199"/>
      <c r="HOG199"/>
      <c r="HOH199"/>
      <c r="HOI199"/>
      <c r="HOJ199"/>
      <c r="HOK199"/>
      <c r="HOL199"/>
      <c r="HOM199"/>
      <c r="HON199"/>
      <c r="HOO199"/>
      <c r="HOP199"/>
      <c r="HOQ199"/>
      <c r="HOR199"/>
      <c r="HOS199"/>
      <c r="HOT199"/>
      <c r="HOU199"/>
      <c r="HOV199"/>
      <c r="HOW199"/>
      <c r="HOX199"/>
      <c r="HOY199"/>
      <c r="HOZ199"/>
      <c r="HPA199"/>
      <c r="HPB199"/>
      <c r="HPC199"/>
      <c r="HPD199"/>
      <c r="HPE199"/>
      <c r="HPF199"/>
      <c r="HPG199"/>
      <c r="HPH199"/>
      <c r="HPI199"/>
      <c r="HPJ199"/>
      <c r="HPK199"/>
      <c r="HPL199"/>
      <c r="HPM199"/>
      <c r="HPN199"/>
      <c r="HPO199"/>
      <c r="HPP199"/>
      <c r="HPQ199"/>
      <c r="HPR199"/>
      <c r="HPS199"/>
      <c r="HPT199"/>
      <c r="HPU199"/>
      <c r="HPV199"/>
      <c r="HPW199"/>
      <c r="HPX199"/>
      <c r="HPY199"/>
      <c r="HPZ199"/>
      <c r="HQA199"/>
      <c r="HQB199"/>
      <c r="HQC199"/>
      <c r="HQD199"/>
      <c r="HQE199"/>
      <c r="HQF199"/>
      <c r="HQG199"/>
      <c r="HQH199"/>
      <c r="HQI199"/>
      <c r="HQJ199"/>
      <c r="HQK199"/>
      <c r="HQL199"/>
      <c r="HQM199"/>
      <c r="HQN199"/>
      <c r="HQO199"/>
      <c r="HQP199"/>
      <c r="HQQ199"/>
      <c r="HQR199"/>
      <c r="HQS199"/>
      <c r="HQT199"/>
      <c r="HQU199"/>
      <c r="HQV199"/>
      <c r="HQW199"/>
      <c r="HQX199"/>
      <c r="HQY199"/>
      <c r="HQZ199"/>
      <c r="HRA199"/>
      <c r="HRB199"/>
      <c r="HRC199"/>
      <c r="HRD199"/>
      <c r="HRE199"/>
      <c r="HRF199"/>
      <c r="HRG199"/>
      <c r="HRH199"/>
      <c r="HRI199"/>
      <c r="HRJ199"/>
      <c r="HRK199"/>
      <c r="HRL199"/>
      <c r="HRM199"/>
      <c r="HRN199"/>
      <c r="HRO199"/>
      <c r="HRP199"/>
      <c r="HRQ199"/>
      <c r="HRR199"/>
      <c r="HRS199"/>
      <c r="HRT199"/>
      <c r="HRU199"/>
      <c r="HRV199"/>
      <c r="HRW199"/>
      <c r="HRX199"/>
      <c r="HRY199"/>
      <c r="HRZ199"/>
      <c r="HSA199"/>
      <c r="HSB199"/>
      <c r="HSC199"/>
      <c r="HSD199"/>
      <c r="HSE199"/>
      <c r="HSF199"/>
      <c r="HSG199"/>
      <c r="HSH199"/>
      <c r="HSI199"/>
      <c r="HSJ199"/>
      <c r="HSK199"/>
      <c r="HSL199"/>
      <c r="HSM199"/>
      <c r="HSN199"/>
      <c r="HSO199"/>
      <c r="HSP199"/>
      <c r="HSQ199"/>
      <c r="HSR199"/>
      <c r="HSS199"/>
      <c r="HST199"/>
      <c r="HSU199"/>
      <c r="HSV199"/>
      <c r="HSW199"/>
      <c r="HSX199"/>
      <c r="HSY199"/>
      <c r="HSZ199"/>
      <c r="HTA199"/>
      <c r="HTB199"/>
      <c r="HTC199"/>
      <c r="HTD199"/>
      <c r="HTE199"/>
      <c r="HTF199"/>
      <c r="HTG199"/>
      <c r="HTH199"/>
      <c r="HTI199"/>
      <c r="HTJ199"/>
      <c r="HTK199"/>
      <c r="HTL199"/>
      <c r="HTM199"/>
      <c r="HTN199"/>
      <c r="HTO199"/>
      <c r="HTP199"/>
      <c r="HTQ199"/>
      <c r="HTR199"/>
      <c r="HTS199"/>
      <c r="HTT199"/>
      <c r="HTU199"/>
      <c r="HTV199"/>
      <c r="HTW199"/>
      <c r="HTX199"/>
      <c r="HTY199"/>
      <c r="HTZ199"/>
      <c r="HUA199"/>
      <c r="HUB199"/>
      <c r="HUC199"/>
      <c r="HUD199"/>
      <c r="HUE199"/>
      <c r="HUF199"/>
      <c r="HUG199"/>
      <c r="HUH199"/>
      <c r="HUI199"/>
      <c r="HUJ199"/>
      <c r="HUK199"/>
      <c r="HUL199"/>
      <c r="HUM199"/>
      <c r="HUN199"/>
      <c r="HUO199"/>
      <c r="HUP199"/>
      <c r="HUQ199"/>
      <c r="HUR199"/>
      <c r="HUS199"/>
      <c r="HUT199"/>
      <c r="HUU199"/>
      <c r="HUV199"/>
      <c r="HUW199"/>
      <c r="HUX199"/>
      <c r="HUY199"/>
      <c r="HUZ199"/>
      <c r="HVA199"/>
      <c r="HVB199"/>
      <c r="HVC199"/>
      <c r="HVD199"/>
      <c r="HVE199"/>
      <c r="HVF199"/>
      <c r="HVG199"/>
      <c r="HVH199"/>
      <c r="HVI199"/>
      <c r="HVJ199"/>
      <c r="HVK199"/>
      <c r="HVL199"/>
      <c r="HVM199"/>
      <c r="HVN199"/>
      <c r="HVO199"/>
      <c r="HVP199"/>
      <c r="HVQ199"/>
      <c r="HVR199"/>
      <c r="HVS199"/>
      <c r="HVT199"/>
      <c r="HVU199"/>
      <c r="HVV199"/>
      <c r="HVW199"/>
      <c r="HVX199"/>
      <c r="HVY199"/>
      <c r="HVZ199"/>
      <c r="HWA199"/>
      <c r="HWB199"/>
      <c r="HWC199"/>
      <c r="HWD199"/>
      <c r="HWE199"/>
      <c r="HWF199"/>
      <c r="HWG199"/>
      <c r="HWH199"/>
      <c r="HWI199"/>
      <c r="HWJ199"/>
      <c r="HWK199"/>
      <c r="HWL199"/>
      <c r="HWM199"/>
      <c r="HWN199"/>
      <c r="HWO199"/>
      <c r="HWP199"/>
      <c r="HWQ199"/>
      <c r="HWR199"/>
      <c r="HWS199"/>
      <c r="HWT199"/>
      <c r="HWU199"/>
      <c r="HWV199"/>
      <c r="HWW199"/>
      <c r="HWX199"/>
      <c r="HWY199"/>
      <c r="HWZ199"/>
      <c r="HXA199"/>
      <c r="HXB199"/>
      <c r="HXC199"/>
      <c r="HXD199"/>
      <c r="HXE199"/>
      <c r="HXF199"/>
      <c r="HXG199"/>
      <c r="HXH199"/>
      <c r="HXI199"/>
      <c r="HXJ199"/>
      <c r="HXK199"/>
      <c r="HXL199"/>
      <c r="HXM199"/>
      <c r="HXN199"/>
      <c r="HXO199"/>
      <c r="HXP199"/>
      <c r="HXQ199"/>
      <c r="HXR199"/>
      <c r="HXS199"/>
      <c r="HXT199"/>
      <c r="HXU199"/>
      <c r="HXV199"/>
      <c r="HXW199"/>
      <c r="HXX199"/>
      <c r="HXY199"/>
      <c r="HXZ199"/>
      <c r="HYA199"/>
      <c r="HYB199"/>
      <c r="HYC199"/>
      <c r="HYD199"/>
      <c r="HYE199"/>
      <c r="HYF199"/>
      <c r="HYG199"/>
      <c r="HYH199"/>
      <c r="HYI199"/>
      <c r="HYJ199"/>
      <c r="HYK199"/>
      <c r="HYL199"/>
      <c r="HYM199"/>
      <c r="HYN199"/>
      <c r="HYO199"/>
      <c r="HYP199"/>
      <c r="HYQ199"/>
      <c r="HYR199"/>
      <c r="HYS199"/>
      <c r="HYT199"/>
      <c r="HYU199"/>
      <c r="HYV199"/>
      <c r="HYW199"/>
      <c r="HYX199"/>
      <c r="HYY199"/>
      <c r="HYZ199"/>
      <c r="HZA199"/>
      <c r="HZB199"/>
      <c r="HZC199"/>
      <c r="HZD199"/>
      <c r="HZE199"/>
      <c r="HZF199"/>
      <c r="HZG199"/>
      <c r="HZH199"/>
      <c r="HZI199"/>
      <c r="HZJ199"/>
      <c r="HZK199"/>
      <c r="HZL199"/>
      <c r="HZM199"/>
      <c r="HZN199"/>
      <c r="HZO199"/>
      <c r="HZP199"/>
      <c r="HZQ199"/>
      <c r="HZR199"/>
      <c r="HZS199"/>
      <c r="HZT199"/>
      <c r="HZU199"/>
      <c r="HZV199"/>
      <c r="HZW199"/>
      <c r="HZX199"/>
      <c r="HZY199"/>
      <c r="HZZ199"/>
      <c r="IAA199"/>
      <c r="IAB199"/>
      <c r="IAC199"/>
      <c r="IAD199"/>
      <c r="IAE199"/>
      <c r="IAF199"/>
      <c r="IAG199"/>
      <c r="IAH199"/>
      <c r="IAI199"/>
      <c r="IAJ199"/>
      <c r="IAK199"/>
      <c r="IAL199"/>
      <c r="IAM199"/>
      <c r="IAN199"/>
      <c r="IAO199"/>
      <c r="IAP199"/>
      <c r="IAQ199"/>
      <c r="IAR199"/>
      <c r="IAS199"/>
      <c r="IAT199"/>
      <c r="IAU199"/>
      <c r="IAV199"/>
      <c r="IAW199"/>
      <c r="IAX199"/>
      <c r="IAY199"/>
      <c r="IAZ199"/>
      <c r="IBA199"/>
      <c r="IBB199"/>
      <c r="IBC199"/>
      <c r="IBD199"/>
      <c r="IBE199"/>
      <c r="IBF199"/>
      <c r="IBG199"/>
      <c r="IBH199"/>
      <c r="IBI199"/>
      <c r="IBJ199"/>
      <c r="IBK199"/>
      <c r="IBL199"/>
      <c r="IBM199"/>
      <c r="IBN199"/>
      <c r="IBO199"/>
      <c r="IBP199"/>
      <c r="IBQ199"/>
      <c r="IBR199"/>
      <c r="IBS199"/>
      <c r="IBT199"/>
      <c r="IBU199"/>
      <c r="IBV199"/>
      <c r="IBW199"/>
      <c r="IBX199"/>
      <c r="IBY199"/>
      <c r="IBZ199"/>
      <c r="ICA199"/>
      <c r="ICB199"/>
      <c r="ICC199"/>
      <c r="ICD199"/>
      <c r="ICE199"/>
      <c r="ICF199"/>
      <c r="ICG199"/>
      <c r="ICH199"/>
      <c r="ICI199"/>
      <c r="ICJ199"/>
      <c r="ICK199"/>
      <c r="ICL199"/>
      <c r="ICM199"/>
      <c r="ICN199"/>
      <c r="ICO199"/>
      <c r="ICP199"/>
      <c r="ICQ199"/>
      <c r="ICR199"/>
      <c r="ICS199"/>
      <c r="ICT199"/>
      <c r="ICU199"/>
      <c r="ICV199"/>
      <c r="ICW199"/>
      <c r="ICX199"/>
      <c r="ICY199"/>
      <c r="ICZ199"/>
      <c r="IDA199"/>
      <c r="IDB199"/>
      <c r="IDC199"/>
      <c r="IDD199"/>
      <c r="IDE199"/>
      <c r="IDF199"/>
      <c r="IDG199"/>
      <c r="IDH199"/>
      <c r="IDI199"/>
      <c r="IDJ199"/>
      <c r="IDK199"/>
      <c r="IDL199"/>
      <c r="IDM199"/>
      <c r="IDN199"/>
      <c r="IDO199"/>
      <c r="IDP199"/>
      <c r="IDQ199"/>
      <c r="IDR199"/>
      <c r="IDS199"/>
      <c r="IDT199"/>
      <c r="IDU199"/>
      <c r="IDV199"/>
      <c r="IDW199"/>
      <c r="IDX199"/>
      <c r="IDY199"/>
      <c r="IDZ199"/>
      <c r="IEA199"/>
      <c r="IEB199"/>
      <c r="IEC199"/>
      <c r="IED199"/>
      <c r="IEE199"/>
      <c r="IEF199"/>
      <c r="IEG199"/>
      <c r="IEH199"/>
      <c r="IEI199"/>
      <c r="IEJ199"/>
      <c r="IEK199"/>
      <c r="IEL199"/>
      <c r="IEM199"/>
      <c r="IEN199"/>
      <c r="IEO199"/>
      <c r="IEP199"/>
      <c r="IEQ199"/>
      <c r="IER199"/>
      <c r="IES199"/>
      <c r="IET199"/>
      <c r="IEU199"/>
      <c r="IEV199"/>
      <c r="IEW199"/>
      <c r="IEX199"/>
      <c r="IEY199"/>
      <c r="IEZ199"/>
      <c r="IFA199"/>
      <c r="IFB199"/>
      <c r="IFC199"/>
      <c r="IFD199"/>
      <c r="IFE199"/>
      <c r="IFF199"/>
      <c r="IFG199"/>
      <c r="IFH199"/>
      <c r="IFI199"/>
      <c r="IFJ199"/>
      <c r="IFK199"/>
      <c r="IFL199"/>
      <c r="IFM199"/>
      <c r="IFN199"/>
      <c r="IFO199"/>
      <c r="IFP199"/>
      <c r="IFQ199"/>
      <c r="IFR199"/>
      <c r="IFS199"/>
      <c r="IFT199"/>
      <c r="IFU199"/>
      <c r="IFV199"/>
      <c r="IFW199"/>
      <c r="IFX199"/>
      <c r="IFY199"/>
      <c r="IFZ199"/>
      <c r="IGA199"/>
      <c r="IGB199"/>
      <c r="IGC199"/>
      <c r="IGD199"/>
      <c r="IGE199"/>
      <c r="IGF199"/>
      <c r="IGG199"/>
      <c r="IGH199"/>
      <c r="IGI199"/>
      <c r="IGJ199"/>
      <c r="IGK199"/>
      <c r="IGL199"/>
      <c r="IGM199"/>
      <c r="IGN199"/>
      <c r="IGO199"/>
      <c r="IGP199"/>
      <c r="IGQ199"/>
      <c r="IGR199"/>
      <c r="IGS199"/>
      <c r="IGT199"/>
      <c r="IGU199"/>
      <c r="IGV199"/>
      <c r="IGW199"/>
      <c r="IGX199"/>
      <c r="IGY199"/>
      <c r="IGZ199"/>
      <c r="IHA199"/>
      <c r="IHB199"/>
      <c r="IHC199"/>
      <c r="IHD199"/>
      <c r="IHE199"/>
      <c r="IHF199"/>
      <c r="IHG199"/>
      <c r="IHH199"/>
      <c r="IHI199"/>
      <c r="IHJ199"/>
      <c r="IHK199"/>
      <c r="IHL199"/>
      <c r="IHM199"/>
      <c r="IHN199"/>
      <c r="IHO199"/>
      <c r="IHP199"/>
      <c r="IHQ199"/>
      <c r="IHR199"/>
      <c r="IHS199"/>
      <c r="IHT199"/>
      <c r="IHU199"/>
      <c r="IHV199"/>
      <c r="IHW199"/>
      <c r="IHX199"/>
      <c r="IHY199"/>
      <c r="IHZ199"/>
      <c r="IIA199"/>
      <c r="IIB199"/>
      <c r="IIC199"/>
      <c r="IID199"/>
      <c r="IIE199"/>
      <c r="IIF199"/>
      <c r="IIG199"/>
      <c r="IIH199"/>
      <c r="III199"/>
      <c r="IIJ199"/>
      <c r="IIK199"/>
      <c r="IIL199"/>
      <c r="IIM199"/>
      <c r="IIN199"/>
      <c r="IIO199"/>
      <c r="IIP199"/>
      <c r="IIQ199"/>
      <c r="IIR199"/>
      <c r="IIS199"/>
      <c r="IIT199"/>
      <c r="IIU199"/>
      <c r="IIV199"/>
      <c r="IIW199"/>
      <c r="IIX199"/>
      <c r="IIY199"/>
      <c r="IIZ199"/>
      <c r="IJA199"/>
      <c r="IJB199"/>
      <c r="IJC199"/>
      <c r="IJD199"/>
      <c r="IJE199"/>
      <c r="IJF199"/>
      <c r="IJG199"/>
      <c r="IJH199"/>
      <c r="IJI199"/>
      <c r="IJJ199"/>
      <c r="IJK199"/>
      <c r="IJL199"/>
      <c r="IJM199"/>
      <c r="IJN199"/>
      <c r="IJO199"/>
      <c r="IJP199"/>
      <c r="IJQ199"/>
      <c r="IJR199"/>
      <c r="IJS199"/>
      <c r="IJT199"/>
      <c r="IJU199"/>
      <c r="IJV199"/>
      <c r="IJW199"/>
      <c r="IJX199"/>
      <c r="IJY199"/>
      <c r="IJZ199"/>
      <c r="IKA199"/>
      <c r="IKB199"/>
      <c r="IKC199"/>
      <c r="IKD199"/>
      <c r="IKE199"/>
      <c r="IKF199"/>
      <c r="IKG199"/>
      <c r="IKH199"/>
      <c r="IKI199"/>
      <c r="IKJ199"/>
      <c r="IKK199"/>
      <c r="IKL199"/>
      <c r="IKM199"/>
      <c r="IKN199"/>
      <c r="IKO199"/>
      <c r="IKP199"/>
      <c r="IKQ199"/>
      <c r="IKR199"/>
      <c r="IKS199"/>
      <c r="IKT199"/>
      <c r="IKU199"/>
      <c r="IKV199"/>
      <c r="IKW199"/>
      <c r="IKX199"/>
      <c r="IKY199"/>
      <c r="IKZ199"/>
      <c r="ILA199"/>
      <c r="ILB199"/>
      <c r="ILC199"/>
      <c r="ILD199"/>
      <c r="ILE199"/>
      <c r="ILF199"/>
      <c r="ILG199"/>
      <c r="ILH199"/>
      <c r="ILI199"/>
      <c r="ILJ199"/>
      <c r="ILK199"/>
      <c r="ILL199"/>
      <c r="ILM199"/>
      <c r="ILN199"/>
      <c r="ILO199"/>
      <c r="ILP199"/>
      <c r="ILQ199"/>
      <c r="ILR199"/>
      <c r="ILS199"/>
      <c r="ILT199"/>
      <c r="ILU199"/>
      <c r="ILV199"/>
      <c r="ILW199"/>
      <c r="ILX199"/>
      <c r="ILY199"/>
      <c r="ILZ199"/>
      <c r="IMA199"/>
      <c r="IMB199"/>
      <c r="IMC199"/>
      <c r="IMD199"/>
      <c r="IME199"/>
      <c r="IMF199"/>
      <c r="IMG199"/>
      <c r="IMH199"/>
      <c r="IMI199"/>
      <c r="IMJ199"/>
      <c r="IMK199"/>
      <c r="IML199"/>
      <c r="IMM199"/>
      <c r="IMN199"/>
      <c r="IMO199"/>
      <c r="IMP199"/>
      <c r="IMQ199"/>
      <c r="IMR199"/>
      <c r="IMS199"/>
      <c r="IMT199"/>
      <c r="IMU199"/>
      <c r="IMV199"/>
      <c r="IMW199"/>
      <c r="IMX199"/>
      <c r="IMY199"/>
      <c r="IMZ199"/>
      <c r="INA199"/>
      <c r="INB199"/>
      <c r="INC199"/>
      <c r="IND199"/>
      <c r="INE199"/>
      <c r="INF199"/>
      <c r="ING199"/>
      <c r="INH199"/>
      <c r="INI199"/>
      <c r="INJ199"/>
      <c r="INK199"/>
      <c r="INL199"/>
      <c r="INM199"/>
      <c r="INN199"/>
      <c r="INO199"/>
      <c r="INP199"/>
      <c r="INQ199"/>
      <c r="INR199"/>
      <c r="INS199"/>
      <c r="INT199"/>
      <c r="INU199"/>
      <c r="INV199"/>
      <c r="INW199"/>
      <c r="INX199"/>
      <c r="INY199"/>
      <c r="INZ199"/>
      <c r="IOA199"/>
      <c r="IOB199"/>
      <c r="IOC199"/>
      <c r="IOD199"/>
      <c r="IOE199"/>
      <c r="IOF199"/>
      <c r="IOG199"/>
      <c r="IOH199"/>
      <c r="IOI199"/>
      <c r="IOJ199"/>
      <c r="IOK199"/>
      <c r="IOL199"/>
      <c r="IOM199"/>
      <c r="ION199"/>
      <c r="IOO199"/>
      <c r="IOP199"/>
      <c r="IOQ199"/>
      <c r="IOR199"/>
      <c r="IOS199"/>
      <c r="IOT199"/>
      <c r="IOU199"/>
      <c r="IOV199"/>
      <c r="IOW199"/>
      <c r="IOX199"/>
      <c r="IOY199"/>
      <c r="IOZ199"/>
      <c r="IPA199"/>
      <c r="IPB199"/>
      <c r="IPC199"/>
      <c r="IPD199"/>
      <c r="IPE199"/>
      <c r="IPF199"/>
      <c r="IPG199"/>
      <c r="IPH199"/>
      <c r="IPI199"/>
      <c r="IPJ199"/>
      <c r="IPK199"/>
      <c r="IPL199"/>
      <c r="IPM199"/>
      <c r="IPN199"/>
      <c r="IPO199"/>
      <c r="IPP199"/>
      <c r="IPQ199"/>
      <c r="IPR199"/>
      <c r="IPS199"/>
      <c r="IPT199"/>
      <c r="IPU199"/>
      <c r="IPV199"/>
      <c r="IPW199"/>
      <c r="IPX199"/>
      <c r="IPY199"/>
      <c r="IPZ199"/>
      <c r="IQA199"/>
      <c r="IQB199"/>
      <c r="IQC199"/>
      <c r="IQD199"/>
      <c r="IQE199"/>
      <c r="IQF199"/>
      <c r="IQG199"/>
      <c r="IQH199"/>
      <c r="IQI199"/>
      <c r="IQJ199"/>
      <c r="IQK199"/>
      <c r="IQL199"/>
      <c r="IQM199"/>
      <c r="IQN199"/>
      <c r="IQO199"/>
      <c r="IQP199"/>
      <c r="IQQ199"/>
      <c r="IQR199"/>
      <c r="IQS199"/>
      <c r="IQT199"/>
      <c r="IQU199"/>
      <c r="IQV199"/>
      <c r="IQW199"/>
      <c r="IQX199"/>
      <c r="IQY199"/>
      <c r="IQZ199"/>
      <c r="IRA199"/>
      <c r="IRB199"/>
      <c r="IRC199"/>
      <c r="IRD199"/>
      <c r="IRE199"/>
      <c r="IRF199"/>
      <c r="IRG199"/>
      <c r="IRH199"/>
      <c r="IRI199"/>
      <c r="IRJ199"/>
      <c r="IRK199"/>
      <c r="IRL199"/>
      <c r="IRM199"/>
      <c r="IRN199"/>
      <c r="IRO199"/>
      <c r="IRP199"/>
      <c r="IRQ199"/>
      <c r="IRR199"/>
      <c r="IRS199"/>
      <c r="IRT199"/>
      <c r="IRU199"/>
      <c r="IRV199"/>
      <c r="IRW199"/>
      <c r="IRX199"/>
      <c r="IRY199"/>
      <c r="IRZ199"/>
      <c r="ISA199"/>
      <c r="ISB199"/>
      <c r="ISC199"/>
      <c r="ISD199"/>
      <c r="ISE199"/>
      <c r="ISF199"/>
      <c r="ISG199"/>
      <c r="ISH199"/>
      <c r="ISI199"/>
      <c r="ISJ199"/>
      <c r="ISK199"/>
      <c r="ISL199"/>
      <c r="ISM199"/>
      <c r="ISN199"/>
      <c r="ISO199"/>
      <c r="ISP199"/>
      <c r="ISQ199"/>
      <c r="ISR199"/>
      <c r="ISS199"/>
      <c r="IST199"/>
      <c r="ISU199"/>
      <c r="ISV199"/>
      <c r="ISW199"/>
      <c r="ISX199"/>
      <c r="ISY199"/>
      <c r="ISZ199"/>
      <c r="ITA199"/>
      <c r="ITB199"/>
      <c r="ITC199"/>
      <c r="ITD199"/>
      <c r="ITE199"/>
      <c r="ITF199"/>
      <c r="ITG199"/>
      <c r="ITH199"/>
      <c r="ITI199"/>
      <c r="ITJ199"/>
      <c r="ITK199"/>
      <c r="ITL199"/>
      <c r="ITM199"/>
      <c r="ITN199"/>
      <c r="ITO199"/>
      <c r="ITP199"/>
      <c r="ITQ199"/>
      <c r="ITR199"/>
      <c r="ITS199"/>
      <c r="ITT199"/>
      <c r="ITU199"/>
      <c r="ITV199"/>
      <c r="ITW199"/>
      <c r="ITX199"/>
      <c r="ITY199"/>
      <c r="ITZ199"/>
      <c r="IUA199"/>
      <c r="IUB199"/>
      <c r="IUC199"/>
      <c r="IUD199"/>
      <c r="IUE199"/>
      <c r="IUF199"/>
      <c r="IUG199"/>
      <c r="IUH199"/>
      <c r="IUI199"/>
      <c r="IUJ199"/>
      <c r="IUK199"/>
      <c r="IUL199"/>
      <c r="IUM199"/>
      <c r="IUN199"/>
      <c r="IUO199"/>
      <c r="IUP199"/>
      <c r="IUQ199"/>
      <c r="IUR199"/>
      <c r="IUS199"/>
      <c r="IUT199"/>
      <c r="IUU199"/>
      <c r="IUV199"/>
      <c r="IUW199"/>
      <c r="IUX199"/>
      <c r="IUY199"/>
      <c r="IUZ199"/>
      <c r="IVA199"/>
      <c r="IVB199"/>
      <c r="IVC199"/>
      <c r="IVD199"/>
      <c r="IVE199"/>
      <c r="IVF199"/>
      <c r="IVG199"/>
      <c r="IVH199"/>
      <c r="IVI199"/>
      <c r="IVJ199"/>
      <c r="IVK199"/>
      <c r="IVL199"/>
      <c r="IVM199"/>
      <c r="IVN199"/>
      <c r="IVO199"/>
      <c r="IVP199"/>
      <c r="IVQ199"/>
      <c r="IVR199"/>
      <c r="IVS199"/>
      <c r="IVT199"/>
      <c r="IVU199"/>
      <c r="IVV199"/>
      <c r="IVW199"/>
      <c r="IVX199"/>
      <c r="IVY199"/>
      <c r="IVZ199"/>
      <c r="IWA199"/>
      <c r="IWB199"/>
      <c r="IWC199"/>
      <c r="IWD199"/>
      <c r="IWE199"/>
      <c r="IWF199"/>
      <c r="IWG199"/>
      <c r="IWH199"/>
      <c r="IWI199"/>
      <c r="IWJ199"/>
      <c r="IWK199"/>
      <c r="IWL199"/>
      <c r="IWM199"/>
      <c r="IWN199"/>
      <c r="IWO199"/>
      <c r="IWP199"/>
      <c r="IWQ199"/>
      <c r="IWR199"/>
      <c r="IWS199"/>
      <c r="IWT199"/>
      <c r="IWU199"/>
      <c r="IWV199"/>
      <c r="IWW199"/>
      <c r="IWX199"/>
      <c r="IWY199"/>
      <c r="IWZ199"/>
      <c r="IXA199"/>
      <c r="IXB199"/>
      <c r="IXC199"/>
      <c r="IXD199"/>
      <c r="IXE199"/>
      <c r="IXF199"/>
      <c r="IXG199"/>
      <c r="IXH199"/>
      <c r="IXI199"/>
      <c r="IXJ199"/>
      <c r="IXK199"/>
      <c r="IXL199"/>
      <c r="IXM199"/>
      <c r="IXN199"/>
      <c r="IXO199"/>
      <c r="IXP199"/>
      <c r="IXQ199"/>
      <c r="IXR199"/>
      <c r="IXS199"/>
      <c r="IXT199"/>
      <c r="IXU199"/>
      <c r="IXV199"/>
      <c r="IXW199"/>
      <c r="IXX199"/>
      <c r="IXY199"/>
      <c r="IXZ199"/>
      <c r="IYA199"/>
      <c r="IYB199"/>
      <c r="IYC199"/>
      <c r="IYD199"/>
      <c r="IYE199"/>
      <c r="IYF199"/>
      <c r="IYG199"/>
      <c r="IYH199"/>
      <c r="IYI199"/>
      <c r="IYJ199"/>
      <c r="IYK199"/>
      <c r="IYL199"/>
      <c r="IYM199"/>
      <c r="IYN199"/>
      <c r="IYO199"/>
      <c r="IYP199"/>
      <c r="IYQ199"/>
      <c r="IYR199"/>
      <c r="IYS199"/>
      <c r="IYT199"/>
      <c r="IYU199"/>
      <c r="IYV199"/>
      <c r="IYW199"/>
      <c r="IYX199"/>
      <c r="IYY199"/>
      <c r="IYZ199"/>
      <c r="IZA199"/>
      <c r="IZB199"/>
      <c r="IZC199"/>
      <c r="IZD199"/>
      <c r="IZE199"/>
      <c r="IZF199"/>
      <c r="IZG199"/>
      <c r="IZH199"/>
      <c r="IZI199"/>
      <c r="IZJ199"/>
      <c r="IZK199"/>
      <c r="IZL199"/>
      <c r="IZM199"/>
      <c r="IZN199"/>
      <c r="IZO199"/>
      <c r="IZP199"/>
      <c r="IZQ199"/>
      <c r="IZR199"/>
      <c r="IZS199"/>
      <c r="IZT199"/>
      <c r="IZU199"/>
      <c r="IZV199"/>
      <c r="IZW199"/>
      <c r="IZX199"/>
      <c r="IZY199"/>
      <c r="IZZ199"/>
      <c r="JAA199"/>
      <c r="JAB199"/>
      <c r="JAC199"/>
      <c r="JAD199"/>
      <c r="JAE199"/>
      <c r="JAF199"/>
      <c r="JAG199"/>
      <c r="JAH199"/>
      <c r="JAI199"/>
      <c r="JAJ199"/>
      <c r="JAK199"/>
      <c r="JAL199"/>
      <c r="JAM199"/>
      <c r="JAN199"/>
      <c r="JAO199"/>
      <c r="JAP199"/>
      <c r="JAQ199"/>
      <c r="JAR199"/>
      <c r="JAS199"/>
      <c r="JAT199"/>
      <c r="JAU199"/>
      <c r="JAV199"/>
      <c r="JAW199"/>
      <c r="JAX199"/>
      <c r="JAY199"/>
      <c r="JAZ199"/>
      <c r="JBA199"/>
      <c r="JBB199"/>
      <c r="JBC199"/>
      <c r="JBD199"/>
      <c r="JBE199"/>
      <c r="JBF199"/>
      <c r="JBG199"/>
      <c r="JBH199"/>
      <c r="JBI199"/>
      <c r="JBJ199"/>
      <c r="JBK199"/>
      <c r="JBL199"/>
      <c r="JBM199"/>
      <c r="JBN199"/>
      <c r="JBO199"/>
      <c r="JBP199"/>
      <c r="JBQ199"/>
      <c r="JBR199"/>
      <c r="JBS199"/>
      <c r="JBT199"/>
      <c r="JBU199"/>
      <c r="JBV199"/>
      <c r="JBW199"/>
      <c r="JBX199"/>
      <c r="JBY199"/>
      <c r="JBZ199"/>
      <c r="JCA199"/>
      <c r="JCB199"/>
      <c r="JCC199"/>
      <c r="JCD199"/>
      <c r="JCE199"/>
      <c r="JCF199"/>
      <c r="JCG199"/>
      <c r="JCH199"/>
      <c r="JCI199"/>
      <c r="JCJ199"/>
      <c r="JCK199"/>
      <c r="JCL199"/>
      <c r="JCM199"/>
      <c r="JCN199"/>
      <c r="JCO199"/>
      <c r="JCP199"/>
      <c r="JCQ199"/>
      <c r="JCR199"/>
      <c r="JCS199"/>
      <c r="JCT199"/>
      <c r="JCU199"/>
      <c r="JCV199"/>
      <c r="JCW199"/>
      <c r="JCX199"/>
      <c r="JCY199"/>
      <c r="JCZ199"/>
      <c r="JDA199"/>
      <c r="JDB199"/>
      <c r="JDC199"/>
      <c r="JDD199"/>
      <c r="JDE199"/>
      <c r="JDF199"/>
      <c r="JDG199"/>
      <c r="JDH199"/>
      <c r="JDI199"/>
      <c r="JDJ199"/>
      <c r="JDK199"/>
      <c r="JDL199"/>
      <c r="JDM199"/>
      <c r="JDN199"/>
      <c r="JDO199"/>
      <c r="JDP199"/>
      <c r="JDQ199"/>
      <c r="JDR199"/>
      <c r="JDS199"/>
      <c r="JDT199"/>
      <c r="JDU199"/>
      <c r="JDV199"/>
      <c r="JDW199"/>
      <c r="JDX199"/>
      <c r="JDY199"/>
      <c r="JDZ199"/>
      <c r="JEA199"/>
      <c r="JEB199"/>
      <c r="JEC199"/>
      <c r="JED199"/>
      <c r="JEE199"/>
      <c r="JEF199"/>
      <c r="JEG199"/>
      <c r="JEH199"/>
      <c r="JEI199"/>
      <c r="JEJ199"/>
      <c r="JEK199"/>
      <c r="JEL199"/>
      <c r="JEM199"/>
      <c r="JEN199"/>
      <c r="JEO199"/>
      <c r="JEP199"/>
      <c r="JEQ199"/>
      <c r="JER199"/>
      <c r="JES199"/>
      <c r="JET199"/>
      <c r="JEU199"/>
      <c r="JEV199"/>
      <c r="JEW199"/>
      <c r="JEX199"/>
      <c r="JEY199"/>
      <c r="JEZ199"/>
      <c r="JFA199"/>
      <c r="JFB199"/>
      <c r="JFC199"/>
      <c r="JFD199"/>
      <c r="JFE199"/>
      <c r="JFF199"/>
      <c r="JFG199"/>
      <c r="JFH199"/>
      <c r="JFI199"/>
      <c r="JFJ199"/>
      <c r="JFK199"/>
      <c r="JFL199"/>
      <c r="JFM199"/>
      <c r="JFN199"/>
      <c r="JFO199"/>
      <c r="JFP199"/>
      <c r="JFQ199"/>
      <c r="JFR199"/>
      <c r="JFS199"/>
      <c r="JFT199"/>
      <c r="JFU199"/>
      <c r="JFV199"/>
      <c r="JFW199"/>
      <c r="JFX199"/>
      <c r="JFY199"/>
      <c r="JFZ199"/>
      <c r="JGA199"/>
      <c r="JGB199"/>
      <c r="JGC199"/>
      <c r="JGD199"/>
      <c r="JGE199"/>
      <c r="JGF199"/>
      <c r="JGG199"/>
      <c r="JGH199"/>
      <c r="JGI199"/>
      <c r="JGJ199"/>
      <c r="JGK199"/>
      <c r="JGL199"/>
      <c r="JGM199"/>
      <c r="JGN199"/>
      <c r="JGO199"/>
      <c r="JGP199"/>
      <c r="JGQ199"/>
      <c r="JGR199"/>
      <c r="JGS199"/>
      <c r="JGT199"/>
      <c r="JGU199"/>
      <c r="JGV199"/>
      <c r="JGW199"/>
      <c r="JGX199"/>
      <c r="JGY199"/>
      <c r="JGZ199"/>
      <c r="JHA199"/>
      <c r="JHB199"/>
      <c r="JHC199"/>
      <c r="JHD199"/>
      <c r="JHE199"/>
      <c r="JHF199"/>
      <c r="JHG199"/>
      <c r="JHH199"/>
      <c r="JHI199"/>
      <c r="JHJ199"/>
      <c r="JHK199"/>
      <c r="JHL199"/>
      <c r="JHM199"/>
      <c r="JHN199"/>
      <c r="JHO199"/>
      <c r="JHP199"/>
      <c r="JHQ199"/>
      <c r="JHR199"/>
      <c r="JHS199"/>
      <c r="JHT199"/>
      <c r="JHU199"/>
      <c r="JHV199"/>
      <c r="JHW199"/>
      <c r="JHX199"/>
      <c r="JHY199"/>
      <c r="JHZ199"/>
      <c r="JIA199"/>
      <c r="JIB199"/>
      <c r="JIC199"/>
      <c r="JID199"/>
      <c r="JIE199"/>
      <c r="JIF199"/>
      <c r="JIG199"/>
      <c r="JIH199"/>
      <c r="JII199"/>
      <c r="JIJ199"/>
      <c r="JIK199"/>
      <c r="JIL199"/>
      <c r="JIM199"/>
      <c r="JIN199"/>
      <c r="JIO199"/>
      <c r="JIP199"/>
      <c r="JIQ199"/>
      <c r="JIR199"/>
      <c r="JIS199"/>
      <c r="JIT199"/>
      <c r="JIU199"/>
      <c r="JIV199"/>
      <c r="JIW199"/>
      <c r="JIX199"/>
      <c r="JIY199"/>
      <c r="JIZ199"/>
      <c r="JJA199"/>
      <c r="JJB199"/>
      <c r="JJC199"/>
      <c r="JJD199"/>
      <c r="JJE199"/>
      <c r="JJF199"/>
      <c r="JJG199"/>
      <c r="JJH199"/>
      <c r="JJI199"/>
      <c r="JJJ199"/>
      <c r="JJK199"/>
      <c r="JJL199"/>
      <c r="JJM199"/>
      <c r="JJN199"/>
      <c r="JJO199"/>
      <c r="JJP199"/>
      <c r="JJQ199"/>
      <c r="JJR199"/>
      <c r="JJS199"/>
      <c r="JJT199"/>
      <c r="JJU199"/>
      <c r="JJV199"/>
      <c r="JJW199"/>
      <c r="JJX199"/>
      <c r="JJY199"/>
      <c r="JJZ199"/>
      <c r="JKA199"/>
      <c r="JKB199"/>
      <c r="JKC199"/>
      <c r="JKD199"/>
      <c r="JKE199"/>
      <c r="JKF199"/>
      <c r="JKG199"/>
      <c r="JKH199"/>
      <c r="JKI199"/>
      <c r="JKJ199"/>
      <c r="JKK199"/>
      <c r="JKL199"/>
      <c r="JKM199"/>
      <c r="JKN199"/>
      <c r="JKO199"/>
      <c r="JKP199"/>
      <c r="JKQ199"/>
      <c r="JKR199"/>
      <c r="JKS199"/>
      <c r="JKT199"/>
      <c r="JKU199"/>
      <c r="JKV199"/>
      <c r="JKW199"/>
      <c r="JKX199"/>
      <c r="JKY199"/>
      <c r="JKZ199"/>
      <c r="JLA199"/>
      <c r="JLB199"/>
      <c r="JLC199"/>
      <c r="JLD199"/>
      <c r="JLE199"/>
      <c r="JLF199"/>
      <c r="JLG199"/>
      <c r="JLH199"/>
      <c r="JLI199"/>
      <c r="JLJ199"/>
      <c r="JLK199"/>
      <c r="JLL199"/>
      <c r="JLM199"/>
      <c r="JLN199"/>
      <c r="JLO199"/>
      <c r="JLP199"/>
      <c r="JLQ199"/>
      <c r="JLR199"/>
      <c r="JLS199"/>
      <c r="JLT199"/>
      <c r="JLU199"/>
      <c r="JLV199"/>
      <c r="JLW199"/>
      <c r="JLX199"/>
      <c r="JLY199"/>
      <c r="JLZ199"/>
      <c r="JMA199"/>
      <c r="JMB199"/>
      <c r="JMC199"/>
      <c r="JMD199"/>
      <c r="JME199"/>
      <c r="JMF199"/>
      <c r="JMG199"/>
      <c r="JMH199"/>
      <c r="JMI199"/>
      <c r="JMJ199"/>
      <c r="JMK199"/>
      <c r="JML199"/>
      <c r="JMM199"/>
      <c r="JMN199"/>
      <c r="JMO199"/>
      <c r="JMP199"/>
      <c r="JMQ199"/>
      <c r="JMR199"/>
      <c r="JMS199"/>
      <c r="JMT199"/>
      <c r="JMU199"/>
      <c r="JMV199"/>
      <c r="JMW199"/>
      <c r="JMX199"/>
      <c r="JMY199"/>
      <c r="JMZ199"/>
      <c r="JNA199"/>
      <c r="JNB199"/>
      <c r="JNC199"/>
      <c r="JND199"/>
      <c r="JNE199"/>
      <c r="JNF199"/>
      <c r="JNG199"/>
      <c r="JNH199"/>
      <c r="JNI199"/>
      <c r="JNJ199"/>
      <c r="JNK199"/>
      <c r="JNL199"/>
      <c r="JNM199"/>
      <c r="JNN199"/>
      <c r="JNO199"/>
      <c r="JNP199"/>
      <c r="JNQ199"/>
      <c r="JNR199"/>
      <c r="JNS199"/>
      <c r="JNT199"/>
      <c r="JNU199"/>
      <c r="JNV199"/>
      <c r="JNW199"/>
      <c r="JNX199"/>
      <c r="JNY199"/>
      <c r="JNZ199"/>
      <c r="JOA199"/>
      <c r="JOB199"/>
      <c r="JOC199"/>
      <c r="JOD199"/>
      <c r="JOE199"/>
      <c r="JOF199"/>
      <c r="JOG199"/>
      <c r="JOH199"/>
      <c r="JOI199"/>
      <c r="JOJ199"/>
      <c r="JOK199"/>
      <c r="JOL199"/>
      <c r="JOM199"/>
      <c r="JON199"/>
      <c r="JOO199"/>
      <c r="JOP199"/>
      <c r="JOQ199"/>
      <c r="JOR199"/>
      <c r="JOS199"/>
      <c r="JOT199"/>
      <c r="JOU199"/>
      <c r="JOV199"/>
      <c r="JOW199"/>
      <c r="JOX199"/>
      <c r="JOY199"/>
      <c r="JOZ199"/>
      <c r="JPA199"/>
      <c r="JPB199"/>
      <c r="JPC199"/>
      <c r="JPD199"/>
      <c r="JPE199"/>
      <c r="JPF199"/>
      <c r="JPG199"/>
      <c r="JPH199"/>
      <c r="JPI199"/>
      <c r="JPJ199"/>
      <c r="JPK199"/>
      <c r="JPL199"/>
      <c r="JPM199"/>
      <c r="JPN199"/>
      <c r="JPO199"/>
      <c r="JPP199"/>
      <c r="JPQ199"/>
      <c r="JPR199"/>
      <c r="JPS199"/>
      <c r="JPT199"/>
      <c r="JPU199"/>
      <c r="JPV199"/>
      <c r="JPW199"/>
      <c r="JPX199"/>
      <c r="JPY199"/>
      <c r="JPZ199"/>
      <c r="JQA199"/>
      <c r="JQB199"/>
      <c r="JQC199"/>
      <c r="JQD199"/>
      <c r="JQE199"/>
      <c r="JQF199"/>
      <c r="JQG199"/>
      <c r="JQH199"/>
      <c r="JQI199"/>
      <c r="JQJ199"/>
      <c r="JQK199"/>
      <c r="JQL199"/>
      <c r="JQM199"/>
      <c r="JQN199"/>
      <c r="JQO199"/>
      <c r="JQP199"/>
      <c r="JQQ199"/>
      <c r="JQR199"/>
      <c r="JQS199"/>
      <c r="JQT199"/>
      <c r="JQU199"/>
      <c r="JQV199"/>
      <c r="JQW199"/>
      <c r="JQX199"/>
      <c r="JQY199"/>
      <c r="JQZ199"/>
      <c r="JRA199"/>
      <c r="JRB199"/>
      <c r="JRC199"/>
      <c r="JRD199"/>
      <c r="JRE199"/>
      <c r="JRF199"/>
      <c r="JRG199"/>
      <c r="JRH199"/>
      <c r="JRI199"/>
      <c r="JRJ199"/>
      <c r="JRK199"/>
      <c r="JRL199"/>
      <c r="JRM199"/>
      <c r="JRN199"/>
      <c r="JRO199"/>
      <c r="JRP199"/>
      <c r="JRQ199"/>
      <c r="JRR199"/>
      <c r="JRS199"/>
      <c r="JRT199"/>
      <c r="JRU199"/>
      <c r="JRV199"/>
      <c r="JRW199"/>
      <c r="JRX199"/>
      <c r="JRY199"/>
      <c r="JRZ199"/>
      <c r="JSA199"/>
      <c r="JSB199"/>
      <c r="JSC199"/>
      <c r="JSD199"/>
      <c r="JSE199"/>
      <c r="JSF199"/>
      <c r="JSG199"/>
      <c r="JSH199"/>
      <c r="JSI199"/>
      <c r="JSJ199"/>
      <c r="JSK199"/>
      <c r="JSL199"/>
      <c r="JSM199"/>
      <c r="JSN199"/>
      <c r="JSO199"/>
      <c r="JSP199"/>
      <c r="JSQ199"/>
      <c r="JSR199"/>
      <c r="JSS199"/>
      <c r="JST199"/>
      <c r="JSU199"/>
      <c r="JSV199"/>
      <c r="JSW199"/>
      <c r="JSX199"/>
      <c r="JSY199"/>
      <c r="JSZ199"/>
      <c r="JTA199"/>
      <c r="JTB199"/>
      <c r="JTC199"/>
      <c r="JTD199"/>
      <c r="JTE199"/>
      <c r="JTF199"/>
      <c r="JTG199"/>
      <c r="JTH199"/>
      <c r="JTI199"/>
      <c r="JTJ199"/>
      <c r="JTK199"/>
      <c r="JTL199"/>
      <c r="JTM199"/>
      <c r="JTN199"/>
      <c r="JTO199"/>
      <c r="JTP199"/>
      <c r="JTQ199"/>
      <c r="JTR199"/>
      <c r="JTS199"/>
      <c r="JTT199"/>
      <c r="JTU199"/>
      <c r="JTV199"/>
      <c r="JTW199"/>
      <c r="JTX199"/>
      <c r="JTY199"/>
      <c r="JTZ199"/>
      <c r="JUA199"/>
      <c r="JUB199"/>
      <c r="JUC199"/>
      <c r="JUD199"/>
      <c r="JUE199"/>
      <c r="JUF199"/>
      <c r="JUG199"/>
      <c r="JUH199"/>
      <c r="JUI199"/>
      <c r="JUJ199"/>
      <c r="JUK199"/>
      <c r="JUL199"/>
      <c r="JUM199"/>
      <c r="JUN199"/>
      <c r="JUO199"/>
      <c r="JUP199"/>
      <c r="JUQ199"/>
      <c r="JUR199"/>
      <c r="JUS199"/>
      <c r="JUT199"/>
      <c r="JUU199"/>
      <c r="JUV199"/>
      <c r="JUW199"/>
      <c r="JUX199"/>
      <c r="JUY199"/>
      <c r="JUZ199"/>
      <c r="JVA199"/>
      <c r="JVB199"/>
      <c r="JVC199"/>
      <c r="JVD199"/>
      <c r="JVE199"/>
      <c r="JVF199"/>
      <c r="JVG199"/>
      <c r="JVH199"/>
      <c r="JVI199"/>
      <c r="JVJ199"/>
      <c r="JVK199"/>
      <c r="JVL199"/>
      <c r="JVM199"/>
      <c r="JVN199"/>
      <c r="JVO199"/>
      <c r="JVP199"/>
      <c r="JVQ199"/>
      <c r="JVR199"/>
      <c r="JVS199"/>
      <c r="JVT199"/>
      <c r="JVU199"/>
      <c r="JVV199"/>
      <c r="JVW199"/>
      <c r="JVX199"/>
      <c r="JVY199"/>
      <c r="JVZ199"/>
      <c r="JWA199"/>
      <c r="JWB199"/>
      <c r="JWC199"/>
      <c r="JWD199"/>
      <c r="JWE199"/>
      <c r="JWF199"/>
      <c r="JWG199"/>
      <c r="JWH199"/>
      <c r="JWI199"/>
      <c r="JWJ199"/>
      <c r="JWK199"/>
      <c r="JWL199"/>
      <c r="JWM199"/>
      <c r="JWN199"/>
      <c r="JWO199"/>
      <c r="JWP199"/>
      <c r="JWQ199"/>
      <c r="JWR199"/>
      <c r="JWS199"/>
      <c r="JWT199"/>
      <c r="JWU199"/>
      <c r="JWV199"/>
      <c r="JWW199"/>
      <c r="JWX199"/>
      <c r="JWY199"/>
      <c r="JWZ199"/>
      <c r="JXA199"/>
      <c r="JXB199"/>
      <c r="JXC199"/>
      <c r="JXD199"/>
      <c r="JXE199"/>
      <c r="JXF199"/>
      <c r="JXG199"/>
      <c r="JXH199"/>
      <c r="JXI199"/>
      <c r="JXJ199"/>
      <c r="JXK199"/>
      <c r="JXL199"/>
      <c r="JXM199"/>
      <c r="JXN199"/>
      <c r="JXO199"/>
      <c r="JXP199"/>
      <c r="JXQ199"/>
      <c r="JXR199"/>
      <c r="JXS199"/>
      <c r="JXT199"/>
      <c r="JXU199"/>
      <c r="JXV199"/>
      <c r="JXW199"/>
      <c r="JXX199"/>
      <c r="JXY199"/>
      <c r="JXZ199"/>
      <c r="JYA199"/>
      <c r="JYB199"/>
      <c r="JYC199"/>
      <c r="JYD199"/>
      <c r="JYE199"/>
      <c r="JYF199"/>
      <c r="JYG199"/>
      <c r="JYH199"/>
      <c r="JYI199"/>
      <c r="JYJ199"/>
      <c r="JYK199"/>
      <c r="JYL199"/>
      <c r="JYM199"/>
      <c r="JYN199"/>
      <c r="JYO199"/>
      <c r="JYP199"/>
      <c r="JYQ199"/>
      <c r="JYR199"/>
      <c r="JYS199"/>
      <c r="JYT199"/>
      <c r="JYU199"/>
      <c r="JYV199"/>
      <c r="JYW199"/>
      <c r="JYX199"/>
      <c r="JYY199"/>
      <c r="JYZ199"/>
      <c r="JZA199"/>
      <c r="JZB199"/>
      <c r="JZC199"/>
      <c r="JZD199"/>
      <c r="JZE199"/>
      <c r="JZF199"/>
      <c r="JZG199"/>
      <c r="JZH199"/>
      <c r="JZI199"/>
      <c r="JZJ199"/>
      <c r="JZK199"/>
      <c r="JZL199"/>
      <c r="JZM199"/>
      <c r="JZN199"/>
      <c r="JZO199"/>
      <c r="JZP199"/>
      <c r="JZQ199"/>
      <c r="JZR199"/>
      <c r="JZS199"/>
      <c r="JZT199"/>
      <c r="JZU199"/>
      <c r="JZV199"/>
      <c r="JZW199"/>
      <c r="JZX199"/>
      <c r="JZY199"/>
      <c r="JZZ199"/>
      <c r="KAA199"/>
      <c r="KAB199"/>
      <c r="KAC199"/>
      <c r="KAD199"/>
      <c r="KAE199"/>
      <c r="KAF199"/>
      <c r="KAG199"/>
      <c r="KAH199"/>
      <c r="KAI199"/>
      <c r="KAJ199"/>
      <c r="KAK199"/>
      <c r="KAL199"/>
      <c r="KAM199"/>
      <c r="KAN199"/>
      <c r="KAO199"/>
      <c r="KAP199"/>
      <c r="KAQ199"/>
      <c r="KAR199"/>
      <c r="KAS199"/>
      <c r="KAT199"/>
      <c r="KAU199"/>
      <c r="KAV199"/>
      <c r="KAW199"/>
      <c r="KAX199"/>
      <c r="KAY199"/>
      <c r="KAZ199"/>
      <c r="KBA199"/>
      <c r="KBB199"/>
      <c r="KBC199"/>
      <c r="KBD199"/>
      <c r="KBE199"/>
      <c r="KBF199"/>
      <c r="KBG199"/>
      <c r="KBH199"/>
      <c r="KBI199"/>
      <c r="KBJ199"/>
      <c r="KBK199"/>
      <c r="KBL199"/>
      <c r="KBM199"/>
      <c r="KBN199"/>
      <c r="KBO199"/>
      <c r="KBP199"/>
      <c r="KBQ199"/>
      <c r="KBR199"/>
      <c r="KBS199"/>
      <c r="KBT199"/>
      <c r="KBU199"/>
      <c r="KBV199"/>
      <c r="KBW199"/>
      <c r="KBX199"/>
      <c r="KBY199"/>
      <c r="KBZ199"/>
      <c r="KCA199"/>
      <c r="KCB199"/>
      <c r="KCC199"/>
      <c r="KCD199"/>
      <c r="KCE199"/>
      <c r="KCF199"/>
      <c r="KCG199"/>
      <c r="KCH199"/>
      <c r="KCI199"/>
      <c r="KCJ199"/>
      <c r="KCK199"/>
      <c r="KCL199"/>
      <c r="KCM199"/>
      <c r="KCN199"/>
      <c r="KCO199"/>
      <c r="KCP199"/>
      <c r="KCQ199"/>
      <c r="KCR199"/>
      <c r="KCS199"/>
      <c r="KCT199"/>
      <c r="KCU199"/>
      <c r="KCV199"/>
      <c r="KCW199"/>
      <c r="KCX199"/>
      <c r="KCY199"/>
      <c r="KCZ199"/>
      <c r="KDA199"/>
      <c r="KDB199"/>
      <c r="KDC199"/>
      <c r="KDD199"/>
      <c r="KDE199"/>
      <c r="KDF199"/>
      <c r="KDG199"/>
      <c r="KDH199"/>
      <c r="KDI199"/>
      <c r="KDJ199"/>
      <c r="KDK199"/>
      <c r="KDL199"/>
      <c r="KDM199"/>
      <c r="KDN199"/>
      <c r="KDO199"/>
      <c r="KDP199"/>
      <c r="KDQ199"/>
      <c r="KDR199"/>
      <c r="KDS199"/>
      <c r="KDT199"/>
      <c r="KDU199"/>
      <c r="KDV199"/>
      <c r="KDW199"/>
      <c r="KDX199"/>
      <c r="KDY199"/>
      <c r="KDZ199"/>
      <c r="KEA199"/>
      <c r="KEB199"/>
      <c r="KEC199"/>
      <c r="KED199"/>
      <c r="KEE199"/>
      <c r="KEF199"/>
      <c r="KEG199"/>
      <c r="KEH199"/>
      <c r="KEI199"/>
      <c r="KEJ199"/>
      <c r="KEK199"/>
      <c r="KEL199"/>
      <c r="KEM199"/>
      <c r="KEN199"/>
      <c r="KEO199"/>
      <c r="KEP199"/>
      <c r="KEQ199"/>
      <c r="KER199"/>
      <c r="KES199"/>
      <c r="KET199"/>
      <c r="KEU199"/>
      <c r="KEV199"/>
      <c r="KEW199"/>
      <c r="KEX199"/>
      <c r="KEY199"/>
      <c r="KEZ199"/>
      <c r="KFA199"/>
      <c r="KFB199"/>
      <c r="KFC199"/>
      <c r="KFD199"/>
      <c r="KFE199"/>
      <c r="KFF199"/>
      <c r="KFG199"/>
      <c r="KFH199"/>
      <c r="KFI199"/>
      <c r="KFJ199"/>
      <c r="KFK199"/>
      <c r="KFL199"/>
      <c r="KFM199"/>
      <c r="KFN199"/>
      <c r="KFO199"/>
      <c r="KFP199"/>
      <c r="KFQ199"/>
      <c r="KFR199"/>
      <c r="KFS199"/>
      <c r="KFT199"/>
      <c r="KFU199"/>
      <c r="KFV199"/>
      <c r="KFW199"/>
      <c r="KFX199"/>
      <c r="KFY199"/>
      <c r="KFZ199"/>
      <c r="KGA199"/>
      <c r="KGB199"/>
      <c r="KGC199"/>
      <c r="KGD199"/>
      <c r="KGE199"/>
      <c r="KGF199"/>
      <c r="KGG199"/>
      <c r="KGH199"/>
      <c r="KGI199"/>
      <c r="KGJ199"/>
      <c r="KGK199"/>
      <c r="KGL199"/>
      <c r="KGM199"/>
      <c r="KGN199"/>
      <c r="KGO199"/>
      <c r="KGP199"/>
      <c r="KGQ199"/>
      <c r="KGR199"/>
      <c r="KGS199"/>
      <c r="KGT199"/>
      <c r="KGU199"/>
      <c r="KGV199"/>
      <c r="KGW199"/>
      <c r="KGX199"/>
      <c r="KGY199"/>
      <c r="KGZ199"/>
      <c r="KHA199"/>
      <c r="KHB199"/>
      <c r="KHC199"/>
      <c r="KHD199"/>
      <c r="KHE199"/>
      <c r="KHF199"/>
      <c r="KHG199"/>
      <c r="KHH199"/>
      <c r="KHI199"/>
      <c r="KHJ199"/>
      <c r="KHK199"/>
      <c r="KHL199"/>
      <c r="KHM199"/>
      <c r="KHN199"/>
      <c r="KHO199"/>
      <c r="KHP199"/>
      <c r="KHQ199"/>
      <c r="KHR199"/>
      <c r="KHS199"/>
      <c r="KHT199"/>
      <c r="KHU199"/>
      <c r="KHV199"/>
      <c r="KHW199"/>
      <c r="KHX199"/>
      <c r="KHY199"/>
      <c r="KHZ199"/>
      <c r="KIA199"/>
      <c r="KIB199"/>
      <c r="KIC199"/>
      <c r="KID199"/>
      <c r="KIE199"/>
      <c r="KIF199"/>
      <c r="KIG199"/>
      <c r="KIH199"/>
      <c r="KII199"/>
      <c r="KIJ199"/>
      <c r="KIK199"/>
      <c r="KIL199"/>
      <c r="KIM199"/>
      <c r="KIN199"/>
      <c r="KIO199"/>
      <c r="KIP199"/>
      <c r="KIQ199"/>
      <c r="KIR199"/>
      <c r="KIS199"/>
      <c r="KIT199"/>
      <c r="KIU199"/>
      <c r="KIV199"/>
      <c r="KIW199"/>
      <c r="KIX199"/>
      <c r="KIY199"/>
      <c r="KIZ199"/>
      <c r="KJA199"/>
      <c r="KJB199"/>
      <c r="KJC199"/>
      <c r="KJD199"/>
      <c r="KJE199"/>
      <c r="KJF199"/>
      <c r="KJG199"/>
      <c r="KJH199"/>
      <c r="KJI199"/>
      <c r="KJJ199"/>
      <c r="KJK199"/>
      <c r="KJL199"/>
      <c r="KJM199"/>
      <c r="KJN199"/>
      <c r="KJO199"/>
      <c r="KJP199"/>
      <c r="KJQ199"/>
      <c r="KJR199"/>
      <c r="KJS199"/>
      <c r="KJT199"/>
      <c r="KJU199"/>
      <c r="KJV199"/>
      <c r="KJW199"/>
      <c r="KJX199"/>
      <c r="KJY199"/>
      <c r="KJZ199"/>
      <c r="KKA199"/>
      <c r="KKB199"/>
      <c r="KKC199"/>
      <c r="KKD199"/>
      <c r="KKE199"/>
      <c r="KKF199"/>
      <c r="KKG199"/>
      <c r="KKH199"/>
      <c r="KKI199"/>
      <c r="KKJ199"/>
      <c r="KKK199"/>
      <c r="KKL199"/>
      <c r="KKM199"/>
      <c r="KKN199"/>
      <c r="KKO199"/>
      <c r="KKP199"/>
      <c r="KKQ199"/>
      <c r="KKR199"/>
      <c r="KKS199"/>
      <c r="KKT199"/>
      <c r="KKU199"/>
      <c r="KKV199"/>
      <c r="KKW199"/>
      <c r="KKX199"/>
      <c r="KKY199"/>
      <c r="KKZ199"/>
      <c r="KLA199"/>
      <c r="KLB199"/>
      <c r="KLC199"/>
      <c r="KLD199"/>
      <c r="KLE199"/>
      <c r="KLF199"/>
      <c r="KLG199"/>
      <c r="KLH199"/>
      <c r="KLI199"/>
      <c r="KLJ199"/>
      <c r="KLK199"/>
      <c r="KLL199"/>
      <c r="KLM199"/>
      <c r="KLN199"/>
      <c r="KLO199"/>
      <c r="KLP199"/>
      <c r="KLQ199"/>
      <c r="KLR199"/>
      <c r="KLS199"/>
      <c r="KLT199"/>
      <c r="KLU199"/>
      <c r="KLV199"/>
      <c r="KLW199"/>
      <c r="KLX199"/>
      <c r="KLY199"/>
      <c r="KLZ199"/>
      <c r="KMA199"/>
      <c r="KMB199"/>
      <c r="KMC199"/>
      <c r="KMD199"/>
      <c r="KME199"/>
      <c r="KMF199"/>
      <c r="KMG199"/>
      <c r="KMH199"/>
      <c r="KMI199"/>
      <c r="KMJ199"/>
      <c r="KMK199"/>
      <c r="KML199"/>
      <c r="KMM199"/>
      <c r="KMN199"/>
      <c r="KMO199"/>
      <c r="KMP199"/>
      <c r="KMQ199"/>
      <c r="KMR199"/>
      <c r="KMS199"/>
      <c r="KMT199"/>
      <c r="KMU199"/>
      <c r="KMV199"/>
      <c r="KMW199"/>
      <c r="KMX199"/>
      <c r="KMY199"/>
      <c r="KMZ199"/>
      <c r="KNA199"/>
      <c r="KNB199"/>
      <c r="KNC199"/>
      <c r="KND199"/>
      <c r="KNE199"/>
      <c r="KNF199"/>
      <c r="KNG199"/>
      <c r="KNH199"/>
      <c r="KNI199"/>
      <c r="KNJ199"/>
      <c r="KNK199"/>
      <c r="KNL199"/>
      <c r="KNM199"/>
      <c r="KNN199"/>
      <c r="KNO199"/>
      <c r="KNP199"/>
      <c r="KNQ199"/>
      <c r="KNR199"/>
      <c r="KNS199"/>
      <c r="KNT199"/>
      <c r="KNU199"/>
      <c r="KNV199"/>
      <c r="KNW199"/>
      <c r="KNX199"/>
      <c r="KNY199"/>
      <c r="KNZ199"/>
      <c r="KOA199"/>
      <c r="KOB199"/>
      <c r="KOC199"/>
      <c r="KOD199"/>
      <c r="KOE199"/>
      <c r="KOF199"/>
      <c r="KOG199"/>
      <c r="KOH199"/>
      <c r="KOI199"/>
      <c r="KOJ199"/>
      <c r="KOK199"/>
      <c r="KOL199"/>
      <c r="KOM199"/>
      <c r="KON199"/>
      <c r="KOO199"/>
      <c r="KOP199"/>
      <c r="KOQ199"/>
      <c r="KOR199"/>
      <c r="KOS199"/>
      <c r="KOT199"/>
      <c r="KOU199"/>
      <c r="KOV199"/>
      <c r="KOW199"/>
      <c r="KOX199"/>
      <c r="KOY199"/>
      <c r="KOZ199"/>
      <c r="KPA199"/>
      <c r="KPB199"/>
      <c r="KPC199"/>
      <c r="KPD199"/>
      <c r="KPE199"/>
      <c r="KPF199"/>
      <c r="KPG199"/>
      <c r="KPH199"/>
      <c r="KPI199"/>
      <c r="KPJ199"/>
      <c r="KPK199"/>
      <c r="KPL199"/>
      <c r="KPM199"/>
      <c r="KPN199"/>
      <c r="KPO199"/>
      <c r="KPP199"/>
      <c r="KPQ199"/>
      <c r="KPR199"/>
      <c r="KPS199"/>
      <c r="KPT199"/>
      <c r="KPU199"/>
      <c r="KPV199"/>
      <c r="KPW199"/>
      <c r="KPX199"/>
      <c r="KPY199"/>
      <c r="KPZ199"/>
      <c r="KQA199"/>
      <c r="KQB199"/>
      <c r="KQC199"/>
      <c r="KQD199"/>
      <c r="KQE199"/>
      <c r="KQF199"/>
      <c r="KQG199"/>
      <c r="KQH199"/>
      <c r="KQI199"/>
      <c r="KQJ199"/>
      <c r="KQK199"/>
      <c r="KQL199"/>
      <c r="KQM199"/>
      <c r="KQN199"/>
      <c r="KQO199"/>
      <c r="KQP199"/>
      <c r="KQQ199"/>
      <c r="KQR199"/>
      <c r="KQS199"/>
      <c r="KQT199"/>
      <c r="KQU199"/>
      <c r="KQV199"/>
      <c r="KQW199"/>
      <c r="KQX199"/>
      <c r="KQY199"/>
      <c r="KQZ199"/>
      <c r="KRA199"/>
      <c r="KRB199"/>
      <c r="KRC199"/>
      <c r="KRD199"/>
      <c r="KRE199"/>
      <c r="KRF199"/>
      <c r="KRG199"/>
      <c r="KRH199"/>
      <c r="KRI199"/>
      <c r="KRJ199"/>
      <c r="KRK199"/>
      <c r="KRL199"/>
      <c r="KRM199"/>
      <c r="KRN199"/>
      <c r="KRO199"/>
      <c r="KRP199"/>
      <c r="KRQ199"/>
      <c r="KRR199"/>
      <c r="KRS199"/>
      <c r="KRT199"/>
      <c r="KRU199"/>
      <c r="KRV199"/>
      <c r="KRW199"/>
      <c r="KRX199"/>
      <c r="KRY199"/>
      <c r="KRZ199"/>
      <c r="KSA199"/>
      <c r="KSB199"/>
      <c r="KSC199"/>
      <c r="KSD199"/>
      <c r="KSE199"/>
      <c r="KSF199"/>
      <c r="KSG199"/>
      <c r="KSH199"/>
      <c r="KSI199"/>
      <c r="KSJ199"/>
      <c r="KSK199"/>
      <c r="KSL199"/>
      <c r="KSM199"/>
      <c r="KSN199"/>
      <c r="KSO199"/>
      <c r="KSP199"/>
      <c r="KSQ199"/>
      <c r="KSR199"/>
      <c r="KSS199"/>
      <c r="KST199"/>
      <c r="KSU199"/>
      <c r="KSV199"/>
      <c r="KSW199"/>
      <c r="KSX199"/>
      <c r="KSY199"/>
      <c r="KSZ199"/>
      <c r="KTA199"/>
      <c r="KTB199"/>
      <c r="KTC199"/>
      <c r="KTD199"/>
      <c r="KTE199"/>
      <c r="KTF199"/>
      <c r="KTG199"/>
      <c r="KTH199"/>
      <c r="KTI199"/>
      <c r="KTJ199"/>
      <c r="KTK199"/>
      <c r="KTL199"/>
      <c r="KTM199"/>
      <c r="KTN199"/>
      <c r="KTO199"/>
      <c r="KTP199"/>
      <c r="KTQ199"/>
      <c r="KTR199"/>
      <c r="KTS199"/>
      <c r="KTT199"/>
      <c r="KTU199"/>
      <c r="KTV199"/>
      <c r="KTW199"/>
      <c r="KTX199"/>
      <c r="KTY199"/>
      <c r="KTZ199"/>
      <c r="KUA199"/>
      <c r="KUB199"/>
      <c r="KUC199"/>
      <c r="KUD199"/>
      <c r="KUE199"/>
      <c r="KUF199"/>
      <c r="KUG199"/>
      <c r="KUH199"/>
      <c r="KUI199"/>
      <c r="KUJ199"/>
      <c r="KUK199"/>
      <c r="KUL199"/>
      <c r="KUM199"/>
      <c r="KUN199"/>
      <c r="KUO199"/>
      <c r="KUP199"/>
      <c r="KUQ199"/>
      <c r="KUR199"/>
      <c r="KUS199"/>
      <c r="KUT199"/>
      <c r="KUU199"/>
      <c r="KUV199"/>
      <c r="KUW199"/>
      <c r="KUX199"/>
      <c r="KUY199"/>
      <c r="KUZ199"/>
      <c r="KVA199"/>
      <c r="KVB199"/>
      <c r="KVC199"/>
      <c r="KVD199"/>
      <c r="KVE199"/>
      <c r="KVF199"/>
      <c r="KVG199"/>
      <c r="KVH199"/>
      <c r="KVI199"/>
      <c r="KVJ199"/>
      <c r="KVK199"/>
      <c r="KVL199"/>
      <c r="KVM199"/>
      <c r="KVN199"/>
      <c r="KVO199"/>
      <c r="KVP199"/>
      <c r="KVQ199"/>
      <c r="KVR199"/>
      <c r="KVS199"/>
      <c r="KVT199"/>
      <c r="KVU199"/>
      <c r="KVV199"/>
      <c r="KVW199"/>
      <c r="KVX199"/>
      <c r="KVY199"/>
      <c r="KVZ199"/>
      <c r="KWA199"/>
      <c r="KWB199"/>
      <c r="KWC199"/>
      <c r="KWD199"/>
      <c r="KWE199"/>
      <c r="KWF199"/>
      <c r="KWG199"/>
      <c r="KWH199"/>
      <c r="KWI199"/>
      <c r="KWJ199"/>
      <c r="KWK199"/>
      <c r="KWL199"/>
      <c r="KWM199"/>
      <c r="KWN199"/>
      <c r="KWO199"/>
      <c r="KWP199"/>
      <c r="KWQ199"/>
      <c r="KWR199"/>
      <c r="KWS199"/>
      <c r="KWT199"/>
      <c r="KWU199"/>
      <c r="KWV199"/>
      <c r="KWW199"/>
      <c r="KWX199"/>
      <c r="KWY199"/>
      <c r="KWZ199"/>
      <c r="KXA199"/>
      <c r="KXB199"/>
      <c r="KXC199"/>
      <c r="KXD199"/>
      <c r="KXE199"/>
      <c r="KXF199"/>
      <c r="KXG199"/>
      <c r="KXH199"/>
      <c r="KXI199"/>
      <c r="KXJ199"/>
      <c r="KXK199"/>
      <c r="KXL199"/>
      <c r="KXM199"/>
      <c r="KXN199"/>
      <c r="KXO199"/>
      <c r="KXP199"/>
      <c r="KXQ199"/>
      <c r="KXR199"/>
      <c r="KXS199"/>
      <c r="KXT199"/>
      <c r="KXU199"/>
      <c r="KXV199"/>
      <c r="KXW199"/>
      <c r="KXX199"/>
      <c r="KXY199"/>
      <c r="KXZ199"/>
      <c r="KYA199"/>
      <c r="KYB199"/>
      <c r="KYC199"/>
      <c r="KYD199"/>
      <c r="KYE199"/>
      <c r="KYF199"/>
      <c r="KYG199"/>
      <c r="KYH199"/>
      <c r="KYI199"/>
      <c r="KYJ199"/>
      <c r="KYK199"/>
      <c r="KYL199"/>
      <c r="KYM199"/>
      <c r="KYN199"/>
      <c r="KYO199"/>
      <c r="KYP199"/>
      <c r="KYQ199"/>
      <c r="KYR199"/>
      <c r="KYS199"/>
      <c r="KYT199"/>
      <c r="KYU199"/>
      <c r="KYV199"/>
      <c r="KYW199"/>
      <c r="KYX199"/>
      <c r="KYY199"/>
      <c r="KYZ199"/>
      <c r="KZA199"/>
      <c r="KZB199"/>
      <c r="KZC199"/>
      <c r="KZD199"/>
      <c r="KZE199"/>
      <c r="KZF199"/>
      <c r="KZG199"/>
      <c r="KZH199"/>
      <c r="KZI199"/>
      <c r="KZJ199"/>
      <c r="KZK199"/>
      <c r="KZL199"/>
      <c r="KZM199"/>
      <c r="KZN199"/>
      <c r="KZO199"/>
      <c r="KZP199"/>
      <c r="KZQ199"/>
      <c r="KZR199"/>
      <c r="KZS199"/>
      <c r="KZT199"/>
      <c r="KZU199"/>
      <c r="KZV199"/>
      <c r="KZW199"/>
      <c r="KZX199"/>
      <c r="KZY199"/>
      <c r="KZZ199"/>
      <c r="LAA199"/>
      <c r="LAB199"/>
      <c r="LAC199"/>
      <c r="LAD199"/>
      <c r="LAE199"/>
      <c r="LAF199"/>
      <c r="LAG199"/>
      <c r="LAH199"/>
      <c r="LAI199"/>
      <c r="LAJ199"/>
      <c r="LAK199"/>
      <c r="LAL199"/>
      <c r="LAM199"/>
      <c r="LAN199"/>
      <c r="LAO199"/>
      <c r="LAP199"/>
      <c r="LAQ199"/>
      <c r="LAR199"/>
      <c r="LAS199"/>
      <c r="LAT199"/>
      <c r="LAU199"/>
      <c r="LAV199"/>
      <c r="LAW199"/>
      <c r="LAX199"/>
      <c r="LAY199"/>
      <c r="LAZ199"/>
      <c r="LBA199"/>
      <c r="LBB199"/>
      <c r="LBC199"/>
      <c r="LBD199"/>
      <c r="LBE199"/>
      <c r="LBF199"/>
      <c r="LBG199"/>
      <c r="LBH199"/>
      <c r="LBI199"/>
      <c r="LBJ199"/>
      <c r="LBK199"/>
      <c r="LBL199"/>
      <c r="LBM199"/>
      <c r="LBN199"/>
      <c r="LBO199"/>
      <c r="LBP199"/>
      <c r="LBQ199"/>
      <c r="LBR199"/>
      <c r="LBS199"/>
      <c r="LBT199"/>
      <c r="LBU199"/>
      <c r="LBV199"/>
      <c r="LBW199"/>
      <c r="LBX199"/>
      <c r="LBY199"/>
      <c r="LBZ199"/>
      <c r="LCA199"/>
      <c r="LCB199"/>
      <c r="LCC199"/>
      <c r="LCD199"/>
      <c r="LCE199"/>
      <c r="LCF199"/>
      <c r="LCG199"/>
      <c r="LCH199"/>
      <c r="LCI199"/>
      <c r="LCJ199"/>
      <c r="LCK199"/>
      <c r="LCL199"/>
      <c r="LCM199"/>
      <c r="LCN199"/>
      <c r="LCO199"/>
      <c r="LCP199"/>
      <c r="LCQ199"/>
      <c r="LCR199"/>
      <c r="LCS199"/>
      <c r="LCT199"/>
      <c r="LCU199"/>
      <c r="LCV199"/>
      <c r="LCW199"/>
      <c r="LCX199"/>
      <c r="LCY199"/>
      <c r="LCZ199"/>
      <c r="LDA199"/>
      <c r="LDB199"/>
      <c r="LDC199"/>
      <c r="LDD199"/>
      <c r="LDE199"/>
      <c r="LDF199"/>
      <c r="LDG199"/>
      <c r="LDH199"/>
      <c r="LDI199"/>
      <c r="LDJ199"/>
      <c r="LDK199"/>
      <c r="LDL199"/>
      <c r="LDM199"/>
      <c r="LDN199"/>
      <c r="LDO199"/>
      <c r="LDP199"/>
      <c r="LDQ199"/>
      <c r="LDR199"/>
      <c r="LDS199"/>
      <c r="LDT199"/>
      <c r="LDU199"/>
      <c r="LDV199"/>
      <c r="LDW199"/>
      <c r="LDX199"/>
      <c r="LDY199"/>
      <c r="LDZ199"/>
      <c r="LEA199"/>
      <c r="LEB199"/>
      <c r="LEC199"/>
      <c r="LED199"/>
      <c r="LEE199"/>
      <c r="LEF199"/>
      <c r="LEG199"/>
      <c r="LEH199"/>
      <c r="LEI199"/>
      <c r="LEJ199"/>
      <c r="LEK199"/>
      <c r="LEL199"/>
      <c r="LEM199"/>
      <c r="LEN199"/>
      <c r="LEO199"/>
      <c r="LEP199"/>
      <c r="LEQ199"/>
      <c r="LER199"/>
      <c r="LES199"/>
      <c r="LET199"/>
      <c r="LEU199"/>
      <c r="LEV199"/>
      <c r="LEW199"/>
      <c r="LEX199"/>
      <c r="LEY199"/>
      <c r="LEZ199"/>
      <c r="LFA199"/>
      <c r="LFB199"/>
      <c r="LFC199"/>
      <c r="LFD199"/>
      <c r="LFE199"/>
      <c r="LFF199"/>
      <c r="LFG199"/>
      <c r="LFH199"/>
      <c r="LFI199"/>
      <c r="LFJ199"/>
      <c r="LFK199"/>
      <c r="LFL199"/>
      <c r="LFM199"/>
      <c r="LFN199"/>
      <c r="LFO199"/>
      <c r="LFP199"/>
      <c r="LFQ199"/>
      <c r="LFR199"/>
      <c r="LFS199"/>
      <c r="LFT199"/>
      <c r="LFU199"/>
      <c r="LFV199"/>
      <c r="LFW199"/>
      <c r="LFX199"/>
      <c r="LFY199"/>
      <c r="LFZ199"/>
      <c r="LGA199"/>
      <c r="LGB199"/>
      <c r="LGC199"/>
      <c r="LGD199"/>
      <c r="LGE199"/>
      <c r="LGF199"/>
      <c r="LGG199"/>
      <c r="LGH199"/>
      <c r="LGI199"/>
      <c r="LGJ199"/>
      <c r="LGK199"/>
      <c r="LGL199"/>
      <c r="LGM199"/>
      <c r="LGN199"/>
      <c r="LGO199"/>
      <c r="LGP199"/>
      <c r="LGQ199"/>
      <c r="LGR199"/>
      <c r="LGS199"/>
      <c r="LGT199"/>
      <c r="LGU199"/>
      <c r="LGV199"/>
      <c r="LGW199"/>
      <c r="LGX199"/>
      <c r="LGY199"/>
      <c r="LGZ199"/>
      <c r="LHA199"/>
      <c r="LHB199"/>
      <c r="LHC199"/>
      <c r="LHD199"/>
      <c r="LHE199"/>
      <c r="LHF199"/>
      <c r="LHG199"/>
      <c r="LHH199"/>
      <c r="LHI199"/>
      <c r="LHJ199"/>
      <c r="LHK199"/>
      <c r="LHL199"/>
      <c r="LHM199"/>
      <c r="LHN199"/>
      <c r="LHO199"/>
      <c r="LHP199"/>
      <c r="LHQ199"/>
      <c r="LHR199"/>
      <c r="LHS199"/>
      <c r="LHT199"/>
      <c r="LHU199"/>
      <c r="LHV199"/>
      <c r="LHW199"/>
      <c r="LHX199"/>
      <c r="LHY199"/>
      <c r="LHZ199"/>
      <c r="LIA199"/>
      <c r="LIB199"/>
      <c r="LIC199"/>
      <c r="LID199"/>
      <c r="LIE199"/>
      <c r="LIF199"/>
      <c r="LIG199"/>
      <c r="LIH199"/>
      <c r="LII199"/>
      <c r="LIJ199"/>
      <c r="LIK199"/>
      <c r="LIL199"/>
      <c r="LIM199"/>
      <c r="LIN199"/>
      <c r="LIO199"/>
      <c r="LIP199"/>
      <c r="LIQ199"/>
      <c r="LIR199"/>
      <c r="LIS199"/>
      <c r="LIT199"/>
      <c r="LIU199"/>
      <c r="LIV199"/>
      <c r="LIW199"/>
      <c r="LIX199"/>
      <c r="LIY199"/>
      <c r="LIZ199"/>
      <c r="LJA199"/>
      <c r="LJB199"/>
      <c r="LJC199"/>
      <c r="LJD199"/>
      <c r="LJE199"/>
      <c r="LJF199"/>
      <c r="LJG199"/>
      <c r="LJH199"/>
      <c r="LJI199"/>
      <c r="LJJ199"/>
      <c r="LJK199"/>
      <c r="LJL199"/>
      <c r="LJM199"/>
      <c r="LJN199"/>
      <c r="LJO199"/>
      <c r="LJP199"/>
      <c r="LJQ199"/>
      <c r="LJR199"/>
      <c r="LJS199"/>
      <c r="LJT199"/>
      <c r="LJU199"/>
      <c r="LJV199"/>
      <c r="LJW199"/>
      <c r="LJX199"/>
      <c r="LJY199"/>
      <c r="LJZ199"/>
      <c r="LKA199"/>
      <c r="LKB199"/>
      <c r="LKC199"/>
      <c r="LKD199"/>
      <c r="LKE199"/>
      <c r="LKF199"/>
      <c r="LKG199"/>
      <c r="LKH199"/>
      <c r="LKI199"/>
      <c r="LKJ199"/>
      <c r="LKK199"/>
      <c r="LKL199"/>
      <c r="LKM199"/>
      <c r="LKN199"/>
      <c r="LKO199"/>
      <c r="LKP199"/>
      <c r="LKQ199"/>
      <c r="LKR199"/>
      <c r="LKS199"/>
      <c r="LKT199"/>
      <c r="LKU199"/>
      <c r="LKV199"/>
      <c r="LKW199"/>
      <c r="LKX199"/>
      <c r="LKY199"/>
      <c r="LKZ199"/>
      <c r="LLA199"/>
      <c r="LLB199"/>
      <c r="LLC199"/>
      <c r="LLD199"/>
      <c r="LLE199"/>
      <c r="LLF199"/>
      <c r="LLG199"/>
      <c r="LLH199"/>
      <c r="LLI199"/>
      <c r="LLJ199"/>
      <c r="LLK199"/>
      <c r="LLL199"/>
      <c r="LLM199"/>
      <c r="LLN199"/>
      <c r="LLO199"/>
      <c r="LLP199"/>
      <c r="LLQ199"/>
      <c r="LLR199"/>
      <c r="LLS199"/>
      <c r="LLT199"/>
      <c r="LLU199"/>
      <c r="LLV199"/>
      <c r="LLW199"/>
      <c r="LLX199"/>
      <c r="LLY199"/>
      <c r="LLZ199"/>
      <c r="LMA199"/>
      <c r="LMB199"/>
      <c r="LMC199"/>
      <c r="LMD199"/>
      <c r="LME199"/>
      <c r="LMF199"/>
      <c r="LMG199"/>
      <c r="LMH199"/>
      <c r="LMI199"/>
      <c r="LMJ199"/>
      <c r="LMK199"/>
      <c r="LML199"/>
      <c r="LMM199"/>
      <c r="LMN199"/>
      <c r="LMO199"/>
      <c r="LMP199"/>
      <c r="LMQ199"/>
      <c r="LMR199"/>
      <c r="LMS199"/>
      <c r="LMT199"/>
      <c r="LMU199"/>
      <c r="LMV199"/>
      <c r="LMW199"/>
      <c r="LMX199"/>
      <c r="LMY199"/>
      <c r="LMZ199"/>
      <c r="LNA199"/>
      <c r="LNB199"/>
      <c r="LNC199"/>
      <c r="LND199"/>
      <c r="LNE199"/>
      <c r="LNF199"/>
      <c r="LNG199"/>
      <c r="LNH199"/>
      <c r="LNI199"/>
      <c r="LNJ199"/>
      <c r="LNK199"/>
      <c r="LNL199"/>
      <c r="LNM199"/>
      <c r="LNN199"/>
      <c r="LNO199"/>
      <c r="LNP199"/>
      <c r="LNQ199"/>
      <c r="LNR199"/>
      <c r="LNS199"/>
      <c r="LNT199"/>
      <c r="LNU199"/>
      <c r="LNV199"/>
      <c r="LNW199"/>
      <c r="LNX199"/>
      <c r="LNY199"/>
      <c r="LNZ199"/>
      <c r="LOA199"/>
      <c r="LOB199"/>
      <c r="LOC199"/>
      <c r="LOD199"/>
      <c r="LOE199"/>
      <c r="LOF199"/>
      <c r="LOG199"/>
      <c r="LOH199"/>
      <c r="LOI199"/>
      <c r="LOJ199"/>
      <c r="LOK199"/>
      <c r="LOL199"/>
      <c r="LOM199"/>
      <c r="LON199"/>
      <c r="LOO199"/>
      <c r="LOP199"/>
      <c r="LOQ199"/>
      <c r="LOR199"/>
      <c r="LOS199"/>
      <c r="LOT199"/>
      <c r="LOU199"/>
      <c r="LOV199"/>
      <c r="LOW199"/>
      <c r="LOX199"/>
      <c r="LOY199"/>
      <c r="LOZ199"/>
      <c r="LPA199"/>
      <c r="LPB199"/>
      <c r="LPC199"/>
      <c r="LPD199"/>
      <c r="LPE199"/>
      <c r="LPF199"/>
      <c r="LPG199"/>
      <c r="LPH199"/>
      <c r="LPI199"/>
      <c r="LPJ199"/>
      <c r="LPK199"/>
      <c r="LPL199"/>
      <c r="LPM199"/>
      <c r="LPN199"/>
      <c r="LPO199"/>
      <c r="LPP199"/>
      <c r="LPQ199"/>
      <c r="LPR199"/>
      <c r="LPS199"/>
      <c r="LPT199"/>
      <c r="LPU199"/>
      <c r="LPV199"/>
      <c r="LPW199"/>
      <c r="LPX199"/>
      <c r="LPY199"/>
      <c r="LPZ199"/>
      <c r="LQA199"/>
      <c r="LQB199"/>
      <c r="LQC199"/>
      <c r="LQD199"/>
      <c r="LQE199"/>
      <c r="LQF199"/>
      <c r="LQG199"/>
      <c r="LQH199"/>
      <c r="LQI199"/>
      <c r="LQJ199"/>
      <c r="LQK199"/>
      <c r="LQL199"/>
      <c r="LQM199"/>
      <c r="LQN199"/>
      <c r="LQO199"/>
      <c r="LQP199"/>
      <c r="LQQ199"/>
      <c r="LQR199"/>
      <c r="LQS199"/>
      <c r="LQT199"/>
      <c r="LQU199"/>
      <c r="LQV199"/>
      <c r="LQW199"/>
      <c r="LQX199"/>
      <c r="LQY199"/>
      <c r="LQZ199"/>
      <c r="LRA199"/>
      <c r="LRB199"/>
      <c r="LRC199"/>
      <c r="LRD199"/>
      <c r="LRE199"/>
      <c r="LRF199"/>
      <c r="LRG199"/>
      <c r="LRH199"/>
      <c r="LRI199"/>
      <c r="LRJ199"/>
      <c r="LRK199"/>
      <c r="LRL199"/>
      <c r="LRM199"/>
      <c r="LRN199"/>
      <c r="LRO199"/>
      <c r="LRP199"/>
      <c r="LRQ199"/>
      <c r="LRR199"/>
      <c r="LRS199"/>
      <c r="LRT199"/>
      <c r="LRU199"/>
      <c r="LRV199"/>
      <c r="LRW199"/>
      <c r="LRX199"/>
      <c r="LRY199"/>
      <c r="LRZ199"/>
      <c r="LSA199"/>
      <c r="LSB199"/>
      <c r="LSC199"/>
      <c r="LSD199"/>
      <c r="LSE199"/>
      <c r="LSF199"/>
      <c r="LSG199"/>
      <c r="LSH199"/>
      <c r="LSI199"/>
      <c r="LSJ199"/>
      <c r="LSK199"/>
      <c r="LSL199"/>
      <c r="LSM199"/>
      <c r="LSN199"/>
      <c r="LSO199"/>
      <c r="LSP199"/>
      <c r="LSQ199"/>
      <c r="LSR199"/>
      <c r="LSS199"/>
      <c r="LST199"/>
      <c r="LSU199"/>
      <c r="LSV199"/>
      <c r="LSW199"/>
      <c r="LSX199"/>
      <c r="LSY199"/>
      <c r="LSZ199"/>
      <c r="LTA199"/>
      <c r="LTB199"/>
      <c r="LTC199"/>
      <c r="LTD199"/>
      <c r="LTE199"/>
      <c r="LTF199"/>
      <c r="LTG199"/>
      <c r="LTH199"/>
      <c r="LTI199"/>
      <c r="LTJ199"/>
      <c r="LTK199"/>
      <c r="LTL199"/>
      <c r="LTM199"/>
      <c r="LTN199"/>
      <c r="LTO199"/>
      <c r="LTP199"/>
      <c r="LTQ199"/>
      <c r="LTR199"/>
      <c r="LTS199"/>
      <c r="LTT199"/>
      <c r="LTU199"/>
      <c r="LTV199"/>
      <c r="LTW199"/>
      <c r="LTX199"/>
      <c r="LTY199"/>
      <c r="LTZ199"/>
      <c r="LUA199"/>
      <c r="LUB199"/>
      <c r="LUC199"/>
      <c r="LUD199"/>
      <c r="LUE199"/>
      <c r="LUF199"/>
      <c r="LUG199"/>
      <c r="LUH199"/>
      <c r="LUI199"/>
      <c r="LUJ199"/>
      <c r="LUK199"/>
      <c r="LUL199"/>
      <c r="LUM199"/>
      <c r="LUN199"/>
      <c r="LUO199"/>
      <c r="LUP199"/>
      <c r="LUQ199"/>
      <c r="LUR199"/>
      <c r="LUS199"/>
      <c r="LUT199"/>
      <c r="LUU199"/>
      <c r="LUV199"/>
      <c r="LUW199"/>
      <c r="LUX199"/>
      <c r="LUY199"/>
      <c r="LUZ199"/>
      <c r="LVA199"/>
      <c r="LVB199"/>
      <c r="LVC199"/>
      <c r="LVD199"/>
      <c r="LVE199"/>
      <c r="LVF199"/>
      <c r="LVG199"/>
      <c r="LVH199"/>
      <c r="LVI199"/>
      <c r="LVJ199"/>
      <c r="LVK199"/>
      <c r="LVL199"/>
      <c r="LVM199"/>
      <c r="LVN199"/>
      <c r="LVO199"/>
      <c r="LVP199"/>
      <c r="LVQ199"/>
      <c r="LVR199"/>
      <c r="LVS199"/>
      <c r="LVT199"/>
      <c r="LVU199"/>
      <c r="LVV199"/>
      <c r="LVW199"/>
      <c r="LVX199"/>
      <c r="LVY199"/>
      <c r="LVZ199"/>
      <c r="LWA199"/>
      <c r="LWB199"/>
      <c r="LWC199"/>
      <c r="LWD199"/>
      <c r="LWE199"/>
      <c r="LWF199"/>
      <c r="LWG199"/>
      <c r="LWH199"/>
      <c r="LWI199"/>
      <c r="LWJ199"/>
      <c r="LWK199"/>
      <c r="LWL199"/>
      <c r="LWM199"/>
      <c r="LWN199"/>
      <c r="LWO199"/>
      <c r="LWP199"/>
      <c r="LWQ199"/>
      <c r="LWR199"/>
      <c r="LWS199"/>
      <c r="LWT199"/>
      <c r="LWU199"/>
      <c r="LWV199"/>
      <c r="LWW199"/>
      <c r="LWX199"/>
      <c r="LWY199"/>
      <c r="LWZ199"/>
      <c r="LXA199"/>
      <c r="LXB199"/>
      <c r="LXC199"/>
      <c r="LXD199"/>
      <c r="LXE199"/>
      <c r="LXF199"/>
      <c r="LXG199"/>
      <c r="LXH199"/>
      <c r="LXI199"/>
      <c r="LXJ199"/>
      <c r="LXK199"/>
      <c r="LXL199"/>
      <c r="LXM199"/>
      <c r="LXN199"/>
      <c r="LXO199"/>
      <c r="LXP199"/>
      <c r="LXQ199"/>
      <c r="LXR199"/>
      <c r="LXS199"/>
      <c r="LXT199"/>
      <c r="LXU199"/>
      <c r="LXV199"/>
      <c r="LXW199"/>
      <c r="LXX199"/>
      <c r="LXY199"/>
      <c r="LXZ199"/>
      <c r="LYA199"/>
      <c r="LYB199"/>
      <c r="LYC199"/>
      <c r="LYD199"/>
      <c r="LYE199"/>
      <c r="LYF199"/>
      <c r="LYG199"/>
      <c r="LYH199"/>
      <c r="LYI199"/>
      <c r="LYJ199"/>
      <c r="LYK199"/>
      <c r="LYL199"/>
      <c r="LYM199"/>
      <c r="LYN199"/>
      <c r="LYO199"/>
      <c r="LYP199"/>
      <c r="LYQ199"/>
      <c r="LYR199"/>
      <c r="LYS199"/>
      <c r="LYT199"/>
      <c r="LYU199"/>
      <c r="LYV199"/>
      <c r="LYW199"/>
      <c r="LYX199"/>
      <c r="LYY199"/>
      <c r="LYZ199"/>
      <c r="LZA199"/>
      <c r="LZB199"/>
      <c r="LZC199"/>
      <c r="LZD199"/>
      <c r="LZE199"/>
      <c r="LZF199"/>
      <c r="LZG199"/>
      <c r="LZH199"/>
      <c r="LZI199"/>
      <c r="LZJ199"/>
      <c r="LZK199"/>
      <c r="LZL199"/>
      <c r="LZM199"/>
      <c r="LZN199"/>
      <c r="LZO199"/>
      <c r="LZP199"/>
      <c r="LZQ199"/>
      <c r="LZR199"/>
      <c r="LZS199"/>
      <c r="LZT199"/>
      <c r="LZU199"/>
      <c r="LZV199"/>
      <c r="LZW199"/>
      <c r="LZX199"/>
      <c r="LZY199"/>
      <c r="LZZ199"/>
      <c r="MAA199"/>
      <c r="MAB199"/>
      <c r="MAC199"/>
      <c r="MAD199"/>
      <c r="MAE199"/>
      <c r="MAF199"/>
      <c r="MAG199"/>
      <c r="MAH199"/>
      <c r="MAI199"/>
      <c r="MAJ199"/>
      <c r="MAK199"/>
      <c r="MAL199"/>
      <c r="MAM199"/>
      <c r="MAN199"/>
      <c r="MAO199"/>
      <c r="MAP199"/>
      <c r="MAQ199"/>
      <c r="MAR199"/>
      <c r="MAS199"/>
      <c r="MAT199"/>
      <c r="MAU199"/>
      <c r="MAV199"/>
      <c r="MAW199"/>
      <c r="MAX199"/>
      <c r="MAY199"/>
      <c r="MAZ199"/>
      <c r="MBA199"/>
      <c r="MBB199"/>
      <c r="MBC199"/>
      <c r="MBD199"/>
      <c r="MBE199"/>
      <c r="MBF199"/>
      <c r="MBG199"/>
      <c r="MBH199"/>
      <c r="MBI199"/>
      <c r="MBJ199"/>
      <c r="MBK199"/>
      <c r="MBL199"/>
      <c r="MBM199"/>
      <c r="MBN199"/>
      <c r="MBO199"/>
      <c r="MBP199"/>
      <c r="MBQ199"/>
      <c r="MBR199"/>
      <c r="MBS199"/>
      <c r="MBT199"/>
      <c r="MBU199"/>
      <c r="MBV199"/>
      <c r="MBW199"/>
      <c r="MBX199"/>
      <c r="MBY199"/>
      <c r="MBZ199"/>
      <c r="MCA199"/>
      <c r="MCB199"/>
      <c r="MCC199"/>
      <c r="MCD199"/>
      <c r="MCE199"/>
      <c r="MCF199"/>
      <c r="MCG199"/>
      <c r="MCH199"/>
      <c r="MCI199"/>
      <c r="MCJ199"/>
      <c r="MCK199"/>
      <c r="MCL199"/>
      <c r="MCM199"/>
      <c r="MCN199"/>
      <c r="MCO199"/>
      <c r="MCP199"/>
      <c r="MCQ199"/>
      <c r="MCR199"/>
      <c r="MCS199"/>
      <c r="MCT199"/>
      <c r="MCU199"/>
      <c r="MCV199"/>
      <c r="MCW199"/>
      <c r="MCX199"/>
      <c r="MCY199"/>
      <c r="MCZ199"/>
      <c r="MDA199"/>
      <c r="MDB199"/>
      <c r="MDC199"/>
      <c r="MDD199"/>
      <c r="MDE199"/>
      <c r="MDF199"/>
      <c r="MDG199"/>
      <c r="MDH199"/>
      <c r="MDI199"/>
      <c r="MDJ199"/>
      <c r="MDK199"/>
      <c r="MDL199"/>
      <c r="MDM199"/>
      <c r="MDN199"/>
      <c r="MDO199"/>
      <c r="MDP199"/>
      <c r="MDQ199"/>
      <c r="MDR199"/>
      <c r="MDS199"/>
      <c r="MDT199"/>
      <c r="MDU199"/>
      <c r="MDV199"/>
      <c r="MDW199"/>
      <c r="MDX199"/>
      <c r="MDY199"/>
      <c r="MDZ199"/>
      <c r="MEA199"/>
      <c r="MEB199"/>
      <c r="MEC199"/>
      <c r="MED199"/>
      <c r="MEE199"/>
      <c r="MEF199"/>
      <c r="MEG199"/>
      <c r="MEH199"/>
      <c r="MEI199"/>
      <c r="MEJ199"/>
      <c r="MEK199"/>
      <c r="MEL199"/>
      <c r="MEM199"/>
      <c r="MEN199"/>
      <c r="MEO199"/>
      <c r="MEP199"/>
      <c r="MEQ199"/>
      <c r="MER199"/>
      <c r="MES199"/>
      <c r="MET199"/>
      <c r="MEU199"/>
      <c r="MEV199"/>
      <c r="MEW199"/>
      <c r="MEX199"/>
      <c r="MEY199"/>
      <c r="MEZ199"/>
      <c r="MFA199"/>
      <c r="MFB199"/>
      <c r="MFC199"/>
      <c r="MFD199"/>
      <c r="MFE199"/>
      <c r="MFF199"/>
      <c r="MFG199"/>
      <c r="MFH199"/>
      <c r="MFI199"/>
      <c r="MFJ199"/>
      <c r="MFK199"/>
      <c r="MFL199"/>
      <c r="MFM199"/>
      <c r="MFN199"/>
      <c r="MFO199"/>
      <c r="MFP199"/>
      <c r="MFQ199"/>
      <c r="MFR199"/>
      <c r="MFS199"/>
      <c r="MFT199"/>
      <c r="MFU199"/>
      <c r="MFV199"/>
      <c r="MFW199"/>
      <c r="MFX199"/>
      <c r="MFY199"/>
      <c r="MFZ199"/>
      <c r="MGA199"/>
      <c r="MGB199"/>
      <c r="MGC199"/>
      <c r="MGD199"/>
      <c r="MGE199"/>
      <c r="MGF199"/>
      <c r="MGG199"/>
      <c r="MGH199"/>
      <c r="MGI199"/>
      <c r="MGJ199"/>
      <c r="MGK199"/>
      <c r="MGL199"/>
      <c r="MGM199"/>
      <c r="MGN199"/>
      <c r="MGO199"/>
      <c r="MGP199"/>
      <c r="MGQ199"/>
      <c r="MGR199"/>
      <c r="MGS199"/>
      <c r="MGT199"/>
      <c r="MGU199"/>
      <c r="MGV199"/>
      <c r="MGW199"/>
      <c r="MGX199"/>
      <c r="MGY199"/>
      <c r="MGZ199"/>
      <c r="MHA199"/>
      <c r="MHB199"/>
      <c r="MHC199"/>
      <c r="MHD199"/>
      <c r="MHE199"/>
      <c r="MHF199"/>
      <c r="MHG199"/>
      <c r="MHH199"/>
      <c r="MHI199"/>
      <c r="MHJ199"/>
      <c r="MHK199"/>
      <c r="MHL199"/>
      <c r="MHM199"/>
      <c r="MHN199"/>
      <c r="MHO199"/>
      <c r="MHP199"/>
      <c r="MHQ199"/>
      <c r="MHR199"/>
      <c r="MHS199"/>
      <c r="MHT199"/>
      <c r="MHU199"/>
      <c r="MHV199"/>
      <c r="MHW199"/>
      <c r="MHX199"/>
      <c r="MHY199"/>
      <c r="MHZ199"/>
      <c r="MIA199"/>
      <c r="MIB199"/>
      <c r="MIC199"/>
      <c r="MID199"/>
      <c r="MIE199"/>
      <c r="MIF199"/>
      <c r="MIG199"/>
      <c r="MIH199"/>
      <c r="MII199"/>
      <c r="MIJ199"/>
      <c r="MIK199"/>
      <c r="MIL199"/>
      <c r="MIM199"/>
      <c r="MIN199"/>
      <c r="MIO199"/>
      <c r="MIP199"/>
      <c r="MIQ199"/>
      <c r="MIR199"/>
      <c r="MIS199"/>
      <c r="MIT199"/>
      <c r="MIU199"/>
      <c r="MIV199"/>
      <c r="MIW199"/>
      <c r="MIX199"/>
      <c r="MIY199"/>
      <c r="MIZ199"/>
      <c r="MJA199"/>
      <c r="MJB199"/>
      <c r="MJC199"/>
      <c r="MJD199"/>
      <c r="MJE199"/>
      <c r="MJF199"/>
      <c r="MJG199"/>
      <c r="MJH199"/>
      <c r="MJI199"/>
      <c r="MJJ199"/>
      <c r="MJK199"/>
      <c r="MJL199"/>
      <c r="MJM199"/>
      <c r="MJN199"/>
      <c r="MJO199"/>
      <c r="MJP199"/>
      <c r="MJQ199"/>
      <c r="MJR199"/>
      <c r="MJS199"/>
      <c r="MJT199"/>
      <c r="MJU199"/>
      <c r="MJV199"/>
      <c r="MJW199"/>
      <c r="MJX199"/>
      <c r="MJY199"/>
      <c r="MJZ199"/>
      <c r="MKA199"/>
      <c r="MKB199"/>
      <c r="MKC199"/>
      <c r="MKD199"/>
      <c r="MKE199"/>
      <c r="MKF199"/>
      <c r="MKG199"/>
      <c r="MKH199"/>
      <c r="MKI199"/>
      <c r="MKJ199"/>
      <c r="MKK199"/>
      <c r="MKL199"/>
      <c r="MKM199"/>
      <c r="MKN199"/>
      <c r="MKO199"/>
      <c r="MKP199"/>
      <c r="MKQ199"/>
      <c r="MKR199"/>
      <c r="MKS199"/>
      <c r="MKT199"/>
      <c r="MKU199"/>
      <c r="MKV199"/>
      <c r="MKW199"/>
      <c r="MKX199"/>
      <c r="MKY199"/>
      <c r="MKZ199"/>
      <c r="MLA199"/>
      <c r="MLB199"/>
      <c r="MLC199"/>
      <c r="MLD199"/>
      <c r="MLE199"/>
      <c r="MLF199"/>
      <c r="MLG199"/>
      <c r="MLH199"/>
      <c r="MLI199"/>
      <c r="MLJ199"/>
      <c r="MLK199"/>
      <c r="MLL199"/>
      <c r="MLM199"/>
      <c r="MLN199"/>
      <c r="MLO199"/>
      <c r="MLP199"/>
      <c r="MLQ199"/>
      <c r="MLR199"/>
      <c r="MLS199"/>
      <c r="MLT199"/>
      <c r="MLU199"/>
      <c r="MLV199"/>
      <c r="MLW199"/>
      <c r="MLX199"/>
      <c r="MLY199"/>
      <c r="MLZ199"/>
      <c r="MMA199"/>
      <c r="MMB199"/>
      <c r="MMC199"/>
      <c r="MMD199"/>
      <c r="MME199"/>
      <c r="MMF199"/>
      <c r="MMG199"/>
      <c r="MMH199"/>
      <c r="MMI199"/>
      <c r="MMJ199"/>
      <c r="MMK199"/>
      <c r="MML199"/>
      <c r="MMM199"/>
      <c r="MMN199"/>
      <c r="MMO199"/>
      <c r="MMP199"/>
      <c r="MMQ199"/>
      <c r="MMR199"/>
      <c r="MMS199"/>
      <c r="MMT199"/>
      <c r="MMU199"/>
      <c r="MMV199"/>
      <c r="MMW199"/>
      <c r="MMX199"/>
      <c r="MMY199"/>
      <c r="MMZ199"/>
      <c r="MNA199"/>
      <c r="MNB199"/>
      <c r="MNC199"/>
      <c r="MND199"/>
      <c r="MNE199"/>
      <c r="MNF199"/>
      <c r="MNG199"/>
      <c r="MNH199"/>
      <c r="MNI199"/>
      <c r="MNJ199"/>
      <c r="MNK199"/>
      <c r="MNL199"/>
      <c r="MNM199"/>
      <c r="MNN199"/>
      <c r="MNO199"/>
      <c r="MNP199"/>
      <c r="MNQ199"/>
      <c r="MNR199"/>
      <c r="MNS199"/>
      <c r="MNT199"/>
      <c r="MNU199"/>
      <c r="MNV199"/>
      <c r="MNW199"/>
      <c r="MNX199"/>
      <c r="MNY199"/>
      <c r="MNZ199"/>
      <c r="MOA199"/>
      <c r="MOB199"/>
      <c r="MOC199"/>
      <c r="MOD199"/>
      <c r="MOE199"/>
      <c r="MOF199"/>
      <c r="MOG199"/>
      <c r="MOH199"/>
      <c r="MOI199"/>
      <c r="MOJ199"/>
      <c r="MOK199"/>
      <c r="MOL199"/>
      <c r="MOM199"/>
      <c r="MON199"/>
      <c r="MOO199"/>
      <c r="MOP199"/>
      <c r="MOQ199"/>
      <c r="MOR199"/>
      <c r="MOS199"/>
      <c r="MOT199"/>
      <c r="MOU199"/>
      <c r="MOV199"/>
      <c r="MOW199"/>
      <c r="MOX199"/>
      <c r="MOY199"/>
      <c r="MOZ199"/>
      <c r="MPA199"/>
      <c r="MPB199"/>
      <c r="MPC199"/>
      <c r="MPD199"/>
      <c r="MPE199"/>
      <c r="MPF199"/>
      <c r="MPG199"/>
      <c r="MPH199"/>
      <c r="MPI199"/>
      <c r="MPJ199"/>
      <c r="MPK199"/>
      <c r="MPL199"/>
      <c r="MPM199"/>
      <c r="MPN199"/>
      <c r="MPO199"/>
      <c r="MPP199"/>
      <c r="MPQ199"/>
      <c r="MPR199"/>
      <c r="MPS199"/>
      <c r="MPT199"/>
      <c r="MPU199"/>
      <c r="MPV199"/>
      <c r="MPW199"/>
      <c r="MPX199"/>
      <c r="MPY199"/>
      <c r="MPZ199"/>
      <c r="MQA199"/>
      <c r="MQB199"/>
      <c r="MQC199"/>
      <c r="MQD199"/>
      <c r="MQE199"/>
      <c r="MQF199"/>
      <c r="MQG199"/>
      <c r="MQH199"/>
      <c r="MQI199"/>
      <c r="MQJ199"/>
      <c r="MQK199"/>
      <c r="MQL199"/>
      <c r="MQM199"/>
      <c r="MQN199"/>
      <c r="MQO199"/>
      <c r="MQP199"/>
      <c r="MQQ199"/>
      <c r="MQR199"/>
      <c r="MQS199"/>
      <c r="MQT199"/>
      <c r="MQU199"/>
      <c r="MQV199"/>
      <c r="MQW199"/>
      <c r="MQX199"/>
      <c r="MQY199"/>
      <c r="MQZ199"/>
      <c r="MRA199"/>
      <c r="MRB199"/>
      <c r="MRC199"/>
      <c r="MRD199"/>
      <c r="MRE199"/>
      <c r="MRF199"/>
      <c r="MRG199"/>
      <c r="MRH199"/>
      <c r="MRI199"/>
      <c r="MRJ199"/>
      <c r="MRK199"/>
      <c r="MRL199"/>
      <c r="MRM199"/>
      <c r="MRN199"/>
      <c r="MRO199"/>
      <c r="MRP199"/>
      <c r="MRQ199"/>
      <c r="MRR199"/>
      <c r="MRS199"/>
      <c r="MRT199"/>
      <c r="MRU199"/>
      <c r="MRV199"/>
      <c r="MRW199"/>
      <c r="MRX199"/>
      <c r="MRY199"/>
      <c r="MRZ199"/>
      <c r="MSA199"/>
      <c r="MSB199"/>
      <c r="MSC199"/>
      <c r="MSD199"/>
      <c r="MSE199"/>
      <c r="MSF199"/>
      <c r="MSG199"/>
      <c r="MSH199"/>
      <c r="MSI199"/>
      <c r="MSJ199"/>
      <c r="MSK199"/>
      <c r="MSL199"/>
      <c r="MSM199"/>
      <c r="MSN199"/>
      <c r="MSO199"/>
      <c r="MSP199"/>
      <c r="MSQ199"/>
      <c r="MSR199"/>
      <c r="MSS199"/>
      <c r="MST199"/>
      <c r="MSU199"/>
      <c r="MSV199"/>
      <c r="MSW199"/>
      <c r="MSX199"/>
      <c r="MSY199"/>
      <c r="MSZ199"/>
      <c r="MTA199"/>
      <c r="MTB199"/>
      <c r="MTC199"/>
      <c r="MTD199"/>
      <c r="MTE199"/>
      <c r="MTF199"/>
      <c r="MTG199"/>
      <c r="MTH199"/>
      <c r="MTI199"/>
      <c r="MTJ199"/>
      <c r="MTK199"/>
      <c r="MTL199"/>
      <c r="MTM199"/>
      <c r="MTN199"/>
      <c r="MTO199"/>
      <c r="MTP199"/>
      <c r="MTQ199"/>
      <c r="MTR199"/>
      <c r="MTS199"/>
      <c r="MTT199"/>
      <c r="MTU199"/>
      <c r="MTV199"/>
      <c r="MTW199"/>
      <c r="MTX199"/>
      <c r="MTY199"/>
      <c r="MTZ199"/>
      <c r="MUA199"/>
      <c r="MUB199"/>
      <c r="MUC199"/>
      <c r="MUD199"/>
      <c r="MUE199"/>
      <c r="MUF199"/>
      <c r="MUG199"/>
      <c r="MUH199"/>
      <c r="MUI199"/>
      <c r="MUJ199"/>
      <c r="MUK199"/>
      <c r="MUL199"/>
      <c r="MUM199"/>
      <c r="MUN199"/>
      <c r="MUO199"/>
      <c r="MUP199"/>
      <c r="MUQ199"/>
      <c r="MUR199"/>
      <c r="MUS199"/>
      <c r="MUT199"/>
      <c r="MUU199"/>
      <c r="MUV199"/>
      <c r="MUW199"/>
      <c r="MUX199"/>
      <c r="MUY199"/>
      <c r="MUZ199"/>
      <c r="MVA199"/>
      <c r="MVB199"/>
      <c r="MVC199"/>
      <c r="MVD199"/>
      <c r="MVE199"/>
      <c r="MVF199"/>
      <c r="MVG199"/>
      <c r="MVH199"/>
      <c r="MVI199"/>
      <c r="MVJ199"/>
      <c r="MVK199"/>
      <c r="MVL199"/>
      <c r="MVM199"/>
      <c r="MVN199"/>
      <c r="MVO199"/>
      <c r="MVP199"/>
      <c r="MVQ199"/>
      <c r="MVR199"/>
      <c r="MVS199"/>
      <c r="MVT199"/>
      <c r="MVU199"/>
      <c r="MVV199"/>
      <c r="MVW199"/>
      <c r="MVX199"/>
      <c r="MVY199"/>
      <c r="MVZ199"/>
      <c r="MWA199"/>
      <c r="MWB199"/>
      <c r="MWC199"/>
      <c r="MWD199"/>
      <c r="MWE199"/>
      <c r="MWF199"/>
      <c r="MWG199"/>
      <c r="MWH199"/>
      <c r="MWI199"/>
      <c r="MWJ199"/>
      <c r="MWK199"/>
      <c r="MWL199"/>
      <c r="MWM199"/>
      <c r="MWN199"/>
      <c r="MWO199"/>
      <c r="MWP199"/>
      <c r="MWQ199"/>
      <c r="MWR199"/>
      <c r="MWS199"/>
      <c r="MWT199"/>
      <c r="MWU199"/>
      <c r="MWV199"/>
      <c r="MWW199"/>
      <c r="MWX199"/>
      <c r="MWY199"/>
      <c r="MWZ199"/>
      <c r="MXA199"/>
      <c r="MXB199"/>
      <c r="MXC199"/>
      <c r="MXD199"/>
      <c r="MXE199"/>
      <c r="MXF199"/>
      <c r="MXG199"/>
      <c r="MXH199"/>
      <c r="MXI199"/>
      <c r="MXJ199"/>
      <c r="MXK199"/>
      <c r="MXL199"/>
      <c r="MXM199"/>
      <c r="MXN199"/>
      <c r="MXO199"/>
      <c r="MXP199"/>
      <c r="MXQ199"/>
      <c r="MXR199"/>
      <c r="MXS199"/>
      <c r="MXT199"/>
      <c r="MXU199"/>
      <c r="MXV199"/>
      <c r="MXW199"/>
      <c r="MXX199"/>
      <c r="MXY199"/>
      <c r="MXZ199"/>
      <c r="MYA199"/>
      <c r="MYB199"/>
      <c r="MYC199"/>
      <c r="MYD199"/>
      <c r="MYE199"/>
      <c r="MYF199"/>
      <c r="MYG199"/>
      <c r="MYH199"/>
      <c r="MYI199"/>
      <c r="MYJ199"/>
      <c r="MYK199"/>
      <c r="MYL199"/>
      <c r="MYM199"/>
      <c r="MYN199"/>
      <c r="MYO199"/>
      <c r="MYP199"/>
      <c r="MYQ199"/>
      <c r="MYR199"/>
      <c r="MYS199"/>
      <c r="MYT199"/>
      <c r="MYU199"/>
      <c r="MYV199"/>
      <c r="MYW199"/>
      <c r="MYX199"/>
      <c r="MYY199"/>
      <c r="MYZ199"/>
      <c r="MZA199"/>
      <c r="MZB199"/>
      <c r="MZC199"/>
      <c r="MZD199"/>
      <c r="MZE199"/>
      <c r="MZF199"/>
      <c r="MZG199"/>
      <c r="MZH199"/>
      <c r="MZI199"/>
      <c r="MZJ199"/>
      <c r="MZK199"/>
      <c r="MZL199"/>
      <c r="MZM199"/>
      <c r="MZN199"/>
      <c r="MZO199"/>
      <c r="MZP199"/>
      <c r="MZQ199"/>
      <c r="MZR199"/>
      <c r="MZS199"/>
      <c r="MZT199"/>
      <c r="MZU199"/>
      <c r="MZV199"/>
      <c r="MZW199"/>
      <c r="MZX199"/>
      <c r="MZY199"/>
      <c r="MZZ199"/>
      <c r="NAA199"/>
      <c r="NAB199"/>
      <c r="NAC199"/>
      <c r="NAD199"/>
      <c r="NAE199"/>
      <c r="NAF199"/>
      <c r="NAG199"/>
      <c r="NAH199"/>
      <c r="NAI199"/>
      <c r="NAJ199"/>
      <c r="NAK199"/>
      <c r="NAL199"/>
      <c r="NAM199"/>
      <c r="NAN199"/>
      <c r="NAO199"/>
      <c r="NAP199"/>
      <c r="NAQ199"/>
      <c r="NAR199"/>
      <c r="NAS199"/>
      <c r="NAT199"/>
      <c r="NAU199"/>
      <c r="NAV199"/>
      <c r="NAW199"/>
      <c r="NAX199"/>
      <c r="NAY199"/>
      <c r="NAZ199"/>
      <c r="NBA199"/>
      <c r="NBB199"/>
      <c r="NBC199"/>
      <c r="NBD199"/>
      <c r="NBE199"/>
      <c r="NBF199"/>
      <c r="NBG199"/>
      <c r="NBH199"/>
      <c r="NBI199"/>
      <c r="NBJ199"/>
      <c r="NBK199"/>
      <c r="NBL199"/>
      <c r="NBM199"/>
      <c r="NBN199"/>
      <c r="NBO199"/>
      <c r="NBP199"/>
      <c r="NBQ199"/>
      <c r="NBR199"/>
      <c r="NBS199"/>
      <c r="NBT199"/>
      <c r="NBU199"/>
      <c r="NBV199"/>
      <c r="NBW199"/>
      <c r="NBX199"/>
      <c r="NBY199"/>
      <c r="NBZ199"/>
      <c r="NCA199"/>
      <c r="NCB199"/>
      <c r="NCC199"/>
      <c r="NCD199"/>
      <c r="NCE199"/>
      <c r="NCF199"/>
      <c r="NCG199"/>
      <c r="NCH199"/>
      <c r="NCI199"/>
      <c r="NCJ199"/>
      <c r="NCK199"/>
      <c r="NCL199"/>
      <c r="NCM199"/>
      <c r="NCN199"/>
      <c r="NCO199"/>
      <c r="NCP199"/>
      <c r="NCQ199"/>
      <c r="NCR199"/>
      <c r="NCS199"/>
      <c r="NCT199"/>
      <c r="NCU199"/>
      <c r="NCV199"/>
      <c r="NCW199"/>
      <c r="NCX199"/>
      <c r="NCY199"/>
      <c r="NCZ199"/>
      <c r="NDA199"/>
      <c r="NDB199"/>
      <c r="NDC199"/>
      <c r="NDD199"/>
      <c r="NDE199"/>
      <c r="NDF199"/>
      <c r="NDG199"/>
      <c r="NDH199"/>
      <c r="NDI199"/>
      <c r="NDJ199"/>
      <c r="NDK199"/>
      <c r="NDL199"/>
      <c r="NDM199"/>
      <c r="NDN199"/>
      <c r="NDO199"/>
      <c r="NDP199"/>
      <c r="NDQ199"/>
      <c r="NDR199"/>
      <c r="NDS199"/>
      <c r="NDT199"/>
      <c r="NDU199"/>
      <c r="NDV199"/>
      <c r="NDW199"/>
      <c r="NDX199"/>
      <c r="NDY199"/>
      <c r="NDZ199"/>
      <c r="NEA199"/>
      <c r="NEB199"/>
      <c r="NEC199"/>
      <c r="NED199"/>
      <c r="NEE199"/>
      <c r="NEF199"/>
      <c r="NEG199"/>
      <c r="NEH199"/>
      <c r="NEI199"/>
      <c r="NEJ199"/>
      <c r="NEK199"/>
      <c r="NEL199"/>
      <c r="NEM199"/>
      <c r="NEN199"/>
      <c r="NEO199"/>
      <c r="NEP199"/>
      <c r="NEQ199"/>
      <c r="NER199"/>
      <c r="NES199"/>
      <c r="NET199"/>
      <c r="NEU199"/>
      <c r="NEV199"/>
      <c r="NEW199"/>
      <c r="NEX199"/>
      <c r="NEY199"/>
      <c r="NEZ199"/>
      <c r="NFA199"/>
      <c r="NFB199"/>
      <c r="NFC199"/>
      <c r="NFD199"/>
      <c r="NFE199"/>
      <c r="NFF199"/>
      <c r="NFG199"/>
      <c r="NFH199"/>
      <c r="NFI199"/>
      <c r="NFJ199"/>
      <c r="NFK199"/>
      <c r="NFL199"/>
      <c r="NFM199"/>
      <c r="NFN199"/>
      <c r="NFO199"/>
      <c r="NFP199"/>
      <c r="NFQ199"/>
      <c r="NFR199"/>
      <c r="NFS199"/>
      <c r="NFT199"/>
      <c r="NFU199"/>
      <c r="NFV199"/>
      <c r="NFW199"/>
      <c r="NFX199"/>
      <c r="NFY199"/>
      <c r="NFZ199"/>
      <c r="NGA199"/>
      <c r="NGB199"/>
      <c r="NGC199"/>
      <c r="NGD199"/>
      <c r="NGE199"/>
      <c r="NGF199"/>
      <c r="NGG199"/>
      <c r="NGH199"/>
      <c r="NGI199"/>
      <c r="NGJ199"/>
      <c r="NGK199"/>
      <c r="NGL199"/>
      <c r="NGM199"/>
      <c r="NGN199"/>
      <c r="NGO199"/>
      <c r="NGP199"/>
      <c r="NGQ199"/>
      <c r="NGR199"/>
      <c r="NGS199"/>
      <c r="NGT199"/>
      <c r="NGU199"/>
      <c r="NGV199"/>
      <c r="NGW199"/>
      <c r="NGX199"/>
      <c r="NGY199"/>
      <c r="NGZ199"/>
      <c r="NHA199"/>
      <c r="NHB199"/>
      <c r="NHC199"/>
      <c r="NHD199"/>
      <c r="NHE199"/>
      <c r="NHF199"/>
      <c r="NHG199"/>
      <c r="NHH199"/>
      <c r="NHI199"/>
      <c r="NHJ199"/>
      <c r="NHK199"/>
      <c r="NHL199"/>
      <c r="NHM199"/>
      <c r="NHN199"/>
      <c r="NHO199"/>
      <c r="NHP199"/>
      <c r="NHQ199"/>
      <c r="NHR199"/>
      <c r="NHS199"/>
      <c r="NHT199"/>
      <c r="NHU199"/>
      <c r="NHV199"/>
      <c r="NHW199"/>
      <c r="NHX199"/>
      <c r="NHY199"/>
      <c r="NHZ199"/>
      <c r="NIA199"/>
      <c r="NIB199"/>
      <c r="NIC199"/>
      <c r="NID199"/>
      <c r="NIE199"/>
      <c r="NIF199"/>
      <c r="NIG199"/>
      <c r="NIH199"/>
      <c r="NII199"/>
      <c r="NIJ199"/>
      <c r="NIK199"/>
      <c r="NIL199"/>
      <c r="NIM199"/>
      <c r="NIN199"/>
      <c r="NIO199"/>
      <c r="NIP199"/>
      <c r="NIQ199"/>
      <c r="NIR199"/>
      <c r="NIS199"/>
      <c r="NIT199"/>
      <c r="NIU199"/>
      <c r="NIV199"/>
      <c r="NIW199"/>
      <c r="NIX199"/>
      <c r="NIY199"/>
      <c r="NIZ199"/>
      <c r="NJA199"/>
      <c r="NJB199"/>
      <c r="NJC199"/>
      <c r="NJD199"/>
      <c r="NJE199"/>
      <c r="NJF199"/>
      <c r="NJG199"/>
      <c r="NJH199"/>
      <c r="NJI199"/>
      <c r="NJJ199"/>
      <c r="NJK199"/>
      <c r="NJL199"/>
      <c r="NJM199"/>
      <c r="NJN199"/>
      <c r="NJO199"/>
      <c r="NJP199"/>
      <c r="NJQ199"/>
      <c r="NJR199"/>
      <c r="NJS199"/>
      <c r="NJT199"/>
      <c r="NJU199"/>
      <c r="NJV199"/>
      <c r="NJW199"/>
      <c r="NJX199"/>
      <c r="NJY199"/>
      <c r="NJZ199"/>
      <c r="NKA199"/>
      <c r="NKB199"/>
      <c r="NKC199"/>
      <c r="NKD199"/>
      <c r="NKE199"/>
      <c r="NKF199"/>
      <c r="NKG199"/>
      <c r="NKH199"/>
      <c r="NKI199"/>
      <c r="NKJ199"/>
      <c r="NKK199"/>
      <c r="NKL199"/>
      <c r="NKM199"/>
      <c r="NKN199"/>
      <c r="NKO199"/>
      <c r="NKP199"/>
      <c r="NKQ199"/>
      <c r="NKR199"/>
      <c r="NKS199"/>
      <c r="NKT199"/>
      <c r="NKU199"/>
      <c r="NKV199"/>
      <c r="NKW199"/>
      <c r="NKX199"/>
      <c r="NKY199"/>
      <c r="NKZ199"/>
      <c r="NLA199"/>
      <c r="NLB199"/>
      <c r="NLC199"/>
      <c r="NLD199"/>
      <c r="NLE199"/>
      <c r="NLF199"/>
      <c r="NLG199"/>
      <c r="NLH199"/>
      <c r="NLI199"/>
      <c r="NLJ199"/>
      <c r="NLK199"/>
      <c r="NLL199"/>
      <c r="NLM199"/>
      <c r="NLN199"/>
      <c r="NLO199"/>
      <c r="NLP199"/>
      <c r="NLQ199"/>
      <c r="NLR199"/>
      <c r="NLS199"/>
      <c r="NLT199"/>
      <c r="NLU199"/>
      <c r="NLV199"/>
      <c r="NLW199"/>
      <c r="NLX199"/>
      <c r="NLY199"/>
      <c r="NLZ199"/>
      <c r="NMA199"/>
      <c r="NMB199"/>
      <c r="NMC199"/>
      <c r="NMD199"/>
      <c r="NME199"/>
      <c r="NMF199"/>
      <c r="NMG199"/>
      <c r="NMH199"/>
      <c r="NMI199"/>
      <c r="NMJ199"/>
      <c r="NMK199"/>
      <c r="NML199"/>
      <c r="NMM199"/>
      <c r="NMN199"/>
      <c r="NMO199"/>
      <c r="NMP199"/>
      <c r="NMQ199"/>
      <c r="NMR199"/>
      <c r="NMS199"/>
      <c r="NMT199"/>
      <c r="NMU199"/>
      <c r="NMV199"/>
      <c r="NMW199"/>
      <c r="NMX199"/>
      <c r="NMY199"/>
      <c r="NMZ199"/>
      <c r="NNA199"/>
      <c r="NNB199"/>
      <c r="NNC199"/>
      <c r="NND199"/>
      <c r="NNE199"/>
      <c r="NNF199"/>
      <c r="NNG199"/>
      <c r="NNH199"/>
      <c r="NNI199"/>
      <c r="NNJ199"/>
      <c r="NNK199"/>
      <c r="NNL199"/>
      <c r="NNM199"/>
      <c r="NNN199"/>
      <c r="NNO199"/>
      <c r="NNP199"/>
      <c r="NNQ199"/>
      <c r="NNR199"/>
      <c r="NNS199"/>
      <c r="NNT199"/>
      <c r="NNU199"/>
      <c r="NNV199"/>
      <c r="NNW199"/>
      <c r="NNX199"/>
      <c r="NNY199"/>
      <c r="NNZ199"/>
      <c r="NOA199"/>
      <c r="NOB199"/>
      <c r="NOC199"/>
      <c r="NOD199"/>
      <c r="NOE199"/>
      <c r="NOF199"/>
      <c r="NOG199"/>
      <c r="NOH199"/>
      <c r="NOI199"/>
      <c r="NOJ199"/>
      <c r="NOK199"/>
      <c r="NOL199"/>
      <c r="NOM199"/>
      <c r="NON199"/>
      <c r="NOO199"/>
      <c r="NOP199"/>
      <c r="NOQ199"/>
      <c r="NOR199"/>
      <c r="NOS199"/>
      <c r="NOT199"/>
      <c r="NOU199"/>
      <c r="NOV199"/>
      <c r="NOW199"/>
      <c r="NOX199"/>
      <c r="NOY199"/>
      <c r="NOZ199"/>
      <c r="NPA199"/>
      <c r="NPB199"/>
      <c r="NPC199"/>
      <c r="NPD199"/>
      <c r="NPE199"/>
      <c r="NPF199"/>
      <c r="NPG199"/>
      <c r="NPH199"/>
      <c r="NPI199"/>
      <c r="NPJ199"/>
      <c r="NPK199"/>
      <c r="NPL199"/>
      <c r="NPM199"/>
      <c r="NPN199"/>
      <c r="NPO199"/>
      <c r="NPP199"/>
      <c r="NPQ199"/>
      <c r="NPR199"/>
      <c r="NPS199"/>
      <c r="NPT199"/>
      <c r="NPU199"/>
      <c r="NPV199"/>
      <c r="NPW199"/>
      <c r="NPX199"/>
      <c r="NPY199"/>
      <c r="NPZ199"/>
      <c r="NQA199"/>
      <c r="NQB199"/>
      <c r="NQC199"/>
      <c r="NQD199"/>
      <c r="NQE199"/>
      <c r="NQF199"/>
      <c r="NQG199"/>
      <c r="NQH199"/>
      <c r="NQI199"/>
      <c r="NQJ199"/>
      <c r="NQK199"/>
      <c r="NQL199"/>
      <c r="NQM199"/>
      <c r="NQN199"/>
      <c r="NQO199"/>
      <c r="NQP199"/>
      <c r="NQQ199"/>
      <c r="NQR199"/>
      <c r="NQS199"/>
      <c r="NQT199"/>
      <c r="NQU199"/>
      <c r="NQV199"/>
      <c r="NQW199"/>
      <c r="NQX199"/>
      <c r="NQY199"/>
      <c r="NQZ199"/>
      <c r="NRA199"/>
      <c r="NRB199"/>
      <c r="NRC199"/>
      <c r="NRD199"/>
      <c r="NRE199"/>
      <c r="NRF199"/>
      <c r="NRG199"/>
      <c r="NRH199"/>
      <c r="NRI199"/>
      <c r="NRJ199"/>
      <c r="NRK199"/>
      <c r="NRL199"/>
      <c r="NRM199"/>
      <c r="NRN199"/>
      <c r="NRO199"/>
      <c r="NRP199"/>
      <c r="NRQ199"/>
      <c r="NRR199"/>
      <c r="NRS199"/>
      <c r="NRT199"/>
      <c r="NRU199"/>
      <c r="NRV199"/>
      <c r="NRW199"/>
      <c r="NRX199"/>
      <c r="NRY199"/>
      <c r="NRZ199"/>
      <c r="NSA199"/>
      <c r="NSB199"/>
      <c r="NSC199"/>
      <c r="NSD199"/>
      <c r="NSE199"/>
      <c r="NSF199"/>
      <c r="NSG199"/>
      <c r="NSH199"/>
      <c r="NSI199"/>
      <c r="NSJ199"/>
      <c r="NSK199"/>
      <c r="NSL199"/>
      <c r="NSM199"/>
      <c r="NSN199"/>
      <c r="NSO199"/>
      <c r="NSP199"/>
      <c r="NSQ199"/>
      <c r="NSR199"/>
      <c r="NSS199"/>
      <c r="NST199"/>
      <c r="NSU199"/>
      <c r="NSV199"/>
      <c r="NSW199"/>
      <c r="NSX199"/>
      <c r="NSY199"/>
      <c r="NSZ199"/>
      <c r="NTA199"/>
      <c r="NTB199"/>
      <c r="NTC199"/>
      <c r="NTD199"/>
      <c r="NTE199"/>
      <c r="NTF199"/>
      <c r="NTG199"/>
      <c r="NTH199"/>
      <c r="NTI199"/>
      <c r="NTJ199"/>
      <c r="NTK199"/>
      <c r="NTL199"/>
      <c r="NTM199"/>
      <c r="NTN199"/>
      <c r="NTO199"/>
      <c r="NTP199"/>
      <c r="NTQ199"/>
      <c r="NTR199"/>
      <c r="NTS199"/>
      <c r="NTT199"/>
      <c r="NTU199"/>
      <c r="NTV199"/>
      <c r="NTW199"/>
      <c r="NTX199"/>
      <c r="NTY199"/>
      <c r="NTZ199"/>
      <c r="NUA199"/>
      <c r="NUB199"/>
      <c r="NUC199"/>
      <c r="NUD199"/>
      <c r="NUE199"/>
      <c r="NUF199"/>
      <c r="NUG199"/>
      <c r="NUH199"/>
      <c r="NUI199"/>
      <c r="NUJ199"/>
      <c r="NUK199"/>
      <c r="NUL199"/>
      <c r="NUM199"/>
      <c r="NUN199"/>
      <c r="NUO199"/>
      <c r="NUP199"/>
      <c r="NUQ199"/>
      <c r="NUR199"/>
      <c r="NUS199"/>
      <c r="NUT199"/>
      <c r="NUU199"/>
      <c r="NUV199"/>
      <c r="NUW199"/>
      <c r="NUX199"/>
      <c r="NUY199"/>
      <c r="NUZ199"/>
      <c r="NVA199"/>
      <c r="NVB199"/>
      <c r="NVC199"/>
      <c r="NVD199"/>
      <c r="NVE199"/>
      <c r="NVF199"/>
      <c r="NVG199"/>
      <c r="NVH199"/>
      <c r="NVI199"/>
      <c r="NVJ199"/>
      <c r="NVK199"/>
      <c r="NVL199"/>
      <c r="NVM199"/>
      <c r="NVN199"/>
      <c r="NVO199"/>
      <c r="NVP199"/>
      <c r="NVQ199"/>
      <c r="NVR199"/>
      <c r="NVS199"/>
      <c r="NVT199"/>
      <c r="NVU199"/>
      <c r="NVV199"/>
      <c r="NVW199"/>
      <c r="NVX199"/>
      <c r="NVY199"/>
      <c r="NVZ199"/>
      <c r="NWA199"/>
      <c r="NWB199"/>
      <c r="NWC199"/>
      <c r="NWD199"/>
      <c r="NWE199"/>
      <c r="NWF199"/>
      <c r="NWG199"/>
      <c r="NWH199"/>
      <c r="NWI199"/>
      <c r="NWJ199"/>
      <c r="NWK199"/>
      <c r="NWL199"/>
      <c r="NWM199"/>
      <c r="NWN199"/>
      <c r="NWO199"/>
      <c r="NWP199"/>
      <c r="NWQ199"/>
      <c r="NWR199"/>
      <c r="NWS199"/>
      <c r="NWT199"/>
      <c r="NWU199"/>
      <c r="NWV199"/>
      <c r="NWW199"/>
      <c r="NWX199"/>
      <c r="NWY199"/>
      <c r="NWZ199"/>
      <c r="NXA199"/>
      <c r="NXB199"/>
      <c r="NXC199"/>
      <c r="NXD199"/>
      <c r="NXE199"/>
      <c r="NXF199"/>
      <c r="NXG199"/>
      <c r="NXH199"/>
      <c r="NXI199"/>
      <c r="NXJ199"/>
      <c r="NXK199"/>
      <c r="NXL199"/>
      <c r="NXM199"/>
      <c r="NXN199"/>
      <c r="NXO199"/>
      <c r="NXP199"/>
      <c r="NXQ199"/>
      <c r="NXR199"/>
      <c r="NXS199"/>
      <c r="NXT199"/>
      <c r="NXU199"/>
      <c r="NXV199"/>
      <c r="NXW199"/>
      <c r="NXX199"/>
      <c r="NXY199"/>
      <c r="NXZ199"/>
      <c r="NYA199"/>
      <c r="NYB199"/>
      <c r="NYC199"/>
      <c r="NYD199"/>
      <c r="NYE199"/>
      <c r="NYF199"/>
      <c r="NYG199"/>
      <c r="NYH199"/>
      <c r="NYI199"/>
      <c r="NYJ199"/>
      <c r="NYK199"/>
      <c r="NYL199"/>
      <c r="NYM199"/>
      <c r="NYN199"/>
      <c r="NYO199"/>
      <c r="NYP199"/>
      <c r="NYQ199"/>
      <c r="NYR199"/>
      <c r="NYS199"/>
      <c r="NYT199"/>
      <c r="NYU199"/>
      <c r="NYV199"/>
      <c r="NYW199"/>
      <c r="NYX199"/>
      <c r="NYY199"/>
      <c r="NYZ199"/>
      <c r="NZA199"/>
      <c r="NZB199"/>
      <c r="NZC199"/>
      <c r="NZD199"/>
      <c r="NZE199"/>
      <c r="NZF199"/>
      <c r="NZG199"/>
      <c r="NZH199"/>
      <c r="NZI199"/>
      <c r="NZJ199"/>
      <c r="NZK199"/>
      <c r="NZL199"/>
      <c r="NZM199"/>
      <c r="NZN199"/>
      <c r="NZO199"/>
      <c r="NZP199"/>
      <c r="NZQ199"/>
      <c r="NZR199"/>
      <c r="NZS199"/>
      <c r="NZT199"/>
      <c r="NZU199"/>
      <c r="NZV199"/>
      <c r="NZW199"/>
      <c r="NZX199"/>
      <c r="NZY199"/>
      <c r="NZZ199"/>
      <c r="OAA199"/>
      <c r="OAB199"/>
      <c r="OAC199"/>
      <c r="OAD199"/>
      <c r="OAE199"/>
      <c r="OAF199"/>
      <c r="OAG199"/>
      <c r="OAH199"/>
      <c r="OAI199"/>
      <c r="OAJ199"/>
      <c r="OAK199"/>
      <c r="OAL199"/>
      <c r="OAM199"/>
      <c r="OAN199"/>
      <c r="OAO199"/>
      <c r="OAP199"/>
      <c r="OAQ199"/>
      <c r="OAR199"/>
      <c r="OAS199"/>
      <c r="OAT199"/>
      <c r="OAU199"/>
      <c r="OAV199"/>
      <c r="OAW199"/>
      <c r="OAX199"/>
      <c r="OAY199"/>
      <c r="OAZ199"/>
      <c r="OBA199"/>
      <c r="OBB199"/>
      <c r="OBC199"/>
      <c r="OBD199"/>
      <c r="OBE199"/>
      <c r="OBF199"/>
      <c r="OBG199"/>
      <c r="OBH199"/>
      <c r="OBI199"/>
      <c r="OBJ199"/>
      <c r="OBK199"/>
      <c r="OBL199"/>
      <c r="OBM199"/>
      <c r="OBN199"/>
      <c r="OBO199"/>
      <c r="OBP199"/>
      <c r="OBQ199"/>
      <c r="OBR199"/>
      <c r="OBS199"/>
      <c r="OBT199"/>
      <c r="OBU199"/>
      <c r="OBV199"/>
      <c r="OBW199"/>
      <c r="OBX199"/>
      <c r="OBY199"/>
      <c r="OBZ199"/>
      <c r="OCA199"/>
      <c r="OCB199"/>
      <c r="OCC199"/>
      <c r="OCD199"/>
      <c r="OCE199"/>
      <c r="OCF199"/>
      <c r="OCG199"/>
      <c r="OCH199"/>
      <c r="OCI199"/>
      <c r="OCJ199"/>
      <c r="OCK199"/>
      <c r="OCL199"/>
      <c r="OCM199"/>
      <c r="OCN199"/>
      <c r="OCO199"/>
      <c r="OCP199"/>
      <c r="OCQ199"/>
      <c r="OCR199"/>
      <c r="OCS199"/>
      <c r="OCT199"/>
      <c r="OCU199"/>
      <c r="OCV199"/>
      <c r="OCW199"/>
      <c r="OCX199"/>
      <c r="OCY199"/>
      <c r="OCZ199"/>
      <c r="ODA199"/>
      <c r="ODB199"/>
      <c r="ODC199"/>
      <c r="ODD199"/>
      <c r="ODE199"/>
      <c r="ODF199"/>
      <c r="ODG199"/>
      <c r="ODH199"/>
      <c r="ODI199"/>
      <c r="ODJ199"/>
      <c r="ODK199"/>
      <c r="ODL199"/>
      <c r="ODM199"/>
      <c r="ODN199"/>
      <c r="ODO199"/>
      <c r="ODP199"/>
      <c r="ODQ199"/>
      <c r="ODR199"/>
      <c r="ODS199"/>
      <c r="ODT199"/>
      <c r="ODU199"/>
      <c r="ODV199"/>
      <c r="ODW199"/>
      <c r="ODX199"/>
      <c r="ODY199"/>
      <c r="ODZ199"/>
      <c r="OEA199"/>
      <c r="OEB199"/>
      <c r="OEC199"/>
      <c r="OED199"/>
      <c r="OEE199"/>
      <c r="OEF199"/>
      <c r="OEG199"/>
      <c r="OEH199"/>
      <c r="OEI199"/>
      <c r="OEJ199"/>
      <c r="OEK199"/>
      <c r="OEL199"/>
      <c r="OEM199"/>
      <c r="OEN199"/>
      <c r="OEO199"/>
      <c r="OEP199"/>
      <c r="OEQ199"/>
      <c r="OER199"/>
      <c r="OES199"/>
      <c r="OET199"/>
      <c r="OEU199"/>
      <c r="OEV199"/>
      <c r="OEW199"/>
      <c r="OEX199"/>
      <c r="OEY199"/>
      <c r="OEZ199"/>
      <c r="OFA199"/>
      <c r="OFB199"/>
      <c r="OFC199"/>
      <c r="OFD199"/>
      <c r="OFE199"/>
      <c r="OFF199"/>
      <c r="OFG199"/>
      <c r="OFH199"/>
      <c r="OFI199"/>
      <c r="OFJ199"/>
      <c r="OFK199"/>
      <c r="OFL199"/>
      <c r="OFM199"/>
      <c r="OFN199"/>
      <c r="OFO199"/>
      <c r="OFP199"/>
      <c r="OFQ199"/>
      <c r="OFR199"/>
      <c r="OFS199"/>
      <c r="OFT199"/>
      <c r="OFU199"/>
      <c r="OFV199"/>
      <c r="OFW199"/>
      <c r="OFX199"/>
      <c r="OFY199"/>
      <c r="OFZ199"/>
      <c r="OGA199"/>
      <c r="OGB199"/>
      <c r="OGC199"/>
      <c r="OGD199"/>
      <c r="OGE199"/>
      <c r="OGF199"/>
      <c r="OGG199"/>
      <c r="OGH199"/>
      <c r="OGI199"/>
      <c r="OGJ199"/>
      <c r="OGK199"/>
      <c r="OGL199"/>
      <c r="OGM199"/>
      <c r="OGN199"/>
      <c r="OGO199"/>
      <c r="OGP199"/>
      <c r="OGQ199"/>
      <c r="OGR199"/>
      <c r="OGS199"/>
      <c r="OGT199"/>
      <c r="OGU199"/>
      <c r="OGV199"/>
      <c r="OGW199"/>
      <c r="OGX199"/>
      <c r="OGY199"/>
      <c r="OGZ199"/>
      <c r="OHA199"/>
      <c r="OHB199"/>
      <c r="OHC199"/>
      <c r="OHD199"/>
      <c r="OHE199"/>
      <c r="OHF199"/>
      <c r="OHG199"/>
      <c r="OHH199"/>
      <c r="OHI199"/>
      <c r="OHJ199"/>
      <c r="OHK199"/>
      <c r="OHL199"/>
      <c r="OHM199"/>
      <c r="OHN199"/>
      <c r="OHO199"/>
      <c r="OHP199"/>
      <c r="OHQ199"/>
      <c r="OHR199"/>
      <c r="OHS199"/>
      <c r="OHT199"/>
      <c r="OHU199"/>
      <c r="OHV199"/>
      <c r="OHW199"/>
      <c r="OHX199"/>
      <c r="OHY199"/>
      <c r="OHZ199"/>
      <c r="OIA199"/>
      <c r="OIB199"/>
      <c r="OIC199"/>
      <c r="OID199"/>
      <c r="OIE199"/>
      <c r="OIF199"/>
      <c r="OIG199"/>
      <c r="OIH199"/>
      <c r="OII199"/>
      <c r="OIJ199"/>
      <c r="OIK199"/>
      <c r="OIL199"/>
      <c r="OIM199"/>
      <c r="OIN199"/>
      <c r="OIO199"/>
      <c r="OIP199"/>
      <c r="OIQ199"/>
      <c r="OIR199"/>
      <c r="OIS199"/>
      <c r="OIT199"/>
      <c r="OIU199"/>
      <c r="OIV199"/>
      <c r="OIW199"/>
      <c r="OIX199"/>
      <c r="OIY199"/>
      <c r="OIZ199"/>
      <c r="OJA199"/>
      <c r="OJB199"/>
      <c r="OJC199"/>
      <c r="OJD199"/>
      <c r="OJE199"/>
      <c r="OJF199"/>
      <c r="OJG199"/>
      <c r="OJH199"/>
      <c r="OJI199"/>
      <c r="OJJ199"/>
      <c r="OJK199"/>
      <c r="OJL199"/>
      <c r="OJM199"/>
      <c r="OJN199"/>
      <c r="OJO199"/>
      <c r="OJP199"/>
      <c r="OJQ199"/>
      <c r="OJR199"/>
      <c r="OJS199"/>
      <c r="OJT199"/>
      <c r="OJU199"/>
      <c r="OJV199"/>
      <c r="OJW199"/>
      <c r="OJX199"/>
      <c r="OJY199"/>
      <c r="OJZ199"/>
      <c r="OKA199"/>
      <c r="OKB199"/>
      <c r="OKC199"/>
      <c r="OKD199"/>
      <c r="OKE199"/>
      <c r="OKF199"/>
      <c r="OKG199"/>
      <c r="OKH199"/>
      <c r="OKI199"/>
      <c r="OKJ199"/>
      <c r="OKK199"/>
      <c r="OKL199"/>
      <c r="OKM199"/>
      <c r="OKN199"/>
      <c r="OKO199"/>
      <c r="OKP199"/>
      <c r="OKQ199"/>
      <c r="OKR199"/>
      <c r="OKS199"/>
      <c r="OKT199"/>
      <c r="OKU199"/>
      <c r="OKV199"/>
      <c r="OKW199"/>
      <c r="OKX199"/>
      <c r="OKY199"/>
      <c r="OKZ199"/>
      <c r="OLA199"/>
      <c r="OLB199"/>
      <c r="OLC199"/>
      <c r="OLD199"/>
      <c r="OLE199"/>
      <c r="OLF199"/>
      <c r="OLG199"/>
      <c r="OLH199"/>
      <c r="OLI199"/>
      <c r="OLJ199"/>
      <c r="OLK199"/>
      <c r="OLL199"/>
      <c r="OLM199"/>
      <c r="OLN199"/>
      <c r="OLO199"/>
      <c r="OLP199"/>
      <c r="OLQ199"/>
      <c r="OLR199"/>
      <c r="OLS199"/>
      <c r="OLT199"/>
      <c r="OLU199"/>
      <c r="OLV199"/>
      <c r="OLW199"/>
      <c r="OLX199"/>
      <c r="OLY199"/>
      <c r="OLZ199"/>
      <c r="OMA199"/>
      <c r="OMB199"/>
      <c r="OMC199"/>
      <c r="OMD199"/>
      <c r="OME199"/>
      <c r="OMF199"/>
      <c r="OMG199"/>
      <c r="OMH199"/>
      <c r="OMI199"/>
      <c r="OMJ199"/>
      <c r="OMK199"/>
      <c r="OML199"/>
      <c r="OMM199"/>
      <c r="OMN199"/>
      <c r="OMO199"/>
      <c r="OMP199"/>
      <c r="OMQ199"/>
      <c r="OMR199"/>
      <c r="OMS199"/>
      <c r="OMT199"/>
      <c r="OMU199"/>
      <c r="OMV199"/>
      <c r="OMW199"/>
      <c r="OMX199"/>
      <c r="OMY199"/>
      <c r="OMZ199"/>
      <c r="ONA199"/>
      <c r="ONB199"/>
      <c r="ONC199"/>
      <c r="OND199"/>
      <c r="ONE199"/>
      <c r="ONF199"/>
      <c r="ONG199"/>
      <c r="ONH199"/>
      <c r="ONI199"/>
      <c r="ONJ199"/>
      <c r="ONK199"/>
      <c r="ONL199"/>
      <c r="ONM199"/>
      <c r="ONN199"/>
      <c r="ONO199"/>
      <c r="ONP199"/>
      <c r="ONQ199"/>
      <c r="ONR199"/>
      <c r="ONS199"/>
      <c r="ONT199"/>
      <c r="ONU199"/>
      <c r="ONV199"/>
      <c r="ONW199"/>
      <c r="ONX199"/>
      <c r="ONY199"/>
      <c r="ONZ199"/>
      <c r="OOA199"/>
      <c r="OOB199"/>
      <c r="OOC199"/>
      <c r="OOD199"/>
      <c r="OOE199"/>
      <c r="OOF199"/>
      <c r="OOG199"/>
      <c r="OOH199"/>
      <c r="OOI199"/>
      <c r="OOJ199"/>
      <c r="OOK199"/>
      <c r="OOL199"/>
      <c r="OOM199"/>
      <c r="OON199"/>
      <c r="OOO199"/>
      <c r="OOP199"/>
      <c r="OOQ199"/>
      <c r="OOR199"/>
      <c r="OOS199"/>
      <c r="OOT199"/>
      <c r="OOU199"/>
      <c r="OOV199"/>
      <c r="OOW199"/>
      <c r="OOX199"/>
      <c r="OOY199"/>
      <c r="OOZ199"/>
      <c r="OPA199"/>
      <c r="OPB199"/>
      <c r="OPC199"/>
      <c r="OPD199"/>
      <c r="OPE199"/>
      <c r="OPF199"/>
      <c r="OPG199"/>
      <c r="OPH199"/>
      <c r="OPI199"/>
      <c r="OPJ199"/>
      <c r="OPK199"/>
      <c r="OPL199"/>
      <c r="OPM199"/>
      <c r="OPN199"/>
      <c r="OPO199"/>
      <c r="OPP199"/>
      <c r="OPQ199"/>
      <c r="OPR199"/>
      <c r="OPS199"/>
      <c r="OPT199"/>
      <c r="OPU199"/>
      <c r="OPV199"/>
      <c r="OPW199"/>
      <c r="OPX199"/>
      <c r="OPY199"/>
      <c r="OPZ199"/>
      <c r="OQA199"/>
      <c r="OQB199"/>
      <c r="OQC199"/>
      <c r="OQD199"/>
      <c r="OQE199"/>
      <c r="OQF199"/>
      <c r="OQG199"/>
      <c r="OQH199"/>
      <c r="OQI199"/>
      <c r="OQJ199"/>
      <c r="OQK199"/>
      <c r="OQL199"/>
      <c r="OQM199"/>
      <c r="OQN199"/>
      <c r="OQO199"/>
      <c r="OQP199"/>
      <c r="OQQ199"/>
      <c r="OQR199"/>
      <c r="OQS199"/>
      <c r="OQT199"/>
      <c r="OQU199"/>
      <c r="OQV199"/>
      <c r="OQW199"/>
      <c r="OQX199"/>
      <c r="OQY199"/>
      <c r="OQZ199"/>
      <c r="ORA199"/>
      <c r="ORB199"/>
      <c r="ORC199"/>
      <c r="ORD199"/>
      <c r="ORE199"/>
      <c r="ORF199"/>
      <c r="ORG199"/>
      <c r="ORH199"/>
      <c r="ORI199"/>
      <c r="ORJ199"/>
      <c r="ORK199"/>
      <c r="ORL199"/>
      <c r="ORM199"/>
      <c r="ORN199"/>
      <c r="ORO199"/>
      <c r="ORP199"/>
      <c r="ORQ199"/>
      <c r="ORR199"/>
      <c r="ORS199"/>
      <c r="ORT199"/>
      <c r="ORU199"/>
      <c r="ORV199"/>
      <c r="ORW199"/>
      <c r="ORX199"/>
      <c r="ORY199"/>
      <c r="ORZ199"/>
      <c r="OSA199"/>
      <c r="OSB199"/>
      <c r="OSC199"/>
      <c r="OSD199"/>
      <c r="OSE199"/>
      <c r="OSF199"/>
      <c r="OSG199"/>
      <c r="OSH199"/>
      <c r="OSI199"/>
      <c r="OSJ199"/>
      <c r="OSK199"/>
      <c r="OSL199"/>
      <c r="OSM199"/>
      <c r="OSN199"/>
      <c r="OSO199"/>
      <c r="OSP199"/>
      <c r="OSQ199"/>
      <c r="OSR199"/>
      <c r="OSS199"/>
      <c r="OST199"/>
      <c r="OSU199"/>
      <c r="OSV199"/>
      <c r="OSW199"/>
      <c r="OSX199"/>
      <c r="OSY199"/>
      <c r="OSZ199"/>
      <c r="OTA199"/>
      <c r="OTB199"/>
      <c r="OTC199"/>
      <c r="OTD199"/>
      <c r="OTE199"/>
      <c r="OTF199"/>
      <c r="OTG199"/>
      <c r="OTH199"/>
      <c r="OTI199"/>
      <c r="OTJ199"/>
      <c r="OTK199"/>
      <c r="OTL199"/>
      <c r="OTM199"/>
      <c r="OTN199"/>
      <c r="OTO199"/>
      <c r="OTP199"/>
      <c r="OTQ199"/>
      <c r="OTR199"/>
      <c r="OTS199"/>
      <c r="OTT199"/>
      <c r="OTU199"/>
      <c r="OTV199"/>
      <c r="OTW199"/>
      <c r="OTX199"/>
      <c r="OTY199"/>
      <c r="OTZ199"/>
      <c r="OUA199"/>
      <c r="OUB199"/>
      <c r="OUC199"/>
      <c r="OUD199"/>
      <c r="OUE199"/>
      <c r="OUF199"/>
      <c r="OUG199"/>
      <c r="OUH199"/>
      <c r="OUI199"/>
      <c r="OUJ199"/>
      <c r="OUK199"/>
      <c r="OUL199"/>
      <c r="OUM199"/>
      <c r="OUN199"/>
      <c r="OUO199"/>
      <c r="OUP199"/>
      <c r="OUQ199"/>
      <c r="OUR199"/>
      <c r="OUS199"/>
      <c r="OUT199"/>
      <c r="OUU199"/>
      <c r="OUV199"/>
      <c r="OUW199"/>
      <c r="OUX199"/>
      <c r="OUY199"/>
      <c r="OUZ199"/>
      <c r="OVA199"/>
      <c r="OVB199"/>
      <c r="OVC199"/>
      <c r="OVD199"/>
      <c r="OVE199"/>
      <c r="OVF199"/>
      <c r="OVG199"/>
      <c r="OVH199"/>
      <c r="OVI199"/>
      <c r="OVJ199"/>
      <c r="OVK199"/>
      <c r="OVL199"/>
      <c r="OVM199"/>
      <c r="OVN199"/>
      <c r="OVO199"/>
      <c r="OVP199"/>
      <c r="OVQ199"/>
      <c r="OVR199"/>
      <c r="OVS199"/>
      <c r="OVT199"/>
      <c r="OVU199"/>
      <c r="OVV199"/>
      <c r="OVW199"/>
      <c r="OVX199"/>
      <c r="OVY199"/>
      <c r="OVZ199"/>
      <c r="OWA199"/>
      <c r="OWB199"/>
      <c r="OWC199"/>
      <c r="OWD199"/>
      <c r="OWE199"/>
      <c r="OWF199"/>
      <c r="OWG199"/>
      <c r="OWH199"/>
      <c r="OWI199"/>
      <c r="OWJ199"/>
      <c r="OWK199"/>
      <c r="OWL199"/>
      <c r="OWM199"/>
      <c r="OWN199"/>
      <c r="OWO199"/>
      <c r="OWP199"/>
      <c r="OWQ199"/>
      <c r="OWR199"/>
      <c r="OWS199"/>
      <c r="OWT199"/>
      <c r="OWU199"/>
      <c r="OWV199"/>
      <c r="OWW199"/>
      <c r="OWX199"/>
      <c r="OWY199"/>
      <c r="OWZ199"/>
      <c r="OXA199"/>
      <c r="OXB199"/>
      <c r="OXC199"/>
      <c r="OXD199"/>
      <c r="OXE199"/>
      <c r="OXF199"/>
      <c r="OXG199"/>
      <c r="OXH199"/>
      <c r="OXI199"/>
      <c r="OXJ199"/>
      <c r="OXK199"/>
      <c r="OXL199"/>
      <c r="OXM199"/>
      <c r="OXN199"/>
      <c r="OXO199"/>
      <c r="OXP199"/>
      <c r="OXQ199"/>
      <c r="OXR199"/>
      <c r="OXS199"/>
      <c r="OXT199"/>
      <c r="OXU199"/>
      <c r="OXV199"/>
      <c r="OXW199"/>
      <c r="OXX199"/>
      <c r="OXY199"/>
      <c r="OXZ199"/>
      <c r="OYA199"/>
      <c r="OYB199"/>
      <c r="OYC199"/>
      <c r="OYD199"/>
      <c r="OYE199"/>
      <c r="OYF199"/>
      <c r="OYG199"/>
      <c r="OYH199"/>
      <c r="OYI199"/>
      <c r="OYJ199"/>
      <c r="OYK199"/>
      <c r="OYL199"/>
      <c r="OYM199"/>
      <c r="OYN199"/>
      <c r="OYO199"/>
      <c r="OYP199"/>
      <c r="OYQ199"/>
      <c r="OYR199"/>
      <c r="OYS199"/>
      <c r="OYT199"/>
      <c r="OYU199"/>
      <c r="OYV199"/>
      <c r="OYW199"/>
      <c r="OYX199"/>
      <c r="OYY199"/>
      <c r="OYZ199"/>
      <c r="OZA199"/>
      <c r="OZB199"/>
      <c r="OZC199"/>
      <c r="OZD199"/>
      <c r="OZE199"/>
      <c r="OZF199"/>
      <c r="OZG199"/>
      <c r="OZH199"/>
      <c r="OZI199"/>
      <c r="OZJ199"/>
      <c r="OZK199"/>
      <c r="OZL199"/>
      <c r="OZM199"/>
      <c r="OZN199"/>
      <c r="OZO199"/>
      <c r="OZP199"/>
      <c r="OZQ199"/>
      <c r="OZR199"/>
      <c r="OZS199"/>
      <c r="OZT199"/>
      <c r="OZU199"/>
      <c r="OZV199"/>
      <c r="OZW199"/>
      <c r="OZX199"/>
      <c r="OZY199"/>
      <c r="OZZ199"/>
      <c r="PAA199"/>
      <c r="PAB199"/>
      <c r="PAC199"/>
      <c r="PAD199"/>
      <c r="PAE199"/>
      <c r="PAF199"/>
      <c r="PAG199"/>
      <c r="PAH199"/>
      <c r="PAI199"/>
      <c r="PAJ199"/>
      <c r="PAK199"/>
      <c r="PAL199"/>
      <c r="PAM199"/>
      <c r="PAN199"/>
      <c r="PAO199"/>
      <c r="PAP199"/>
      <c r="PAQ199"/>
      <c r="PAR199"/>
      <c r="PAS199"/>
      <c r="PAT199"/>
      <c r="PAU199"/>
      <c r="PAV199"/>
      <c r="PAW199"/>
      <c r="PAX199"/>
      <c r="PAY199"/>
      <c r="PAZ199"/>
      <c r="PBA199"/>
      <c r="PBB199"/>
      <c r="PBC199"/>
      <c r="PBD199"/>
      <c r="PBE199"/>
      <c r="PBF199"/>
      <c r="PBG199"/>
      <c r="PBH199"/>
      <c r="PBI199"/>
      <c r="PBJ199"/>
      <c r="PBK199"/>
      <c r="PBL199"/>
      <c r="PBM199"/>
      <c r="PBN199"/>
      <c r="PBO199"/>
      <c r="PBP199"/>
      <c r="PBQ199"/>
      <c r="PBR199"/>
      <c r="PBS199"/>
      <c r="PBT199"/>
      <c r="PBU199"/>
      <c r="PBV199"/>
      <c r="PBW199"/>
      <c r="PBX199"/>
      <c r="PBY199"/>
      <c r="PBZ199"/>
      <c r="PCA199"/>
      <c r="PCB199"/>
      <c r="PCC199"/>
      <c r="PCD199"/>
      <c r="PCE199"/>
      <c r="PCF199"/>
      <c r="PCG199"/>
      <c r="PCH199"/>
      <c r="PCI199"/>
      <c r="PCJ199"/>
      <c r="PCK199"/>
      <c r="PCL199"/>
      <c r="PCM199"/>
      <c r="PCN199"/>
      <c r="PCO199"/>
      <c r="PCP199"/>
      <c r="PCQ199"/>
      <c r="PCR199"/>
      <c r="PCS199"/>
      <c r="PCT199"/>
      <c r="PCU199"/>
      <c r="PCV199"/>
      <c r="PCW199"/>
      <c r="PCX199"/>
      <c r="PCY199"/>
      <c r="PCZ199"/>
      <c r="PDA199"/>
      <c r="PDB199"/>
      <c r="PDC199"/>
      <c r="PDD199"/>
      <c r="PDE199"/>
      <c r="PDF199"/>
      <c r="PDG199"/>
      <c r="PDH199"/>
      <c r="PDI199"/>
      <c r="PDJ199"/>
      <c r="PDK199"/>
      <c r="PDL199"/>
      <c r="PDM199"/>
      <c r="PDN199"/>
      <c r="PDO199"/>
      <c r="PDP199"/>
      <c r="PDQ199"/>
      <c r="PDR199"/>
      <c r="PDS199"/>
      <c r="PDT199"/>
      <c r="PDU199"/>
      <c r="PDV199"/>
      <c r="PDW199"/>
      <c r="PDX199"/>
      <c r="PDY199"/>
      <c r="PDZ199"/>
      <c r="PEA199"/>
      <c r="PEB199"/>
      <c r="PEC199"/>
      <c r="PED199"/>
      <c r="PEE199"/>
      <c r="PEF199"/>
      <c r="PEG199"/>
      <c r="PEH199"/>
      <c r="PEI199"/>
      <c r="PEJ199"/>
      <c r="PEK199"/>
      <c r="PEL199"/>
      <c r="PEM199"/>
      <c r="PEN199"/>
      <c r="PEO199"/>
      <c r="PEP199"/>
      <c r="PEQ199"/>
      <c r="PER199"/>
      <c r="PES199"/>
      <c r="PET199"/>
      <c r="PEU199"/>
      <c r="PEV199"/>
      <c r="PEW199"/>
      <c r="PEX199"/>
      <c r="PEY199"/>
      <c r="PEZ199"/>
      <c r="PFA199"/>
      <c r="PFB199"/>
      <c r="PFC199"/>
      <c r="PFD199"/>
      <c r="PFE199"/>
      <c r="PFF199"/>
      <c r="PFG199"/>
      <c r="PFH199"/>
      <c r="PFI199"/>
      <c r="PFJ199"/>
      <c r="PFK199"/>
      <c r="PFL199"/>
      <c r="PFM199"/>
      <c r="PFN199"/>
      <c r="PFO199"/>
      <c r="PFP199"/>
      <c r="PFQ199"/>
      <c r="PFR199"/>
      <c r="PFS199"/>
      <c r="PFT199"/>
      <c r="PFU199"/>
      <c r="PFV199"/>
      <c r="PFW199"/>
      <c r="PFX199"/>
      <c r="PFY199"/>
      <c r="PFZ199"/>
      <c r="PGA199"/>
      <c r="PGB199"/>
      <c r="PGC199"/>
      <c r="PGD199"/>
      <c r="PGE199"/>
      <c r="PGF199"/>
      <c r="PGG199"/>
      <c r="PGH199"/>
      <c r="PGI199"/>
      <c r="PGJ199"/>
      <c r="PGK199"/>
      <c r="PGL199"/>
      <c r="PGM199"/>
      <c r="PGN199"/>
      <c r="PGO199"/>
      <c r="PGP199"/>
      <c r="PGQ199"/>
      <c r="PGR199"/>
      <c r="PGS199"/>
      <c r="PGT199"/>
      <c r="PGU199"/>
      <c r="PGV199"/>
      <c r="PGW199"/>
      <c r="PGX199"/>
      <c r="PGY199"/>
      <c r="PGZ199"/>
      <c r="PHA199"/>
      <c r="PHB199"/>
      <c r="PHC199"/>
      <c r="PHD199"/>
      <c r="PHE199"/>
      <c r="PHF199"/>
      <c r="PHG199"/>
      <c r="PHH199"/>
      <c r="PHI199"/>
      <c r="PHJ199"/>
      <c r="PHK199"/>
      <c r="PHL199"/>
      <c r="PHM199"/>
      <c r="PHN199"/>
      <c r="PHO199"/>
      <c r="PHP199"/>
      <c r="PHQ199"/>
      <c r="PHR199"/>
      <c r="PHS199"/>
      <c r="PHT199"/>
      <c r="PHU199"/>
      <c r="PHV199"/>
      <c r="PHW199"/>
      <c r="PHX199"/>
      <c r="PHY199"/>
      <c r="PHZ199"/>
      <c r="PIA199"/>
      <c r="PIB199"/>
      <c r="PIC199"/>
      <c r="PID199"/>
      <c r="PIE199"/>
      <c r="PIF199"/>
      <c r="PIG199"/>
      <c r="PIH199"/>
      <c r="PII199"/>
      <c r="PIJ199"/>
      <c r="PIK199"/>
      <c r="PIL199"/>
      <c r="PIM199"/>
      <c r="PIN199"/>
      <c r="PIO199"/>
      <c r="PIP199"/>
      <c r="PIQ199"/>
      <c r="PIR199"/>
      <c r="PIS199"/>
      <c r="PIT199"/>
      <c r="PIU199"/>
      <c r="PIV199"/>
      <c r="PIW199"/>
      <c r="PIX199"/>
      <c r="PIY199"/>
      <c r="PIZ199"/>
      <c r="PJA199"/>
      <c r="PJB199"/>
      <c r="PJC199"/>
      <c r="PJD199"/>
      <c r="PJE199"/>
      <c r="PJF199"/>
      <c r="PJG199"/>
      <c r="PJH199"/>
      <c r="PJI199"/>
      <c r="PJJ199"/>
      <c r="PJK199"/>
      <c r="PJL199"/>
      <c r="PJM199"/>
      <c r="PJN199"/>
      <c r="PJO199"/>
      <c r="PJP199"/>
      <c r="PJQ199"/>
      <c r="PJR199"/>
      <c r="PJS199"/>
      <c r="PJT199"/>
      <c r="PJU199"/>
      <c r="PJV199"/>
      <c r="PJW199"/>
      <c r="PJX199"/>
      <c r="PJY199"/>
      <c r="PJZ199"/>
      <c r="PKA199"/>
      <c r="PKB199"/>
      <c r="PKC199"/>
      <c r="PKD199"/>
      <c r="PKE199"/>
      <c r="PKF199"/>
      <c r="PKG199"/>
      <c r="PKH199"/>
      <c r="PKI199"/>
      <c r="PKJ199"/>
      <c r="PKK199"/>
      <c r="PKL199"/>
      <c r="PKM199"/>
      <c r="PKN199"/>
      <c r="PKO199"/>
      <c r="PKP199"/>
      <c r="PKQ199"/>
      <c r="PKR199"/>
      <c r="PKS199"/>
      <c r="PKT199"/>
      <c r="PKU199"/>
      <c r="PKV199"/>
      <c r="PKW199"/>
      <c r="PKX199"/>
      <c r="PKY199"/>
      <c r="PKZ199"/>
      <c r="PLA199"/>
      <c r="PLB199"/>
      <c r="PLC199"/>
      <c r="PLD199"/>
      <c r="PLE199"/>
      <c r="PLF199"/>
      <c r="PLG199"/>
      <c r="PLH199"/>
      <c r="PLI199"/>
      <c r="PLJ199"/>
      <c r="PLK199"/>
      <c r="PLL199"/>
      <c r="PLM199"/>
      <c r="PLN199"/>
      <c r="PLO199"/>
      <c r="PLP199"/>
      <c r="PLQ199"/>
      <c r="PLR199"/>
      <c r="PLS199"/>
      <c r="PLT199"/>
      <c r="PLU199"/>
      <c r="PLV199"/>
      <c r="PLW199"/>
      <c r="PLX199"/>
      <c r="PLY199"/>
      <c r="PLZ199"/>
      <c r="PMA199"/>
      <c r="PMB199"/>
      <c r="PMC199"/>
      <c r="PMD199"/>
      <c r="PME199"/>
      <c r="PMF199"/>
      <c r="PMG199"/>
      <c r="PMH199"/>
      <c r="PMI199"/>
      <c r="PMJ199"/>
      <c r="PMK199"/>
      <c r="PML199"/>
      <c r="PMM199"/>
      <c r="PMN199"/>
      <c r="PMO199"/>
      <c r="PMP199"/>
      <c r="PMQ199"/>
      <c r="PMR199"/>
      <c r="PMS199"/>
      <c r="PMT199"/>
      <c r="PMU199"/>
      <c r="PMV199"/>
      <c r="PMW199"/>
      <c r="PMX199"/>
      <c r="PMY199"/>
      <c r="PMZ199"/>
      <c r="PNA199"/>
      <c r="PNB199"/>
      <c r="PNC199"/>
      <c r="PND199"/>
      <c r="PNE199"/>
      <c r="PNF199"/>
      <c r="PNG199"/>
      <c r="PNH199"/>
      <c r="PNI199"/>
      <c r="PNJ199"/>
      <c r="PNK199"/>
      <c r="PNL199"/>
      <c r="PNM199"/>
      <c r="PNN199"/>
      <c r="PNO199"/>
      <c r="PNP199"/>
      <c r="PNQ199"/>
      <c r="PNR199"/>
      <c r="PNS199"/>
      <c r="PNT199"/>
      <c r="PNU199"/>
      <c r="PNV199"/>
      <c r="PNW199"/>
      <c r="PNX199"/>
      <c r="PNY199"/>
      <c r="PNZ199"/>
      <c r="POA199"/>
      <c r="POB199"/>
      <c r="POC199"/>
      <c r="POD199"/>
      <c r="POE199"/>
      <c r="POF199"/>
      <c r="POG199"/>
      <c r="POH199"/>
      <c r="POI199"/>
      <c r="POJ199"/>
      <c r="POK199"/>
      <c r="POL199"/>
      <c r="POM199"/>
      <c r="PON199"/>
      <c r="POO199"/>
      <c r="POP199"/>
      <c r="POQ199"/>
      <c r="POR199"/>
      <c r="POS199"/>
      <c r="POT199"/>
      <c r="POU199"/>
      <c r="POV199"/>
      <c r="POW199"/>
      <c r="POX199"/>
      <c r="POY199"/>
      <c r="POZ199"/>
      <c r="PPA199"/>
      <c r="PPB199"/>
      <c r="PPC199"/>
      <c r="PPD199"/>
      <c r="PPE199"/>
      <c r="PPF199"/>
      <c r="PPG199"/>
      <c r="PPH199"/>
      <c r="PPI199"/>
      <c r="PPJ199"/>
      <c r="PPK199"/>
      <c r="PPL199"/>
      <c r="PPM199"/>
      <c r="PPN199"/>
      <c r="PPO199"/>
      <c r="PPP199"/>
      <c r="PPQ199"/>
      <c r="PPR199"/>
      <c r="PPS199"/>
      <c r="PPT199"/>
      <c r="PPU199"/>
      <c r="PPV199"/>
      <c r="PPW199"/>
      <c r="PPX199"/>
      <c r="PPY199"/>
      <c r="PPZ199"/>
      <c r="PQA199"/>
      <c r="PQB199"/>
      <c r="PQC199"/>
      <c r="PQD199"/>
      <c r="PQE199"/>
      <c r="PQF199"/>
      <c r="PQG199"/>
      <c r="PQH199"/>
      <c r="PQI199"/>
      <c r="PQJ199"/>
      <c r="PQK199"/>
      <c r="PQL199"/>
      <c r="PQM199"/>
      <c r="PQN199"/>
      <c r="PQO199"/>
      <c r="PQP199"/>
      <c r="PQQ199"/>
      <c r="PQR199"/>
      <c r="PQS199"/>
      <c r="PQT199"/>
      <c r="PQU199"/>
      <c r="PQV199"/>
      <c r="PQW199"/>
      <c r="PQX199"/>
      <c r="PQY199"/>
      <c r="PQZ199"/>
      <c r="PRA199"/>
      <c r="PRB199"/>
      <c r="PRC199"/>
      <c r="PRD199"/>
      <c r="PRE199"/>
      <c r="PRF199"/>
      <c r="PRG199"/>
      <c r="PRH199"/>
      <c r="PRI199"/>
      <c r="PRJ199"/>
      <c r="PRK199"/>
      <c r="PRL199"/>
      <c r="PRM199"/>
      <c r="PRN199"/>
      <c r="PRO199"/>
      <c r="PRP199"/>
      <c r="PRQ199"/>
      <c r="PRR199"/>
      <c r="PRS199"/>
      <c r="PRT199"/>
      <c r="PRU199"/>
      <c r="PRV199"/>
      <c r="PRW199"/>
      <c r="PRX199"/>
      <c r="PRY199"/>
      <c r="PRZ199"/>
      <c r="PSA199"/>
      <c r="PSB199"/>
      <c r="PSC199"/>
      <c r="PSD199"/>
      <c r="PSE199"/>
      <c r="PSF199"/>
      <c r="PSG199"/>
      <c r="PSH199"/>
      <c r="PSI199"/>
      <c r="PSJ199"/>
      <c r="PSK199"/>
      <c r="PSL199"/>
      <c r="PSM199"/>
      <c r="PSN199"/>
      <c r="PSO199"/>
      <c r="PSP199"/>
      <c r="PSQ199"/>
      <c r="PSR199"/>
      <c r="PSS199"/>
      <c r="PST199"/>
      <c r="PSU199"/>
      <c r="PSV199"/>
      <c r="PSW199"/>
      <c r="PSX199"/>
      <c r="PSY199"/>
      <c r="PSZ199"/>
      <c r="PTA199"/>
      <c r="PTB199"/>
      <c r="PTC199"/>
      <c r="PTD199"/>
      <c r="PTE199"/>
      <c r="PTF199"/>
      <c r="PTG199"/>
      <c r="PTH199"/>
      <c r="PTI199"/>
      <c r="PTJ199"/>
      <c r="PTK199"/>
      <c r="PTL199"/>
      <c r="PTM199"/>
      <c r="PTN199"/>
      <c r="PTO199"/>
      <c r="PTP199"/>
      <c r="PTQ199"/>
      <c r="PTR199"/>
      <c r="PTS199"/>
      <c r="PTT199"/>
      <c r="PTU199"/>
      <c r="PTV199"/>
      <c r="PTW199"/>
      <c r="PTX199"/>
      <c r="PTY199"/>
      <c r="PTZ199"/>
      <c r="PUA199"/>
      <c r="PUB199"/>
      <c r="PUC199"/>
      <c r="PUD199"/>
      <c r="PUE199"/>
      <c r="PUF199"/>
      <c r="PUG199"/>
      <c r="PUH199"/>
      <c r="PUI199"/>
      <c r="PUJ199"/>
      <c r="PUK199"/>
      <c r="PUL199"/>
      <c r="PUM199"/>
      <c r="PUN199"/>
      <c r="PUO199"/>
      <c r="PUP199"/>
      <c r="PUQ199"/>
      <c r="PUR199"/>
      <c r="PUS199"/>
      <c r="PUT199"/>
      <c r="PUU199"/>
      <c r="PUV199"/>
      <c r="PUW199"/>
      <c r="PUX199"/>
      <c r="PUY199"/>
      <c r="PUZ199"/>
      <c r="PVA199"/>
      <c r="PVB199"/>
      <c r="PVC199"/>
      <c r="PVD199"/>
      <c r="PVE199"/>
      <c r="PVF199"/>
      <c r="PVG199"/>
      <c r="PVH199"/>
      <c r="PVI199"/>
      <c r="PVJ199"/>
      <c r="PVK199"/>
      <c r="PVL199"/>
      <c r="PVM199"/>
      <c r="PVN199"/>
      <c r="PVO199"/>
      <c r="PVP199"/>
      <c r="PVQ199"/>
      <c r="PVR199"/>
      <c r="PVS199"/>
      <c r="PVT199"/>
      <c r="PVU199"/>
      <c r="PVV199"/>
      <c r="PVW199"/>
      <c r="PVX199"/>
      <c r="PVY199"/>
      <c r="PVZ199"/>
      <c r="PWA199"/>
      <c r="PWB199"/>
      <c r="PWC199"/>
      <c r="PWD199"/>
      <c r="PWE199"/>
      <c r="PWF199"/>
      <c r="PWG199"/>
      <c r="PWH199"/>
      <c r="PWI199"/>
      <c r="PWJ199"/>
      <c r="PWK199"/>
      <c r="PWL199"/>
      <c r="PWM199"/>
      <c r="PWN199"/>
      <c r="PWO199"/>
      <c r="PWP199"/>
      <c r="PWQ199"/>
      <c r="PWR199"/>
      <c r="PWS199"/>
      <c r="PWT199"/>
      <c r="PWU199"/>
      <c r="PWV199"/>
      <c r="PWW199"/>
      <c r="PWX199"/>
      <c r="PWY199"/>
      <c r="PWZ199"/>
      <c r="PXA199"/>
      <c r="PXB199"/>
      <c r="PXC199"/>
      <c r="PXD199"/>
      <c r="PXE199"/>
      <c r="PXF199"/>
      <c r="PXG199"/>
      <c r="PXH199"/>
      <c r="PXI199"/>
      <c r="PXJ199"/>
      <c r="PXK199"/>
      <c r="PXL199"/>
      <c r="PXM199"/>
      <c r="PXN199"/>
      <c r="PXO199"/>
      <c r="PXP199"/>
      <c r="PXQ199"/>
      <c r="PXR199"/>
      <c r="PXS199"/>
      <c r="PXT199"/>
      <c r="PXU199"/>
      <c r="PXV199"/>
      <c r="PXW199"/>
      <c r="PXX199"/>
      <c r="PXY199"/>
      <c r="PXZ199"/>
      <c r="PYA199"/>
      <c r="PYB199"/>
      <c r="PYC199"/>
      <c r="PYD199"/>
      <c r="PYE199"/>
      <c r="PYF199"/>
      <c r="PYG199"/>
      <c r="PYH199"/>
      <c r="PYI199"/>
      <c r="PYJ199"/>
      <c r="PYK199"/>
      <c r="PYL199"/>
      <c r="PYM199"/>
      <c r="PYN199"/>
      <c r="PYO199"/>
      <c r="PYP199"/>
      <c r="PYQ199"/>
      <c r="PYR199"/>
      <c r="PYS199"/>
      <c r="PYT199"/>
      <c r="PYU199"/>
      <c r="PYV199"/>
      <c r="PYW199"/>
      <c r="PYX199"/>
      <c r="PYY199"/>
      <c r="PYZ199"/>
      <c r="PZA199"/>
      <c r="PZB199"/>
      <c r="PZC199"/>
      <c r="PZD199"/>
      <c r="PZE199"/>
      <c r="PZF199"/>
      <c r="PZG199"/>
      <c r="PZH199"/>
      <c r="PZI199"/>
      <c r="PZJ199"/>
      <c r="PZK199"/>
      <c r="PZL199"/>
      <c r="PZM199"/>
      <c r="PZN199"/>
      <c r="PZO199"/>
      <c r="PZP199"/>
      <c r="PZQ199"/>
      <c r="PZR199"/>
      <c r="PZS199"/>
      <c r="PZT199"/>
      <c r="PZU199"/>
      <c r="PZV199"/>
      <c r="PZW199"/>
      <c r="PZX199"/>
      <c r="PZY199"/>
      <c r="PZZ199"/>
      <c r="QAA199"/>
      <c r="QAB199"/>
      <c r="QAC199"/>
      <c r="QAD199"/>
      <c r="QAE199"/>
      <c r="QAF199"/>
      <c r="QAG199"/>
      <c r="QAH199"/>
      <c r="QAI199"/>
      <c r="QAJ199"/>
      <c r="QAK199"/>
      <c r="QAL199"/>
      <c r="QAM199"/>
      <c r="QAN199"/>
      <c r="QAO199"/>
      <c r="QAP199"/>
      <c r="QAQ199"/>
      <c r="QAR199"/>
      <c r="QAS199"/>
      <c r="QAT199"/>
      <c r="QAU199"/>
      <c r="QAV199"/>
      <c r="QAW199"/>
      <c r="QAX199"/>
      <c r="QAY199"/>
      <c r="QAZ199"/>
      <c r="QBA199"/>
      <c r="QBB199"/>
      <c r="QBC199"/>
      <c r="QBD199"/>
      <c r="QBE199"/>
      <c r="QBF199"/>
      <c r="QBG199"/>
      <c r="QBH199"/>
      <c r="QBI199"/>
      <c r="QBJ199"/>
      <c r="QBK199"/>
      <c r="QBL199"/>
      <c r="QBM199"/>
      <c r="QBN199"/>
      <c r="QBO199"/>
      <c r="QBP199"/>
      <c r="QBQ199"/>
      <c r="QBR199"/>
      <c r="QBS199"/>
      <c r="QBT199"/>
      <c r="QBU199"/>
      <c r="QBV199"/>
      <c r="QBW199"/>
      <c r="QBX199"/>
      <c r="QBY199"/>
      <c r="QBZ199"/>
      <c r="QCA199"/>
      <c r="QCB199"/>
      <c r="QCC199"/>
      <c r="QCD199"/>
      <c r="QCE199"/>
      <c r="QCF199"/>
      <c r="QCG199"/>
      <c r="QCH199"/>
      <c r="QCI199"/>
      <c r="QCJ199"/>
      <c r="QCK199"/>
      <c r="QCL199"/>
      <c r="QCM199"/>
      <c r="QCN199"/>
      <c r="QCO199"/>
      <c r="QCP199"/>
      <c r="QCQ199"/>
      <c r="QCR199"/>
      <c r="QCS199"/>
      <c r="QCT199"/>
      <c r="QCU199"/>
      <c r="QCV199"/>
      <c r="QCW199"/>
      <c r="QCX199"/>
      <c r="QCY199"/>
      <c r="QCZ199"/>
      <c r="QDA199"/>
      <c r="QDB199"/>
      <c r="QDC199"/>
      <c r="QDD199"/>
      <c r="QDE199"/>
      <c r="QDF199"/>
      <c r="QDG199"/>
      <c r="QDH199"/>
      <c r="QDI199"/>
      <c r="QDJ199"/>
      <c r="QDK199"/>
      <c r="QDL199"/>
      <c r="QDM199"/>
      <c r="QDN199"/>
      <c r="QDO199"/>
      <c r="QDP199"/>
      <c r="QDQ199"/>
      <c r="QDR199"/>
      <c r="QDS199"/>
      <c r="QDT199"/>
      <c r="QDU199"/>
      <c r="QDV199"/>
      <c r="QDW199"/>
      <c r="QDX199"/>
      <c r="QDY199"/>
      <c r="QDZ199"/>
      <c r="QEA199"/>
      <c r="QEB199"/>
      <c r="QEC199"/>
      <c r="QED199"/>
      <c r="QEE199"/>
      <c r="QEF199"/>
      <c r="QEG199"/>
      <c r="QEH199"/>
      <c r="QEI199"/>
      <c r="QEJ199"/>
      <c r="QEK199"/>
      <c r="QEL199"/>
      <c r="QEM199"/>
      <c r="QEN199"/>
      <c r="QEO199"/>
      <c r="QEP199"/>
      <c r="QEQ199"/>
      <c r="QER199"/>
      <c r="QES199"/>
      <c r="QET199"/>
      <c r="QEU199"/>
      <c r="QEV199"/>
      <c r="QEW199"/>
      <c r="QEX199"/>
      <c r="QEY199"/>
      <c r="QEZ199"/>
      <c r="QFA199"/>
      <c r="QFB199"/>
      <c r="QFC199"/>
      <c r="QFD199"/>
      <c r="QFE199"/>
      <c r="QFF199"/>
      <c r="QFG199"/>
      <c r="QFH199"/>
      <c r="QFI199"/>
      <c r="QFJ199"/>
      <c r="QFK199"/>
      <c r="QFL199"/>
      <c r="QFM199"/>
      <c r="QFN199"/>
      <c r="QFO199"/>
      <c r="QFP199"/>
      <c r="QFQ199"/>
      <c r="QFR199"/>
      <c r="QFS199"/>
      <c r="QFT199"/>
      <c r="QFU199"/>
      <c r="QFV199"/>
      <c r="QFW199"/>
      <c r="QFX199"/>
      <c r="QFY199"/>
      <c r="QFZ199"/>
      <c r="QGA199"/>
      <c r="QGB199"/>
      <c r="QGC199"/>
      <c r="QGD199"/>
      <c r="QGE199"/>
      <c r="QGF199"/>
      <c r="QGG199"/>
      <c r="QGH199"/>
      <c r="QGI199"/>
      <c r="QGJ199"/>
      <c r="QGK199"/>
      <c r="QGL199"/>
      <c r="QGM199"/>
      <c r="QGN199"/>
      <c r="QGO199"/>
      <c r="QGP199"/>
      <c r="QGQ199"/>
      <c r="QGR199"/>
      <c r="QGS199"/>
      <c r="QGT199"/>
      <c r="QGU199"/>
      <c r="QGV199"/>
      <c r="QGW199"/>
      <c r="QGX199"/>
      <c r="QGY199"/>
      <c r="QGZ199"/>
      <c r="QHA199"/>
      <c r="QHB199"/>
      <c r="QHC199"/>
      <c r="QHD199"/>
      <c r="QHE199"/>
      <c r="QHF199"/>
      <c r="QHG199"/>
      <c r="QHH199"/>
      <c r="QHI199"/>
      <c r="QHJ199"/>
      <c r="QHK199"/>
      <c r="QHL199"/>
      <c r="QHM199"/>
      <c r="QHN199"/>
      <c r="QHO199"/>
      <c r="QHP199"/>
      <c r="QHQ199"/>
      <c r="QHR199"/>
      <c r="QHS199"/>
      <c r="QHT199"/>
      <c r="QHU199"/>
      <c r="QHV199"/>
      <c r="QHW199"/>
      <c r="QHX199"/>
      <c r="QHY199"/>
      <c r="QHZ199"/>
      <c r="QIA199"/>
      <c r="QIB199"/>
      <c r="QIC199"/>
      <c r="QID199"/>
      <c r="QIE199"/>
      <c r="QIF199"/>
      <c r="QIG199"/>
      <c r="QIH199"/>
      <c r="QII199"/>
      <c r="QIJ199"/>
      <c r="QIK199"/>
      <c r="QIL199"/>
      <c r="QIM199"/>
      <c r="QIN199"/>
      <c r="QIO199"/>
      <c r="QIP199"/>
      <c r="QIQ199"/>
      <c r="QIR199"/>
      <c r="QIS199"/>
      <c r="QIT199"/>
      <c r="QIU199"/>
      <c r="QIV199"/>
      <c r="QIW199"/>
      <c r="QIX199"/>
      <c r="QIY199"/>
      <c r="QIZ199"/>
      <c r="QJA199"/>
      <c r="QJB199"/>
      <c r="QJC199"/>
      <c r="QJD199"/>
      <c r="QJE199"/>
      <c r="QJF199"/>
      <c r="QJG199"/>
      <c r="QJH199"/>
      <c r="QJI199"/>
      <c r="QJJ199"/>
      <c r="QJK199"/>
      <c r="QJL199"/>
      <c r="QJM199"/>
      <c r="QJN199"/>
      <c r="QJO199"/>
      <c r="QJP199"/>
      <c r="QJQ199"/>
      <c r="QJR199"/>
      <c r="QJS199"/>
      <c r="QJT199"/>
      <c r="QJU199"/>
      <c r="QJV199"/>
      <c r="QJW199"/>
      <c r="QJX199"/>
      <c r="QJY199"/>
      <c r="QJZ199"/>
      <c r="QKA199"/>
      <c r="QKB199"/>
      <c r="QKC199"/>
      <c r="QKD199"/>
      <c r="QKE199"/>
      <c r="QKF199"/>
      <c r="QKG199"/>
      <c r="QKH199"/>
      <c r="QKI199"/>
      <c r="QKJ199"/>
      <c r="QKK199"/>
      <c r="QKL199"/>
      <c r="QKM199"/>
      <c r="QKN199"/>
      <c r="QKO199"/>
      <c r="QKP199"/>
      <c r="QKQ199"/>
      <c r="QKR199"/>
      <c r="QKS199"/>
      <c r="QKT199"/>
      <c r="QKU199"/>
      <c r="QKV199"/>
      <c r="QKW199"/>
      <c r="QKX199"/>
      <c r="QKY199"/>
      <c r="QKZ199"/>
      <c r="QLA199"/>
      <c r="QLB199"/>
      <c r="QLC199"/>
      <c r="QLD199"/>
      <c r="QLE199"/>
      <c r="QLF199"/>
      <c r="QLG199"/>
      <c r="QLH199"/>
      <c r="QLI199"/>
      <c r="QLJ199"/>
      <c r="QLK199"/>
      <c r="QLL199"/>
      <c r="QLM199"/>
      <c r="QLN199"/>
      <c r="QLO199"/>
      <c r="QLP199"/>
      <c r="QLQ199"/>
      <c r="QLR199"/>
      <c r="QLS199"/>
      <c r="QLT199"/>
      <c r="QLU199"/>
      <c r="QLV199"/>
      <c r="QLW199"/>
      <c r="QLX199"/>
      <c r="QLY199"/>
      <c r="QLZ199"/>
      <c r="QMA199"/>
      <c r="QMB199"/>
      <c r="QMC199"/>
      <c r="QMD199"/>
      <c r="QME199"/>
      <c r="QMF199"/>
      <c r="QMG199"/>
      <c r="QMH199"/>
      <c r="QMI199"/>
      <c r="QMJ199"/>
      <c r="QMK199"/>
      <c r="QML199"/>
      <c r="QMM199"/>
      <c r="QMN199"/>
      <c r="QMO199"/>
      <c r="QMP199"/>
      <c r="QMQ199"/>
      <c r="QMR199"/>
      <c r="QMS199"/>
      <c r="QMT199"/>
      <c r="QMU199"/>
      <c r="QMV199"/>
      <c r="QMW199"/>
      <c r="QMX199"/>
      <c r="QMY199"/>
      <c r="QMZ199"/>
      <c r="QNA199"/>
      <c r="QNB199"/>
      <c r="QNC199"/>
      <c r="QND199"/>
      <c r="QNE199"/>
      <c r="QNF199"/>
      <c r="QNG199"/>
      <c r="QNH199"/>
      <c r="QNI199"/>
      <c r="QNJ199"/>
      <c r="QNK199"/>
      <c r="QNL199"/>
      <c r="QNM199"/>
      <c r="QNN199"/>
      <c r="QNO199"/>
      <c r="QNP199"/>
      <c r="QNQ199"/>
      <c r="QNR199"/>
      <c r="QNS199"/>
      <c r="QNT199"/>
      <c r="QNU199"/>
      <c r="QNV199"/>
      <c r="QNW199"/>
      <c r="QNX199"/>
      <c r="QNY199"/>
      <c r="QNZ199"/>
      <c r="QOA199"/>
      <c r="QOB199"/>
      <c r="QOC199"/>
      <c r="QOD199"/>
      <c r="QOE199"/>
      <c r="QOF199"/>
      <c r="QOG199"/>
      <c r="QOH199"/>
      <c r="QOI199"/>
      <c r="QOJ199"/>
      <c r="QOK199"/>
      <c r="QOL199"/>
      <c r="QOM199"/>
      <c r="QON199"/>
      <c r="QOO199"/>
      <c r="QOP199"/>
      <c r="QOQ199"/>
      <c r="QOR199"/>
      <c r="QOS199"/>
      <c r="QOT199"/>
      <c r="QOU199"/>
      <c r="QOV199"/>
      <c r="QOW199"/>
      <c r="QOX199"/>
      <c r="QOY199"/>
      <c r="QOZ199"/>
      <c r="QPA199"/>
      <c r="QPB199"/>
      <c r="QPC199"/>
      <c r="QPD199"/>
      <c r="QPE199"/>
      <c r="QPF199"/>
      <c r="QPG199"/>
      <c r="QPH199"/>
      <c r="QPI199"/>
      <c r="QPJ199"/>
      <c r="QPK199"/>
      <c r="QPL199"/>
      <c r="QPM199"/>
      <c r="QPN199"/>
      <c r="QPO199"/>
      <c r="QPP199"/>
      <c r="QPQ199"/>
      <c r="QPR199"/>
      <c r="QPS199"/>
      <c r="QPT199"/>
      <c r="QPU199"/>
      <c r="QPV199"/>
      <c r="QPW199"/>
      <c r="QPX199"/>
      <c r="QPY199"/>
      <c r="QPZ199"/>
      <c r="QQA199"/>
      <c r="QQB199"/>
      <c r="QQC199"/>
      <c r="QQD199"/>
      <c r="QQE199"/>
      <c r="QQF199"/>
      <c r="QQG199"/>
      <c r="QQH199"/>
      <c r="QQI199"/>
      <c r="QQJ199"/>
      <c r="QQK199"/>
      <c r="QQL199"/>
      <c r="QQM199"/>
      <c r="QQN199"/>
      <c r="QQO199"/>
      <c r="QQP199"/>
      <c r="QQQ199"/>
      <c r="QQR199"/>
      <c r="QQS199"/>
      <c r="QQT199"/>
      <c r="QQU199"/>
      <c r="QQV199"/>
      <c r="QQW199"/>
      <c r="QQX199"/>
      <c r="QQY199"/>
      <c r="QQZ199"/>
      <c r="QRA199"/>
      <c r="QRB199"/>
      <c r="QRC199"/>
      <c r="QRD199"/>
      <c r="QRE199"/>
      <c r="QRF199"/>
      <c r="QRG199"/>
      <c r="QRH199"/>
      <c r="QRI199"/>
      <c r="QRJ199"/>
      <c r="QRK199"/>
      <c r="QRL199"/>
      <c r="QRM199"/>
      <c r="QRN199"/>
      <c r="QRO199"/>
      <c r="QRP199"/>
      <c r="QRQ199"/>
      <c r="QRR199"/>
      <c r="QRS199"/>
      <c r="QRT199"/>
      <c r="QRU199"/>
      <c r="QRV199"/>
      <c r="QRW199"/>
      <c r="QRX199"/>
      <c r="QRY199"/>
      <c r="QRZ199"/>
      <c r="QSA199"/>
      <c r="QSB199"/>
      <c r="QSC199"/>
      <c r="QSD199"/>
      <c r="QSE199"/>
      <c r="QSF199"/>
      <c r="QSG199"/>
      <c r="QSH199"/>
      <c r="QSI199"/>
      <c r="QSJ199"/>
      <c r="QSK199"/>
      <c r="QSL199"/>
      <c r="QSM199"/>
      <c r="QSN199"/>
      <c r="QSO199"/>
      <c r="QSP199"/>
      <c r="QSQ199"/>
      <c r="QSR199"/>
      <c r="QSS199"/>
      <c r="QST199"/>
      <c r="QSU199"/>
      <c r="QSV199"/>
      <c r="QSW199"/>
      <c r="QSX199"/>
      <c r="QSY199"/>
      <c r="QSZ199"/>
      <c r="QTA199"/>
      <c r="QTB199"/>
      <c r="QTC199"/>
      <c r="QTD199"/>
      <c r="QTE199"/>
      <c r="QTF199"/>
      <c r="QTG199"/>
      <c r="QTH199"/>
      <c r="QTI199"/>
      <c r="QTJ199"/>
      <c r="QTK199"/>
      <c r="QTL199"/>
      <c r="QTM199"/>
      <c r="QTN199"/>
      <c r="QTO199"/>
      <c r="QTP199"/>
      <c r="QTQ199"/>
      <c r="QTR199"/>
      <c r="QTS199"/>
      <c r="QTT199"/>
      <c r="QTU199"/>
      <c r="QTV199"/>
      <c r="QTW199"/>
      <c r="QTX199"/>
      <c r="QTY199"/>
      <c r="QTZ199"/>
      <c r="QUA199"/>
      <c r="QUB199"/>
      <c r="QUC199"/>
      <c r="QUD199"/>
      <c r="QUE199"/>
      <c r="QUF199"/>
      <c r="QUG199"/>
      <c r="QUH199"/>
      <c r="QUI199"/>
      <c r="QUJ199"/>
      <c r="QUK199"/>
      <c r="QUL199"/>
      <c r="QUM199"/>
      <c r="QUN199"/>
      <c r="QUO199"/>
      <c r="QUP199"/>
      <c r="QUQ199"/>
      <c r="QUR199"/>
      <c r="QUS199"/>
      <c r="QUT199"/>
      <c r="QUU199"/>
      <c r="QUV199"/>
      <c r="QUW199"/>
      <c r="QUX199"/>
      <c r="QUY199"/>
      <c r="QUZ199"/>
      <c r="QVA199"/>
      <c r="QVB199"/>
      <c r="QVC199"/>
      <c r="QVD199"/>
      <c r="QVE199"/>
      <c r="QVF199"/>
      <c r="QVG199"/>
      <c r="QVH199"/>
      <c r="QVI199"/>
      <c r="QVJ199"/>
      <c r="QVK199"/>
      <c r="QVL199"/>
      <c r="QVM199"/>
      <c r="QVN199"/>
      <c r="QVO199"/>
      <c r="QVP199"/>
      <c r="QVQ199"/>
      <c r="QVR199"/>
      <c r="QVS199"/>
      <c r="QVT199"/>
      <c r="QVU199"/>
      <c r="QVV199"/>
      <c r="QVW199"/>
      <c r="QVX199"/>
      <c r="QVY199"/>
      <c r="QVZ199"/>
      <c r="QWA199"/>
      <c r="QWB199"/>
      <c r="QWC199"/>
      <c r="QWD199"/>
      <c r="QWE199"/>
      <c r="QWF199"/>
      <c r="QWG199"/>
      <c r="QWH199"/>
      <c r="QWI199"/>
      <c r="QWJ199"/>
      <c r="QWK199"/>
      <c r="QWL199"/>
      <c r="QWM199"/>
      <c r="QWN199"/>
      <c r="QWO199"/>
      <c r="QWP199"/>
      <c r="QWQ199"/>
      <c r="QWR199"/>
      <c r="QWS199"/>
      <c r="QWT199"/>
      <c r="QWU199"/>
      <c r="QWV199"/>
      <c r="QWW199"/>
      <c r="QWX199"/>
      <c r="QWY199"/>
      <c r="QWZ199"/>
      <c r="QXA199"/>
      <c r="QXB199"/>
      <c r="QXC199"/>
      <c r="QXD199"/>
      <c r="QXE199"/>
      <c r="QXF199"/>
      <c r="QXG199"/>
      <c r="QXH199"/>
      <c r="QXI199"/>
      <c r="QXJ199"/>
      <c r="QXK199"/>
      <c r="QXL199"/>
      <c r="QXM199"/>
      <c r="QXN199"/>
      <c r="QXO199"/>
      <c r="QXP199"/>
      <c r="QXQ199"/>
      <c r="QXR199"/>
      <c r="QXS199"/>
      <c r="QXT199"/>
      <c r="QXU199"/>
      <c r="QXV199"/>
      <c r="QXW199"/>
      <c r="QXX199"/>
      <c r="QXY199"/>
      <c r="QXZ199"/>
      <c r="QYA199"/>
      <c r="QYB199"/>
      <c r="QYC199"/>
      <c r="QYD199"/>
      <c r="QYE199"/>
      <c r="QYF199"/>
      <c r="QYG199"/>
      <c r="QYH199"/>
      <c r="QYI199"/>
      <c r="QYJ199"/>
      <c r="QYK199"/>
      <c r="QYL199"/>
      <c r="QYM199"/>
      <c r="QYN199"/>
      <c r="QYO199"/>
      <c r="QYP199"/>
      <c r="QYQ199"/>
      <c r="QYR199"/>
      <c r="QYS199"/>
      <c r="QYT199"/>
      <c r="QYU199"/>
      <c r="QYV199"/>
      <c r="QYW199"/>
      <c r="QYX199"/>
      <c r="QYY199"/>
      <c r="QYZ199"/>
      <c r="QZA199"/>
      <c r="QZB199"/>
      <c r="QZC199"/>
      <c r="QZD199"/>
      <c r="QZE199"/>
      <c r="QZF199"/>
      <c r="QZG199"/>
      <c r="QZH199"/>
      <c r="QZI199"/>
      <c r="QZJ199"/>
      <c r="QZK199"/>
      <c r="QZL199"/>
      <c r="QZM199"/>
      <c r="QZN199"/>
      <c r="QZO199"/>
      <c r="QZP199"/>
      <c r="QZQ199"/>
      <c r="QZR199"/>
      <c r="QZS199"/>
      <c r="QZT199"/>
      <c r="QZU199"/>
      <c r="QZV199"/>
      <c r="QZW199"/>
      <c r="QZX199"/>
      <c r="QZY199"/>
      <c r="QZZ199"/>
      <c r="RAA199"/>
      <c r="RAB199"/>
      <c r="RAC199"/>
      <c r="RAD199"/>
      <c r="RAE199"/>
      <c r="RAF199"/>
      <c r="RAG199"/>
      <c r="RAH199"/>
      <c r="RAI199"/>
      <c r="RAJ199"/>
      <c r="RAK199"/>
      <c r="RAL199"/>
      <c r="RAM199"/>
      <c r="RAN199"/>
      <c r="RAO199"/>
      <c r="RAP199"/>
      <c r="RAQ199"/>
      <c r="RAR199"/>
      <c r="RAS199"/>
      <c r="RAT199"/>
      <c r="RAU199"/>
      <c r="RAV199"/>
      <c r="RAW199"/>
      <c r="RAX199"/>
      <c r="RAY199"/>
      <c r="RAZ199"/>
      <c r="RBA199"/>
      <c r="RBB199"/>
      <c r="RBC199"/>
      <c r="RBD199"/>
      <c r="RBE199"/>
      <c r="RBF199"/>
      <c r="RBG199"/>
      <c r="RBH199"/>
      <c r="RBI199"/>
      <c r="RBJ199"/>
      <c r="RBK199"/>
      <c r="RBL199"/>
      <c r="RBM199"/>
      <c r="RBN199"/>
      <c r="RBO199"/>
      <c r="RBP199"/>
      <c r="RBQ199"/>
      <c r="RBR199"/>
      <c r="RBS199"/>
      <c r="RBT199"/>
      <c r="RBU199"/>
      <c r="RBV199"/>
      <c r="RBW199"/>
      <c r="RBX199"/>
      <c r="RBY199"/>
      <c r="RBZ199"/>
      <c r="RCA199"/>
      <c r="RCB199"/>
      <c r="RCC199"/>
      <c r="RCD199"/>
      <c r="RCE199"/>
      <c r="RCF199"/>
      <c r="RCG199"/>
      <c r="RCH199"/>
      <c r="RCI199"/>
      <c r="RCJ199"/>
      <c r="RCK199"/>
      <c r="RCL199"/>
      <c r="RCM199"/>
      <c r="RCN199"/>
      <c r="RCO199"/>
      <c r="RCP199"/>
      <c r="RCQ199"/>
      <c r="RCR199"/>
      <c r="RCS199"/>
      <c r="RCT199"/>
      <c r="RCU199"/>
      <c r="RCV199"/>
      <c r="RCW199"/>
      <c r="RCX199"/>
      <c r="RCY199"/>
      <c r="RCZ199"/>
      <c r="RDA199"/>
      <c r="RDB199"/>
      <c r="RDC199"/>
      <c r="RDD199"/>
      <c r="RDE199"/>
      <c r="RDF199"/>
      <c r="RDG199"/>
      <c r="RDH199"/>
      <c r="RDI199"/>
      <c r="RDJ199"/>
      <c r="RDK199"/>
      <c r="RDL199"/>
      <c r="RDM199"/>
      <c r="RDN199"/>
      <c r="RDO199"/>
      <c r="RDP199"/>
      <c r="RDQ199"/>
      <c r="RDR199"/>
      <c r="RDS199"/>
      <c r="RDT199"/>
      <c r="RDU199"/>
      <c r="RDV199"/>
      <c r="RDW199"/>
      <c r="RDX199"/>
      <c r="RDY199"/>
      <c r="RDZ199"/>
      <c r="REA199"/>
      <c r="REB199"/>
      <c r="REC199"/>
      <c r="RED199"/>
      <c r="REE199"/>
      <c r="REF199"/>
      <c r="REG199"/>
      <c r="REH199"/>
      <c r="REI199"/>
      <c r="REJ199"/>
      <c r="REK199"/>
      <c r="REL199"/>
      <c r="REM199"/>
      <c r="REN199"/>
      <c r="REO199"/>
      <c r="REP199"/>
      <c r="REQ199"/>
      <c r="RER199"/>
      <c r="RES199"/>
      <c r="RET199"/>
      <c r="REU199"/>
      <c r="REV199"/>
      <c r="REW199"/>
      <c r="REX199"/>
      <c r="REY199"/>
      <c r="REZ199"/>
      <c r="RFA199"/>
      <c r="RFB199"/>
      <c r="RFC199"/>
      <c r="RFD199"/>
      <c r="RFE199"/>
      <c r="RFF199"/>
      <c r="RFG199"/>
      <c r="RFH199"/>
      <c r="RFI199"/>
      <c r="RFJ199"/>
      <c r="RFK199"/>
      <c r="RFL199"/>
      <c r="RFM199"/>
      <c r="RFN199"/>
      <c r="RFO199"/>
      <c r="RFP199"/>
      <c r="RFQ199"/>
      <c r="RFR199"/>
      <c r="RFS199"/>
      <c r="RFT199"/>
      <c r="RFU199"/>
      <c r="RFV199"/>
      <c r="RFW199"/>
      <c r="RFX199"/>
      <c r="RFY199"/>
      <c r="RFZ199"/>
      <c r="RGA199"/>
      <c r="RGB199"/>
      <c r="RGC199"/>
      <c r="RGD199"/>
      <c r="RGE199"/>
      <c r="RGF199"/>
      <c r="RGG199"/>
      <c r="RGH199"/>
      <c r="RGI199"/>
      <c r="RGJ199"/>
      <c r="RGK199"/>
      <c r="RGL199"/>
      <c r="RGM199"/>
      <c r="RGN199"/>
      <c r="RGO199"/>
      <c r="RGP199"/>
      <c r="RGQ199"/>
      <c r="RGR199"/>
      <c r="RGS199"/>
      <c r="RGT199"/>
      <c r="RGU199"/>
      <c r="RGV199"/>
      <c r="RGW199"/>
      <c r="RGX199"/>
      <c r="RGY199"/>
      <c r="RGZ199"/>
      <c r="RHA199"/>
      <c r="RHB199"/>
      <c r="RHC199"/>
      <c r="RHD199"/>
      <c r="RHE199"/>
      <c r="RHF199"/>
      <c r="RHG199"/>
      <c r="RHH199"/>
      <c r="RHI199"/>
      <c r="RHJ199"/>
      <c r="RHK199"/>
      <c r="RHL199"/>
      <c r="RHM199"/>
      <c r="RHN199"/>
      <c r="RHO199"/>
      <c r="RHP199"/>
      <c r="RHQ199"/>
      <c r="RHR199"/>
      <c r="RHS199"/>
      <c r="RHT199"/>
      <c r="RHU199"/>
      <c r="RHV199"/>
      <c r="RHW199"/>
      <c r="RHX199"/>
      <c r="RHY199"/>
      <c r="RHZ199"/>
      <c r="RIA199"/>
      <c r="RIB199"/>
      <c r="RIC199"/>
      <c r="RID199"/>
      <c r="RIE199"/>
      <c r="RIF199"/>
      <c r="RIG199"/>
      <c r="RIH199"/>
      <c r="RII199"/>
      <c r="RIJ199"/>
      <c r="RIK199"/>
      <c r="RIL199"/>
      <c r="RIM199"/>
      <c r="RIN199"/>
      <c r="RIO199"/>
      <c r="RIP199"/>
      <c r="RIQ199"/>
      <c r="RIR199"/>
      <c r="RIS199"/>
      <c r="RIT199"/>
      <c r="RIU199"/>
      <c r="RIV199"/>
      <c r="RIW199"/>
      <c r="RIX199"/>
      <c r="RIY199"/>
      <c r="RIZ199"/>
      <c r="RJA199"/>
      <c r="RJB199"/>
      <c r="RJC199"/>
      <c r="RJD199"/>
      <c r="RJE199"/>
      <c r="RJF199"/>
      <c r="RJG199"/>
      <c r="RJH199"/>
      <c r="RJI199"/>
      <c r="RJJ199"/>
      <c r="RJK199"/>
      <c r="RJL199"/>
      <c r="RJM199"/>
      <c r="RJN199"/>
      <c r="RJO199"/>
      <c r="RJP199"/>
      <c r="RJQ199"/>
      <c r="RJR199"/>
      <c r="RJS199"/>
      <c r="RJT199"/>
      <c r="RJU199"/>
      <c r="RJV199"/>
      <c r="RJW199"/>
      <c r="RJX199"/>
      <c r="RJY199"/>
      <c r="RJZ199"/>
      <c r="RKA199"/>
      <c r="RKB199"/>
      <c r="RKC199"/>
      <c r="RKD199"/>
      <c r="RKE199"/>
      <c r="RKF199"/>
      <c r="RKG199"/>
      <c r="RKH199"/>
      <c r="RKI199"/>
      <c r="RKJ199"/>
      <c r="RKK199"/>
      <c r="RKL199"/>
      <c r="RKM199"/>
      <c r="RKN199"/>
      <c r="RKO199"/>
      <c r="RKP199"/>
      <c r="RKQ199"/>
      <c r="RKR199"/>
      <c r="RKS199"/>
      <c r="RKT199"/>
      <c r="RKU199"/>
      <c r="RKV199"/>
      <c r="RKW199"/>
      <c r="RKX199"/>
      <c r="RKY199"/>
      <c r="RKZ199"/>
      <c r="RLA199"/>
      <c r="RLB199"/>
      <c r="RLC199"/>
      <c r="RLD199"/>
      <c r="RLE199"/>
      <c r="RLF199"/>
      <c r="RLG199"/>
      <c r="RLH199"/>
      <c r="RLI199"/>
      <c r="RLJ199"/>
      <c r="RLK199"/>
      <c r="RLL199"/>
      <c r="RLM199"/>
      <c r="RLN199"/>
      <c r="RLO199"/>
      <c r="RLP199"/>
      <c r="RLQ199"/>
      <c r="RLR199"/>
      <c r="RLS199"/>
      <c r="RLT199"/>
      <c r="RLU199"/>
      <c r="RLV199"/>
      <c r="RLW199"/>
      <c r="RLX199"/>
      <c r="RLY199"/>
      <c r="RLZ199"/>
      <c r="RMA199"/>
      <c r="RMB199"/>
      <c r="RMC199"/>
      <c r="RMD199"/>
      <c r="RME199"/>
      <c r="RMF199"/>
      <c r="RMG199"/>
      <c r="RMH199"/>
      <c r="RMI199"/>
      <c r="RMJ199"/>
      <c r="RMK199"/>
      <c r="RML199"/>
      <c r="RMM199"/>
      <c r="RMN199"/>
      <c r="RMO199"/>
      <c r="RMP199"/>
      <c r="RMQ199"/>
      <c r="RMR199"/>
      <c r="RMS199"/>
      <c r="RMT199"/>
      <c r="RMU199"/>
      <c r="RMV199"/>
      <c r="RMW199"/>
      <c r="RMX199"/>
      <c r="RMY199"/>
      <c r="RMZ199"/>
      <c r="RNA199"/>
      <c r="RNB199"/>
      <c r="RNC199"/>
      <c r="RND199"/>
      <c r="RNE199"/>
      <c r="RNF199"/>
      <c r="RNG199"/>
      <c r="RNH199"/>
      <c r="RNI199"/>
      <c r="RNJ199"/>
      <c r="RNK199"/>
      <c r="RNL199"/>
      <c r="RNM199"/>
      <c r="RNN199"/>
      <c r="RNO199"/>
      <c r="RNP199"/>
      <c r="RNQ199"/>
      <c r="RNR199"/>
      <c r="RNS199"/>
      <c r="RNT199"/>
      <c r="RNU199"/>
      <c r="RNV199"/>
      <c r="RNW199"/>
      <c r="RNX199"/>
      <c r="RNY199"/>
      <c r="RNZ199"/>
      <c r="ROA199"/>
      <c r="ROB199"/>
      <c r="ROC199"/>
      <c r="ROD199"/>
      <c r="ROE199"/>
      <c r="ROF199"/>
      <c r="ROG199"/>
      <c r="ROH199"/>
      <c r="ROI199"/>
      <c r="ROJ199"/>
      <c r="ROK199"/>
      <c r="ROL199"/>
      <c r="ROM199"/>
      <c r="RON199"/>
      <c r="ROO199"/>
      <c r="ROP199"/>
      <c r="ROQ199"/>
      <c r="ROR199"/>
      <c r="ROS199"/>
      <c r="ROT199"/>
      <c r="ROU199"/>
      <c r="ROV199"/>
      <c r="ROW199"/>
      <c r="ROX199"/>
      <c r="ROY199"/>
      <c r="ROZ199"/>
      <c r="RPA199"/>
      <c r="RPB199"/>
      <c r="RPC199"/>
      <c r="RPD199"/>
      <c r="RPE199"/>
      <c r="RPF199"/>
      <c r="RPG199"/>
      <c r="RPH199"/>
      <c r="RPI199"/>
      <c r="RPJ199"/>
      <c r="RPK199"/>
      <c r="RPL199"/>
      <c r="RPM199"/>
      <c r="RPN199"/>
      <c r="RPO199"/>
      <c r="RPP199"/>
      <c r="RPQ199"/>
      <c r="RPR199"/>
      <c r="RPS199"/>
      <c r="RPT199"/>
      <c r="RPU199"/>
      <c r="RPV199"/>
      <c r="RPW199"/>
      <c r="RPX199"/>
      <c r="RPY199"/>
      <c r="RPZ199"/>
      <c r="RQA199"/>
      <c r="RQB199"/>
      <c r="RQC199"/>
      <c r="RQD199"/>
      <c r="RQE199"/>
      <c r="RQF199"/>
      <c r="RQG199"/>
      <c r="RQH199"/>
      <c r="RQI199"/>
      <c r="RQJ199"/>
      <c r="RQK199"/>
      <c r="RQL199"/>
      <c r="RQM199"/>
      <c r="RQN199"/>
      <c r="RQO199"/>
      <c r="RQP199"/>
      <c r="RQQ199"/>
      <c r="RQR199"/>
      <c r="RQS199"/>
      <c r="RQT199"/>
      <c r="RQU199"/>
      <c r="RQV199"/>
      <c r="RQW199"/>
      <c r="RQX199"/>
      <c r="RQY199"/>
      <c r="RQZ199"/>
      <c r="RRA199"/>
      <c r="RRB199"/>
      <c r="RRC199"/>
      <c r="RRD199"/>
      <c r="RRE199"/>
      <c r="RRF199"/>
      <c r="RRG199"/>
      <c r="RRH199"/>
      <c r="RRI199"/>
      <c r="RRJ199"/>
      <c r="RRK199"/>
      <c r="RRL199"/>
      <c r="RRM199"/>
      <c r="RRN199"/>
      <c r="RRO199"/>
      <c r="RRP199"/>
      <c r="RRQ199"/>
      <c r="RRR199"/>
      <c r="RRS199"/>
      <c r="RRT199"/>
      <c r="RRU199"/>
      <c r="RRV199"/>
      <c r="RRW199"/>
      <c r="RRX199"/>
      <c r="RRY199"/>
      <c r="RRZ199"/>
      <c r="RSA199"/>
      <c r="RSB199"/>
      <c r="RSC199"/>
      <c r="RSD199"/>
      <c r="RSE199"/>
      <c r="RSF199"/>
      <c r="RSG199"/>
      <c r="RSH199"/>
      <c r="RSI199"/>
      <c r="RSJ199"/>
      <c r="RSK199"/>
      <c r="RSL199"/>
      <c r="RSM199"/>
      <c r="RSN199"/>
      <c r="RSO199"/>
      <c r="RSP199"/>
      <c r="RSQ199"/>
      <c r="RSR199"/>
      <c r="RSS199"/>
      <c r="RST199"/>
      <c r="RSU199"/>
      <c r="RSV199"/>
      <c r="RSW199"/>
      <c r="RSX199"/>
      <c r="RSY199"/>
      <c r="RSZ199"/>
      <c r="RTA199"/>
      <c r="RTB199"/>
      <c r="RTC199"/>
      <c r="RTD199"/>
      <c r="RTE199"/>
      <c r="RTF199"/>
      <c r="RTG199"/>
      <c r="RTH199"/>
      <c r="RTI199"/>
      <c r="RTJ199"/>
      <c r="RTK199"/>
      <c r="RTL199"/>
      <c r="RTM199"/>
      <c r="RTN199"/>
      <c r="RTO199"/>
      <c r="RTP199"/>
      <c r="RTQ199"/>
      <c r="RTR199"/>
      <c r="RTS199"/>
      <c r="RTT199"/>
      <c r="RTU199"/>
      <c r="RTV199"/>
      <c r="RTW199"/>
      <c r="RTX199"/>
      <c r="RTY199"/>
      <c r="RTZ199"/>
      <c r="RUA199"/>
      <c r="RUB199"/>
      <c r="RUC199"/>
      <c r="RUD199"/>
      <c r="RUE199"/>
      <c r="RUF199"/>
      <c r="RUG199"/>
      <c r="RUH199"/>
      <c r="RUI199"/>
      <c r="RUJ199"/>
      <c r="RUK199"/>
      <c r="RUL199"/>
      <c r="RUM199"/>
      <c r="RUN199"/>
      <c r="RUO199"/>
      <c r="RUP199"/>
      <c r="RUQ199"/>
      <c r="RUR199"/>
      <c r="RUS199"/>
      <c r="RUT199"/>
      <c r="RUU199"/>
      <c r="RUV199"/>
      <c r="RUW199"/>
      <c r="RUX199"/>
      <c r="RUY199"/>
      <c r="RUZ199"/>
      <c r="RVA199"/>
      <c r="RVB199"/>
      <c r="RVC199"/>
      <c r="RVD199"/>
      <c r="RVE199"/>
      <c r="RVF199"/>
      <c r="RVG199"/>
      <c r="RVH199"/>
      <c r="RVI199"/>
      <c r="RVJ199"/>
      <c r="RVK199"/>
      <c r="RVL199"/>
      <c r="RVM199"/>
      <c r="RVN199"/>
      <c r="RVO199"/>
      <c r="RVP199"/>
      <c r="RVQ199"/>
      <c r="RVR199"/>
      <c r="RVS199"/>
      <c r="RVT199"/>
      <c r="RVU199"/>
      <c r="RVV199"/>
      <c r="RVW199"/>
      <c r="RVX199"/>
      <c r="RVY199"/>
      <c r="RVZ199"/>
      <c r="RWA199"/>
      <c r="RWB199"/>
      <c r="RWC199"/>
      <c r="RWD199"/>
      <c r="RWE199"/>
      <c r="RWF199"/>
      <c r="RWG199"/>
      <c r="RWH199"/>
      <c r="RWI199"/>
      <c r="RWJ199"/>
      <c r="RWK199"/>
      <c r="RWL199"/>
      <c r="RWM199"/>
      <c r="RWN199"/>
      <c r="RWO199"/>
      <c r="RWP199"/>
      <c r="RWQ199"/>
      <c r="RWR199"/>
      <c r="RWS199"/>
      <c r="RWT199"/>
      <c r="RWU199"/>
      <c r="RWV199"/>
      <c r="RWW199"/>
      <c r="RWX199"/>
      <c r="RWY199"/>
      <c r="RWZ199"/>
      <c r="RXA199"/>
      <c r="RXB199"/>
      <c r="RXC199"/>
      <c r="RXD199"/>
      <c r="RXE199"/>
      <c r="RXF199"/>
      <c r="RXG199"/>
      <c r="RXH199"/>
      <c r="RXI199"/>
      <c r="RXJ199"/>
      <c r="RXK199"/>
      <c r="RXL199"/>
      <c r="RXM199"/>
      <c r="RXN199"/>
      <c r="RXO199"/>
      <c r="RXP199"/>
      <c r="RXQ199"/>
      <c r="RXR199"/>
      <c r="RXS199"/>
      <c r="RXT199"/>
      <c r="RXU199"/>
      <c r="RXV199"/>
      <c r="RXW199"/>
      <c r="RXX199"/>
      <c r="RXY199"/>
      <c r="RXZ199"/>
      <c r="RYA199"/>
      <c r="RYB199"/>
      <c r="RYC199"/>
      <c r="RYD199"/>
      <c r="RYE199"/>
      <c r="RYF199"/>
      <c r="RYG199"/>
      <c r="RYH199"/>
      <c r="RYI199"/>
      <c r="RYJ199"/>
      <c r="RYK199"/>
      <c r="RYL199"/>
      <c r="RYM199"/>
      <c r="RYN199"/>
      <c r="RYO199"/>
      <c r="RYP199"/>
      <c r="RYQ199"/>
      <c r="RYR199"/>
      <c r="RYS199"/>
      <c r="RYT199"/>
      <c r="RYU199"/>
      <c r="RYV199"/>
      <c r="RYW199"/>
      <c r="RYX199"/>
      <c r="RYY199"/>
      <c r="RYZ199"/>
      <c r="RZA199"/>
      <c r="RZB199"/>
      <c r="RZC199"/>
      <c r="RZD199"/>
      <c r="RZE199"/>
      <c r="RZF199"/>
      <c r="RZG199"/>
      <c r="RZH199"/>
      <c r="RZI199"/>
      <c r="RZJ199"/>
      <c r="RZK199"/>
      <c r="RZL199"/>
      <c r="RZM199"/>
      <c r="RZN199"/>
      <c r="RZO199"/>
      <c r="RZP199"/>
      <c r="RZQ199"/>
      <c r="RZR199"/>
      <c r="RZS199"/>
      <c r="RZT199"/>
      <c r="RZU199"/>
      <c r="RZV199"/>
      <c r="RZW199"/>
      <c r="RZX199"/>
      <c r="RZY199"/>
      <c r="RZZ199"/>
      <c r="SAA199"/>
      <c r="SAB199"/>
      <c r="SAC199"/>
      <c r="SAD199"/>
      <c r="SAE199"/>
      <c r="SAF199"/>
      <c r="SAG199"/>
      <c r="SAH199"/>
      <c r="SAI199"/>
      <c r="SAJ199"/>
      <c r="SAK199"/>
      <c r="SAL199"/>
      <c r="SAM199"/>
      <c r="SAN199"/>
      <c r="SAO199"/>
      <c r="SAP199"/>
      <c r="SAQ199"/>
      <c r="SAR199"/>
      <c r="SAS199"/>
      <c r="SAT199"/>
      <c r="SAU199"/>
      <c r="SAV199"/>
      <c r="SAW199"/>
      <c r="SAX199"/>
      <c r="SAY199"/>
      <c r="SAZ199"/>
      <c r="SBA199"/>
      <c r="SBB199"/>
      <c r="SBC199"/>
      <c r="SBD199"/>
      <c r="SBE199"/>
      <c r="SBF199"/>
      <c r="SBG199"/>
      <c r="SBH199"/>
      <c r="SBI199"/>
      <c r="SBJ199"/>
      <c r="SBK199"/>
      <c r="SBL199"/>
      <c r="SBM199"/>
      <c r="SBN199"/>
      <c r="SBO199"/>
      <c r="SBP199"/>
      <c r="SBQ199"/>
      <c r="SBR199"/>
      <c r="SBS199"/>
      <c r="SBT199"/>
      <c r="SBU199"/>
      <c r="SBV199"/>
      <c r="SBW199"/>
      <c r="SBX199"/>
      <c r="SBY199"/>
      <c r="SBZ199"/>
      <c r="SCA199"/>
      <c r="SCB199"/>
      <c r="SCC199"/>
      <c r="SCD199"/>
      <c r="SCE199"/>
      <c r="SCF199"/>
      <c r="SCG199"/>
      <c r="SCH199"/>
      <c r="SCI199"/>
      <c r="SCJ199"/>
      <c r="SCK199"/>
      <c r="SCL199"/>
      <c r="SCM199"/>
      <c r="SCN199"/>
      <c r="SCO199"/>
      <c r="SCP199"/>
      <c r="SCQ199"/>
      <c r="SCR199"/>
      <c r="SCS199"/>
      <c r="SCT199"/>
      <c r="SCU199"/>
      <c r="SCV199"/>
      <c r="SCW199"/>
      <c r="SCX199"/>
      <c r="SCY199"/>
      <c r="SCZ199"/>
      <c r="SDA199"/>
      <c r="SDB199"/>
      <c r="SDC199"/>
      <c r="SDD199"/>
      <c r="SDE199"/>
      <c r="SDF199"/>
      <c r="SDG199"/>
      <c r="SDH199"/>
      <c r="SDI199"/>
      <c r="SDJ199"/>
      <c r="SDK199"/>
      <c r="SDL199"/>
      <c r="SDM199"/>
      <c r="SDN199"/>
      <c r="SDO199"/>
      <c r="SDP199"/>
      <c r="SDQ199"/>
      <c r="SDR199"/>
      <c r="SDS199"/>
      <c r="SDT199"/>
      <c r="SDU199"/>
      <c r="SDV199"/>
      <c r="SDW199"/>
      <c r="SDX199"/>
      <c r="SDY199"/>
      <c r="SDZ199"/>
      <c r="SEA199"/>
      <c r="SEB199"/>
      <c r="SEC199"/>
      <c r="SED199"/>
      <c r="SEE199"/>
      <c r="SEF199"/>
      <c r="SEG199"/>
      <c r="SEH199"/>
      <c r="SEI199"/>
      <c r="SEJ199"/>
      <c r="SEK199"/>
      <c r="SEL199"/>
      <c r="SEM199"/>
      <c r="SEN199"/>
      <c r="SEO199"/>
      <c r="SEP199"/>
      <c r="SEQ199"/>
      <c r="SER199"/>
      <c r="SES199"/>
      <c r="SET199"/>
      <c r="SEU199"/>
      <c r="SEV199"/>
      <c r="SEW199"/>
      <c r="SEX199"/>
      <c r="SEY199"/>
      <c r="SEZ199"/>
      <c r="SFA199"/>
      <c r="SFB199"/>
      <c r="SFC199"/>
      <c r="SFD199"/>
      <c r="SFE199"/>
      <c r="SFF199"/>
      <c r="SFG199"/>
      <c r="SFH199"/>
      <c r="SFI199"/>
      <c r="SFJ199"/>
      <c r="SFK199"/>
      <c r="SFL199"/>
      <c r="SFM199"/>
      <c r="SFN199"/>
      <c r="SFO199"/>
      <c r="SFP199"/>
      <c r="SFQ199"/>
      <c r="SFR199"/>
      <c r="SFS199"/>
      <c r="SFT199"/>
      <c r="SFU199"/>
      <c r="SFV199"/>
      <c r="SFW199"/>
      <c r="SFX199"/>
      <c r="SFY199"/>
      <c r="SFZ199"/>
      <c r="SGA199"/>
      <c r="SGB199"/>
      <c r="SGC199"/>
      <c r="SGD199"/>
      <c r="SGE199"/>
      <c r="SGF199"/>
      <c r="SGG199"/>
      <c r="SGH199"/>
      <c r="SGI199"/>
      <c r="SGJ199"/>
      <c r="SGK199"/>
      <c r="SGL199"/>
      <c r="SGM199"/>
      <c r="SGN199"/>
      <c r="SGO199"/>
      <c r="SGP199"/>
      <c r="SGQ199"/>
      <c r="SGR199"/>
      <c r="SGS199"/>
      <c r="SGT199"/>
      <c r="SGU199"/>
      <c r="SGV199"/>
      <c r="SGW199"/>
      <c r="SGX199"/>
      <c r="SGY199"/>
      <c r="SGZ199"/>
      <c r="SHA199"/>
      <c r="SHB199"/>
      <c r="SHC199"/>
      <c r="SHD199"/>
      <c r="SHE199"/>
      <c r="SHF199"/>
      <c r="SHG199"/>
      <c r="SHH199"/>
      <c r="SHI199"/>
      <c r="SHJ199"/>
      <c r="SHK199"/>
      <c r="SHL199"/>
      <c r="SHM199"/>
      <c r="SHN199"/>
      <c r="SHO199"/>
      <c r="SHP199"/>
      <c r="SHQ199"/>
      <c r="SHR199"/>
      <c r="SHS199"/>
      <c r="SHT199"/>
      <c r="SHU199"/>
      <c r="SHV199"/>
      <c r="SHW199"/>
      <c r="SHX199"/>
      <c r="SHY199"/>
      <c r="SHZ199"/>
      <c r="SIA199"/>
      <c r="SIB199"/>
      <c r="SIC199"/>
      <c r="SID199"/>
      <c r="SIE199"/>
      <c r="SIF199"/>
      <c r="SIG199"/>
      <c r="SIH199"/>
      <c r="SII199"/>
      <c r="SIJ199"/>
      <c r="SIK199"/>
      <c r="SIL199"/>
      <c r="SIM199"/>
      <c r="SIN199"/>
      <c r="SIO199"/>
      <c r="SIP199"/>
      <c r="SIQ199"/>
      <c r="SIR199"/>
      <c r="SIS199"/>
      <c r="SIT199"/>
      <c r="SIU199"/>
      <c r="SIV199"/>
      <c r="SIW199"/>
      <c r="SIX199"/>
      <c r="SIY199"/>
      <c r="SIZ199"/>
      <c r="SJA199"/>
      <c r="SJB199"/>
      <c r="SJC199"/>
      <c r="SJD199"/>
      <c r="SJE199"/>
      <c r="SJF199"/>
      <c r="SJG199"/>
      <c r="SJH199"/>
      <c r="SJI199"/>
      <c r="SJJ199"/>
      <c r="SJK199"/>
      <c r="SJL199"/>
      <c r="SJM199"/>
      <c r="SJN199"/>
      <c r="SJO199"/>
      <c r="SJP199"/>
      <c r="SJQ199"/>
      <c r="SJR199"/>
      <c r="SJS199"/>
      <c r="SJT199"/>
      <c r="SJU199"/>
      <c r="SJV199"/>
      <c r="SJW199"/>
      <c r="SJX199"/>
      <c r="SJY199"/>
      <c r="SJZ199"/>
      <c r="SKA199"/>
      <c r="SKB199"/>
      <c r="SKC199"/>
      <c r="SKD199"/>
      <c r="SKE199"/>
      <c r="SKF199"/>
      <c r="SKG199"/>
      <c r="SKH199"/>
      <c r="SKI199"/>
      <c r="SKJ199"/>
      <c r="SKK199"/>
      <c r="SKL199"/>
      <c r="SKM199"/>
      <c r="SKN199"/>
      <c r="SKO199"/>
      <c r="SKP199"/>
      <c r="SKQ199"/>
      <c r="SKR199"/>
      <c r="SKS199"/>
      <c r="SKT199"/>
      <c r="SKU199"/>
      <c r="SKV199"/>
      <c r="SKW199"/>
      <c r="SKX199"/>
      <c r="SKY199"/>
      <c r="SKZ199"/>
      <c r="SLA199"/>
      <c r="SLB199"/>
      <c r="SLC199"/>
      <c r="SLD199"/>
      <c r="SLE199"/>
      <c r="SLF199"/>
      <c r="SLG199"/>
      <c r="SLH199"/>
      <c r="SLI199"/>
      <c r="SLJ199"/>
      <c r="SLK199"/>
      <c r="SLL199"/>
      <c r="SLM199"/>
      <c r="SLN199"/>
      <c r="SLO199"/>
      <c r="SLP199"/>
      <c r="SLQ199"/>
      <c r="SLR199"/>
      <c r="SLS199"/>
      <c r="SLT199"/>
      <c r="SLU199"/>
      <c r="SLV199"/>
      <c r="SLW199"/>
      <c r="SLX199"/>
      <c r="SLY199"/>
      <c r="SLZ199"/>
      <c r="SMA199"/>
      <c r="SMB199"/>
      <c r="SMC199"/>
      <c r="SMD199"/>
      <c r="SME199"/>
      <c r="SMF199"/>
      <c r="SMG199"/>
      <c r="SMH199"/>
      <c r="SMI199"/>
      <c r="SMJ199"/>
      <c r="SMK199"/>
      <c r="SML199"/>
      <c r="SMM199"/>
      <c r="SMN199"/>
      <c r="SMO199"/>
      <c r="SMP199"/>
      <c r="SMQ199"/>
      <c r="SMR199"/>
      <c r="SMS199"/>
      <c r="SMT199"/>
      <c r="SMU199"/>
      <c r="SMV199"/>
      <c r="SMW199"/>
      <c r="SMX199"/>
      <c r="SMY199"/>
      <c r="SMZ199"/>
      <c r="SNA199"/>
      <c r="SNB199"/>
      <c r="SNC199"/>
      <c r="SND199"/>
      <c r="SNE199"/>
      <c r="SNF199"/>
      <c r="SNG199"/>
      <c r="SNH199"/>
      <c r="SNI199"/>
      <c r="SNJ199"/>
      <c r="SNK199"/>
      <c r="SNL199"/>
      <c r="SNM199"/>
      <c r="SNN199"/>
      <c r="SNO199"/>
      <c r="SNP199"/>
      <c r="SNQ199"/>
      <c r="SNR199"/>
      <c r="SNS199"/>
      <c r="SNT199"/>
      <c r="SNU199"/>
      <c r="SNV199"/>
      <c r="SNW199"/>
      <c r="SNX199"/>
      <c r="SNY199"/>
      <c r="SNZ199"/>
      <c r="SOA199"/>
      <c r="SOB199"/>
      <c r="SOC199"/>
      <c r="SOD199"/>
      <c r="SOE199"/>
      <c r="SOF199"/>
      <c r="SOG199"/>
      <c r="SOH199"/>
      <c r="SOI199"/>
      <c r="SOJ199"/>
      <c r="SOK199"/>
      <c r="SOL199"/>
      <c r="SOM199"/>
      <c r="SON199"/>
      <c r="SOO199"/>
      <c r="SOP199"/>
      <c r="SOQ199"/>
      <c r="SOR199"/>
      <c r="SOS199"/>
      <c r="SOT199"/>
      <c r="SOU199"/>
      <c r="SOV199"/>
      <c r="SOW199"/>
      <c r="SOX199"/>
      <c r="SOY199"/>
      <c r="SOZ199"/>
      <c r="SPA199"/>
      <c r="SPB199"/>
      <c r="SPC199"/>
      <c r="SPD199"/>
      <c r="SPE199"/>
      <c r="SPF199"/>
      <c r="SPG199"/>
      <c r="SPH199"/>
      <c r="SPI199"/>
      <c r="SPJ199"/>
      <c r="SPK199"/>
      <c r="SPL199"/>
      <c r="SPM199"/>
      <c r="SPN199"/>
      <c r="SPO199"/>
      <c r="SPP199"/>
      <c r="SPQ199"/>
      <c r="SPR199"/>
      <c r="SPS199"/>
      <c r="SPT199"/>
      <c r="SPU199"/>
      <c r="SPV199"/>
      <c r="SPW199"/>
      <c r="SPX199"/>
      <c r="SPY199"/>
      <c r="SPZ199"/>
      <c r="SQA199"/>
      <c r="SQB199"/>
      <c r="SQC199"/>
      <c r="SQD199"/>
      <c r="SQE199"/>
      <c r="SQF199"/>
      <c r="SQG199"/>
      <c r="SQH199"/>
      <c r="SQI199"/>
      <c r="SQJ199"/>
      <c r="SQK199"/>
      <c r="SQL199"/>
      <c r="SQM199"/>
      <c r="SQN199"/>
      <c r="SQO199"/>
      <c r="SQP199"/>
      <c r="SQQ199"/>
      <c r="SQR199"/>
      <c r="SQS199"/>
      <c r="SQT199"/>
      <c r="SQU199"/>
      <c r="SQV199"/>
      <c r="SQW199"/>
      <c r="SQX199"/>
      <c r="SQY199"/>
      <c r="SQZ199"/>
      <c r="SRA199"/>
      <c r="SRB199"/>
      <c r="SRC199"/>
      <c r="SRD199"/>
      <c r="SRE199"/>
      <c r="SRF199"/>
      <c r="SRG199"/>
      <c r="SRH199"/>
      <c r="SRI199"/>
      <c r="SRJ199"/>
      <c r="SRK199"/>
      <c r="SRL199"/>
      <c r="SRM199"/>
      <c r="SRN199"/>
      <c r="SRO199"/>
      <c r="SRP199"/>
      <c r="SRQ199"/>
      <c r="SRR199"/>
      <c r="SRS199"/>
      <c r="SRT199"/>
      <c r="SRU199"/>
      <c r="SRV199"/>
      <c r="SRW199"/>
      <c r="SRX199"/>
      <c r="SRY199"/>
      <c r="SRZ199"/>
      <c r="SSA199"/>
      <c r="SSB199"/>
      <c r="SSC199"/>
      <c r="SSD199"/>
      <c r="SSE199"/>
      <c r="SSF199"/>
      <c r="SSG199"/>
      <c r="SSH199"/>
      <c r="SSI199"/>
      <c r="SSJ199"/>
      <c r="SSK199"/>
      <c r="SSL199"/>
      <c r="SSM199"/>
      <c r="SSN199"/>
      <c r="SSO199"/>
      <c r="SSP199"/>
      <c r="SSQ199"/>
      <c r="SSR199"/>
      <c r="SSS199"/>
      <c r="SST199"/>
      <c r="SSU199"/>
      <c r="SSV199"/>
      <c r="SSW199"/>
      <c r="SSX199"/>
      <c r="SSY199"/>
      <c r="SSZ199"/>
      <c r="STA199"/>
      <c r="STB199"/>
      <c r="STC199"/>
      <c r="STD199"/>
      <c r="STE199"/>
      <c r="STF199"/>
      <c r="STG199"/>
      <c r="STH199"/>
      <c r="STI199"/>
      <c r="STJ199"/>
      <c r="STK199"/>
      <c r="STL199"/>
      <c r="STM199"/>
      <c r="STN199"/>
      <c r="STO199"/>
      <c r="STP199"/>
      <c r="STQ199"/>
      <c r="STR199"/>
      <c r="STS199"/>
      <c r="STT199"/>
      <c r="STU199"/>
      <c r="STV199"/>
      <c r="STW199"/>
      <c r="STX199"/>
      <c r="STY199"/>
      <c r="STZ199"/>
      <c r="SUA199"/>
      <c r="SUB199"/>
      <c r="SUC199"/>
      <c r="SUD199"/>
      <c r="SUE199"/>
      <c r="SUF199"/>
      <c r="SUG199"/>
      <c r="SUH199"/>
      <c r="SUI199"/>
      <c r="SUJ199"/>
      <c r="SUK199"/>
      <c r="SUL199"/>
      <c r="SUM199"/>
      <c r="SUN199"/>
      <c r="SUO199"/>
      <c r="SUP199"/>
      <c r="SUQ199"/>
      <c r="SUR199"/>
      <c r="SUS199"/>
      <c r="SUT199"/>
      <c r="SUU199"/>
      <c r="SUV199"/>
      <c r="SUW199"/>
      <c r="SUX199"/>
      <c r="SUY199"/>
      <c r="SUZ199"/>
      <c r="SVA199"/>
      <c r="SVB199"/>
      <c r="SVC199"/>
      <c r="SVD199"/>
      <c r="SVE199"/>
      <c r="SVF199"/>
      <c r="SVG199"/>
      <c r="SVH199"/>
      <c r="SVI199"/>
      <c r="SVJ199"/>
      <c r="SVK199"/>
      <c r="SVL199"/>
      <c r="SVM199"/>
      <c r="SVN199"/>
      <c r="SVO199"/>
      <c r="SVP199"/>
      <c r="SVQ199"/>
      <c r="SVR199"/>
      <c r="SVS199"/>
      <c r="SVT199"/>
      <c r="SVU199"/>
      <c r="SVV199"/>
      <c r="SVW199"/>
      <c r="SVX199"/>
      <c r="SVY199"/>
      <c r="SVZ199"/>
      <c r="SWA199"/>
      <c r="SWB199"/>
      <c r="SWC199"/>
      <c r="SWD199"/>
      <c r="SWE199"/>
      <c r="SWF199"/>
      <c r="SWG199"/>
      <c r="SWH199"/>
      <c r="SWI199"/>
      <c r="SWJ199"/>
      <c r="SWK199"/>
      <c r="SWL199"/>
      <c r="SWM199"/>
      <c r="SWN199"/>
      <c r="SWO199"/>
      <c r="SWP199"/>
      <c r="SWQ199"/>
      <c r="SWR199"/>
      <c r="SWS199"/>
      <c r="SWT199"/>
      <c r="SWU199"/>
      <c r="SWV199"/>
      <c r="SWW199"/>
      <c r="SWX199"/>
      <c r="SWY199"/>
      <c r="SWZ199"/>
      <c r="SXA199"/>
      <c r="SXB199"/>
      <c r="SXC199"/>
      <c r="SXD199"/>
      <c r="SXE199"/>
      <c r="SXF199"/>
      <c r="SXG199"/>
      <c r="SXH199"/>
      <c r="SXI199"/>
      <c r="SXJ199"/>
      <c r="SXK199"/>
      <c r="SXL199"/>
      <c r="SXM199"/>
      <c r="SXN199"/>
      <c r="SXO199"/>
      <c r="SXP199"/>
      <c r="SXQ199"/>
      <c r="SXR199"/>
      <c r="SXS199"/>
      <c r="SXT199"/>
      <c r="SXU199"/>
      <c r="SXV199"/>
      <c r="SXW199"/>
      <c r="SXX199"/>
      <c r="SXY199"/>
      <c r="SXZ199"/>
      <c r="SYA199"/>
      <c r="SYB199"/>
      <c r="SYC199"/>
      <c r="SYD199"/>
      <c r="SYE199"/>
      <c r="SYF199"/>
      <c r="SYG199"/>
      <c r="SYH199"/>
      <c r="SYI199"/>
      <c r="SYJ199"/>
      <c r="SYK199"/>
      <c r="SYL199"/>
      <c r="SYM199"/>
      <c r="SYN199"/>
      <c r="SYO199"/>
      <c r="SYP199"/>
      <c r="SYQ199"/>
      <c r="SYR199"/>
      <c r="SYS199"/>
      <c r="SYT199"/>
      <c r="SYU199"/>
      <c r="SYV199"/>
      <c r="SYW199"/>
      <c r="SYX199"/>
      <c r="SYY199"/>
      <c r="SYZ199"/>
      <c r="SZA199"/>
      <c r="SZB199"/>
      <c r="SZC199"/>
      <c r="SZD199"/>
      <c r="SZE199"/>
      <c r="SZF199"/>
      <c r="SZG199"/>
      <c r="SZH199"/>
      <c r="SZI199"/>
      <c r="SZJ199"/>
      <c r="SZK199"/>
      <c r="SZL199"/>
      <c r="SZM199"/>
      <c r="SZN199"/>
      <c r="SZO199"/>
      <c r="SZP199"/>
      <c r="SZQ199"/>
      <c r="SZR199"/>
      <c r="SZS199"/>
      <c r="SZT199"/>
      <c r="SZU199"/>
      <c r="SZV199"/>
      <c r="SZW199"/>
      <c r="SZX199"/>
      <c r="SZY199"/>
      <c r="SZZ199"/>
      <c r="TAA199"/>
      <c r="TAB199"/>
      <c r="TAC199"/>
      <c r="TAD199"/>
      <c r="TAE199"/>
      <c r="TAF199"/>
      <c r="TAG199"/>
      <c r="TAH199"/>
      <c r="TAI199"/>
      <c r="TAJ199"/>
      <c r="TAK199"/>
      <c r="TAL199"/>
      <c r="TAM199"/>
      <c r="TAN199"/>
      <c r="TAO199"/>
      <c r="TAP199"/>
      <c r="TAQ199"/>
      <c r="TAR199"/>
      <c r="TAS199"/>
      <c r="TAT199"/>
      <c r="TAU199"/>
      <c r="TAV199"/>
      <c r="TAW199"/>
      <c r="TAX199"/>
      <c r="TAY199"/>
      <c r="TAZ199"/>
      <c r="TBA199"/>
      <c r="TBB199"/>
      <c r="TBC199"/>
      <c r="TBD199"/>
      <c r="TBE199"/>
      <c r="TBF199"/>
      <c r="TBG199"/>
      <c r="TBH199"/>
      <c r="TBI199"/>
      <c r="TBJ199"/>
      <c r="TBK199"/>
      <c r="TBL199"/>
      <c r="TBM199"/>
      <c r="TBN199"/>
      <c r="TBO199"/>
      <c r="TBP199"/>
      <c r="TBQ199"/>
      <c r="TBR199"/>
      <c r="TBS199"/>
      <c r="TBT199"/>
      <c r="TBU199"/>
      <c r="TBV199"/>
      <c r="TBW199"/>
      <c r="TBX199"/>
      <c r="TBY199"/>
      <c r="TBZ199"/>
      <c r="TCA199"/>
      <c r="TCB199"/>
      <c r="TCC199"/>
      <c r="TCD199"/>
      <c r="TCE199"/>
      <c r="TCF199"/>
      <c r="TCG199"/>
      <c r="TCH199"/>
      <c r="TCI199"/>
      <c r="TCJ199"/>
      <c r="TCK199"/>
      <c r="TCL199"/>
      <c r="TCM199"/>
      <c r="TCN199"/>
      <c r="TCO199"/>
      <c r="TCP199"/>
      <c r="TCQ199"/>
      <c r="TCR199"/>
      <c r="TCS199"/>
      <c r="TCT199"/>
      <c r="TCU199"/>
      <c r="TCV199"/>
      <c r="TCW199"/>
      <c r="TCX199"/>
      <c r="TCY199"/>
      <c r="TCZ199"/>
      <c r="TDA199"/>
      <c r="TDB199"/>
      <c r="TDC199"/>
      <c r="TDD199"/>
      <c r="TDE199"/>
      <c r="TDF199"/>
      <c r="TDG199"/>
      <c r="TDH199"/>
      <c r="TDI199"/>
      <c r="TDJ199"/>
      <c r="TDK199"/>
      <c r="TDL199"/>
      <c r="TDM199"/>
      <c r="TDN199"/>
      <c r="TDO199"/>
      <c r="TDP199"/>
      <c r="TDQ199"/>
      <c r="TDR199"/>
      <c r="TDS199"/>
      <c r="TDT199"/>
      <c r="TDU199"/>
      <c r="TDV199"/>
      <c r="TDW199"/>
      <c r="TDX199"/>
      <c r="TDY199"/>
      <c r="TDZ199"/>
      <c r="TEA199"/>
      <c r="TEB199"/>
      <c r="TEC199"/>
      <c r="TED199"/>
      <c r="TEE199"/>
      <c r="TEF199"/>
      <c r="TEG199"/>
      <c r="TEH199"/>
      <c r="TEI199"/>
      <c r="TEJ199"/>
      <c r="TEK199"/>
      <c r="TEL199"/>
      <c r="TEM199"/>
      <c r="TEN199"/>
      <c r="TEO199"/>
      <c r="TEP199"/>
      <c r="TEQ199"/>
      <c r="TER199"/>
      <c r="TES199"/>
      <c r="TET199"/>
      <c r="TEU199"/>
      <c r="TEV199"/>
      <c r="TEW199"/>
      <c r="TEX199"/>
      <c r="TEY199"/>
      <c r="TEZ199"/>
      <c r="TFA199"/>
      <c r="TFB199"/>
      <c r="TFC199"/>
      <c r="TFD199"/>
      <c r="TFE199"/>
      <c r="TFF199"/>
      <c r="TFG199"/>
      <c r="TFH199"/>
      <c r="TFI199"/>
      <c r="TFJ199"/>
      <c r="TFK199"/>
      <c r="TFL199"/>
      <c r="TFM199"/>
      <c r="TFN199"/>
      <c r="TFO199"/>
      <c r="TFP199"/>
      <c r="TFQ199"/>
      <c r="TFR199"/>
      <c r="TFS199"/>
      <c r="TFT199"/>
      <c r="TFU199"/>
      <c r="TFV199"/>
      <c r="TFW199"/>
      <c r="TFX199"/>
      <c r="TFY199"/>
      <c r="TFZ199"/>
      <c r="TGA199"/>
      <c r="TGB199"/>
      <c r="TGC199"/>
      <c r="TGD199"/>
      <c r="TGE199"/>
      <c r="TGF199"/>
      <c r="TGG199"/>
      <c r="TGH199"/>
      <c r="TGI199"/>
      <c r="TGJ199"/>
      <c r="TGK199"/>
      <c r="TGL199"/>
      <c r="TGM199"/>
      <c r="TGN199"/>
      <c r="TGO199"/>
      <c r="TGP199"/>
      <c r="TGQ199"/>
      <c r="TGR199"/>
      <c r="TGS199"/>
      <c r="TGT199"/>
      <c r="TGU199"/>
      <c r="TGV199"/>
      <c r="TGW199"/>
      <c r="TGX199"/>
      <c r="TGY199"/>
      <c r="TGZ199"/>
      <c r="THA199"/>
      <c r="THB199"/>
      <c r="THC199"/>
      <c r="THD199"/>
      <c r="THE199"/>
      <c r="THF199"/>
      <c r="THG199"/>
      <c r="THH199"/>
      <c r="THI199"/>
      <c r="THJ199"/>
      <c r="THK199"/>
      <c r="THL199"/>
      <c r="THM199"/>
      <c r="THN199"/>
      <c r="THO199"/>
      <c r="THP199"/>
      <c r="THQ199"/>
      <c r="THR199"/>
      <c r="THS199"/>
      <c r="THT199"/>
      <c r="THU199"/>
      <c r="THV199"/>
      <c r="THW199"/>
      <c r="THX199"/>
      <c r="THY199"/>
      <c r="THZ199"/>
      <c r="TIA199"/>
      <c r="TIB199"/>
      <c r="TIC199"/>
      <c r="TID199"/>
      <c r="TIE199"/>
      <c r="TIF199"/>
      <c r="TIG199"/>
      <c r="TIH199"/>
      <c r="TII199"/>
      <c r="TIJ199"/>
      <c r="TIK199"/>
      <c r="TIL199"/>
      <c r="TIM199"/>
      <c r="TIN199"/>
      <c r="TIO199"/>
      <c r="TIP199"/>
      <c r="TIQ199"/>
      <c r="TIR199"/>
      <c r="TIS199"/>
      <c r="TIT199"/>
      <c r="TIU199"/>
      <c r="TIV199"/>
      <c r="TIW199"/>
      <c r="TIX199"/>
      <c r="TIY199"/>
      <c r="TIZ199"/>
      <c r="TJA199"/>
      <c r="TJB199"/>
      <c r="TJC199"/>
      <c r="TJD199"/>
      <c r="TJE199"/>
      <c r="TJF199"/>
      <c r="TJG199"/>
      <c r="TJH199"/>
      <c r="TJI199"/>
      <c r="TJJ199"/>
      <c r="TJK199"/>
      <c r="TJL199"/>
      <c r="TJM199"/>
      <c r="TJN199"/>
      <c r="TJO199"/>
      <c r="TJP199"/>
      <c r="TJQ199"/>
      <c r="TJR199"/>
      <c r="TJS199"/>
      <c r="TJT199"/>
      <c r="TJU199"/>
      <c r="TJV199"/>
      <c r="TJW199"/>
      <c r="TJX199"/>
      <c r="TJY199"/>
      <c r="TJZ199"/>
      <c r="TKA199"/>
      <c r="TKB199"/>
      <c r="TKC199"/>
      <c r="TKD199"/>
      <c r="TKE199"/>
      <c r="TKF199"/>
      <c r="TKG199"/>
      <c r="TKH199"/>
      <c r="TKI199"/>
      <c r="TKJ199"/>
      <c r="TKK199"/>
      <c r="TKL199"/>
      <c r="TKM199"/>
      <c r="TKN199"/>
      <c r="TKO199"/>
      <c r="TKP199"/>
      <c r="TKQ199"/>
      <c r="TKR199"/>
      <c r="TKS199"/>
      <c r="TKT199"/>
      <c r="TKU199"/>
      <c r="TKV199"/>
      <c r="TKW199"/>
      <c r="TKX199"/>
      <c r="TKY199"/>
      <c r="TKZ199"/>
      <c r="TLA199"/>
      <c r="TLB199"/>
      <c r="TLC199"/>
      <c r="TLD199"/>
      <c r="TLE199"/>
      <c r="TLF199"/>
      <c r="TLG199"/>
      <c r="TLH199"/>
      <c r="TLI199"/>
      <c r="TLJ199"/>
      <c r="TLK199"/>
      <c r="TLL199"/>
      <c r="TLM199"/>
      <c r="TLN199"/>
      <c r="TLO199"/>
      <c r="TLP199"/>
      <c r="TLQ199"/>
      <c r="TLR199"/>
      <c r="TLS199"/>
      <c r="TLT199"/>
      <c r="TLU199"/>
      <c r="TLV199"/>
      <c r="TLW199"/>
      <c r="TLX199"/>
      <c r="TLY199"/>
      <c r="TLZ199"/>
      <c r="TMA199"/>
      <c r="TMB199"/>
      <c r="TMC199"/>
      <c r="TMD199"/>
      <c r="TME199"/>
      <c r="TMF199"/>
      <c r="TMG199"/>
      <c r="TMH199"/>
      <c r="TMI199"/>
      <c r="TMJ199"/>
      <c r="TMK199"/>
      <c r="TML199"/>
      <c r="TMM199"/>
      <c r="TMN199"/>
      <c r="TMO199"/>
      <c r="TMP199"/>
      <c r="TMQ199"/>
      <c r="TMR199"/>
      <c r="TMS199"/>
      <c r="TMT199"/>
      <c r="TMU199"/>
      <c r="TMV199"/>
      <c r="TMW199"/>
      <c r="TMX199"/>
      <c r="TMY199"/>
      <c r="TMZ199"/>
      <c r="TNA199"/>
      <c r="TNB199"/>
      <c r="TNC199"/>
      <c r="TND199"/>
      <c r="TNE199"/>
      <c r="TNF199"/>
      <c r="TNG199"/>
      <c r="TNH199"/>
      <c r="TNI199"/>
      <c r="TNJ199"/>
      <c r="TNK199"/>
      <c r="TNL199"/>
      <c r="TNM199"/>
      <c r="TNN199"/>
      <c r="TNO199"/>
      <c r="TNP199"/>
      <c r="TNQ199"/>
      <c r="TNR199"/>
      <c r="TNS199"/>
      <c r="TNT199"/>
      <c r="TNU199"/>
      <c r="TNV199"/>
      <c r="TNW199"/>
      <c r="TNX199"/>
      <c r="TNY199"/>
      <c r="TNZ199"/>
      <c r="TOA199"/>
      <c r="TOB199"/>
      <c r="TOC199"/>
      <c r="TOD199"/>
      <c r="TOE199"/>
      <c r="TOF199"/>
      <c r="TOG199"/>
      <c r="TOH199"/>
      <c r="TOI199"/>
      <c r="TOJ199"/>
      <c r="TOK199"/>
      <c r="TOL199"/>
      <c r="TOM199"/>
      <c r="TON199"/>
      <c r="TOO199"/>
      <c r="TOP199"/>
      <c r="TOQ199"/>
      <c r="TOR199"/>
      <c r="TOS199"/>
      <c r="TOT199"/>
      <c r="TOU199"/>
      <c r="TOV199"/>
      <c r="TOW199"/>
      <c r="TOX199"/>
      <c r="TOY199"/>
      <c r="TOZ199"/>
      <c r="TPA199"/>
      <c r="TPB199"/>
      <c r="TPC199"/>
      <c r="TPD199"/>
      <c r="TPE199"/>
      <c r="TPF199"/>
      <c r="TPG199"/>
      <c r="TPH199"/>
      <c r="TPI199"/>
      <c r="TPJ199"/>
      <c r="TPK199"/>
      <c r="TPL199"/>
      <c r="TPM199"/>
      <c r="TPN199"/>
      <c r="TPO199"/>
      <c r="TPP199"/>
      <c r="TPQ199"/>
      <c r="TPR199"/>
      <c r="TPS199"/>
      <c r="TPT199"/>
      <c r="TPU199"/>
      <c r="TPV199"/>
      <c r="TPW199"/>
      <c r="TPX199"/>
      <c r="TPY199"/>
      <c r="TPZ199"/>
      <c r="TQA199"/>
      <c r="TQB199"/>
      <c r="TQC199"/>
      <c r="TQD199"/>
      <c r="TQE199"/>
      <c r="TQF199"/>
      <c r="TQG199"/>
      <c r="TQH199"/>
      <c r="TQI199"/>
      <c r="TQJ199"/>
      <c r="TQK199"/>
      <c r="TQL199"/>
      <c r="TQM199"/>
      <c r="TQN199"/>
      <c r="TQO199"/>
      <c r="TQP199"/>
      <c r="TQQ199"/>
      <c r="TQR199"/>
      <c r="TQS199"/>
      <c r="TQT199"/>
      <c r="TQU199"/>
      <c r="TQV199"/>
      <c r="TQW199"/>
      <c r="TQX199"/>
      <c r="TQY199"/>
      <c r="TQZ199"/>
      <c r="TRA199"/>
      <c r="TRB199"/>
      <c r="TRC199"/>
      <c r="TRD199"/>
      <c r="TRE199"/>
      <c r="TRF199"/>
      <c r="TRG199"/>
      <c r="TRH199"/>
      <c r="TRI199"/>
      <c r="TRJ199"/>
      <c r="TRK199"/>
      <c r="TRL199"/>
      <c r="TRM199"/>
      <c r="TRN199"/>
      <c r="TRO199"/>
      <c r="TRP199"/>
      <c r="TRQ199"/>
      <c r="TRR199"/>
      <c r="TRS199"/>
      <c r="TRT199"/>
      <c r="TRU199"/>
      <c r="TRV199"/>
      <c r="TRW199"/>
      <c r="TRX199"/>
      <c r="TRY199"/>
      <c r="TRZ199"/>
      <c r="TSA199"/>
      <c r="TSB199"/>
      <c r="TSC199"/>
      <c r="TSD199"/>
      <c r="TSE199"/>
      <c r="TSF199"/>
      <c r="TSG199"/>
      <c r="TSH199"/>
      <c r="TSI199"/>
      <c r="TSJ199"/>
      <c r="TSK199"/>
      <c r="TSL199"/>
      <c r="TSM199"/>
      <c r="TSN199"/>
      <c r="TSO199"/>
      <c r="TSP199"/>
      <c r="TSQ199"/>
      <c r="TSR199"/>
      <c r="TSS199"/>
      <c r="TST199"/>
      <c r="TSU199"/>
      <c r="TSV199"/>
      <c r="TSW199"/>
      <c r="TSX199"/>
      <c r="TSY199"/>
      <c r="TSZ199"/>
      <c r="TTA199"/>
      <c r="TTB199"/>
      <c r="TTC199"/>
      <c r="TTD199"/>
      <c r="TTE199"/>
      <c r="TTF199"/>
      <c r="TTG199"/>
      <c r="TTH199"/>
      <c r="TTI199"/>
      <c r="TTJ199"/>
      <c r="TTK199"/>
      <c r="TTL199"/>
      <c r="TTM199"/>
      <c r="TTN199"/>
      <c r="TTO199"/>
      <c r="TTP199"/>
      <c r="TTQ199"/>
      <c r="TTR199"/>
      <c r="TTS199"/>
      <c r="TTT199"/>
      <c r="TTU199"/>
      <c r="TTV199"/>
      <c r="TTW199"/>
      <c r="TTX199"/>
      <c r="TTY199"/>
      <c r="TTZ199"/>
      <c r="TUA199"/>
      <c r="TUB199"/>
      <c r="TUC199"/>
      <c r="TUD199"/>
      <c r="TUE199"/>
      <c r="TUF199"/>
      <c r="TUG199"/>
      <c r="TUH199"/>
      <c r="TUI199"/>
      <c r="TUJ199"/>
      <c r="TUK199"/>
      <c r="TUL199"/>
      <c r="TUM199"/>
      <c r="TUN199"/>
      <c r="TUO199"/>
      <c r="TUP199"/>
      <c r="TUQ199"/>
      <c r="TUR199"/>
      <c r="TUS199"/>
      <c r="TUT199"/>
      <c r="TUU199"/>
      <c r="TUV199"/>
      <c r="TUW199"/>
      <c r="TUX199"/>
      <c r="TUY199"/>
      <c r="TUZ199"/>
      <c r="TVA199"/>
      <c r="TVB199"/>
      <c r="TVC199"/>
      <c r="TVD199"/>
      <c r="TVE199"/>
      <c r="TVF199"/>
      <c r="TVG199"/>
      <c r="TVH199"/>
      <c r="TVI199"/>
      <c r="TVJ199"/>
      <c r="TVK199"/>
      <c r="TVL199"/>
      <c r="TVM199"/>
      <c r="TVN199"/>
      <c r="TVO199"/>
      <c r="TVP199"/>
      <c r="TVQ199"/>
      <c r="TVR199"/>
      <c r="TVS199"/>
      <c r="TVT199"/>
      <c r="TVU199"/>
      <c r="TVV199"/>
      <c r="TVW199"/>
      <c r="TVX199"/>
      <c r="TVY199"/>
      <c r="TVZ199"/>
      <c r="TWA199"/>
      <c r="TWB199"/>
      <c r="TWC199"/>
      <c r="TWD199"/>
      <c r="TWE199"/>
      <c r="TWF199"/>
      <c r="TWG199"/>
      <c r="TWH199"/>
      <c r="TWI199"/>
      <c r="TWJ199"/>
      <c r="TWK199"/>
      <c r="TWL199"/>
      <c r="TWM199"/>
      <c r="TWN199"/>
      <c r="TWO199"/>
      <c r="TWP199"/>
      <c r="TWQ199"/>
      <c r="TWR199"/>
      <c r="TWS199"/>
      <c r="TWT199"/>
      <c r="TWU199"/>
      <c r="TWV199"/>
      <c r="TWW199"/>
      <c r="TWX199"/>
      <c r="TWY199"/>
      <c r="TWZ199"/>
      <c r="TXA199"/>
      <c r="TXB199"/>
      <c r="TXC199"/>
      <c r="TXD199"/>
      <c r="TXE199"/>
      <c r="TXF199"/>
      <c r="TXG199"/>
      <c r="TXH199"/>
      <c r="TXI199"/>
      <c r="TXJ199"/>
      <c r="TXK199"/>
      <c r="TXL199"/>
      <c r="TXM199"/>
      <c r="TXN199"/>
      <c r="TXO199"/>
      <c r="TXP199"/>
      <c r="TXQ199"/>
      <c r="TXR199"/>
      <c r="TXS199"/>
      <c r="TXT199"/>
      <c r="TXU199"/>
      <c r="TXV199"/>
      <c r="TXW199"/>
      <c r="TXX199"/>
      <c r="TXY199"/>
      <c r="TXZ199"/>
      <c r="TYA199"/>
      <c r="TYB199"/>
      <c r="TYC199"/>
      <c r="TYD199"/>
      <c r="TYE199"/>
      <c r="TYF199"/>
      <c r="TYG199"/>
      <c r="TYH199"/>
      <c r="TYI199"/>
      <c r="TYJ199"/>
      <c r="TYK199"/>
      <c r="TYL199"/>
      <c r="TYM199"/>
      <c r="TYN199"/>
      <c r="TYO199"/>
      <c r="TYP199"/>
      <c r="TYQ199"/>
      <c r="TYR199"/>
      <c r="TYS199"/>
      <c r="TYT199"/>
      <c r="TYU199"/>
      <c r="TYV199"/>
      <c r="TYW199"/>
      <c r="TYX199"/>
      <c r="TYY199"/>
      <c r="TYZ199"/>
      <c r="TZA199"/>
      <c r="TZB199"/>
      <c r="TZC199"/>
      <c r="TZD199"/>
      <c r="TZE199"/>
      <c r="TZF199"/>
      <c r="TZG199"/>
      <c r="TZH199"/>
      <c r="TZI199"/>
      <c r="TZJ199"/>
      <c r="TZK199"/>
      <c r="TZL199"/>
      <c r="TZM199"/>
      <c r="TZN199"/>
      <c r="TZO199"/>
      <c r="TZP199"/>
      <c r="TZQ199"/>
      <c r="TZR199"/>
      <c r="TZS199"/>
      <c r="TZT199"/>
      <c r="TZU199"/>
      <c r="TZV199"/>
      <c r="TZW199"/>
      <c r="TZX199"/>
      <c r="TZY199"/>
      <c r="TZZ199"/>
      <c r="UAA199"/>
      <c r="UAB199"/>
      <c r="UAC199"/>
      <c r="UAD199"/>
      <c r="UAE199"/>
      <c r="UAF199"/>
      <c r="UAG199"/>
      <c r="UAH199"/>
      <c r="UAI199"/>
      <c r="UAJ199"/>
      <c r="UAK199"/>
      <c r="UAL199"/>
      <c r="UAM199"/>
      <c r="UAN199"/>
      <c r="UAO199"/>
      <c r="UAP199"/>
      <c r="UAQ199"/>
      <c r="UAR199"/>
      <c r="UAS199"/>
      <c r="UAT199"/>
      <c r="UAU199"/>
      <c r="UAV199"/>
      <c r="UAW199"/>
      <c r="UAX199"/>
      <c r="UAY199"/>
      <c r="UAZ199"/>
      <c r="UBA199"/>
      <c r="UBB199"/>
      <c r="UBC199"/>
      <c r="UBD199"/>
      <c r="UBE199"/>
      <c r="UBF199"/>
      <c r="UBG199"/>
      <c r="UBH199"/>
      <c r="UBI199"/>
      <c r="UBJ199"/>
      <c r="UBK199"/>
      <c r="UBL199"/>
      <c r="UBM199"/>
      <c r="UBN199"/>
      <c r="UBO199"/>
      <c r="UBP199"/>
      <c r="UBQ199"/>
      <c r="UBR199"/>
      <c r="UBS199"/>
      <c r="UBT199"/>
      <c r="UBU199"/>
      <c r="UBV199"/>
      <c r="UBW199"/>
      <c r="UBX199"/>
      <c r="UBY199"/>
      <c r="UBZ199"/>
      <c r="UCA199"/>
      <c r="UCB199"/>
      <c r="UCC199"/>
      <c r="UCD199"/>
      <c r="UCE199"/>
      <c r="UCF199"/>
      <c r="UCG199"/>
      <c r="UCH199"/>
      <c r="UCI199"/>
      <c r="UCJ199"/>
      <c r="UCK199"/>
      <c r="UCL199"/>
      <c r="UCM199"/>
      <c r="UCN199"/>
      <c r="UCO199"/>
      <c r="UCP199"/>
      <c r="UCQ199"/>
      <c r="UCR199"/>
      <c r="UCS199"/>
      <c r="UCT199"/>
      <c r="UCU199"/>
      <c r="UCV199"/>
      <c r="UCW199"/>
      <c r="UCX199"/>
      <c r="UCY199"/>
      <c r="UCZ199"/>
      <c r="UDA199"/>
      <c r="UDB199"/>
      <c r="UDC199"/>
      <c r="UDD199"/>
      <c r="UDE199"/>
      <c r="UDF199"/>
      <c r="UDG199"/>
      <c r="UDH199"/>
      <c r="UDI199"/>
      <c r="UDJ199"/>
      <c r="UDK199"/>
      <c r="UDL199"/>
      <c r="UDM199"/>
      <c r="UDN199"/>
      <c r="UDO199"/>
      <c r="UDP199"/>
      <c r="UDQ199"/>
      <c r="UDR199"/>
      <c r="UDS199"/>
      <c r="UDT199"/>
      <c r="UDU199"/>
      <c r="UDV199"/>
      <c r="UDW199"/>
      <c r="UDX199"/>
      <c r="UDY199"/>
      <c r="UDZ199"/>
      <c r="UEA199"/>
      <c r="UEB199"/>
      <c r="UEC199"/>
      <c r="UED199"/>
      <c r="UEE199"/>
      <c r="UEF199"/>
      <c r="UEG199"/>
      <c r="UEH199"/>
      <c r="UEI199"/>
      <c r="UEJ199"/>
      <c r="UEK199"/>
      <c r="UEL199"/>
      <c r="UEM199"/>
      <c r="UEN199"/>
      <c r="UEO199"/>
      <c r="UEP199"/>
      <c r="UEQ199"/>
      <c r="UER199"/>
      <c r="UES199"/>
      <c r="UET199"/>
      <c r="UEU199"/>
      <c r="UEV199"/>
      <c r="UEW199"/>
      <c r="UEX199"/>
      <c r="UEY199"/>
      <c r="UEZ199"/>
      <c r="UFA199"/>
      <c r="UFB199"/>
      <c r="UFC199"/>
      <c r="UFD199"/>
      <c r="UFE199"/>
      <c r="UFF199"/>
      <c r="UFG199"/>
      <c r="UFH199"/>
      <c r="UFI199"/>
      <c r="UFJ199"/>
      <c r="UFK199"/>
      <c r="UFL199"/>
      <c r="UFM199"/>
      <c r="UFN199"/>
      <c r="UFO199"/>
      <c r="UFP199"/>
      <c r="UFQ199"/>
      <c r="UFR199"/>
      <c r="UFS199"/>
      <c r="UFT199"/>
      <c r="UFU199"/>
      <c r="UFV199"/>
      <c r="UFW199"/>
      <c r="UFX199"/>
      <c r="UFY199"/>
      <c r="UFZ199"/>
      <c r="UGA199"/>
      <c r="UGB199"/>
      <c r="UGC199"/>
      <c r="UGD199"/>
      <c r="UGE199"/>
      <c r="UGF199"/>
      <c r="UGG199"/>
      <c r="UGH199"/>
      <c r="UGI199"/>
      <c r="UGJ199"/>
      <c r="UGK199"/>
      <c r="UGL199"/>
      <c r="UGM199"/>
      <c r="UGN199"/>
      <c r="UGO199"/>
      <c r="UGP199"/>
      <c r="UGQ199"/>
      <c r="UGR199"/>
      <c r="UGS199"/>
      <c r="UGT199"/>
      <c r="UGU199"/>
      <c r="UGV199"/>
      <c r="UGW199"/>
      <c r="UGX199"/>
      <c r="UGY199"/>
      <c r="UGZ199"/>
      <c r="UHA199"/>
      <c r="UHB199"/>
      <c r="UHC199"/>
      <c r="UHD199"/>
      <c r="UHE199"/>
      <c r="UHF199"/>
      <c r="UHG199"/>
      <c r="UHH199"/>
      <c r="UHI199"/>
      <c r="UHJ199"/>
      <c r="UHK199"/>
      <c r="UHL199"/>
      <c r="UHM199"/>
      <c r="UHN199"/>
      <c r="UHO199"/>
      <c r="UHP199"/>
      <c r="UHQ199"/>
      <c r="UHR199"/>
      <c r="UHS199"/>
      <c r="UHT199"/>
      <c r="UHU199"/>
      <c r="UHV199"/>
      <c r="UHW199"/>
      <c r="UHX199"/>
      <c r="UHY199"/>
      <c r="UHZ199"/>
      <c r="UIA199"/>
      <c r="UIB199"/>
      <c r="UIC199"/>
      <c r="UID199"/>
      <c r="UIE199"/>
      <c r="UIF199"/>
      <c r="UIG199"/>
      <c r="UIH199"/>
      <c r="UII199"/>
      <c r="UIJ199"/>
      <c r="UIK199"/>
      <c r="UIL199"/>
      <c r="UIM199"/>
      <c r="UIN199"/>
      <c r="UIO199"/>
      <c r="UIP199"/>
      <c r="UIQ199"/>
      <c r="UIR199"/>
      <c r="UIS199"/>
      <c r="UIT199"/>
      <c r="UIU199"/>
      <c r="UIV199"/>
      <c r="UIW199"/>
      <c r="UIX199"/>
      <c r="UIY199"/>
      <c r="UIZ199"/>
      <c r="UJA199"/>
      <c r="UJB199"/>
      <c r="UJC199"/>
      <c r="UJD199"/>
      <c r="UJE199"/>
      <c r="UJF199"/>
      <c r="UJG199"/>
      <c r="UJH199"/>
      <c r="UJI199"/>
      <c r="UJJ199"/>
      <c r="UJK199"/>
      <c r="UJL199"/>
      <c r="UJM199"/>
      <c r="UJN199"/>
      <c r="UJO199"/>
      <c r="UJP199"/>
      <c r="UJQ199"/>
      <c r="UJR199"/>
      <c r="UJS199"/>
      <c r="UJT199"/>
      <c r="UJU199"/>
      <c r="UJV199"/>
      <c r="UJW199"/>
      <c r="UJX199"/>
      <c r="UJY199"/>
      <c r="UJZ199"/>
      <c r="UKA199"/>
      <c r="UKB199"/>
      <c r="UKC199"/>
      <c r="UKD199"/>
      <c r="UKE199"/>
      <c r="UKF199"/>
      <c r="UKG199"/>
      <c r="UKH199"/>
      <c r="UKI199"/>
      <c r="UKJ199"/>
      <c r="UKK199"/>
      <c r="UKL199"/>
      <c r="UKM199"/>
      <c r="UKN199"/>
      <c r="UKO199"/>
      <c r="UKP199"/>
      <c r="UKQ199"/>
      <c r="UKR199"/>
      <c r="UKS199"/>
      <c r="UKT199"/>
      <c r="UKU199"/>
      <c r="UKV199"/>
      <c r="UKW199"/>
      <c r="UKX199"/>
      <c r="UKY199"/>
      <c r="UKZ199"/>
      <c r="ULA199"/>
      <c r="ULB199"/>
      <c r="ULC199"/>
      <c r="ULD199"/>
      <c r="ULE199"/>
      <c r="ULF199"/>
      <c r="ULG199"/>
      <c r="ULH199"/>
      <c r="ULI199"/>
      <c r="ULJ199"/>
      <c r="ULK199"/>
      <c r="ULL199"/>
      <c r="ULM199"/>
      <c r="ULN199"/>
      <c r="ULO199"/>
      <c r="ULP199"/>
      <c r="ULQ199"/>
      <c r="ULR199"/>
      <c r="ULS199"/>
      <c r="ULT199"/>
      <c r="ULU199"/>
      <c r="ULV199"/>
      <c r="ULW199"/>
      <c r="ULX199"/>
      <c r="ULY199"/>
      <c r="ULZ199"/>
      <c r="UMA199"/>
      <c r="UMB199"/>
      <c r="UMC199"/>
      <c r="UMD199"/>
      <c r="UME199"/>
      <c r="UMF199"/>
      <c r="UMG199"/>
      <c r="UMH199"/>
      <c r="UMI199"/>
      <c r="UMJ199"/>
      <c r="UMK199"/>
      <c r="UML199"/>
      <c r="UMM199"/>
      <c r="UMN199"/>
      <c r="UMO199"/>
      <c r="UMP199"/>
      <c r="UMQ199"/>
      <c r="UMR199"/>
      <c r="UMS199"/>
      <c r="UMT199"/>
      <c r="UMU199"/>
      <c r="UMV199"/>
      <c r="UMW199"/>
      <c r="UMX199"/>
      <c r="UMY199"/>
      <c r="UMZ199"/>
      <c r="UNA199"/>
      <c r="UNB199"/>
      <c r="UNC199"/>
      <c r="UND199"/>
      <c r="UNE199"/>
      <c r="UNF199"/>
      <c r="UNG199"/>
      <c r="UNH199"/>
      <c r="UNI199"/>
      <c r="UNJ199"/>
      <c r="UNK199"/>
      <c r="UNL199"/>
      <c r="UNM199"/>
      <c r="UNN199"/>
      <c r="UNO199"/>
      <c r="UNP199"/>
      <c r="UNQ199"/>
      <c r="UNR199"/>
      <c r="UNS199"/>
      <c r="UNT199"/>
      <c r="UNU199"/>
      <c r="UNV199"/>
      <c r="UNW199"/>
      <c r="UNX199"/>
      <c r="UNY199"/>
      <c r="UNZ199"/>
      <c r="UOA199"/>
      <c r="UOB199"/>
      <c r="UOC199"/>
      <c r="UOD199"/>
      <c r="UOE199"/>
      <c r="UOF199"/>
      <c r="UOG199"/>
      <c r="UOH199"/>
      <c r="UOI199"/>
      <c r="UOJ199"/>
      <c r="UOK199"/>
      <c r="UOL199"/>
      <c r="UOM199"/>
      <c r="UON199"/>
      <c r="UOO199"/>
      <c r="UOP199"/>
      <c r="UOQ199"/>
      <c r="UOR199"/>
      <c r="UOS199"/>
      <c r="UOT199"/>
      <c r="UOU199"/>
      <c r="UOV199"/>
      <c r="UOW199"/>
      <c r="UOX199"/>
      <c r="UOY199"/>
      <c r="UOZ199"/>
      <c r="UPA199"/>
      <c r="UPB199"/>
      <c r="UPC199"/>
      <c r="UPD199"/>
      <c r="UPE199"/>
      <c r="UPF199"/>
      <c r="UPG199"/>
      <c r="UPH199"/>
      <c r="UPI199"/>
      <c r="UPJ199"/>
      <c r="UPK199"/>
      <c r="UPL199"/>
      <c r="UPM199"/>
      <c r="UPN199"/>
      <c r="UPO199"/>
      <c r="UPP199"/>
      <c r="UPQ199"/>
      <c r="UPR199"/>
      <c r="UPS199"/>
      <c r="UPT199"/>
      <c r="UPU199"/>
      <c r="UPV199"/>
      <c r="UPW199"/>
      <c r="UPX199"/>
      <c r="UPY199"/>
      <c r="UPZ199"/>
      <c r="UQA199"/>
      <c r="UQB199"/>
      <c r="UQC199"/>
      <c r="UQD199"/>
      <c r="UQE199"/>
      <c r="UQF199"/>
      <c r="UQG199"/>
      <c r="UQH199"/>
      <c r="UQI199"/>
      <c r="UQJ199"/>
      <c r="UQK199"/>
      <c r="UQL199"/>
      <c r="UQM199"/>
      <c r="UQN199"/>
      <c r="UQO199"/>
      <c r="UQP199"/>
      <c r="UQQ199"/>
      <c r="UQR199"/>
      <c r="UQS199"/>
      <c r="UQT199"/>
      <c r="UQU199"/>
      <c r="UQV199"/>
      <c r="UQW199"/>
      <c r="UQX199"/>
      <c r="UQY199"/>
      <c r="UQZ199"/>
      <c r="URA199"/>
      <c r="URB199"/>
      <c r="URC199"/>
      <c r="URD199"/>
      <c r="URE199"/>
      <c r="URF199"/>
      <c r="URG199"/>
      <c r="URH199"/>
      <c r="URI199"/>
      <c r="URJ199"/>
      <c r="URK199"/>
      <c r="URL199"/>
      <c r="URM199"/>
      <c r="URN199"/>
      <c r="URO199"/>
      <c r="URP199"/>
      <c r="URQ199"/>
      <c r="URR199"/>
      <c r="URS199"/>
      <c r="URT199"/>
      <c r="URU199"/>
      <c r="URV199"/>
      <c r="URW199"/>
      <c r="URX199"/>
      <c r="URY199"/>
      <c r="URZ199"/>
      <c r="USA199"/>
      <c r="USB199"/>
      <c r="USC199"/>
      <c r="USD199"/>
      <c r="USE199"/>
      <c r="USF199"/>
      <c r="USG199"/>
      <c r="USH199"/>
      <c r="USI199"/>
      <c r="USJ199"/>
      <c r="USK199"/>
      <c r="USL199"/>
      <c r="USM199"/>
      <c r="USN199"/>
      <c r="USO199"/>
      <c r="USP199"/>
      <c r="USQ199"/>
      <c r="USR199"/>
      <c r="USS199"/>
      <c r="UST199"/>
      <c r="USU199"/>
      <c r="USV199"/>
      <c r="USW199"/>
      <c r="USX199"/>
      <c r="USY199"/>
      <c r="USZ199"/>
      <c r="UTA199"/>
      <c r="UTB199"/>
      <c r="UTC199"/>
      <c r="UTD199"/>
      <c r="UTE199"/>
      <c r="UTF199"/>
      <c r="UTG199"/>
      <c r="UTH199"/>
      <c r="UTI199"/>
      <c r="UTJ199"/>
      <c r="UTK199"/>
      <c r="UTL199"/>
      <c r="UTM199"/>
      <c r="UTN199"/>
      <c r="UTO199"/>
      <c r="UTP199"/>
      <c r="UTQ199"/>
      <c r="UTR199"/>
      <c r="UTS199"/>
      <c r="UTT199"/>
      <c r="UTU199"/>
      <c r="UTV199"/>
      <c r="UTW199"/>
      <c r="UTX199"/>
      <c r="UTY199"/>
      <c r="UTZ199"/>
      <c r="UUA199"/>
      <c r="UUB199"/>
      <c r="UUC199"/>
      <c r="UUD199"/>
      <c r="UUE199"/>
      <c r="UUF199"/>
      <c r="UUG199"/>
      <c r="UUH199"/>
      <c r="UUI199"/>
      <c r="UUJ199"/>
      <c r="UUK199"/>
      <c r="UUL199"/>
      <c r="UUM199"/>
      <c r="UUN199"/>
      <c r="UUO199"/>
      <c r="UUP199"/>
      <c r="UUQ199"/>
      <c r="UUR199"/>
      <c r="UUS199"/>
      <c r="UUT199"/>
      <c r="UUU199"/>
      <c r="UUV199"/>
      <c r="UUW199"/>
      <c r="UUX199"/>
      <c r="UUY199"/>
      <c r="UUZ199"/>
      <c r="UVA199"/>
      <c r="UVB199"/>
      <c r="UVC199"/>
      <c r="UVD199"/>
      <c r="UVE199"/>
      <c r="UVF199"/>
      <c r="UVG199"/>
      <c r="UVH199"/>
      <c r="UVI199"/>
      <c r="UVJ199"/>
      <c r="UVK199"/>
      <c r="UVL199"/>
      <c r="UVM199"/>
      <c r="UVN199"/>
      <c r="UVO199"/>
      <c r="UVP199"/>
      <c r="UVQ199"/>
      <c r="UVR199"/>
      <c r="UVS199"/>
      <c r="UVT199"/>
      <c r="UVU199"/>
      <c r="UVV199"/>
      <c r="UVW199"/>
      <c r="UVX199"/>
      <c r="UVY199"/>
      <c r="UVZ199"/>
      <c r="UWA199"/>
      <c r="UWB199"/>
      <c r="UWC199"/>
      <c r="UWD199"/>
      <c r="UWE199"/>
      <c r="UWF199"/>
      <c r="UWG199"/>
      <c r="UWH199"/>
      <c r="UWI199"/>
      <c r="UWJ199"/>
      <c r="UWK199"/>
      <c r="UWL199"/>
      <c r="UWM199"/>
      <c r="UWN199"/>
      <c r="UWO199"/>
      <c r="UWP199"/>
      <c r="UWQ199"/>
      <c r="UWR199"/>
      <c r="UWS199"/>
      <c r="UWT199"/>
      <c r="UWU199"/>
      <c r="UWV199"/>
      <c r="UWW199"/>
      <c r="UWX199"/>
      <c r="UWY199"/>
      <c r="UWZ199"/>
      <c r="UXA199"/>
      <c r="UXB199"/>
      <c r="UXC199"/>
      <c r="UXD199"/>
      <c r="UXE199"/>
      <c r="UXF199"/>
      <c r="UXG199"/>
      <c r="UXH199"/>
      <c r="UXI199"/>
      <c r="UXJ199"/>
      <c r="UXK199"/>
      <c r="UXL199"/>
      <c r="UXM199"/>
      <c r="UXN199"/>
      <c r="UXO199"/>
      <c r="UXP199"/>
      <c r="UXQ199"/>
      <c r="UXR199"/>
      <c r="UXS199"/>
      <c r="UXT199"/>
      <c r="UXU199"/>
      <c r="UXV199"/>
      <c r="UXW199"/>
      <c r="UXX199"/>
      <c r="UXY199"/>
      <c r="UXZ199"/>
      <c r="UYA199"/>
      <c r="UYB199"/>
      <c r="UYC199"/>
      <c r="UYD199"/>
      <c r="UYE199"/>
      <c r="UYF199"/>
      <c r="UYG199"/>
      <c r="UYH199"/>
      <c r="UYI199"/>
      <c r="UYJ199"/>
      <c r="UYK199"/>
      <c r="UYL199"/>
      <c r="UYM199"/>
      <c r="UYN199"/>
      <c r="UYO199"/>
      <c r="UYP199"/>
      <c r="UYQ199"/>
      <c r="UYR199"/>
      <c r="UYS199"/>
      <c r="UYT199"/>
      <c r="UYU199"/>
      <c r="UYV199"/>
      <c r="UYW199"/>
      <c r="UYX199"/>
      <c r="UYY199"/>
      <c r="UYZ199"/>
      <c r="UZA199"/>
      <c r="UZB199"/>
      <c r="UZC199"/>
      <c r="UZD199"/>
      <c r="UZE199"/>
      <c r="UZF199"/>
      <c r="UZG199"/>
      <c r="UZH199"/>
      <c r="UZI199"/>
      <c r="UZJ199"/>
      <c r="UZK199"/>
      <c r="UZL199"/>
      <c r="UZM199"/>
      <c r="UZN199"/>
      <c r="UZO199"/>
      <c r="UZP199"/>
      <c r="UZQ199"/>
      <c r="UZR199"/>
      <c r="UZS199"/>
      <c r="UZT199"/>
      <c r="UZU199"/>
      <c r="UZV199"/>
      <c r="UZW199"/>
      <c r="UZX199"/>
      <c r="UZY199"/>
      <c r="UZZ199"/>
      <c r="VAA199"/>
      <c r="VAB199"/>
      <c r="VAC199"/>
      <c r="VAD199"/>
      <c r="VAE199"/>
      <c r="VAF199"/>
      <c r="VAG199"/>
      <c r="VAH199"/>
      <c r="VAI199"/>
      <c r="VAJ199"/>
      <c r="VAK199"/>
      <c r="VAL199"/>
      <c r="VAM199"/>
      <c r="VAN199"/>
      <c r="VAO199"/>
      <c r="VAP199"/>
      <c r="VAQ199"/>
      <c r="VAR199"/>
      <c r="VAS199"/>
      <c r="VAT199"/>
      <c r="VAU199"/>
      <c r="VAV199"/>
      <c r="VAW199"/>
      <c r="VAX199"/>
      <c r="VAY199"/>
      <c r="VAZ199"/>
      <c r="VBA199"/>
      <c r="VBB199"/>
      <c r="VBC199"/>
      <c r="VBD199"/>
      <c r="VBE199"/>
      <c r="VBF199"/>
      <c r="VBG199"/>
      <c r="VBH199"/>
      <c r="VBI199"/>
      <c r="VBJ199"/>
      <c r="VBK199"/>
      <c r="VBL199"/>
      <c r="VBM199"/>
      <c r="VBN199"/>
      <c r="VBO199"/>
      <c r="VBP199"/>
      <c r="VBQ199"/>
      <c r="VBR199"/>
      <c r="VBS199"/>
      <c r="VBT199"/>
      <c r="VBU199"/>
      <c r="VBV199"/>
      <c r="VBW199"/>
      <c r="VBX199"/>
      <c r="VBY199"/>
      <c r="VBZ199"/>
      <c r="VCA199"/>
      <c r="VCB199"/>
      <c r="VCC199"/>
      <c r="VCD199"/>
      <c r="VCE199"/>
      <c r="VCF199"/>
      <c r="VCG199"/>
      <c r="VCH199"/>
      <c r="VCI199"/>
      <c r="VCJ199"/>
      <c r="VCK199"/>
      <c r="VCL199"/>
      <c r="VCM199"/>
      <c r="VCN199"/>
      <c r="VCO199"/>
      <c r="VCP199"/>
      <c r="VCQ199"/>
      <c r="VCR199"/>
      <c r="VCS199"/>
      <c r="VCT199"/>
      <c r="VCU199"/>
      <c r="VCV199"/>
      <c r="VCW199"/>
      <c r="VCX199"/>
      <c r="VCY199"/>
      <c r="VCZ199"/>
      <c r="VDA199"/>
      <c r="VDB199"/>
      <c r="VDC199"/>
      <c r="VDD199"/>
      <c r="VDE199"/>
      <c r="VDF199"/>
      <c r="VDG199"/>
      <c r="VDH199"/>
      <c r="VDI199"/>
      <c r="VDJ199"/>
      <c r="VDK199"/>
      <c r="VDL199"/>
      <c r="VDM199"/>
      <c r="VDN199"/>
      <c r="VDO199"/>
      <c r="VDP199"/>
      <c r="VDQ199"/>
      <c r="VDR199"/>
      <c r="VDS199"/>
      <c r="VDT199"/>
      <c r="VDU199"/>
      <c r="VDV199"/>
      <c r="VDW199"/>
      <c r="VDX199"/>
      <c r="VDY199"/>
      <c r="VDZ199"/>
      <c r="VEA199"/>
      <c r="VEB199"/>
      <c r="VEC199"/>
      <c r="VED199"/>
      <c r="VEE199"/>
      <c r="VEF199"/>
      <c r="VEG199"/>
      <c r="VEH199"/>
      <c r="VEI199"/>
      <c r="VEJ199"/>
      <c r="VEK199"/>
      <c r="VEL199"/>
      <c r="VEM199"/>
      <c r="VEN199"/>
      <c r="VEO199"/>
      <c r="VEP199"/>
      <c r="VEQ199"/>
      <c r="VER199"/>
      <c r="VES199"/>
      <c r="VET199"/>
      <c r="VEU199"/>
      <c r="VEV199"/>
      <c r="VEW199"/>
      <c r="VEX199"/>
      <c r="VEY199"/>
      <c r="VEZ199"/>
      <c r="VFA199"/>
      <c r="VFB199"/>
      <c r="VFC199"/>
      <c r="VFD199"/>
      <c r="VFE199"/>
      <c r="VFF199"/>
      <c r="VFG199"/>
      <c r="VFH199"/>
      <c r="VFI199"/>
      <c r="VFJ199"/>
      <c r="VFK199"/>
      <c r="VFL199"/>
      <c r="VFM199"/>
      <c r="VFN199"/>
      <c r="VFO199"/>
      <c r="VFP199"/>
      <c r="VFQ199"/>
      <c r="VFR199"/>
      <c r="VFS199"/>
      <c r="VFT199"/>
      <c r="VFU199"/>
      <c r="VFV199"/>
      <c r="VFW199"/>
      <c r="VFX199"/>
      <c r="VFY199"/>
      <c r="VFZ199"/>
      <c r="VGA199"/>
      <c r="VGB199"/>
      <c r="VGC199"/>
      <c r="VGD199"/>
      <c r="VGE199"/>
      <c r="VGF199"/>
      <c r="VGG199"/>
      <c r="VGH199"/>
      <c r="VGI199"/>
      <c r="VGJ199"/>
      <c r="VGK199"/>
      <c r="VGL199"/>
      <c r="VGM199"/>
      <c r="VGN199"/>
      <c r="VGO199"/>
      <c r="VGP199"/>
      <c r="VGQ199"/>
      <c r="VGR199"/>
      <c r="VGS199"/>
      <c r="VGT199"/>
      <c r="VGU199"/>
      <c r="VGV199"/>
      <c r="VGW199"/>
      <c r="VGX199"/>
      <c r="VGY199"/>
      <c r="VGZ199"/>
      <c r="VHA199"/>
      <c r="VHB199"/>
      <c r="VHC199"/>
      <c r="VHD199"/>
      <c r="VHE199"/>
      <c r="VHF199"/>
      <c r="VHG199"/>
      <c r="VHH199"/>
      <c r="VHI199"/>
      <c r="VHJ199"/>
      <c r="VHK199"/>
      <c r="VHL199"/>
      <c r="VHM199"/>
      <c r="VHN199"/>
      <c r="VHO199"/>
      <c r="VHP199"/>
      <c r="VHQ199"/>
      <c r="VHR199"/>
      <c r="VHS199"/>
      <c r="VHT199"/>
      <c r="VHU199"/>
      <c r="VHV199"/>
      <c r="VHW199"/>
      <c r="VHX199"/>
      <c r="VHY199"/>
      <c r="VHZ199"/>
      <c r="VIA199"/>
      <c r="VIB199"/>
      <c r="VIC199"/>
      <c r="VID199"/>
      <c r="VIE199"/>
      <c r="VIF199"/>
      <c r="VIG199"/>
      <c r="VIH199"/>
      <c r="VII199"/>
      <c r="VIJ199"/>
      <c r="VIK199"/>
      <c r="VIL199"/>
      <c r="VIM199"/>
      <c r="VIN199"/>
      <c r="VIO199"/>
      <c r="VIP199"/>
      <c r="VIQ199"/>
      <c r="VIR199"/>
      <c r="VIS199"/>
      <c r="VIT199"/>
      <c r="VIU199"/>
      <c r="VIV199"/>
      <c r="VIW199"/>
      <c r="VIX199"/>
      <c r="VIY199"/>
      <c r="VIZ199"/>
      <c r="VJA199"/>
      <c r="VJB199"/>
      <c r="VJC199"/>
      <c r="VJD199"/>
      <c r="VJE199"/>
      <c r="VJF199"/>
      <c r="VJG199"/>
      <c r="VJH199"/>
      <c r="VJI199"/>
      <c r="VJJ199"/>
      <c r="VJK199"/>
      <c r="VJL199"/>
      <c r="VJM199"/>
      <c r="VJN199"/>
      <c r="VJO199"/>
      <c r="VJP199"/>
      <c r="VJQ199"/>
      <c r="VJR199"/>
      <c r="VJS199"/>
      <c r="VJT199"/>
      <c r="VJU199"/>
      <c r="VJV199"/>
      <c r="VJW199"/>
      <c r="VJX199"/>
      <c r="VJY199"/>
      <c r="VJZ199"/>
      <c r="VKA199"/>
      <c r="VKB199"/>
      <c r="VKC199"/>
      <c r="VKD199"/>
      <c r="VKE199"/>
      <c r="VKF199"/>
      <c r="VKG199"/>
      <c r="VKH199"/>
      <c r="VKI199"/>
      <c r="VKJ199"/>
      <c r="VKK199"/>
      <c r="VKL199"/>
      <c r="VKM199"/>
      <c r="VKN199"/>
      <c r="VKO199"/>
      <c r="VKP199"/>
      <c r="VKQ199"/>
      <c r="VKR199"/>
      <c r="VKS199"/>
      <c r="VKT199"/>
      <c r="VKU199"/>
      <c r="VKV199"/>
      <c r="VKW199"/>
      <c r="VKX199"/>
      <c r="VKY199"/>
      <c r="VKZ199"/>
      <c r="VLA199"/>
      <c r="VLB199"/>
      <c r="VLC199"/>
      <c r="VLD199"/>
      <c r="VLE199"/>
      <c r="VLF199"/>
      <c r="VLG199"/>
      <c r="VLH199"/>
      <c r="VLI199"/>
      <c r="VLJ199"/>
      <c r="VLK199"/>
      <c r="VLL199"/>
      <c r="VLM199"/>
      <c r="VLN199"/>
      <c r="VLO199"/>
      <c r="VLP199"/>
      <c r="VLQ199"/>
      <c r="VLR199"/>
      <c r="VLS199"/>
      <c r="VLT199"/>
      <c r="VLU199"/>
      <c r="VLV199"/>
      <c r="VLW199"/>
      <c r="VLX199"/>
      <c r="VLY199"/>
      <c r="VLZ199"/>
      <c r="VMA199"/>
      <c r="VMB199"/>
      <c r="VMC199"/>
      <c r="VMD199"/>
      <c r="VME199"/>
      <c r="VMF199"/>
      <c r="VMG199"/>
      <c r="VMH199"/>
      <c r="VMI199"/>
      <c r="VMJ199"/>
      <c r="VMK199"/>
      <c r="VML199"/>
      <c r="VMM199"/>
      <c r="VMN199"/>
      <c r="VMO199"/>
      <c r="VMP199"/>
      <c r="VMQ199"/>
      <c r="VMR199"/>
      <c r="VMS199"/>
      <c r="VMT199"/>
      <c r="VMU199"/>
      <c r="VMV199"/>
      <c r="VMW199"/>
      <c r="VMX199"/>
      <c r="VMY199"/>
      <c r="VMZ199"/>
      <c r="VNA199"/>
      <c r="VNB199"/>
      <c r="VNC199"/>
      <c r="VND199"/>
      <c r="VNE199"/>
      <c r="VNF199"/>
      <c r="VNG199"/>
      <c r="VNH199"/>
      <c r="VNI199"/>
      <c r="VNJ199"/>
      <c r="VNK199"/>
      <c r="VNL199"/>
      <c r="VNM199"/>
      <c r="VNN199"/>
      <c r="VNO199"/>
      <c r="VNP199"/>
      <c r="VNQ199"/>
      <c r="VNR199"/>
      <c r="VNS199"/>
      <c r="VNT199"/>
      <c r="VNU199"/>
      <c r="VNV199"/>
      <c r="VNW199"/>
      <c r="VNX199"/>
      <c r="VNY199"/>
      <c r="VNZ199"/>
      <c r="VOA199"/>
      <c r="VOB199"/>
      <c r="VOC199"/>
      <c r="VOD199"/>
      <c r="VOE199"/>
      <c r="VOF199"/>
      <c r="VOG199"/>
      <c r="VOH199"/>
      <c r="VOI199"/>
      <c r="VOJ199"/>
      <c r="VOK199"/>
      <c r="VOL199"/>
      <c r="VOM199"/>
      <c r="VON199"/>
      <c r="VOO199"/>
      <c r="VOP199"/>
      <c r="VOQ199"/>
      <c r="VOR199"/>
      <c r="VOS199"/>
      <c r="VOT199"/>
      <c r="VOU199"/>
      <c r="VOV199"/>
      <c r="VOW199"/>
      <c r="VOX199"/>
      <c r="VOY199"/>
      <c r="VOZ199"/>
      <c r="VPA199"/>
      <c r="VPB199"/>
      <c r="VPC199"/>
      <c r="VPD199"/>
      <c r="VPE199"/>
      <c r="VPF199"/>
      <c r="VPG199"/>
      <c r="VPH199"/>
      <c r="VPI199"/>
      <c r="VPJ199"/>
      <c r="VPK199"/>
      <c r="VPL199"/>
      <c r="VPM199"/>
      <c r="VPN199"/>
      <c r="VPO199"/>
      <c r="VPP199"/>
      <c r="VPQ199"/>
      <c r="VPR199"/>
      <c r="VPS199"/>
      <c r="VPT199"/>
      <c r="VPU199"/>
      <c r="VPV199"/>
      <c r="VPW199"/>
      <c r="VPX199"/>
      <c r="VPY199"/>
      <c r="VPZ199"/>
      <c r="VQA199"/>
      <c r="VQB199"/>
      <c r="VQC199"/>
      <c r="VQD199"/>
      <c r="VQE199"/>
      <c r="VQF199"/>
      <c r="VQG199"/>
      <c r="VQH199"/>
      <c r="VQI199"/>
      <c r="VQJ199"/>
      <c r="VQK199"/>
      <c r="VQL199"/>
      <c r="VQM199"/>
      <c r="VQN199"/>
      <c r="VQO199"/>
      <c r="VQP199"/>
      <c r="VQQ199"/>
      <c r="VQR199"/>
      <c r="VQS199"/>
      <c r="VQT199"/>
      <c r="VQU199"/>
      <c r="VQV199"/>
      <c r="VQW199"/>
      <c r="VQX199"/>
      <c r="VQY199"/>
      <c r="VQZ199"/>
      <c r="VRA199"/>
      <c r="VRB199"/>
      <c r="VRC199"/>
      <c r="VRD199"/>
      <c r="VRE199"/>
      <c r="VRF199"/>
      <c r="VRG199"/>
      <c r="VRH199"/>
      <c r="VRI199"/>
      <c r="VRJ199"/>
      <c r="VRK199"/>
      <c r="VRL199"/>
      <c r="VRM199"/>
      <c r="VRN199"/>
      <c r="VRO199"/>
      <c r="VRP199"/>
      <c r="VRQ199"/>
      <c r="VRR199"/>
      <c r="VRS199"/>
      <c r="VRT199"/>
      <c r="VRU199"/>
      <c r="VRV199"/>
      <c r="VRW199"/>
      <c r="VRX199"/>
      <c r="VRY199"/>
      <c r="VRZ199"/>
      <c r="VSA199"/>
      <c r="VSB199"/>
      <c r="VSC199"/>
      <c r="VSD199"/>
      <c r="VSE199"/>
      <c r="VSF199"/>
      <c r="VSG199"/>
      <c r="VSH199"/>
      <c r="VSI199"/>
      <c r="VSJ199"/>
      <c r="VSK199"/>
      <c r="VSL199"/>
      <c r="VSM199"/>
      <c r="VSN199"/>
      <c r="VSO199"/>
      <c r="VSP199"/>
      <c r="VSQ199"/>
      <c r="VSR199"/>
      <c r="VSS199"/>
      <c r="VST199"/>
      <c r="VSU199"/>
      <c r="VSV199"/>
      <c r="VSW199"/>
      <c r="VSX199"/>
      <c r="VSY199"/>
      <c r="VSZ199"/>
      <c r="VTA199"/>
      <c r="VTB199"/>
      <c r="VTC199"/>
      <c r="VTD199"/>
      <c r="VTE199"/>
      <c r="VTF199"/>
      <c r="VTG199"/>
      <c r="VTH199"/>
      <c r="VTI199"/>
      <c r="VTJ199"/>
      <c r="VTK199"/>
      <c r="VTL199"/>
      <c r="VTM199"/>
      <c r="VTN199"/>
      <c r="VTO199"/>
      <c r="VTP199"/>
      <c r="VTQ199"/>
      <c r="VTR199"/>
      <c r="VTS199"/>
      <c r="VTT199"/>
      <c r="VTU199"/>
      <c r="VTV199"/>
      <c r="VTW199"/>
      <c r="VTX199"/>
      <c r="VTY199"/>
      <c r="VTZ199"/>
      <c r="VUA199"/>
      <c r="VUB199"/>
      <c r="VUC199"/>
      <c r="VUD199"/>
      <c r="VUE199"/>
      <c r="VUF199"/>
      <c r="VUG199"/>
      <c r="VUH199"/>
      <c r="VUI199"/>
      <c r="VUJ199"/>
      <c r="VUK199"/>
      <c r="VUL199"/>
      <c r="VUM199"/>
      <c r="VUN199"/>
      <c r="VUO199"/>
      <c r="VUP199"/>
      <c r="VUQ199"/>
      <c r="VUR199"/>
      <c r="VUS199"/>
      <c r="VUT199"/>
      <c r="VUU199"/>
      <c r="VUV199"/>
      <c r="VUW199"/>
      <c r="VUX199"/>
      <c r="VUY199"/>
      <c r="VUZ199"/>
      <c r="VVA199"/>
      <c r="VVB199"/>
      <c r="VVC199"/>
      <c r="VVD199"/>
      <c r="VVE199"/>
      <c r="VVF199"/>
      <c r="VVG199"/>
      <c r="VVH199"/>
      <c r="VVI199"/>
      <c r="VVJ199"/>
      <c r="VVK199"/>
      <c r="VVL199"/>
      <c r="VVM199"/>
      <c r="VVN199"/>
      <c r="VVO199"/>
      <c r="VVP199"/>
      <c r="VVQ199"/>
      <c r="VVR199"/>
      <c r="VVS199"/>
      <c r="VVT199"/>
      <c r="VVU199"/>
      <c r="VVV199"/>
      <c r="VVW199"/>
      <c r="VVX199"/>
      <c r="VVY199"/>
      <c r="VVZ199"/>
      <c r="VWA199"/>
      <c r="VWB199"/>
      <c r="VWC199"/>
      <c r="VWD199"/>
      <c r="VWE199"/>
      <c r="VWF199"/>
      <c r="VWG199"/>
      <c r="VWH199"/>
      <c r="VWI199"/>
      <c r="VWJ199"/>
      <c r="VWK199"/>
      <c r="VWL199"/>
      <c r="VWM199"/>
      <c r="VWN199"/>
      <c r="VWO199"/>
      <c r="VWP199"/>
      <c r="VWQ199"/>
      <c r="VWR199"/>
      <c r="VWS199"/>
      <c r="VWT199"/>
      <c r="VWU199"/>
      <c r="VWV199"/>
      <c r="VWW199"/>
      <c r="VWX199"/>
      <c r="VWY199"/>
      <c r="VWZ199"/>
      <c r="VXA199"/>
      <c r="VXB199"/>
      <c r="VXC199"/>
      <c r="VXD199"/>
      <c r="VXE199"/>
      <c r="VXF199"/>
      <c r="VXG199"/>
      <c r="VXH199"/>
      <c r="VXI199"/>
      <c r="VXJ199"/>
      <c r="VXK199"/>
      <c r="VXL199"/>
      <c r="VXM199"/>
      <c r="VXN199"/>
      <c r="VXO199"/>
      <c r="VXP199"/>
      <c r="VXQ199"/>
      <c r="VXR199"/>
      <c r="VXS199"/>
      <c r="VXT199"/>
      <c r="VXU199"/>
      <c r="VXV199"/>
      <c r="VXW199"/>
      <c r="VXX199"/>
      <c r="VXY199"/>
      <c r="VXZ199"/>
      <c r="VYA199"/>
      <c r="VYB199"/>
      <c r="VYC199"/>
      <c r="VYD199"/>
      <c r="VYE199"/>
      <c r="VYF199"/>
      <c r="VYG199"/>
      <c r="VYH199"/>
      <c r="VYI199"/>
      <c r="VYJ199"/>
      <c r="VYK199"/>
      <c r="VYL199"/>
      <c r="VYM199"/>
      <c r="VYN199"/>
      <c r="VYO199"/>
      <c r="VYP199"/>
      <c r="VYQ199"/>
      <c r="VYR199"/>
      <c r="VYS199"/>
      <c r="VYT199"/>
      <c r="VYU199"/>
      <c r="VYV199"/>
      <c r="VYW199"/>
      <c r="VYX199"/>
      <c r="VYY199"/>
      <c r="VYZ199"/>
      <c r="VZA199"/>
      <c r="VZB199"/>
      <c r="VZC199"/>
      <c r="VZD199"/>
      <c r="VZE199"/>
      <c r="VZF199"/>
      <c r="VZG199"/>
      <c r="VZH199"/>
      <c r="VZI199"/>
      <c r="VZJ199"/>
      <c r="VZK199"/>
      <c r="VZL199"/>
      <c r="VZM199"/>
      <c r="VZN199"/>
      <c r="VZO199"/>
      <c r="VZP199"/>
      <c r="VZQ199"/>
      <c r="VZR199"/>
      <c r="VZS199"/>
      <c r="VZT199"/>
      <c r="VZU199"/>
      <c r="VZV199"/>
      <c r="VZW199"/>
      <c r="VZX199"/>
      <c r="VZY199"/>
      <c r="VZZ199"/>
      <c r="WAA199"/>
      <c r="WAB199"/>
      <c r="WAC199"/>
      <c r="WAD199"/>
      <c r="WAE199"/>
      <c r="WAF199"/>
      <c r="WAG199"/>
      <c r="WAH199"/>
      <c r="WAI199"/>
      <c r="WAJ199"/>
      <c r="WAK199"/>
      <c r="WAL199"/>
      <c r="WAM199"/>
      <c r="WAN199"/>
      <c r="WAO199"/>
      <c r="WAP199"/>
      <c r="WAQ199"/>
      <c r="WAR199"/>
      <c r="WAS199"/>
      <c r="WAT199"/>
      <c r="WAU199"/>
      <c r="WAV199"/>
      <c r="WAW199"/>
      <c r="WAX199"/>
      <c r="WAY199"/>
      <c r="WAZ199"/>
      <c r="WBA199"/>
      <c r="WBB199"/>
      <c r="WBC199"/>
      <c r="WBD199"/>
      <c r="WBE199"/>
      <c r="WBF199"/>
      <c r="WBG199"/>
      <c r="WBH199"/>
      <c r="WBI199"/>
      <c r="WBJ199"/>
      <c r="WBK199"/>
      <c r="WBL199"/>
      <c r="WBM199"/>
      <c r="WBN199"/>
      <c r="WBO199"/>
      <c r="WBP199"/>
      <c r="WBQ199"/>
      <c r="WBR199"/>
      <c r="WBS199"/>
      <c r="WBT199"/>
      <c r="WBU199"/>
      <c r="WBV199"/>
      <c r="WBW199"/>
      <c r="WBX199"/>
      <c r="WBY199"/>
      <c r="WBZ199"/>
      <c r="WCA199"/>
      <c r="WCB199"/>
      <c r="WCC199"/>
      <c r="WCD199"/>
      <c r="WCE199"/>
      <c r="WCF199"/>
      <c r="WCG199"/>
      <c r="WCH199"/>
      <c r="WCI199"/>
      <c r="WCJ199"/>
      <c r="WCK199"/>
      <c r="WCL199"/>
      <c r="WCM199"/>
      <c r="WCN199"/>
      <c r="WCO199"/>
      <c r="WCP199"/>
      <c r="WCQ199"/>
      <c r="WCR199"/>
      <c r="WCS199"/>
      <c r="WCT199"/>
      <c r="WCU199"/>
      <c r="WCV199"/>
      <c r="WCW199"/>
      <c r="WCX199"/>
      <c r="WCY199"/>
      <c r="WCZ199"/>
      <c r="WDA199"/>
      <c r="WDB199"/>
      <c r="WDC199"/>
      <c r="WDD199"/>
      <c r="WDE199"/>
      <c r="WDF199"/>
      <c r="WDG199"/>
      <c r="WDH199"/>
      <c r="WDI199"/>
      <c r="WDJ199"/>
      <c r="WDK199"/>
      <c r="WDL199"/>
      <c r="WDM199"/>
      <c r="WDN199"/>
      <c r="WDO199"/>
      <c r="WDP199"/>
      <c r="WDQ199"/>
      <c r="WDR199"/>
      <c r="WDS199"/>
      <c r="WDT199"/>
      <c r="WDU199"/>
      <c r="WDV199"/>
      <c r="WDW199"/>
      <c r="WDX199"/>
      <c r="WDY199"/>
      <c r="WDZ199"/>
      <c r="WEA199"/>
      <c r="WEB199"/>
      <c r="WEC199"/>
      <c r="WED199"/>
      <c r="WEE199"/>
      <c r="WEF199"/>
      <c r="WEG199"/>
      <c r="WEH199"/>
      <c r="WEI199"/>
      <c r="WEJ199"/>
      <c r="WEK199"/>
      <c r="WEL199"/>
      <c r="WEM199"/>
      <c r="WEN199"/>
      <c r="WEO199"/>
      <c r="WEP199"/>
      <c r="WEQ199"/>
      <c r="WER199"/>
      <c r="WES199"/>
      <c r="WET199"/>
      <c r="WEU199"/>
      <c r="WEV199"/>
      <c r="WEW199"/>
      <c r="WEX199"/>
      <c r="WEY199"/>
      <c r="WEZ199"/>
      <c r="WFA199"/>
      <c r="WFB199"/>
      <c r="WFC199"/>
      <c r="WFD199"/>
      <c r="WFE199"/>
      <c r="WFF199"/>
      <c r="WFG199"/>
      <c r="WFH199"/>
      <c r="WFI199"/>
      <c r="WFJ199"/>
      <c r="WFK199"/>
      <c r="WFL199"/>
      <c r="WFM199"/>
      <c r="WFN199"/>
      <c r="WFO199"/>
      <c r="WFP199"/>
      <c r="WFQ199"/>
      <c r="WFR199"/>
      <c r="WFS199"/>
      <c r="WFT199"/>
      <c r="WFU199"/>
      <c r="WFV199"/>
      <c r="WFW199"/>
      <c r="WFX199"/>
      <c r="WFY199"/>
      <c r="WFZ199"/>
      <c r="WGA199"/>
      <c r="WGB199"/>
      <c r="WGC199"/>
      <c r="WGD199"/>
      <c r="WGE199"/>
      <c r="WGF199"/>
      <c r="WGG199"/>
      <c r="WGH199"/>
      <c r="WGI199"/>
      <c r="WGJ199"/>
      <c r="WGK199"/>
      <c r="WGL199"/>
      <c r="WGM199"/>
      <c r="WGN199"/>
      <c r="WGO199"/>
      <c r="WGP199"/>
      <c r="WGQ199"/>
      <c r="WGR199"/>
      <c r="WGS199"/>
      <c r="WGT199"/>
      <c r="WGU199"/>
      <c r="WGV199"/>
      <c r="WGW199"/>
      <c r="WGX199"/>
      <c r="WGY199"/>
      <c r="WGZ199"/>
      <c r="WHA199"/>
      <c r="WHB199"/>
      <c r="WHC199"/>
      <c r="WHD199"/>
      <c r="WHE199"/>
      <c r="WHF199"/>
      <c r="WHG199"/>
      <c r="WHH199"/>
      <c r="WHI199"/>
      <c r="WHJ199"/>
      <c r="WHK199"/>
      <c r="WHL199"/>
      <c r="WHM199"/>
      <c r="WHN199"/>
      <c r="WHO199"/>
      <c r="WHP199"/>
      <c r="WHQ199"/>
      <c r="WHR199"/>
      <c r="WHS199"/>
      <c r="WHT199"/>
      <c r="WHU199"/>
      <c r="WHV199"/>
      <c r="WHW199"/>
      <c r="WHX199"/>
      <c r="WHY199"/>
      <c r="WHZ199"/>
      <c r="WIA199"/>
      <c r="WIB199"/>
      <c r="WIC199"/>
      <c r="WID199"/>
      <c r="WIE199"/>
      <c r="WIF199"/>
      <c r="WIG199"/>
      <c r="WIH199"/>
      <c r="WII199"/>
      <c r="WIJ199"/>
      <c r="WIK199"/>
      <c r="WIL199"/>
      <c r="WIM199"/>
      <c r="WIN199"/>
      <c r="WIO199"/>
      <c r="WIP199"/>
      <c r="WIQ199"/>
      <c r="WIR199"/>
      <c r="WIS199"/>
      <c r="WIT199"/>
      <c r="WIU199"/>
      <c r="WIV199"/>
      <c r="WIW199"/>
      <c r="WIX199"/>
      <c r="WIY199"/>
      <c r="WIZ199"/>
      <c r="WJA199"/>
      <c r="WJB199"/>
      <c r="WJC199"/>
      <c r="WJD199"/>
      <c r="WJE199"/>
      <c r="WJF199"/>
      <c r="WJG199"/>
      <c r="WJH199"/>
      <c r="WJI199"/>
      <c r="WJJ199"/>
      <c r="WJK199"/>
      <c r="WJL199"/>
      <c r="WJM199"/>
      <c r="WJN199"/>
      <c r="WJO199"/>
      <c r="WJP199"/>
      <c r="WJQ199"/>
      <c r="WJR199"/>
      <c r="WJS199"/>
      <c r="WJT199"/>
      <c r="WJU199"/>
      <c r="WJV199"/>
      <c r="WJW199"/>
      <c r="WJX199"/>
      <c r="WJY199"/>
      <c r="WJZ199"/>
      <c r="WKA199"/>
      <c r="WKB199"/>
      <c r="WKC199"/>
      <c r="WKD199"/>
      <c r="WKE199"/>
      <c r="WKF199"/>
      <c r="WKG199"/>
      <c r="WKH199"/>
      <c r="WKI199"/>
      <c r="WKJ199"/>
      <c r="WKK199"/>
      <c r="WKL199"/>
      <c r="WKM199"/>
      <c r="WKN199"/>
      <c r="WKO199"/>
      <c r="WKP199"/>
      <c r="WKQ199"/>
      <c r="WKR199"/>
      <c r="WKS199"/>
      <c r="WKT199"/>
      <c r="WKU199"/>
      <c r="WKV199"/>
      <c r="WKW199"/>
      <c r="WKX199"/>
      <c r="WKY199"/>
      <c r="WKZ199"/>
      <c r="WLA199"/>
      <c r="WLB199"/>
      <c r="WLC199"/>
      <c r="WLD199"/>
      <c r="WLE199"/>
      <c r="WLF199"/>
      <c r="WLG199"/>
      <c r="WLH199"/>
      <c r="WLI199"/>
      <c r="WLJ199"/>
      <c r="WLK199"/>
      <c r="WLL199"/>
      <c r="WLM199"/>
      <c r="WLN199"/>
      <c r="WLO199"/>
      <c r="WLP199"/>
      <c r="WLQ199"/>
      <c r="WLR199"/>
      <c r="WLS199"/>
      <c r="WLT199"/>
      <c r="WLU199"/>
      <c r="WLV199"/>
      <c r="WLW199"/>
      <c r="WLX199"/>
      <c r="WLY199"/>
      <c r="WLZ199"/>
      <c r="WMA199"/>
      <c r="WMB199"/>
      <c r="WMC199"/>
      <c r="WMD199"/>
      <c r="WME199"/>
      <c r="WMF199"/>
      <c r="WMG199"/>
      <c r="WMH199"/>
      <c r="WMI199"/>
      <c r="WMJ199"/>
      <c r="WMK199"/>
      <c r="WML199"/>
      <c r="WMM199"/>
      <c r="WMN199"/>
      <c r="WMO199"/>
      <c r="WMP199"/>
      <c r="WMQ199"/>
      <c r="WMR199"/>
      <c r="WMS199"/>
      <c r="WMT199"/>
      <c r="WMU199"/>
      <c r="WMV199"/>
      <c r="WMW199"/>
      <c r="WMX199"/>
      <c r="WMY199"/>
      <c r="WMZ199"/>
      <c r="WNA199"/>
      <c r="WNB199"/>
      <c r="WNC199"/>
      <c r="WND199"/>
      <c r="WNE199"/>
      <c r="WNF199"/>
      <c r="WNG199"/>
      <c r="WNH199"/>
      <c r="WNI199"/>
      <c r="WNJ199"/>
      <c r="WNK199"/>
      <c r="WNL199"/>
      <c r="WNM199"/>
      <c r="WNN199"/>
      <c r="WNO199"/>
      <c r="WNP199"/>
      <c r="WNQ199"/>
      <c r="WNR199"/>
      <c r="WNS199"/>
      <c r="WNT199"/>
      <c r="WNU199"/>
      <c r="WNV199"/>
      <c r="WNW199"/>
      <c r="WNX199"/>
      <c r="WNY199"/>
      <c r="WNZ199"/>
      <c r="WOA199"/>
      <c r="WOB199"/>
      <c r="WOC199"/>
      <c r="WOD199"/>
      <c r="WOE199"/>
      <c r="WOF199"/>
      <c r="WOG199"/>
      <c r="WOH199"/>
      <c r="WOI199"/>
      <c r="WOJ199"/>
      <c r="WOK199"/>
      <c r="WOL199"/>
      <c r="WOM199"/>
      <c r="WON199"/>
      <c r="WOO199"/>
      <c r="WOP199"/>
      <c r="WOQ199"/>
      <c r="WOR199"/>
      <c r="WOS199"/>
      <c r="WOT199"/>
      <c r="WOU199"/>
      <c r="WOV199"/>
      <c r="WOW199"/>
      <c r="WOX199"/>
      <c r="WOY199"/>
      <c r="WOZ199"/>
      <c r="WPA199"/>
      <c r="WPB199"/>
      <c r="WPC199"/>
      <c r="WPD199"/>
      <c r="WPE199"/>
      <c r="WPF199"/>
      <c r="WPG199"/>
      <c r="WPH199"/>
      <c r="WPI199"/>
      <c r="WPJ199"/>
      <c r="WPK199"/>
      <c r="WPL199"/>
      <c r="WPM199"/>
      <c r="WPN199"/>
      <c r="WPO199"/>
      <c r="WPP199"/>
      <c r="WPQ199"/>
      <c r="WPR199"/>
      <c r="WPS199"/>
      <c r="WPT199"/>
      <c r="WPU199"/>
      <c r="WPV199"/>
      <c r="WPW199"/>
      <c r="WPX199"/>
      <c r="WPY199"/>
      <c r="WPZ199"/>
      <c r="WQA199"/>
      <c r="WQB199"/>
      <c r="WQC199"/>
      <c r="WQD199"/>
      <c r="WQE199"/>
      <c r="WQF199"/>
      <c r="WQG199"/>
      <c r="WQH199"/>
      <c r="WQI199"/>
      <c r="WQJ199"/>
      <c r="WQK199"/>
      <c r="WQL199"/>
      <c r="WQM199"/>
      <c r="WQN199"/>
      <c r="WQO199"/>
      <c r="WQP199"/>
      <c r="WQQ199"/>
      <c r="WQR199"/>
      <c r="WQS199"/>
      <c r="WQT199"/>
      <c r="WQU199"/>
      <c r="WQV199"/>
      <c r="WQW199"/>
      <c r="WQX199"/>
      <c r="WQY199"/>
      <c r="WQZ199"/>
      <c r="WRA199"/>
      <c r="WRB199"/>
      <c r="WRC199"/>
      <c r="WRD199"/>
      <c r="WRE199"/>
      <c r="WRF199"/>
      <c r="WRG199"/>
      <c r="WRH199"/>
      <c r="WRI199"/>
      <c r="WRJ199"/>
      <c r="WRK199"/>
      <c r="WRL199"/>
      <c r="WRM199"/>
      <c r="WRN199"/>
      <c r="WRO199"/>
      <c r="WRP199"/>
      <c r="WRQ199"/>
      <c r="WRR199"/>
      <c r="WRS199"/>
      <c r="WRT199"/>
      <c r="WRU199"/>
      <c r="WRV199"/>
      <c r="WRW199"/>
      <c r="WRX199"/>
      <c r="WRY199"/>
      <c r="WRZ199"/>
      <c r="WSA199"/>
      <c r="WSB199"/>
      <c r="WSC199"/>
      <c r="WSD199"/>
      <c r="WSE199"/>
      <c r="WSF199"/>
      <c r="WSG199"/>
      <c r="WSH199"/>
      <c r="WSI199"/>
      <c r="WSJ199"/>
      <c r="WSK199"/>
      <c r="WSL199"/>
      <c r="WSM199"/>
      <c r="WSN199"/>
      <c r="WSO199"/>
      <c r="WSP199"/>
      <c r="WSQ199"/>
      <c r="WSR199"/>
      <c r="WSS199"/>
      <c r="WST199"/>
      <c r="WSU199"/>
      <c r="WSV199"/>
      <c r="WSW199"/>
      <c r="WSX199"/>
      <c r="WSY199"/>
      <c r="WSZ199"/>
      <c r="WTA199"/>
      <c r="WTB199"/>
      <c r="WTC199"/>
      <c r="WTD199"/>
      <c r="WTE199"/>
      <c r="WTF199"/>
      <c r="WTG199"/>
      <c r="WTH199"/>
      <c r="WTI199"/>
      <c r="WTJ199"/>
      <c r="WTK199"/>
      <c r="WTL199"/>
      <c r="WTM199"/>
      <c r="WTN199"/>
      <c r="WTO199"/>
      <c r="WTP199"/>
      <c r="WTQ199"/>
      <c r="WTR199"/>
      <c r="WTS199"/>
      <c r="WTT199"/>
      <c r="WTU199"/>
      <c r="WTV199"/>
      <c r="WTW199"/>
      <c r="WTX199"/>
      <c r="WTY199"/>
      <c r="WTZ199"/>
      <c r="WUA199"/>
      <c r="WUB199"/>
      <c r="WUC199"/>
      <c r="WUD199"/>
      <c r="WUE199"/>
      <c r="WUF199"/>
      <c r="WUG199"/>
      <c r="WUH199"/>
      <c r="WUI199"/>
      <c r="WUJ199"/>
      <c r="WUK199"/>
      <c r="WUL199"/>
      <c r="WUM199"/>
      <c r="WUN199"/>
      <c r="WUO199"/>
      <c r="WUP199"/>
      <c r="WUQ199"/>
      <c r="WUR199"/>
      <c r="WUS199"/>
      <c r="WUT199"/>
      <c r="WUU199"/>
      <c r="WUV199"/>
      <c r="WUW199"/>
      <c r="WUX199"/>
      <c r="WUY199"/>
      <c r="WUZ199"/>
      <c r="WVA199"/>
      <c r="WVB199"/>
      <c r="WVC199"/>
      <c r="WVD199"/>
      <c r="WVE199"/>
      <c r="WVF199"/>
      <c r="WVG199"/>
      <c r="WVH199"/>
      <c r="WVI199"/>
      <c r="WVJ199"/>
      <c r="WVK199"/>
      <c r="WVL199"/>
      <c r="WVM199"/>
      <c r="WVN199"/>
      <c r="WVO199"/>
      <c r="WVP199"/>
      <c r="WVQ199"/>
      <c r="WVR199"/>
      <c r="WVS199"/>
      <c r="WVT199"/>
      <c r="WVU199"/>
      <c r="WVV199"/>
      <c r="WVW199"/>
      <c r="WVX199"/>
      <c r="WVY199"/>
      <c r="WVZ199"/>
      <c r="WWA199"/>
      <c r="WWB199"/>
      <c r="WWC199"/>
      <c r="WWD199"/>
      <c r="WWE199"/>
      <c r="WWF199"/>
      <c r="WWG199"/>
      <c r="WWH199"/>
      <c r="WWI199"/>
      <c r="WWJ199"/>
      <c r="WWK199"/>
      <c r="WWL199"/>
      <c r="WWM199"/>
      <c r="WWN199"/>
      <c r="WWO199"/>
      <c r="WWP199"/>
      <c r="WWQ199"/>
      <c r="WWR199"/>
      <c r="WWS199"/>
      <c r="WWT199"/>
      <c r="WWU199"/>
      <c r="WWV199"/>
      <c r="WWW199"/>
      <c r="WWX199"/>
      <c r="WWY199"/>
      <c r="WWZ199"/>
      <c r="WXA199"/>
      <c r="WXB199"/>
      <c r="WXC199"/>
      <c r="WXD199"/>
      <c r="WXE199"/>
      <c r="WXF199"/>
      <c r="WXG199"/>
      <c r="WXH199"/>
      <c r="WXI199"/>
      <c r="WXJ199"/>
      <c r="WXK199"/>
      <c r="WXL199"/>
      <c r="WXM199"/>
      <c r="WXN199"/>
      <c r="WXO199"/>
      <c r="WXP199"/>
      <c r="WXQ199"/>
      <c r="WXR199"/>
      <c r="WXS199"/>
      <c r="WXT199"/>
      <c r="WXU199"/>
      <c r="WXV199"/>
      <c r="WXW199"/>
      <c r="WXX199"/>
      <c r="WXY199"/>
      <c r="WXZ199"/>
      <c r="WYA199"/>
      <c r="WYB199"/>
      <c r="WYC199"/>
      <c r="WYD199"/>
      <c r="WYE199"/>
      <c r="WYF199"/>
      <c r="WYG199"/>
      <c r="WYH199"/>
      <c r="WYI199"/>
      <c r="WYJ199"/>
      <c r="WYK199"/>
      <c r="WYL199"/>
      <c r="WYM199"/>
      <c r="WYN199"/>
      <c r="WYO199"/>
      <c r="WYP199"/>
      <c r="WYQ199"/>
      <c r="WYR199"/>
      <c r="WYS199"/>
      <c r="WYT199"/>
      <c r="WYU199"/>
      <c r="WYV199"/>
      <c r="WYW199"/>
      <c r="WYX199"/>
      <c r="WYY199"/>
      <c r="WYZ199"/>
      <c r="WZA199"/>
    </row>
    <row r="200" spans="1:16226" s="1" customFormat="1" x14ac:dyDescent="0.3">
      <c r="A200" s="1673" t="s">
        <v>469</v>
      </c>
      <c r="B200" s="2147"/>
      <c r="C200" s="2147"/>
      <c r="D200" s="2147"/>
      <c r="E200" s="2147"/>
      <c r="F200" s="2147"/>
      <c r="G200" s="2147"/>
      <c r="H200" s="2148"/>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c r="AMK200"/>
      <c r="AML200"/>
      <c r="AMM200"/>
      <c r="AMN200"/>
      <c r="AMO200"/>
      <c r="AMP200"/>
      <c r="AMQ200"/>
      <c r="AMR200"/>
      <c r="AMS200"/>
      <c r="AMT200"/>
      <c r="AMU200"/>
      <c r="AMV200"/>
      <c r="AMW200"/>
      <c r="AMX200"/>
      <c r="AMY200"/>
      <c r="AMZ200"/>
      <c r="ANA200"/>
      <c r="ANB200"/>
      <c r="ANC200"/>
      <c r="AND200"/>
      <c r="ANE200"/>
      <c r="ANF200"/>
      <c r="ANG200"/>
      <c r="ANH200"/>
      <c r="ANI200"/>
      <c r="ANJ200"/>
      <c r="ANK200"/>
      <c r="ANL200"/>
      <c r="ANM200"/>
      <c r="ANN200"/>
      <c r="ANO200"/>
      <c r="ANP200"/>
      <c r="ANQ200"/>
      <c r="ANR200"/>
      <c r="ANS200"/>
      <c r="ANT200"/>
      <c r="ANU200"/>
      <c r="ANV200"/>
      <c r="ANW200"/>
      <c r="ANX200"/>
      <c r="ANY200"/>
      <c r="ANZ200"/>
      <c r="AOA200"/>
      <c r="AOB200"/>
      <c r="AOC200"/>
      <c r="AOD200"/>
      <c r="AOE200"/>
      <c r="AOF200"/>
      <c r="AOG200"/>
      <c r="AOH200"/>
      <c r="AOI200"/>
      <c r="AOJ200"/>
      <c r="AOK200"/>
      <c r="AOL200"/>
      <c r="AOM200"/>
      <c r="AON200"/>
      <c r="AOO200"/>
      <c r="AOP200"/>
      <c r="AOQ200"/>
      <c r="AOR200"/>
      <c r="AOS200"/>
      <c r="AOT200"/>
      <c r="AOU200"/>
      <c r="AOV200"/>
      <c r="AOW200"/>
      <c r="AOX200"/>
      <c r="AOY200"/>
      <c r="AOZ200"/>
      <c r="APA200"/>
      <c r="APB200"/>
      <c r="APC200"/>
      <c r="APD200"/>
      <c r="APE200"/>
      <c r="APF200"/>
      <c r="APG200"/>
      <c r="APH200"/>
      <c r="API200"/>
      <c r="APJ200"/>
      <c r="APK200"/>
      <c r="APL200"/>
      <c r="APM200"/>
      <c r="APN200"/>
      <c r="APO200"/>
      <c r="APP200"/>
      <c r="APQ200"/>
      <c r="APR200"/>
      <c r="APS200"/>
      <c r="APT200"/>
      <c r="APU200"/>
      <c r="APV200"/>
      <c r="APW200"/>
      <c r="APX200"/>
      <c r="APY200"/>
      <c r="APZ200"/>
      <c r="AQA200"/>
      <c r="AQB200"/>
      <c r="AQC200"/>
      <c r="AQD200"/>
      <c r="AQE200"/>
      <c r="AQF200"/>
      <c r="AQG200"/>
      <c r="AQH200"/>
      <c r="AQI200"/>
      <c r="AQJ200"/>
      <c r="AQK200"/>
      <c r="AQL200"/>
      <c r="AQM200"/>
      <c r="AQN200"/>
      <c r="AQO200"/>
      <c r="AQP200"/>
      <c r="AQQ200"/>
      <c r="AQR200"/>
      <c r="AQS200"/>
      <c r="AQT200"/>
      <c r="AQU200"/>
      <c r="AQV200"/>
      <c r="AQW200"/>
      <c r="AQX200"/>
      <c r="AQY200"/>
      <c r="AQZ200"/>
      <c r="ARA200"/>
      <c r="ARB200"/>
      <c r="ARC200"/>
      <c r="ARD200"/>
      <c r="ARE200"/>
      <c r="ARF200"/>
      <c r="ARG200"/>
      <c r="ARH200"/>
      <c r="ARI200"/>
      <c r="ARJ200"/>
      <c r="ARK200"/>
      <c r="ARL200"/>
      <c r="ARM200"/>
      <c r="ARN200"/>
      <c r="ARO200"/>
      <c r="ARP200"/>
      <c r="ARQ200"/>
      <c r="ARR200"/>
      <c r="ARS200"/>
      <c r="ART200"/>
      <c r="ARU200"/>
      <c r="ARV200"/>
      <c r="ARW200"/>
      <c r="ARX200"/>
      <c r="ARY200"/>
      <c r="ARZ200"/>
      <c r="ASA200"/>
      <c r="ASB200"/>
      <c r="ASC200"/>
      <c r="ASD200"/>
      <c r="ASE200"/>
      <c r="ASF200"/>
      <c r="ASG200"/>
      <c r="ASH200"/>
      <c r="ASI200"/>
      <c r="ASJ200"/>
      <c r="ASK200"/>
      <c r="ASL200"/>
      <c r="ASM200"/>
      <c r="ASN200"/>
      <c r="ASO200"/>
      <c r="ASP200"/>
      <c r="ASQ200"/>
      <c r="ASR200"/>
      <c r="ASS200"/>
      <c r="AST200"/>
      <c r="ASU200"/>
      <c r="ASV200"/>
      <c r="ASW200"/>
      <c r="ASX200"/>
      <c r="ASY200"/>
      <c r="ASZ200"/>
      <c r="ATA200"/>
      <c r="ATB200"/>
      <c r="ATC200"/>
      <c r="ATD200"/>
      <c r="ATE200"/>
      <c r="ATF200"/>
      <c r="ATG200"/>
      <c r="ATH200"/>
      <c r="ATI200"/>
      <c r="ATJ200"/>
      <c r="ATK200"/>
      <c r="ATL200"/>
      <c r="ATM200"/>
      <c r="ATN200"/>
      <c r="ATO200"/>
      <c r="ATP200"/>
      <c r="ATQ200"/>
      <c r="ATR200"/>
      <c r="ATS200"/>
      <c r="ATT200"/>
      <c r="ATU200"/>
      <c r="ATV200"/>
      <c r="ATW200"/>
      <c r="ATX200"/>
      <c r="ATY200"/>
      <c r="ATZ200"/>
      <c r="AUA200"/>
      <c r="AUB200"/>
      <c r="AUC200"/>
      <c r="AUD200"/>
      <c r="AUE200"/>
      <c r="AUF200"/>
      <c r="AUG200"/>
      <c r="AUH200"/>
      <c r="AUI200"/>
      <c r="AUJ200"/>
      <c r="AUK200"/>
      <c r="AUL200"/>
      <c r="AUM200"/>
      <c r="AUN200"/>
      <c r="AUO200"/>
      <c r="AUP200"/>
      <c r="AUQ200"/>
      <c r="AUR200"/>
      <c r="AUS200"/>
      <c r="AUT200"/>
      <c r="AUU200"/>
      <c r="AUV200"/>
      <c r="AUW200"/>
      <c r="AUX200"/>
      <c r="AUY200"/>
      <c r="AUZ200"/>
      <c r="AVA200"/>
      <c r="AVB200"/>
      <c r="AVC200"/>
      <c r="AVD200"/>
      <c r="AVE200"/>
      <c r="AVF200"/>
      <c r="AVG200"/>
      <c r="AVH200"/>
      <c r="AVI200"/>
      <c r="AVJ200"/>
      <c r="AVK200"/>
      <c r="AVL200"/>
      <c r="AVM200"/>
      <c r="AVN200"/>
      <c r="AVO200"/>
      <c r="AVP200"/>
      <c r="AVQ200"/>
      <c r="AVR200"/>
      <c r="AVS200"/>
      <c r="AVT200"/>
      <c r="AVU200"/>
      <c r="AVV200"/>
      <c r="AVW200"/>
      <c r="AVX200"/>
      <c r="AVY200"/>
      <c r="AVZ200"/>
      <c r="AWA200"/>
      <c r="AWB200"/>
      <c r="AWC200"/>
      <c r="AWD200"/>
      <c r="AWE200"/>
      <c r="AWF200"/>
      <c r="AWG200"/>
      <c r="AWH200"/>
      <c r="AWI200"/>
      <c r="AWJ200"/>
      <c r="AWK200"/>
      <c r="AWL200"/>
      <c r="AWM200"/>
      <c r="AWN200"/>
      <c r="AWO200"/>
      <c r="AWP200"/>
      <c r="AWQ200"/>
      <c r="AWR200"/>
      <c r="AWS200"/>
      <c r="AWT200"/>
      <c r="AWU200"/>
      <c r="AWV200"/>
      <c r="AWW200"/>
      <c r="AWX200"/>
      <c r="AWY200"/>
      <c r="AWZ200"/>
      <c r="AXA200"/>
      <c r="AXB200"/>
      <c r="AXC200"/>
      <c r="AXD200"/>
      <c r="AXE200"/>
      <c r="AXF200"/>
      <c r="AXG200"/>
      <c r="AXH200"/>
      <c r="AXI200"/>
      <c r="AXJ200"/>
      <c r="AXK200"/>
      <c r="AXL200"/>
      <c r="AXM200"/>
      <c r="AXN200"/>
      <c r="AXO200"/>
      <c r="AXP200"/>
      <c r="AXQ200"/>
      <c r="AXR200"/>
      <c r="AXS200"/>
      <c r="AXT200"/>
      <c r="AXU200"/>
      <c r="AXV200"/>
      <c r="AXW200"/>
      <c r="AXX200"/>
      <c r="AXY200"/>
      <c r="AXZ200"/>
      <c r="AYA200"/>
      <c r="AYB200"/>
      <c r="AYC200"/>
      <c r="AYD200"/>
      <c r="AYE200"/>
      <c r="AYF200"/>
      <c r="AYG200"/>
      <c r="AYH200"/>
      <c r="AYI200"/>
      <c r="AYJ200"/>
      <c r="AYK200"/>
      <c r="AYL200"/>
      <c r="AYM200"/>
      <c r="AYN200"/>
      <c r="AYO200"/>
      <c r="AYP200"/>
      <c r="AYQ200"/>
      <c r="AYR200"/>
      <c r="AYS200"/>
      <c r="AYT200"/>
      <c r="AYU200"/>
      <c r="AYV200"/>
      <c r="AYW200"/>
      <c r="AYX200"/>
      <c r="AYY200"/>
      <c r="AYZ200"/>
      <c r="AZA200"/>
      <c r="AZB200"/>
      <c r="AZC200"/>
      <c r="AZD200"/>
      <c r="AZE200"/>
      <c r="AZF200"/>
      <c r="AZG200"/>
      <c r="AZH200"/>
      <c r="AZI200"/>
      <c r="AZJ200"/>
      <c r="AZK200"/>
      <c r="AZL200"/>
      <c r="AZM200"/>
      <c r="AZN200"/>
      <c r="AZO200"/>
      <c r="AZP200"/>
      <c r="AZQ200"/>
      <c r="AZR200"/>
      <c r="AZS200"/>
      <c r="AZT200"/>
      <c r="AZU200"/>
      <c r="AZV200"/>
      <c r="AZW200"/>
      <c r="AZX200"/>
      <c r="AZY200"/>
      <c r="AZZ200"/>
      <c r="BAA200"/>
      <c r="BAB200"/>
      <c r="BAC200"/>
      <c r="BAD200"/>
      <c r="BAE200"/>
      <c r="BAF200"/>
      <c r="BAG200"/>
      <c r="BAH200"/>
      <c r="BAI200"/>
      <c r="BAJ200"/>
      <c r="BAK200"/>
      <c r="BAL200"/>
      <c r="BAM200"/>
      <c r="BAN200"/>
      <c r="BAO200"/>
      <c r="BAP200"/>
      <c r="BAQ200"/>
      <c r="BAR200"/>
      <c r="BAS200"/>
      <c r="BAT200"/>
      <c r="BAU200"/>
      <c r="BAV200"/>
      <c r="BAW200"/>
      <c r="BAX200"/>
      <c r="BAY200"/>
      <c r="BAZ200"/>
      <c r="BBA200"/>
      <c r="BBB200"/>
      <c r="BBC200"/>
      <c r="BBD200"/>
      <c r="BBE200"/>
      <c r="BBF200"/>
      <c r="BBG200"/>
      <c r="BBH200"/>
      <c r="BBI200"/>
      <c r="BBJ200"/>
      <c r="BBK200"/>
      <c r="BBL200"/>
      <c r="BBM200"/>
      <c r="BBN200"/>
      <c r="BBO200"/>
      <c r="BBP200"/>
      <c r="BBQ200"/>
      <c r="BBR200"/>
      <c r="BBS200"/>
      <c r="BBT200"/>
      <c r="BBU200"/>
      <c r="BBV200"/>
      <c r="BBW200"/>
      <c r="BBX200"/>
      <c r="BBY200"/>
      <c r="BBZ200"/>
      <c r="BCA200"/>
      <c r="BCB200"/>
      <c r="BCC200"/>
      <c r="BCD200"/>
      <c r="BCE200"/>
      <c r="BCF200"/>
      <c r="BCG200"/>
      <c r="BCH200"/>
      <c r="BCI200"/>
      <c r="BCJ200"/>
      <c r="BCK200"/>
      <c r="BCL200"/>
      <c r="BCM200"/>
      <c r="BCN200"/>
      <c r="BCO200"/>
      <c r="BCP200"/>
      <c r="BCQ200"/>
      <c r="BCR200"/>
      <c r="BCS200"/>
      <c r="BCT200"/>
      <c r="BCU200"/>
      <c r="BCV200"/>
      <c r="BCW200"/>
      <c r="BCX200"/>
      <c r="BCY200"/>
      <c r="BCZ200"/>
      <c r="BDA200"/>
      <c r="BDB200"/>
      <c r="BDC200"/>
      <c r="BDD200"/>
      <c r="BDE200"/>
      <c r="BDF200"/>
      <c r="BDG200"/>
      <c r="BDH200"/>
      <c r="BDI200"/>
      <c r="BDJ200"/>
      <c r="BDK200"/>
      <c r="BDL200"/>
      <c r="BDM200"/>
      <c r="BDN200"/>
      <c r="BDO200"/>
      <c r="BDP200"/>
      <c r="BDQ200"/>
      <c r="BDR200"/>
      <c r="BDS200"/>
      <c r="BDT200"/>
      <c r="BDU200"/>
      <c r="BDV200"/>
      <c r="BDW200"/>
      <c r="BDX200"/>
      <c r="BDY200"/>
      <c r="BDZ200"/>
      <c r="BEA200"/>
      <c r="BEB200"/>
      <c r="BEC200"/>
      <c r="BED200"/>
      <c r="BEE200"/>
      <c r="BEF200"/>
      <c r="BEG200"/>
      <c r="BEH200"/>
      <c r="BEI200"/>
      <c r="BEJ200"/>
      <c r="BEK200"/>
      <c r="BEL200"/>
      <c r="BEM200"/>
      <c r="BEN200"/>
      <c r="BEO200"/>
      <c r="BEP200"/>
      <c r="BEQ200"/>
      <c r="BER200"/>
      <c r="BES200"/>
      <c r="BET200"/>
      <c r="BEU200"/>
      <c r="BEV200"/>
      <c r="BEW200"/>
      <c r="BEX200"/>
      <c r="BEY200"/>
      <c r="BEZ200"/>
      <c r="BFA200"/>
      <c r="BFB200"/>
      <c r="BFC200"/>
      <c r="BFD200"/>
      <c r="BFE200"/>
      <c r="BFF200"/>
      <c r="BFG200"/>
      <c r="BFH200"/>
      <c r="BFI200"/>
      <c r="BFJ200"/>
      <c r="BFK200"/>
      <c r="BFL200"/>
      <c r="BFM200"/>
      <c r="BFN200"/>
      <c r="BFO200"/>
      <c r="BFP200"/>
      <c r="BFQ200"/>
      <c r="BFR200"/>
      <c r="BFS200"/>
      <c r="BFT200"/>
      <c r="BFU200"/>
      <c r="BFV200"/>
      <c r="BFW200"/>
      <c r="BFX200"/>
      <c r="BFY200"/>
      <c r="BFZ200"/>
      <c r="BGA200"/>
      <c r="BGB200"/>
      <c r="BGC200"/>
      <c r="BGD200"/>
      <c r="BGE200"/>
      <c r="BGF200"/>
      <c r="BGG200"/>
      <c r="BGH200"/>
      <c r="BGI200"/>
      <c r="BGJ200"/>
      <c r="BGK200"/>
      <c r="BGL200"/>
      <c r="BGM200"/>
      <c r="BGN200"/>
      <c r="BGO200"/>
      <c r="BGP200"/>
      <c r="BGQ200"/>
      <c r="BGR200"/>
      <c r="BGS200"/>
      <c r="BGT200"/>
      <c r="BGU200"/>
      <c r="BGV200"/>
      <c r="BGW200"/>
      <c r="BGX200"/>
      <c r="BGY200"/>
      <c r="BGZ200"/>
      <c r="BHA200"/>
      <c r="BHB200"/>
      <c r="BHC200"/>
      <c r="BHD200"/>
      <c r="BHE200"/>
      <c r="BHF200"/>
      <c r="BHG200"/>
      <c r="BHH200"/>
      <c r="BHI200"/>
      <c r="BHJ200"/>
      <c r="BHK200"/>
      <c r="BHL200"/>
      <c r="BHM200"/>
      <c r="BHN200"/>
      <c r="BHO200"/>
      <c r="BHP200"/>
      <c r="BHQ200"/>
      <c r="BHR200"/>
      <c r="BHS200"/>
      <c r="BHT200"/>
      <c r="BHU200"/>
      <c r="BHV200"/>
      <c r="BHW200"/>
      <c r="BHX200"/>
      <c r="BHY200"/>
      <c r="BHZ200"/>
      <c r="BIA200"/>
      <c r="BIB200"/>
      <c r="BIC200"/>
      <c r="BID200"/>
      <c r="BIE200"/>
      <c r="BIF200"/>
      <c r="BIG200"/>
      <c r="BIH200"/>
      <c r="BII200"/>
      <c r="BIJ200"/>
      <c r="BIK200"/>
      <c r="BIL200"/>
      <c r="BIM200"/>
      <c r="BIN200"/>
      <c r="BIO200"/>
      <c r="BIP200"/>
      <c r="BIQ200"/>
      <c r="BIR200"/>
      <c r="BIS200"/>
      <c r="BIT200"/>
      <c r="BIU200"/>
      <c r="BIV200"/>
      <c r="BIW200"/>
      <c r="BIX200"/>
      <c r="BIY200"/>
      <c r="BIZ200"/>
      <c r="BJA200"/>
      <c r="BJB200"/>
      <c r="BJC200"/>
      <c r="BJD200"/>
      <c r="BJE200"/>
      <c r="BJF200"/>
      <c r="BJG200"/>
      <c r="BJH200"/>
      <c r="BJI200"/>
      <c r="BJJ200"/>
      <c r="BJK200"/>
      <c r="BJL200"/>
      <c r="BJM200"/>
      <c r="BJN200"/>
      <c r="BJO200"/>
      <c r="BJP200"/>
      <c r="BJQ200"/>
      <c r="BJR200"/>
      <c r="BJS200"/>
      <c r="BJT200"/>
      <c r="BJU200"/>
      <c r="BJV200"/>
      <c r="BJW200"/>
      <c r="BJX200"/>
      <c r="BJY200"/>
      <c r="BJZ200"/>
      <c r="BKA200"/>
      <c r="BKB200"/>
      <c r="BKC200"/>
      <c r="BKD200"/>
      <c r="BKE200"/>
      <c r="BKF200"/>
      <c r="BKG200"/>
      <c r="BKH200"/>
      <c r="BKI200"/>
      <c r="BKJ200"/>
      <c r="BKK200"/>
      <c r="BKL200"/>
      <c r="BKM200"/>
      <c r="BKN200"/>
      <c r="BKO200"/>
      <c r="BKP200"/>
      <c r="BKQ200"/>
      <c r="BKR200"/>
      <c r="BKS200"/>
      <c r="BKT200"/>
      <c r="BKU200"/>
      <c r="BKV200"/>
      <c r="BKW200"/>
      <c r="BKX200"/>
      <c r="BKY200"/>
      <c r="BKZ200"/>
      <c r="BLA200"/>
      <c r="BLB200"/>
      <c r="BLC200"/>
      <c r="BLD200"/>
      <c r="BLE200"/>
      <c r="BLF200"/>
      <c r="BLG200"/>
      <c r="BLH200"/>
      <c r="BLI200"/>
      <c r="BLJ200"/>
      <c r="BLK200"/>
      <c r="BLL200"/>
      <c r="BLM200"/>
      <c r="BLN200"/>
      <c r="BLO200"/>
      <c r="BLP200"/>
      <c r="BLQ200"/>
      <c r="BLR200"/>
      <c r="BLS200"/>
      <c r="BLT200"/>
      <c r="BLU200"/>
      <c r="BLV200"/>
      <c r="BLW200"/>
      <c r="BLX200"/>
      <c r="BLY200"/>
      <c r="BLZ200"/>
      <c r="BMA200"/>
      <c r="BMB200"/>
      <c r="BMC200"/>
      <c r="BMD200"/>
      <c r="BME200"/>
      <c r="BMF200"/>
      <c r="BMG200"/>
      <c r="BMH200"/>
      <c r="BMI200"/>
      <c r="BMJ200"/>
      <c r="BMK200"/>
      <c r="BML200"/>
      <c r="BMM200"/>
      <c r="BMN200"/>
      <c r="BMO200"/>
      <c r="BMP200"/>
      <c r="BMQ200"/>
      <c r="BMR200"/>
      <c r="BMS200"/>
      <c r="BMT200"/>
      <c r="BMU200"/>
      <c r="BMV200"/>
      <c r="BMW200"/>
      <c r="BMX200"/>
      <c r="BMY200"/>
      <c r="BMZ200"/>
      <c r="BNA200"/>
      <c r="BNB200"/>
      <c r="BNC200"/>
      <c r="BND200"/>
      <c r="BNE200"/>
      <c r="BNF200"/>
      <c r="BNG200"/>
      <c r="BNH200"/>
      <c r="BNI200"/>
      <c r="BNJ200"/>
      <c r="BNK200"/>
      <c r="BNL200"/>
      <c r="BNM200"/>
      <c r="BNN200"/>
      <c r="BNO200"/>
      <c r="BNP200"/>
      <c r="BNQ200"/>
      <c r="BNR200"/>
      <c r="BNS200"/>
      <c r="BNT200"/>
      <c r="BNU200"/>
      <c r="BNV200"/>
      <c r="BNW200"/>
      <c r="BNX200"/>
      <c r="BNY200"/>
      <c r="BNZ200"/>
      <c r="BOA200"/>
      <c r="BOB200"/>
      <c r="BOC200"/>
      <c r="BOD200"/>
      <c r="BOE200"/>
      <c r="BOF200"/>
      <c r="BOG200"/>
      <c r="BOH200"/>
      <c r="BOI200"/>
      <c r="BOJ200"/>
      <c r="BOK200"/>
      <c r="BOL200"/>
      <c r="BOM200"/>
      <c r="BON200"/>
      <c r="BOO200"/>
      <c r="BOP200"/>
      <c r="BOQ200"/>
      <c r="BOR200"/>
      <c r="BOS200"/>
      <c r="BOT200"/>
      <c r="BOU200"/>
      <c r="BOV200"/>
      <c r="BOW200"/>
      <c r="BOX200"/>
      <c r="BOY200"/>
      <c r="BOZ200"/>
      <c r="BPA200"/>
      <c r="BPB200"/>
      <c r="BPC200"/>
      <c r="BPD200"/>
      <c r="BPE200"/>
      <c r="BPF200"/>
      <c r="BPG200"/>
      <c r="BPH200"/>
      <c r="BPI200"/>
      <c r="BPJ200"/>
      <c r="BPK200"/>
      <c r="BPL200"/>
      <c r="BPM200"/>
      <c r="BPN200"/>
      <c r="BPO200"/>
      <c r="BPP200"/>
      <c r="BPQ200"/>
      <c r="BPR200"/>
      <c r="BPS200"/>
      <c r="BPT200"/>
      <c r="BPU200"/>
      <c r="BPV200"/>
      <c r="BPW200"/>
      <c r="BPX200"/>
      <c r="BPY200"/>
      <c r="BPZ200"/>
      <c r="BQA200"/>
      <c r="BQB200"/>
      <c r="BQC200"/>
      <c r="BQD200"/>
      <c r="BQE200"/>
      <c r="BQF200"/>
      <c r="BQG200"/>
      <c r="BQH200"/>
      <c r="BQI200"/>
      <c r="BQJ200"/>
      <c r="BQK200"/>
      <c r="BQL200"/>
      <c r="BQM200"/>
      <c r="BQN200"/>
      <c r="BQO200"/>
      <c r="BQP200"/>
      <c r="BQQ200"/>
      <c r="BQR200"/>
      <c r="BQS200"/>
      <c r="BQT200"/>
      <c r="BQU200"/>
      <c r="BQV200"/>
      <c r="BQW200"/>
      <c r="BQX200"/>
      <c r="BQY200"/>
      <c r="BQZ200"/>
      <c r="BRA200"/>
      <c r="BRB200"/>
      <c r="BRC200"/>
      <c r="BRD200"/>
      <c r="BRE200"/>
      <c r="BRF200"/>
      <c r="BRG200"/>
      <c r="BRH200"/>
      <c r="BRI200"/>
      <c r="BRJ200"/>
      <c r="BRK200"/>
      <c r="BRL200"/>
      <c r="BRM200"/>
      <c r="BRN200"/>
      <c r="BRO200"/>
      <c r="BRP200"/>
      <c r="BRQ200"/>
      <c r="BRR200"/>
      <c r="BRS200"/>
      <c r="BRT200"/>
      <c r="BRU200"/>
      <c r="BRV200"/>
      <c r="BRW200"/>
      <c r="BRX200"/>
      <c r="BRY200"/>
      <c r="BRZ200"/>
      <c r="BSA200"/>
      <c r="BSB200"/>
      <c r="BSC200"/>
      <c r="BSD200"/>
      <c r="BSE200"/>
      <c r="BSF200"/>
      <c r="BSG200"/>
      <c r="BSH200"/>
      <c r="BSI200"/>
      <c r="BSJ200"/>
      <c r="BSK200"/>
      <c r="BSL200"/>
      <c r="BSM200"/>
      <c r="BSN200"/>
      <c r="BSO200"/>
      <c r="BSP200"/>
      <c r="BSQ200"/>
      <c r="BSR200"/>
      <c r="BSS200"/>
      <c r="BST200"/>
      <c r="BSU200"/>
      <c r="BSV200"/>
      <c r="BSW200"/>
      <c r="BSX200"/>
      <c r="BSY200"/>
      <c r="BSZ200"/>
      <c r="BTA200"/>
      <c r="BTB200"/>
      <c r="BTC200"/>
      <c r="BTD200"/>
      <c r="BTE200"/>
      <c r="BTF200"/>
      <c r="BTG200"/>
      <c r="BTH200"/>
      <c r="BTI200"/>
      <c r="BTJ200"/>
      <c r="BTK200"/>
      <c r="BTL200"/>
      <c r="BTM200"/>
      <c r="BTN200"/>
      <c r="BTO200"/>
      <c r="BTP200"/>
      <c r="BTQ200"/>
      <c r="BTR200"/>
      <c r="BTS200"/>
      <c r="BTT200"/>
      <c r="BTU200"/>
      <c r="BTV200"/>
      <c r="BTW200"/>
      <c r="BTX200"/>
      <c r="BTY200"/>
      <c r="BTZ200"/>
      <c r="BUA200"/>
      <c r="BUB200"/>
      <c r="BUC200"/>
      <c r="BUD200"/>
      <c r="BUE200"/>
      <c r="BUF200"/>
      <c r="BUG200"/>
      <c r="BUH200"/>
      <c r="BUI200"/>
      <c r="BUJ200"/>
      <c r="BUK200"/>
      <c r="BUL200"/>
      <c r="BUM200"/>
      <c r="BUN200"/>
      <c r="BUO200"/>
      <c r="BUP200"/>
      <c r="BUQ200"/>
      <c r="BUR200"/>
      <c r="BUS200"/>
      <c r="BUT200"/>
      <c r="BUU200"/>
      <c r="BUV200"/>
      <c r="BUW200"/>
      <c r="BUX200"/>
      <c r="BUY200"/>
      <c r="BUZ200"/>
      <c r="BVA200"/>
      <c r="BVB200"/>
      <c r="BVC200"/>
      <c r="BVD200"/>
      <c r="BVE200"/>
      <c r="BVF200"/>
      <c r="BVG200"/>
      <c r="BVH200"/>
      <c r="BVI200"/>
      <c r="BVJ200"/>
      <c r="BVK200"/>
      <c r="BVL200"/>
      <c r="BVM200"/>
      <c r="BVN200"/>
      <c r="BVO200"/>
      <c r="BVP200"/>
      <c r="BVQ200"/>
      <c r="BVR200"/>
      <c r="BVS200"/>
      <c r="BVT200"/>
      <c r="BVU200"/>
      <c r="BVV200"/>
      <c r="BVW200"/>
      <c r="BVX200"/>
      <c r="BVY200"/>
      <c r="BVZ200"/>
      <c r="BWA200"/>
      <c r="BWB200"/>
      <c r="BWC200"/>
      <c r="BWD200"/>
      <c r="BWE200"/>
      <c r="BWF200"/>
      <c r="BWG200"/>
      <c r="BWH200"/>
      <c r="BWI200"/>
      <c r="BWJ200"/>
      <c r="BWK200"/>
      <c r="BWL200"/>
      <c r="BWM200"/>
      <c r="BWN200"/>
      <c r="BWO200"/>
      <c r="BWP200"/>
      <c r="BWQ200"/>
      <c r="BWR200"/>
      <c r="BWS200"/>
      <c r="BWT200"/>
      <c r="BWU200"/>
      <c r="BWV200"/>
      <c r="BWW200"/>
      <c r="BWX200"/>
      <c r="BWY200"/>
      <c r="BWZ200"/>
      <c r="BXA200"/>
      <c r="BXB200"/>
      <c r="BXC200"/>
      <c r="BXD200"/>
      <c r="BXE200"/>
      <c r="BXF200"/>
      <c r="BXG200"/>
      <c r="BXH200"/>
      <c r="BXI200"/>
      <c r="BXJ200"/>
      <c r="BXK200"/>
      <c r="BXL200"/>
      <c r="BXM200"/>
      <c r="BXN200"/>
      <c r="BXO200"/>
      <c r="BXP200"/>
      <c r="BXQ200"/>
      <c r="BXR200"/>
      <c r="BXS200"/>
      <c r="BXT200"/>
      <c r="BXU200"/>
      <c r="BXV200"/>
      <c r="BXW200"/>
      <c r="BXX200"/>
      <c r="BXY200"/>
      <c r="BXZ200"/>
      <c r="BYA200"/>
      <c r="BYB200"/>
      <c r="BYC200"/>
      <c r="BYD200"/>
      <c r="BYE200"/>
      <c r="BYF200"/>
      <c r="BYG200"/>
      <c r="BYH200"/>
      <c r="BYI200"/>
      <c r="BYJ200"/>
      <c r="BYK200"/>
      <c r="BYL200"/>
      <c r="BYM200"/>
      <c r="BYN200"/>
      <c r="BYO200"/>
      <c r="BYP200"/>
      <c r="BYQ200"/>
      <c r="BYR200"/>
      <c r="BYS200"/>
      <c r="BYT200"/>
      <c r="BYU200"/>
      <c r="BYV200"/>
      <c r="BYW200"/>
      <c r="BYX200"/>
      <c r="BYY200"/>
      <c r="BYZ200"/>
      <c r="BZA200"/>
      <c r="BZB200"/>
      <c r="BZC200"/>
      <c r="BZD200"/>
      <c r="BZE200"/>
      <c r="BZF200"/>
      <c r="BZG200"/>
      <c r="BZH200"/>
      <c r="BZI200"/>
      <c r="BZJ200"/>
      <c r="BZK200"/>
      <c r="BZL200"/>
      <c r="BZM200"/>
      <c r="BZN200"/>
      <c r="BZO200"/>
      <c r="BZP200"/>
      <c r="BZQ200"/>
      <c r="BZR200"/>
      <c r="BZS200"/>
      <c r="BZT200"/>
      <c r="BZU200"/>
      <c r="BZV200"/>
      <c r="BZW200"/>
      <c r="BZX200"/>
      <c r="BZY200"/>
      <c r="BZZ200"/>
      <c r="CAA200"/>
      <c r="CAB200"/>
      <c r="CAC200"/>
      <c r="CAD200"/>
      <c r="CAE200"/>
      <c r="CAF200"/>
      <c r="CAG200"/>
      <c r="CAH200"/>
      <c r="CAI200"/>
      <c r="CAJ200"/>
      <c r="CAK200"/>
      <c r="CAL200"/>
      <c r="CAM200"/>
      <c r="CAN200"/>
      <c r="CAO200"/>
      <c r="CAP200"/>
      <c r="CAQ200"/>
      <c r="CAR200"/>
      <c r="CAS200"/>
      <c r="CAT200"/>
      <c r="CAU200"/>
      <c r="CAV200"/>
      <c r="CAW200"/>
      <c r="CAX200"/>
      <c r="CAY200"/>
      <c r="CAZ200"/>
      <c r="CBA200"/>
      <c r="CBB200"/>
      <c r="CBC200"/>
      <c r="CBD200"/>
      <c r="CBE200"/>
      <c r="CBF200"/>
      <c r="CBG200"/>
      <c r="CBH200"/>
      <c r="CBI200"/>
      <c r="CBJ200"/>
      <c r="CBK200"/>
      <c r="CBL200"/>
      <c r="CBM200"/>
      <c r="CBN200"/>
      <c r="CBO200"/>
      <c r="CBP200"/>
      <c r="CBQ200"/>
      <c r="CBR200"/>
      <c r="CBS200"/>
      <c r="CBT200"/>
      <c r="CBU200"/>
      <c r="CBV200"/>
      <c r="CBW200"/>
      <c r="CBX200"/>
      <c r="CBY200"/>
      <c r="CBZ200"/>
      <c r="CCA200"/>
      <c r="CCB200"/>
      <c r="CCC200"/>
      <c r="CCD200"/>
      <c r="CCE200"/>
      <c r="CCF200"/>
      <c r="CCG200"/>
      <c r="CCH200"/>
      <c r="CCI200"/>
      <c r="CCJ200"/>
      <c r="CCK200"/>
      <c r="CCL200"/>
      <c r="CCM200"/>
      <c r="CCN200"/>
      <c r="CCO200"/>
      <c r="CCP200"/>
      <c r="CCQ200"/>
      <c r="CCR200"/>
      <c r="CCS200"/>
      <c r="CCT200"/>
      <c r="CCU200"/>
      <c r="CCV200"/>
      <c r="CCW200"/>
      <c r="CCX200"/>
      <c r="CCY200"/>
      <c r="CCZ200"/>
      <c r="CDA200"/>
      <c r="CDB200"/>
      <c r="CDC200"/>
      <c r="CDD200"/>
      <c r="CDE200"/>
      <c r="CDF200"/>
      <c r="CDG200"/>
      <c r="CDH200"/>
      <c r="CDI200"/>
      <c r="CDJ200"/>
      <c r="CDK200"/>
      <c r="CDL200"/>
      <c r="CDM200"/>
      <c r="CDN200"/>
      <c r="CDO200"/>
      <c r="CDP200"/>
      <c r="CDQ200"/>
      <c r="CDR200"/>
      <c r="CDS200"/>
      <c r="CDT200"/>
      <c r="CDU200"/>
      <c r="CDV200"/>
      <c r="CDW200"/>
      <c r="CDX200"/>
      <c r="CDY200"/>
      <c r="CDZ200"/>
      <c r="CEA200"/>
      <c r="CEB200"/>
      <c r="CEC200"/>
      <c r="CED200"/>
      <c r="CEE200"/>
      <c r="CEF200"/>
      <c r="CEG200"/>
      <c r="CEH200"/>
      <c r="CEI200"/>
      <c r="CEJ200"/>
      <c r="CEK200"/>
      <c r="CEL200"/>
      <c r="CEM200"/>
      <c r="CEN200"/>
      <c r="CEO200"/>
      <c r="CEP200"/>
      <c r="CEQ200"/>
      <c r="CER200"/>
      <c r="CES200"/>
      <c r="CET200"/>
      <c r="CEU200"/>
      <c r="CEV200"/>
      <c r="CEW200"/>
      <c r="CEX200"/>
      <c r="CEY200"/>
      <c r="CEZ200"/>
      <c r="CFA200"/>
      <c r="CFB200"/>
      <c r="CFC200"/>
      <c r="CFD200"/>
      <c r="CFE200"/>
      <c r="CFF200"/>
      <c r="CFG200"/>
      <c r="CFH200"/>
      <c r="CFI200"/>
      <c r="CFJ200"/>
      <c r="CFK200"/>
      <c r="CFL200"/>
      <c r="CFM200"/>
      <c r="CFN200"/>
      <c r="CFO200"/>
      <c r="CFP200"/>
      <c r="CFQ200"/>
      <c r="CFR200"/>
      <c r="CFS200"/>
      <c r="CFT200"/>
      <c r="CFU200"/>
      <c r="CFV200"/>
      <c r="CFW200"/>
      <c r="CFX200"/>
      <c r="CFY200"/>
      <c r="CFZ200"/>
      <c r="CGA200"/>
      <c r="CGB200"/>
      <c r="CGC200"/>
      <c r="CGD200"/>
      <c r="CGE200"/>
      <c r="CGF200"/>
      <c r="CGG200"/>
      <c r="CGH200"/>
      <c r="CGI200"/>
      <c r="CGJ200"/>
      <c r="CGK200"/>
      <c r="CGL200"/>
      <c r="CGM200"/>
      <c r="CGN200"/>
      <c r="CGO200"/>
      <c r="CGP200"/>
      <c r="CGQ200"/>
      <c r="CGR200"/>
      <c r="CGS200"/>
      <c r="CGT200"/>
      <c r="CGU200"/>
      <c r="CGV200"/>
      <c r="CGW200"/>
      <c r="CGX200"/>
      <c r="CGY200"/>
      <c r="CGZ200"/>
      <c r="CHA200"/>
      <c r="CHB200"/>
      <c r="CHC200"/>
      <c r="CHD200"/>
      <c r="CHE200"/>
      <c r="CHF200"/>
      <c r="CHG200"/>
      <c r="CHH200"/>
      <c r="CHI200"/>
      <c r="CHJ200"/>
      <c r="CHK200"/>
      <c r="CHL200"/>
      <c r="CHM200"/>
      <c r="CHN200"/>
      <c r="CHO200"/>
      <c r="CHP200"/>
      <c r="CHQ200"/>
      <c r="CHR200"/>
      <c r="CHS200"/>
      <c r="CHT200"/>
      <c r="CHU200"/>
      <c r="CHV200"/>
      <c r="CHW200"/>
      <c r="CHX200"/>
      <c r="CHY200"/>
      <c r="CHZ200"/>
      <c r="CIA200"/>
      <c r="CIB200"/>
      <c r="CIC200"/>
      <c r="CID200"/>
      <c r="CIE200"/>
      <c r="CIF200"/>
      <c r="CIG200"/>
      <c r="CIH200"/>
      <c r="CII200"/>
      <c r="CIJ200"/>
      <c r="CIK200"/>
      <c r="CIL200"/>
      <c r="CIM200"/>
      <c r="CIN200"/>
      <c r="CIO200"/>
      <c r="CIP200"/>
      <c r="CIQ200"/>
      <c r="CIR200"/>
      <c r="CIS200"/>
      <c r="CIT200"/>
      <c r="CIU200"/>
      <c r="CIV200"/>
      <c r="CIW200"/>
      <c r="CIX200"/>
      <c r="CIY200"/>
      <c r="CIZ200"/>
      <c r="CJA200"/>
      <c r="CJB200"/>
      <c r="CJC200"/>
      <c r="CJD200"/>
      <c r="CJE200"/>
      <c r="CJF200"/>
      <c r="CJG200"/>
      <c r="CJH200"/>
      <c r="CJI200"/>
      <c r="CJJ200"/>
      <c r="CJK200"/>
      <c r="CJL200"/>
      <c r="CJM200"/>
      <c r="CJN200"/>
      <c r="CJO200"/>
      <c r="CJP200"/>
      <c r="CJQ200"/>
      <c r="CJR200"/>
      <c r="CJS200"/>
      <c r="CJT200"/>
      <c r="CJU200"/>
      <c r="CJV200"/>
      <c r="CJW200"/>
      <c r="CJX200"/>
      <c r="CJY200"/>
      <c r="CJZ200"/>
      <c r="CKA200"/>
      <c r="CKB200"/>
      <c r="CKC200"/>
      <c r="CKD200"/>
      <c r="CKE200"/>
      <c r="CKF200"/>
      <c r="CKG200"/>
      <c r="CKH200"/>
      <c r="CKI200"/>
      <c r="CKJ200"/>
      <c r="CKK200"/>
      <c r="CKL200"/>
      <c r="CKM200"/>
      <c r="CKN200"/>
      <c r="CKO200"/>
      <c r="CKP200"/>
      <c r="CKQ200"/>
      <c r="CKR200"/>
      <c r="CKS200"/>
      <c r="CKT200"/>
      <c r="CKU200"/>
      <c r="CKV200"/>
      <c r="CKW200"/>
      <c r="CKX200"/>
      <c r="CKY200"/>
      <c r="CKZ200"/>
      <c r="CLA200"/>
      <c r="CLB200"/>
      <c r="CLC200"/>
      <c r="CLD200"/>
      <c r="CLE200"/>
      <c r="CLF200"/>
      <c r="CLG200"/>
      <c r="CLH200"/>
      <c r="CLI200"/>
      <c r="CLJ200"/>
      <c r="CLK200"/>
      <c r="CLL200"/>
      <c r="CLM200"/>
      <c r="CLN200"/>
      <c r="CLO200"/>
      <c r="CLP200"/>
      <c r="CLQ200"/>
      <c r="CLR200"/>
      <c r="CLS200"/>
      <c r="CLT200"/>
      <c r="CLU200"/>
      <c r="CLV200"/>
      <c r="CLW200"/>
      <c r="CLX200"/>
      <c r="CLY200"/>
      <c r="CLZ200"/>
      <c r="CMA200"/>
      <c r="CMB200"/>
      <c r="CMC200"/>
      <c r="CMD200"/>
      <c r="CME200"/>
      <c r="CMF200"/>
      <c r="CMG200"/>
      <c r="CMH200"/>
      <c r="CMI200"/>
      <c r="CMJ200"/>
      <c r="CMK200"/>
      <c r="CML200"/>
      <c r="CMM200"/>
      <c r="CMN200"/>
      <c r="CMO200"/>
      <c r="CMP200"/>
      <c r="CMQ200"/>
      <c r="CMR200"/>
      <c r="CMS200"/>
      <c r="CMT200"/>
      <c r="CMU200"/>
      <c r="CMV200"/>
      <c r="CMW200"/>
      <c r="CMX200"/>
      <c r="CMY200"/>
      <c r="CMZ200"/>
      <c r="CNA200"/>
      <c r="CNB200"/>
      <c r="CNC200"/>
      <c r="CND200"/>
      <c r="CNE200"/>
      <c r="CNF200"/>
      <c r="CNG200"/>
      <c r="CNH200"/>
      <c r="CNI200"/>
      <c r="CNJ200"/>
      <c r="CNK200"/>
      <c r="CNL200"/>
      <c r="CNM200"/>
      <c r="CNN200"/>
      <c r="CNO200"/>
      <c r="CNP200"/>
      <c r="CNQ200"/>
      <c r="CNR200"/>
      <c r="CNS200"/>
      <c r="CNT200"/>
      <c r="CNU200"/>
      <c r="CNV200"/>
      <c r="CNW200"/>
      <c r="CNX200"/>
      <c r="CNY200"/>
      <c r="CNZ200"/>
      <c r="COA200"/>
      <c r="COB200"/>
      <c r="COC200"/>
      <c r="COD200"/>
      <c r="COE200"/>
      <c r="COF200"/>
      <c r="COG200"/>
      <c r="COH200"/>
      <c r="COI200"/>
      <c r="COJ200"/>
      <c r="COK200"/>
      <c r="COL200"/>
      <c r="COM200"/>
      <c r="CON200"/>
      <c r="COO200"/>
      <c r="COP200"/>
      <c r="COQ200"/>
      <c r="COR200"/>
      <c r="COS200"/>
      <c r="COT200"/>
      <c r="COU200"/>
      <c r="COV200"/>
      <c r="COW200"/>
      <c r="COX200"/>
      <c r="COY200"/>
      <c r="COZ200"/>
      <c r="CPA200"/>
      <c r="CPB200"/>
      <c r="CPC200"/>
      <c r="CPD200"/>
      <c r="CPE200"/>
      <c r="CPF200"/>
      <c r="CPG200"/>
      <c r="CPH200"/>
      <c r="CPI200"/>
      <c r="CPJ200"/>
      <c r="CPK200"/>
      <c r="CPL200"/>
      <c r="CPM200"/>
      <c r="CPN200"/>
      <c r="CPO200"/>
      <c r="CPP200"/>
      <c r="CPQ200"/>
      <c r="CPR200"/>
      <c r="CPS200"/>
      <c r="CPT200"/>
      <c r="CPU200"/>
      <c r="CPV200"/>
      <c r="CPW200"/>
      <c r="CPX200"/>
      <c r="CPY200"/>
      <c r="CPZ200"/>
      <c r="CQA200"/>
      <c r="CQB200"/>
      <c r="CQC200"/>
      <c r="CQD200"/>
      <c r="CQE200"/>
      <c r="CQF200"/>
      <c r="CQG200"/>
      <c r="CQH200"/>
      <c r="CQI200"/>
      <c r="CQJ200"/>
      <c r="CQK200"/>
      <c r="CQL200"/>
      <c r="CQM200"/>
      <c r="CQN200"/>
      <c r="CQO200"/>
      <c r="CQP200"/>
      <c r="CQQ200"/>
      <c r="CQR200"/>
      <c r="CQS200"/>
      <c r="CQT200"/>
      <c r="CQU200"/>
      <c r="CQV200"/>
      <c r="CQW200"/>
      <c r="CQX200"/>
      <c r="CQY200"/>
      <c r="CQZ200"/>
      <c r="CRA200"/>
      <c r="CRB200"/>
      <c r="CRC200"/>
      <c r="CRD200"/>
      <c r="CRE200"/>
      <c r="CRF200"/>
      <c r="CRG200"/>
      <c r="CRH200"/>
      <c r="CRI200"/>
      <c r="CRJ200"/>
      <c r="CRK200"/>
      <c r="CRL200"/>
      <c r="CRM200"/>
      <c r="CRN200"/>
      <c r="CRO200"/>
      <c r="CRP200"/>
      <c r="CRQ200"/>
      <c r="CRR200"/>
      <c r="CRS200"/>
      <c r="CRT200"/>
      <c r="CRU200"/>
      <c r="CRV200"/>
      <c r="CRW200"/>
      <c r="CRX200"/>
      <c r="CRY200"/>
      <c r="CRZ200"/>
      <c r="CSA200"/>
      <c r="CSB200"/>
      <c r="CSC200"/>
      <c r="CSD200"/>
      <c r="CSE200"/>
      <c r="CSF200"/>
      <c r="CSG200"/>
      <c r="CSH200"/>
      <c r="CSI200"/>
      <c r="CSJ200"/>
      <c r="CSK200"/>
      <c r="CSL200"/>
      <c r="CSM200"/>
      <c r="CSN200"/>
      <c r="CSO200"/>
      <c r="CSP200"/>
      <c r="CSQ200"/>
      <c r="CSR200"/>
      <c r="CSS200"/>
      <c r="CST200"/>
      <c r="CSU200"/>
      <c r="CSV200"/>
      <c r="CSW200"/>
      <c r="CSX200"/>
      <c r="CSY200"/>
      <c r="CSZ200"/>
      <c r="CTA200"/>
      <c r="CTB200"/>
      <c r="CTC200"/>
      <c r="CTD200"/>
      <c r="CTE200"/>
      <c r="CTF200"/>
      <c r="CTG200"/>
      <c r="CTH200"/>
      <c r="CTI200"/>
      <c r="CTJ200"/>
      <c r="CTK200"/>
      <c r="CTL200"/>
      <c r="CTM200"/>
      <c r="CTN200"/>
      <c r="CTO200"/>
      <c r="CTP200"/>
      <c r="CTQ200"/>
      <c r="CTR200"/>
      <c r="CTS200"/>
      <c r="CTT200"/>
      <c r="CTU200"/>
      <c r="CTV200"/>
      <c r="CTW200"/>
      <c r="CTX200"/>
      <c r="CTY200"/>
      <c r="CTZ200"/>
      <c r="CUA200"/>
      <c r="CUB200"/>
      <c r="CUC200"/>
      <c r="CUD200"/>
      <c r="CUE200"/>
      <c r="CUF200"/>
      <c r="CUG200"/>
      <c r="CUH200"/>
      <c r="CUI200"/>
      <c r="CUJ200"/>
      <c r="CUK200"/>
      <c r="CUL200"/>
      <c r="CUM200"/>
      <c r="CUN200"/>
      <c r="CUO200"/>
      <c r="CUP200"/>
      <c r="CUQ200"/>
      <c r="CUR200"/>
      <c r="CUS200"/>
      <c r="CUT200"/>
      <c r="CUU200"/>
      <c r="CUV200"/>
      <c r="CUW200"/>
      <c r="CUX200"/>
      <c r="CUY200"/>
      <c r="CUZ200"/>
      <c r="CVA200"/>
      <c r="CVB200"/>
      <c r="CVC200"/>
      <c r="CVD200"/>
      <c r="CVE200"/>
      <c r="CVF200"/>
      <c r="CVG200"/>
      <c r="CVH200"/>
      <c r="CVI200"/>
      <c r="CVJ200"/>
      <c r="CVK200"/>
      <c r="CVL200"/>
      <c r="CVM200"/>
      <c r="CVN200"/>
      <c r="CVO200"/>
      <c r="CVP200"/>
      <c r="CVQ200"/>
      <c r="CVR200"/>
      <c r="CVS200"/>
      <c r="CVT200"/>
      <c r="CVU200"/>
      <c r="CVV200"/>
      <c r="CVW200"/>
      <c r="CVX200"/>
      <c r="CVY200"/>
      <c r="CVZ200"/>
      <c r="CWA200"/>
      <c r="CWB200"/>
      <c r="CWC200"/>
      <c r="CWD200"/>
      <c r="CWE200"/>
      <c r="CWF200"/>
      <c r="CWG200"/>
      <c r="CWH200"/>
      <c r="CWI200"/>
      <c r="CWJ200"/>
      <c r="CWK200"/>
      <c r="CWL200"/>
      <c r="CWM200"/>
      <c r="CWN200"/>
      <c r="CWO200"/>
      <c r="CWP200"/>
      <c r="CWQ200"/>
      <c r="CWR200"/>
      <c r="CWS200"/>
      <c r="CWT200"/>
      <c r="CWU200"/>
      <c r="CWV200"/>
      <c r="CWW200"/>
      <c r="CWX200"/>
      <c r="CWY200"/>
      <c r="CWZ200"/>
      <c r="CXA200"/>
      <c r="CXB200"/>
      <c r="CXC200"/>
      <c r="CXD200"/>
      <c r="CXE200"/>
      <c r="CXF200"/>
      <c r="CXG200"/>
      <c r="CXH200"/>
      <c r="CXI200"/>
      <c r="CXJ200"/>
      <c r="CXK200"/>
      <c r="CXL200"/>
      <c r="CXM200"/>
      <c r="CXN200"/>
      <c r="CXO200"/>
      <c r="CXP200"/>
      <c r="CXQ200"/>
      <c r="CXR200"/>
      <c r="CXS200"/>
      <c r="CXT200"/>
      <c r="CXU200"/>
      <c r="CXV200"/>
      <c r="CXW200"/>
      <c r="CXX200"/>
      <c r="CXY200"/>
      <c r="CXZ200"/>
      <c r="CYA200"/>
      <c r="CYB200"/>
      <c r="CYC200"/>
      <c r="CYD200"/>
      <c r="CYE200"/>
      <c r="CYF200"/>
      <c r="CYG200"/>
      <c r="CYH200"/>
      <c r="CYI200"/>
      <c r="CYJ200"/>
      <c r="CYK200"/>
      <c r="CYL200"/>
      <c r="CYM200"/>
      <c r="CYN200"/>
      <c r="CYO200"/>
      <c r="CYP200"/>
      <c r="CYQ200"/>
      <c r="CYR200"/>
      <c r="CYS200"/>
      <c r="CYT200"/>
      <c r="CYU200"/>
      <c r="CYV200"/>
      <c r="CYW200"/>
      <c r="CYX200"/>
      <c r="CYY200"/>
      <c r="CYZ200"/>
      <c r="CZA200"/>
      <c r="CZB200"/>
      <c r="CZC200"/>
      <c r="CZD200"/>
      <c r="CZE200"/>
      <c r="CZF200"/>
      <c r="CZG200"/>
      <c r="CZH200"/>
      <c r="CZI200"/>
      <c r="CZJ200"/>
      <c r="CZK200"/>
      <c r="CZL200"/>
      <c r="CZM200"/>
      <c r="CZN200"/>
      <c r="CZO200"/>
      <c r="CZP200"/>
      <c r="CZQ200"/>
      <c r="CZR200"/>
      <c r="CZS200"/>
      <c r="CZT200"/>
      <c r="CZU200"/>
      <c r="CZV200"/>
      <c r="CZW200"/>
      <c r="CZX200"/>
      <c r="CZY200"/>
      <c r="CZZ200"/>
      <c r="DAA200"/>
      <c r="DAB200"/>
      <c r="DAC200"/>
      <c r="DAD200"/>
      <c r="DAE200"/>
      <c r="DAF200"/>
      <c r="DAG200"/>
      <c r="DAH200"/>
      <c r="DAI200"/>
      <c r="DAJ200"/>
      <c r="DAK200"/>
      <c r="DAL200"/>
      <c r="DAM200"/>
      <c r="DAN200"/>
      <c r="DAO200"/>
      <c r="DAP200"/>
      <c r="DAQ200"/>
      <c r="DAR200"/>
      <c r="DAS200"/>
      <c r="DAT200"/>
      <c r="DAU200"/>
      <c r="DAV200"/>
      <c r="DAW200"/>
      <c r="DAX200"/>
      <c r="DAY200"/>
      <c r="DAZ200"/>
      <c r="DBA200"/>
      <c r="DBB200"/>
      <c r="DBC200"/>
      <c r="DBD200"/>
      <c r="DBE200"/>
      <c r="DBF200"/>
      <c r="DBG200"/>
      <c r="DBH200"/>
      <c r="DBI200"/>
      <c r="DBJ200"/>
      <c r="DBK200"/>
      <c r="DBL200"/>
      <c r="DBM200"/>
      <c r="DBN200"/>
      <c r="DBO200"/>
      <c r="DBP200"/>
      <c r="DBQ200"/>
      <c r="DBR200"/>
      <c r="DBS200"/>
      <c r="DBT200"/>
      <c r="DBU200"/>
      <c r="DBV200"/>
      <c r="DBW200"/>
      <c r="DBX200"/>
      <c r="DBY200"/>
      <c r="DBZ200"/>
      <c r="DCA200"/>
      <c r="DCB200"/>
      <c r="DCC200"/>
      <c r="DCD200"/>
      <c r="DCE200"/>
      <c r="DCF200"/>
      <c r="DCG200"/>
      <c r="DCH200"/>
      <c r="DCI200"/>
      <c r="DCJ200"/>
      <c r="DCK200"/>
      <c r="DCL200"/>
      <c r="DCM200"/>
      <c r="DCN200"/>
      <c r="DCO200"/>
      <c r="DCP200"/>
      <c r="DCQ200"/>
      <c r="DCR200"/>
      <c r="DCS200"/>
      <c r="DCT200"/>
      <c r="DCU200"/>
      <c r="DCV200"/>
      <c r="DCW200"/>
      <c r="DCX200"/>
      <c r="DCY200"/>
      <c r="DCZ200"/>
      <c r="DDA200"/>
      <c r="DDB200"/>
      <c r="DDC200"/>
      <c r="DDD200"/>
      <c r="DDE200"/>
      <c r="DDF200"/>
      <c r="DDG200"/>
      <c r="DDH200"/>
      <c r="DDI200"/>
      <c r="DDJ200"/>
      <c r="DDK200"/>
      <c r="DDL200"/>
      <c r="DDM200"/>
      <c r="DDN200"/>
      <c r="DDO200"/>
      <c r="DDP200"/>
      <c r="DDQ200"/>
      <c r="DDR200"/>
      <c r="DDS200"/>
      <c r="DDT200"/>
      <c r="DDU200"/>
      <c r="DDV200"/>
      <c r="DDW200"/>
      <c r="DDX200"/>
      <c r="DDY200"/>
      <c r="DDZ200"/>
      <c r="DEA200"/>
      <c r="DEB200"/>
      <c r="DEC200"/>
      <c r="DED200"/>
      <c r="DEE200"/>
      <c r="DEF200"/>
      <c r="DEG200"/>
      <c r="DEH200"/>
      <c r="DEI200"/>
      <c r="DEJ200"/>
      <c r="DEK200"/>
      <c r="DEL200"/>
      <c r="DEM200"/>
      <c r="DEN200"/>
      <c r="DEO200"/>
      <c r="DEP200"/>
      <c r="DEQ200"/>
      <c r="DER200"/>
      <c r="DES200"/>
      <c r="DET200"/>
      <c r="DEU200"/>
      <c r="DEV200"/>
      <c r="DEW200"/>
      <c r="DEX200"/>
      <c r="DEY200"/>
      <c r="DEZ200"/>
      <c r="DFA200"/>
      <c r="DFB200"/>
      <c r="DFC200"/>
      <c r="DFD200"/>
      <c r="DFE200"/>
      <c r="DFF200"/>
      <c r="DFG200"/>
      <c r="DFH200"/>
      <c r="DFI200"/>
      <c r="DFJ200"/>
      <c r="DFK200"/>
      <c r="DFL200"/>
      <c r="DFM200"/>
      <c r="DFN200"/>
      <c r="DFO200"/>
      <c r="DFP200"/>
      <c r="DFQ200"/>
      <c r="DFR200"/>
      <c r="DFS200"/>
      <c r="DFT200"/>
      <c r="DFU200"/>
      <c r="DFV200"/>
      <c r="DFW200"/>
      <c r="DFX200"/>
      <c r="DFY200"/>
      <c r="DFZ200"/>
      <c r="DGA200"/>
      <c r="DGB200"/>
      <c r="DGC200"/>
      <c r="DGD200"/>
      <c r="DGE200"/>
      <c r="DGF200"/>
      <c r="DGG200"/>
      <c r="DGH200"/>
      <c r="DGI200"/>
      <c r="DGJ200"/>
      <c r="DGK200"/>
      <c r="DGL200"/>
      <c r="DGM200"/>
      <c r="DGN200"/>
      <c r="DGO200"/>
      <c r="DGP200"/>
      <c r="DGQ200"/>
      <c r="DGR200"/>
      <c r="DGS200"/>
      <c r="DGT200"/>
      <c r="DGU200"/>
      <c r="DGV200"/>
      <c r="DGW200"/>
      <c r="DGX200"/>
      <c r="DGY200"/>
      <c r="DGZ200"/>
      <c r="DHA200"/>
      <c r="DHB200"/>
      <c r="DHC200"/>
      <c r="DHD200"/>
      <c r="DHE200"/>
      <c r="DHF200"/>
      <c r="DHG200"/>
      <c r="DHH200"/>
      <c r="DHI200"/>
      <c r="DHJ200"/>
      <c r="DHK200"/>
      <c r="DHL200"/>
      <c r="DHM200"/>
      <c r="DHN200"/>
      <c r="DHO200"/>
      <c r="DHP200"/>
      <c r="DHQ200"/>
      <c r="DHR200"/>
      <c r="DHS200"/>
      <c r="DHT200"/>
      <c r="DHU200"/>
      <c r="DHV200"/>
      <c r="DHW200"/>
      <c r="DHX200"/>
      <c r="DHY200"/>
      <c r="DHZ200"/>
      <c r="DIA200"/>
      <c r="DIB200"/>
      <c r="DIC200"/>
      <c r="DID200"/>
      <c r="DIE200"/>
      <c r="DIF200"/>
      <c r="DIG200"/>
      <c r="DIH200"/>
      <c r="DII200"/>
      <c r="DIJ200"/>
      <c r="DIK200"/>
      <c r="DIL200"/>
      <c r="DIM200"/>
      <c r="DIN200"/>
      <c r="DIO200"/>
      <c r="DIP200"/>
      <c r="DIQ200"/>
      <c r="DIR200"/>
      <c r="DIS200"/>
      <c r="DIT200"/>
      <c r="DIU200"/>
      <c r="DIV200"/>
      <c r="DIW200"/>
      <c r="DIX200"/>
      <c r="DIY200"/>
      <c r="DIZ200"/>
      <c r="DJA200"/>
      <c r="DJB200"/>
      <c r="DJC200"/>
      <c r="DJD200"/>
      <c r="DJE200"/>
      <c r="DJF200"/>
      <c r="DJG200"/>
      <c r="DJH200"/>
      <c r="DJI200"/>
      <c r="DJJ200"/>
      <c r="DJK200"/>
      <c r="DJL200"/>
      <c r="DJM200"/>
      <c r="DJN200"/>
      <c r="DJO200"/>
      <c r="DJP200"/>
      <c r="DJQ200"/>
      <c r="DJR200"/>
      <c r="DJS200"/>
      <c r="DJT200"/>
      <c r="DJU200"/>
      <c r="DJV200"/>
      <c r="DJW200"/>
      <c r="DJX200"/>
      <c r="DJY200"/>
      <c r="DJZ200"/>
      <c r="DKA200"/>
      <c r="DKB200"/>
      <c r="DKC200"/>
      <c r="DKD200"/>
      <c r="DKE200"/>
      <c r="DKF200"/>
      <c r="DKG200"/>
      <c r="DKH200"/>
      <c r="DKI200"/>
      <c r="DKJ200"/>
      <c r="DKK200"/>
      <c r="DKL200"/>
      <c r="DKM200"/>
      <c r="DKN200"/>
      <c r="DKO200"/>
      <c r="DKP200"/>
      <c r="DKQ200"/>
      <c r="DKR200"/>
      <c r="DKS200"/>
      <c r="DKT200"/>
      <c r="DKU200"/>
      <c r="DKV200"/>
      <c r="DKW200"/>
      <c r="DKX200"/>
      <c r="DKY200"/>
      <c r="DKZ200"/>
      <c r="DLA200"/>
      <c r="DLB200"/>
      <c r="DLC200"/>
      <c r="DLD200"/>
      <c r="DLE200"/>
      <c r="DLF200"/>
      <c r="DLG200"/>
      <c r="DLH200"/>
      <c r="DLI200"/>
      <c r="DLJ200"/>
      <c r="DLK200"/>
      <c r="DLL200"/>
      <c r="DLM200"/>
      <c r="DLN200"/>
      <c r="DLO200"/>
      <c r="DLP200"/>
      <c r="DLQ200"/>
      <c r="DLR200"/>
      <c r="DLS200"/>
      <c r="DLT200"/>
      <c r="DLU200"/>
      <c r="DLV200"/>
      <c r="DLW200"/>
      <c r="DLX200"/>
      <c r="DLY200"/>
      <c r="DLZ200"/>
      <c r="DMA200"/>
      <c r="DMB200"/>
      <c r="DMC200"/>
      <c r="DMD200"/>
      <c r="DME200"/>
      <c r="DMF200"/>
      <c r="DMG200"/>
      <c r="DMH200"/>
      <c r="DMI200"/>
      <c r="DMJ200"/>
      <c r="DMK200"/>
      <c r="DML200"/>
      <c r="DMM200"/>
      <c r="DMN200"/>
      <c r="DMO200"/>
      <c r="DMP200"/>
      <c r="DMQ200"/>
      <c r="DMR200"/>
      <c r="DMS200"/>
      <c r="DMT200"/>
      <c r="DMU200"/>
      <c r="DMV200"/>
      <c r="DMW200"/>
      <c r="DMX200"/>
      <c r="DMY200"/>
      <c r="DMZ200"/>
      <c r="DNA200"/>
      <c r="DNB200"/>
      <c r="DNC200"/>
      <c r="DND200"/>
      <c r="DNE200"/>
      <c r="DNF200"/>
      <c r="DNG200"/>
      <c r="DNH200"/>
      <c r="DNI200"/>
      <c r="DNJ200"/>
      <c r="DNK200"/>
      <c r="DNL200"/>
      <c r="DNM200"/>
      <c r="DNN200"/>
      <c r="DNO200"/>
      <c r="DNP200"/>
      <c r="DNQ200"/>
      <c r="DNR200"/>
      <c r="DNS200"/>
      <c r="DNT200"/>
      <c r="DNU200"/>
      <c r="DNV200"/>
      <c r="DNW200"/>
      <c r="DNX200"/>
      <c r="DNY200"/>
      <c r="DNZ200"/>
      <c r="DOA200"/>
      <c r="DOB200"/>
      <c r="DOC200"/>
      <c r="DOD200"/>
      <c r="DOE200"/>
      <c r="DOF200"/>
      <c r="DOG200"/>
      <c r="DOH200"/>
      <c r="DOI200"/>
      <c r="DOJ200"/>
      <c r="DOK200"/>
      <c r="DOL200"/>
      <c r="DOM200"/>
      <c r="DON200"/>
      <c r="DOO200"/>
      <c r="DOP200"/>
      <c r="DOQ200"/>
      <c r="DOR200"/>
      <c r="DOS200"/>
      <c r="DOT200"/>
      <c r="DOU200"/>
      <c r="DOV200"/>
      <c r="DOW200"/>
      <c r="DOX200"/>
      <c r="DOY200"/>
      <c r="DOZ200"/>
      <c r="DPA200"/>
      <c r="DPB200"/>
      <c r="DPC200"/>
      <c r="DPD200"/>
      <c r="DPE200"/>
      <c r="DPF200"/>
      <c r="DPG200"/>
      <c r="DPH200"/>
      <c r="DPI200"/>
      <c r="DPJ200"/>
      <c r="DPK200"/>
      <c r="DPL200"/>
      <c r="DPM200"/>
      <c r="DPN200"/>
      <c r="DPO200"/>
      <c r="DPP200"/>
      <c r="DPQ200"/>
      <c r="DPR200"/>
      <c r="DPS200"/>
      <c r="DPT200"/>
      <c r="DPU200"/>
      <c r="DPV200"/>
      <c r="DPW200"/>
      <c r="DPX200"/>
      <c r="DPY200"/>
      <c r="DPZ200"/>
      <c r="DQA200"/>
      <c r="DQB200"/>
      <c r="DQC200"/>
      <c r="DQD200"/>
      <c r="DQE200"/>
      <c r="DQF200"/>
      <c r="DQG200"/>
      <c r="DQH200"/>
      <c r="DQI200"/>
      <c r="DQJ200"/>
      <c r="DQK200"/>
      <c r="DQL200"/>
      <c r="DQM200"/>
      <c r="DQN200"/>
      <c r="DQO200"/>
      <c r="DQP200"/>
      <c r="DQQ200"/>
      <c r="DQR200"/>
      <c r="DQS200"/>
      <c r="DQT200"/>
      <c r="DQU200"/>
      <c r="DQV200"/>
      <c r="DQW200"/>
      <c r="DQX200"/>
      <c r="DQY200"/>
      <c r="DQZ200"/>
      <c r="DRA200"/>
      <c r="DRB200"/>
      <c r="DRC200"/>
      <c r="DRD200"/>
      <c r="DRE200"/>
      <c r="DRF200"/>
      <c r="DRG200"/>
      <c r="DRH200"/>
      <c r="DRI200"/>
      <c r="DRJ200"/>
      <c r="DRK200"/>
      <c r="DRL200"/>
      <c r="DRM200"/>
      <c r="DRN200"/>
      <c r="DRO200"/>
      <c r="DRP200"/>
      <c r="DRQ200"/>
      <c r="DRR200"/>
      <c r="DRS200"/>
      <c r="DRT200"/>
      <c r="DRU200"/>
      <c r="DRV200"/>
      <c r="DRW200"/>
      <c r="DRX200"/>
      <c r="DRY200"/>
      <c r="DRZ200"/>
      <c r="DSA200"/>
      <c r="DSB200"/>
      <c r="DSC200"/>
      <c r="DSD200"/>
      <c r="DSE200"/>
      <c r="DSF200"/>
      <c r="DSG200"/>
      <c r="DSH200"/>
      <c r="DSI200"/>
      <c r="DSJ200"/>
      <c r="DSK200"/>
      <c r="DSL200"/>
      <c r="DSM200"/>
      <c r="DSN200"/>
      <c r="DSO200"/>
      <c r="DSP200"/>
      <c r="DSQ200"/>
      <c r="DSR200"/>
      <c r="DSS200"/>
      <c r="DST200"/>
      <c r="DSU200"/>
      <c r="DSV200"/>
      <c r="DSW200"/>
      <c r="DSX200"/>
      <c r="DSY200"/>
      <c r="DSZ200"/>
      <c r="DTA200"/>
      <c r="DTB200"/>
      <c r="DTC200"/>
      <c r="DTD200"/>
      <c r="DTE200"/>
      <c r="DTF200"/>
      <c r="DTG200"/>
      <c r="DTH200"/>
      <c r="DTI200"/>
      <c r="DTJ200"/>
      <c r="DTK200"/>
      <c r="DTL200"/>
      <c r="DTM200"/>
      <c r="DTN200"/>
      <c r="DTO200"/>
      <c r="DTP200"/>
      <c r="DTQ200"/>
      <c r="DTR200"/>
      <c r="DTS200"/>
      <c r="DTT200"/>
      <c r="DTU200"/>
      <c r="DTV200"/>
      <c r="DTW200"/>
      <c r="DTX200"/>
      <c r="DTY200"/>
      <c r="DTZ200"/>
      <c r="DUA200"/>
      <c r="DUB200"/>
      <c r="DUC200"/>
      <c r="DUD200"/>
      <c r="DUE200"/>
      <c r="DUF200"/>
      <c r="DUG200"/>
      <c r="DUH200"/>
      <c r="DUI200"/>
      <c r="DUJ200"/>
      <c r="DUK200"/>
      <c r="DUL200"/>
      <c r="DUM200"/>
      <c r="DUN200"/>
      <c r="DUO200"/>
      <c r="DUP200"/>
      <c r="DUQ200"/>
      <c r="DUR200"/>
      <c r="DUS200"/>
      <c r="DUT200"/>
      <c r="DUU200"/>
      <c r="DUV200"/>
      <c r="DUW200"/>
      <c r="DUX200"/>
      <c r="DUY200"/>
      <c r="DUZ200"/>
      <c r="DVA200"/>
      <c r="DVB200"/>
      <c r="DVC200"/>
      <c r="DVD200"/>
      <c r="DVE200"/>
      <c r="DVF200"/>
      <c r="DVG200"/>
      <c r="DVH200"/>
      <c r="DVI200"/>
      <c r="DVJ200"/>
      <c r="DVK200"/>
      <c r="DVL200"/>
      <c r="DVM200"/>
      <c r="DVN200"/>
      <c r="DVO200"/>
      <c r="DVP200"/>
      <c r="DVQ200"/>
      <c r="DVR200"/>
      <c r="DVS200"/>
      <c r="DVT200"/>
      <c r="DVU200"/>
      <c r="DVV200"/>
      <c r="DVW200"/>
      <c r="DVX200"/>
      <c r="DVY200"/>
      <c r="DVZ200"/>
      <c r="DWA200"/>
      <c r="DWB200"/>
      <c r="DWC200"/>
      <c r="DWD200"/>
      <c r="DWE200"/>
      <c r="DWF200"/>
      <c r="DWG200"/>
      <c r="DWH200"/>
      <c r="DWI200"/>
      <c r="DWJ200"/>
      <c r="DWK200"/>
      <c r="DWL200"/>
      <c r="DWM200"/>
      <c r="DWN200"/>
      <c r="DWO200"/>
      <c r="DWP200"/>
      <c r="DWQ200"/>
      <c r="DWR200"/>
      <c r="DWS200"/>
      <c r="DWT200"/>
      <c r="DWU200"/>
      <c r="DWV200"/>
      <c r="DWW200"/>
      <c r="DWX200"/>
      <c r="DWY200"/>
      <c r="DWZ200"/>
      <c r="DXA200"/>
      <c r="DXB200"/>
      <c r="DXC200"/>
      <c r="DXD200"/>
      <c r="DXE200"/>
      <c r="DXF200"/>
      <c r="DXG200"/>
      <c r="DXH200"/>
      <c r="DXI200"/>
      <c r="DXJ200"/>
      <c r="DXK200"/>
      <c r="DXL200"/>
      <c r="DXM200"/>
      <c r="DXN200"/>
      <c r="DXO200"/>
      <c r="DXP200"/>
      <c r="DXQ200"/>
      <c r="DXR200"/>
      <c r="DXS200"/>
      <c r="DXT200"/>
      <c r="DXU200"/>
      <c r="DXV200"/>
      <c r="DXW200"/>
      <c r="DXX200"/>
      <c r="DXY200"/>
      <c r="DXZ200"/>
      <c r="DYA200"/>
      <c r="DYB200"/>
      <c r="DYC200"/>
      <c r="DYD200"/>
      <c r="DYE200"/>
      <c r="DYF200"/>
      <c r="DYG200"/>
      <c r="DYH200"/>
      <c r="DYI200"/>
      <c r="DYJ200"/>
      <c r="DYK200"/>
      <c r="DYL200"/>
      <c r="DYM200"/>
      <c r="DYN200"/>
      <c r="DYO200"/>
      <c r="DYP200"/>
      <c r="DYQ200"/>
      <c r="DYR200"/>
      <c r="DYS200"/>
      <c r="DYT200"/>
      <c r="DYU200"/>
      <c r="DYV200"/>
      <c r="DYW200"/>
      <c r="DYX200"/>
      <c r="DYY200"/>
      <c r="DYZ200"/>
      <c r="DZA200"/>
      <c r="DZB200"/>
      <c r="DZC200"/>
      <c r="DZD200"/>
      <c r="DZE200"/>
      <c r="DZF200"/>
      <c r="DZG200"/>
      <c r="DZH200"/>
      <c r="DZI200"/>
      <c r="DZJ200"/>
      <c r="DZK200"/>
      <c r="DZL200"/>
      <c r="DZM200"/>
      <c r="DZN200"/>
      <c r="DZO200"/>
      <c r="DZP200"/>
      <c r="DZQ200"/>
      <c r="DZR200"/>
      <c r="DZS200"/>
      <c r="DZT200"/>
      <c r="DZU200"/>
      <c r="DZV200"/>
      <c r="DZW200"/>
      <c r="DZX200"/>
      <c r="DZY200"/>
      <c r="DZZ200"/>
      <c r="EAA200"/>
      <c r="EAB200"/>
      <c r="EAC200"/>
      <c r="EAD200"/>
      <c r="EAE200"/>
      <c r="EAF200"/>
      <c r="EAG200"/>
      <c r="EAH200"/>
      <c r="EAI200"/>
      <c r="EAJ200"/>
      <c r="EAK200"/>
      <c r="EAL200"/>
      <c r="EAM200"/>
      <c r="EAN200"/>
      <c r="EAO200"/>
      <c r="EAP200"/>
      <c r="EAQ200"/>
      <c r="EAR200"/>
      <c r="EAS200"/>
      <c r="EAT200"/>
      <c r="EAU200"/>
      <c r="EAV200"/>
      <c r="EAW200"/>
      <c r="EAX200"/>
      <c r="EAY200"/>
      <c r="EAZ200"/>
      <c r="EBA200"/>
      <c r="EBB200"/>
      <c r="EBC200"/>
      <c r="EBD200"/>
      <c r="EBE200"/>
      <c r="EBF200"/>
      <c r="EBG200"/>
      <c r="EBH200"/>
      <c r="EBI200"/>
      <c r="EBJ200"/>
      <c r="EBK200"/>
      <c r="EBL200"/>
      <c r="EBM200"/>
      <c r="EBN200"/>
      <c r="EBO200"/>
      <c r="EBP200"/>
      <c r="EBQ200"/>
      <c r="EBR200"/>
      <c r="EBS200"/>
      <c r="EBT200"/>
      <c r="EBU200"/>
      <c r="EBV200"/>
      <c r="EBW200"/>
      <c r="EBX200"/>
      <c r="EBY200"/>
      <c r="EBZ200"/>
      <c r="ECA200"/>
      <c r="ECB200"/>
      <c r="ECC200"/>
      <c r="ECD200"/>
      <c r="ECE200"/>
      <c r="ECF200"/>
      <c r="ECG200"/>
      <c r="ECH200"/>
      <c r="ECI200"/>
      <c r="ECJ200"/>
      <c r="ECK200"/>
      <c r="ECL200"/>
      <c r="ECM200"/>
      <c r="ECN200"/>
      <c r="ECO200"/>
      <c r="ECP200"/>
      <c r="ECQ200"/>
      <c r="ECR200"/>
      <c r="ECS200"/>
      <c r="ECT200"/>
      <c r="ECU200"/>
      <c r="ECV200"/>
      <c r="ECW200"/>
      <c r="ECX200"/>
      <c r="ECY200"/>
      <c r="ECZ200"/>
      <c r="EDA200"/>
      <c r="EDB200"/>
      <c r="EDC200"/>
      <c r="EDD200"/>
      <c r="EDE200"/>
      <c r="EDF200"/>
      <c r="EDG200"/>
      <c r="EDH200"/>
      <c r="EDI200"/>
      <c r="EDJ200"/>
      <c r="EDK200"/>
      <c r="EDL200"/>
      <c r="EDM200"/>
      <c r="EDN200"/>
      <c r="EDO200"/>
      <c r="EDP200"/>
      <c r="EDQ200"/>
      <c r="EDR200"/>
      <c r="EDS200"/>
      <c r="EDT200"/>
      <c r="EDU200"/>
      <c r="EDV200"/>
      <c r="EDW200"/>
      <c r="EDX200"/>
      <c r="EDY200"/>
      <c r="EDZ200"/>
      <c r="EEA200"/>
      <c r="EEB200"/>
      <c r="EEC200"/>
      <c r="EED200"/>
      <c r="EEE200"/>
      <c r="EEF200"/>
      <c r="EEG200"/>
      <c r="EEH200"/>
      <c r="EEI200"/>
      <c r="EEJ200"/>
      <c r="EEK200"/>
      <c r="EEL200"/>
      <c r="EEM200"/>
      <c r="EEN200"/>
      <c r="EEO200"/>
      <c r="EEP200"/>
      <c r="EEQ200"/>
      <c r="EER200"/>
      <c r="EES200"/>
      <c r="EET200"/>
      <c r="EEU200"/>
      <c r="EEV200"/>
      <c r="EEW200"/>
      <c r="EEX200"/>
      <c r="EEY200"/>
      <c r="EEZ200"/>
      <c r="EFA200"/>
      <c r="EFB200"/>
      <c r="EFC200"/>
      <c r="EFD200"/>
      <c r="EFE200"/>
      <c r="EFF200"/>
      <c r="EFG200"/>
      <c r="EFH200"/>
      <c r="EFI200"/>
      <c r="EFJ200"/>
      <c r="EFK200"/>
      <c r="EFL200"/>
      <c r="EFM200"/>
      <c r="EFN200"/>
      <c r="EFO200"/>
      <c r="EFP200"/>
      <c r="EFQ200"/>
      <c r="EFR200"/>
      <c r="EFS200"/>
      <c r="EFT200"/>
      <c r="EFU200"/>
      <c r="EFV200"/>
      <c r="EFW200"/>
      <c r="EFX200"/>
      <c r="EFY200"/>
      <c r="EFZ200"/>
      <c r="EGA200"/>
      <c r="EGB200"/>
      <c r="EGC200"/>
      <c r="EGD200"/>
      <c r="EGE200"/>
      <c r="EGF200"/>
      <c r="EGG200"/>
      <c r="EGH200"/>
      <c r="EGI200"/>
      <c r="EGJ200"/>
      <c r="EGK200"/>
      <c r="EGL200"/>
      <c r="EGM200"/>
      <c r="EGN200"/>
      <c r="EGO200"/>
      <c r="EGP200"/>
      <c r="EGQ200"/>
      <c r="EGR200"/>
      <c r="EGS200"/>
      <c r="EGT200"/>
      <c r="EGU200"/>
      <c r="EGV200"/>
      <c r="EGW200"/>
      <c r="EGX200"/>
      <c r="EGY200"/>
      <c r="EGZ200"/>
      <c r="EHA200"/>
      <c r="EHB200"/>
      <c r="EHC200"/>
      <c r="EHD200"/>
      <c r="EHE200"/>
      <c r="EHF200"/>
      <c r="EHG200"/>
      <c r="EHH200"/>
      <c r="EHI200"/>
      <c r="EHJ200"/>
      <c r="EHK200"/>
      <c r="EHL200"/>
      <c r="EHM200"/>
      <c r="EHN200"/>
      <c r="EHO200"/>
      <c r="EHP200"/>
      <c r="EHQ200"/>
      <c r="EHR200"/>
      <c r="EHS200"/>
      <c r="EHT200"/>
      <c r="EHU200"/>
      <c r="EHV200"/>
      <c r="EHW200"/>
      <c r="EHX200"/>
      <c r="EHY200"/>
      <c r="EHZ200"/>
      <c r="EIA200"/>
      <c r="EIB200"/>
      <c r="EIC200"/>
      <c r="EID200"/>
      <c r="EIE200"/>
      <c r="EIF200"/>
      <c r="EIG200"/>
      <c r="EIH200"/>
      <c r="EII200"/>
      <c r="EIJ200"/>
      <c r="EIK200"/>
      <c r="EIL200"/>
      <c r="EIM200"/>
      <c r="EIN200"/>
      <c r="EIO200"/>
      <c r="EIP200"/>
      <c r="EIQ200"/>
      <c r="EIR200"/>
      <c r="EIS200"/>
      <c r="EIT200"/>
      <c r="EIU200"/>
      <c r="EIV200"/>
      <c r="EIW200"/>
      <c r="EIX200"/>
      <c r="EIY200"/>
      <c r="EIZ200"/>
      <c r="EJA200"/>
      <c r="EJB200"/>
      <c r="EJC200"/>
      <c r="EJD200"/>
      <c r="EJE200"/>
      <c r="EJF200"/>
      <c r="EJG200"/>
      <c r="EJH200"/>
      <c r="EJI200"/>
      <c r="EJJ200"/>
      <c r="EJK200"/>
      <c r="EJL200"/>
      <c r="EJM200"/>
      <c r="EJN200"/>
      <c r="EJO200"/>
      <c r="EJP200"/>
      <c r="EJQ200"/>
      <c r="EJR200"/>
      <c r="EJS200"/>
      <c r="EJT200"/>
      <c r="EJU200"/>
      <c r="EJV200"/>
      <c r="EJW200"/>
      <c r="EJX200"/>
      <c r="EJY200"/>
      <c r="EJZ200"/>
      <c r="EKA200"/>
      <c r="EKB200"/>
      <c r="EKC200"/>
      <c r="EKD200"/>
      <c r="EKE200"/>
      <c r="EKF200"/>
      <c r="EKG200"/>
      <c r="EKH200"/>
      <c r="EKI200"/>
      <c r="EKJ200"/>
      <c r="EKK200"/>
      <c r="EKL200"/>
      <c r="EKM200"/>
      <c r="EKN200"/>
      <c r="EKO200"/>
      <c r="EKP200"/>
      <c r="EKQ200"/>
      <c r="EKR200"/>
      <c r="EKS200"/>
      <c r="EKT200"/>
      <c r="EKU200"/>
      <c r="EKV200"/>
      <c r="EKW200"/>
      <c r="EKX200"/>
      <c r="EKY200"/>
      <c r="EKZ200"/>
      <c r="ELA200"/>
      <c r="ELB200"/>
      <c r="ELC200"/>
      <c r="ELD200"/>
      <c r="ELE200"/>
      <c r="ELF200"/>
      <c r="ELG200"/>
      <c r="ELH200"/>
      <c r="ELI200"/>
      <c r="ELJ200"/>
      <c r="ELK200"/>
      <c r="ELL200"/>
      <c r="ELM200"/>
      <c r="ELN200"/>
      <c r="ELO200"/>
      <c r="ELP200"/>
      <c r="ELQ200"/>
      <c r="ELR200"/>
      <c r="ELS200"/>
      <c r="ELT200"/>
      <c r="ELU200"/>
      <c r="ELV200"/>
      <c r="ELW200"/>
      <c r="ELX200"/>
      <c r="ELY200"/>
      <c r="ELZ200"/>
      <c r="EMA200"/>
      <c r="EMB200"/>
      <c r="EMC200"/>
      <c r="EMD200"/>
      <c r="EME200"/>
      <c r="EMF200"/>
      <c r="EMG200"/>
      <c r="EMH200"/>
      <c r="EMI200"/>
      <c r="EMJ200"/>
      <c r="EMK200"/>
      <c r="EML200"/>
      <c r="EMM200"/>
      <c r="EMN200"/>
      <c r="EMO200"/>
      <c r="EMP200"/>
      <c r="EMQ200"/>
      <c r="EMR200"/>
      <c r="EMS200"/>
      <c r="EMT200"/>
      <c r="EMU200"/>
      <c r="EMV200"/>
      <c r="EMW200"/>
      <c r="EMX200"/>
      <c r="EMY200"/>
      <c r="EMZ200"/>
      <c r="ENA200"/>
      <c r="ENB200"/>
      <c r="ENC200"/>
      <c r="END200"/>
      <c r="ENE200"/>
      <c r="ENF200"/>
      <c r="ENG200"/>
      <c r="ENH200"/>
      <c r="ENI200"/>
      <c r="ENJ200"/>
      <c r="ENK200"/>
      <c r="ENL200"/>
      <c r="ENM200"/>
      <c r="ENN200"/>
      <c r="ENO200"/>
      <c r="ENP200"/>
      <c r="ENQ200"/>
      <c r="ENR200"/>
      <c r="ENS200"/>
      <c r="ENT200"/>
      <c r="ENU200"/>
      <c r="ENV200"/>
      <c r="ENW200"/>
      <c r="ENX200"/>
      <c r="ENY200"/>
      <c r="ENZ200"/>
      <c r="EOA200"/>
      <c r="EOB200"/>
      <c r="EOC200"/>
      <c r="EOD200"/>
      <c r="EOE200"/>
      <c r="EOF200"/>
      <c r="EOG200"/>
      <c r="EOH200"/>
      <c r="EOI200"/>
      <c r="EOJ200"/>
      <c r="EOK200"/>
      <c r="EOL200"/>
      <c r="EOM200"/>
      <c r="EON200"/>
      <c r="EOO200"/>
      <c r="EOP200"/>
      <c r="EOQ200"/>
      <c r="EOR200"/>
      <c r="EOS200"/>
      <c r="EOT200"/>
      <c r="EOU200"/>
      <c r="EOV200"/>
      <c r="EOW200"/>
      <c r="EOX200"/>
      <c r="EOY200"/>
      <c r="EOZ200"/>
      <c r="EPA200"/>
      <c r="EPB200"/>
      <c r="EPC200"/>
      <c r="EPD200"/>
      <c r="EPE200"/>
      <c r="EPF200"/>
      <c r="EPG200"/>
      <c r="EPH200"/>
      <c r="EPI200"/>
      <c r="EPJ200"/>
      <c r="EPK200"/>
      <c r="EPL200"/>
      <c r="EPM200"/>
      <c r="EPN200"/>
      <c r="EPO200"/>
      <c r="EPP200"/>
      <c r="EPQ200"/>
      <c r="EPR200"/>
      <c r="EPS200"/>
      <c r="EPT200"/>
      <c r="EPU200"/>
      <c r="EPV200"/>
      <c r="EPW200"/>
      <c r="EPX200"/>
      <c r="EPY200"/>
      <c r="EPZ200"/>
      <c r="EQA200"/>
      <c r="EQB200"/>
      <c r="EQC200"/>
      <c r="EQD200"/>
      <c r="EQE200"/>
      <c r="EQF200"/>
      <c r="EQG200"/>
      <c r="EQH200"/>
      <c r="EQI200"/>
      <c r="EQJ200"/>
      <c r="EQK200"/>
      <c r="EQL200"/>
      <c r="EQM200"/>
      <c r="EQN200"/>
      <c r="EQO200"/>
      <c r="EQP200"/>
      <c r="EQQ200"/>
      <c r="EQR200"/>
      <c r="EQS200"/>
      <c r="EQT200"/>
      <c r="EQU200"/>
      <c r="EQV200"/>
      <c r="EQW200"/>
      <c r="EQX200"/>
      <c r="EQY200"/>
      <c r="EQZ200"/>
      <c r="ERA200"/>
      <c r="ERB200"/>
      <c r="ERC200"/>
      <c r="ERD200"/>
      <c r="ERE200"/>
      <c r="ERF200"/>
      <c r="ERG200"/>
      <c r="ERH200"/>
      <c r="ERI200"/>
      <c r="ERJ200"/>
      <c r="ERK200"/>
      <c r="ERL200"/>
      <c r="ERM200"/>
      <c r="ERN200"/>
      <c r="ERO200"/>
      <c r="ERP200"/>
      <c r="ERQ200"/>
      <c r="ERR200"/>
      <c r="ERS200"/>
      <c r="ERT200"/>
      <c r="ERU200"/>
      <c r="ERV200"/>
      <c r="ERW200"/>
      <c r="ERX200"/>
      <c r="ERY200"/>
      <c r="ERZ200"/>
      <c r="ESA200"/>
      <c r="ESB200"/>
      <c r="ESC200"/>
      <c r="ESD200"/>
      <c r="ESE200"/>
      <c r="ESF200"/>
      <c r="ESG200"/>
      <c r="ESH200"/>
      <c r="ESI200"/>
      <c r="ESJ200"/>
      <c r="ESK200"/>
      <c r="ESL200"/>
      <c r="ESM200"/>
      <c r="ESN200"/>
      <c r="ESO200"/>
      <c r="ESP200"/>
      <c r="ESQ200"/>
      <c r="ESR200"/>
      <c r="ESS200"/>
      <c r="EST200"/>
      <c r="ESU200"/>
      <c r="ESV200"/>
      <c r="ESW200"/>
      <c r="ESX200"/>
      <c r="ESY200"/>
      <c r="ESZ200"/>
      <c r="ETA200"/>
      <c r="ETB200"/>
      <c r="ETC200"/>
      <c r="ETD200"/>
      <c r="ETE200"/>
      <c r="ETF200"/>
      <c r="ETG200"/>
      <c r="ETH200"/>
      <c r="ETI200"/>
      <c r="ETJ200"/>
      <c r="ETK200"/>
      <c r="ETL200"/>
      <c r="ETM200"/>
      <c r="ETN200"/>
      <c r="ETO200"/>
      <c r="ETP200"/>
      <c r="ETQ200"/>
      <c r="ETR200"/>
      <c r="ETS200"/>
      <c r="ETT200"/>
      <c r="ETU200"/>
      <c r="ETV200"/>
      <c r="ETW200"/>
      <c r="ETX200"/>
      <c r="ETY200"/>
      <c r="ETZ200"/>
      <c r="EUA200"/>
      <c r="EUB200"/>
      <c r="EUC200"/>
      <c r="EUD200"/>
      <c r="EUE200"/>
      <c r="EUF200"/>
      <c r="EUG200"/>
      <c r="EUH200"/>
      <c r="EUI200"/>
      <c r="EUJ200"/>
      <c r="EUK200"/>
      <c r="EUL200"/>
      <c r="EUM200"/>
      <c r="EUN200"/>
      <c r="EUO200"/>
      <c r="EUP200"/>
      <c r="EUQ200"/>
      <c r="EUR200"/>
      <c r="EUS200"/>
      <c r="EUT200"/>
      <c r="EUU200"/>
      <c r="EUV200"/>
      <c r="EUW200"/>
      <c r="EUX200"/>
      <c r="EUY200"/>
      <c r="EUZ200"/>
      <c r="EVA200"/>
      <c r="EVB200"/>
      <c r="EVC200"/>
      <c r="EVD200"/>
      <c r="EVE200"/>
      <c r="EVF200"/>
      <c r="EVG200"/>
      <c r="EVH200"/>
      <c r="EVI200"/>
      <c r="EVJ200"/>
      <c r="EVK200"/>
      <c r="EVL200"/>
      <c r="EVM200"/>
      <c r="EVN200"/>
      <c r="EVO200"/>
      <c r="EVP200"/>
      <c r="EVQ200"/>
      <c r="EVR200"/>
      <c r="EVS200"/>
      <c r="EVT200"/>
      <c r="EVU200"/>
      <c r="EVV200"/>
      <c r="EVW200"/>
      <c r="EVX200"/>
      <c r="EVY200"/>
      <c r="EVZ200"/>
      <c r="EWA200"/>
      <c r="EWB200"/>
      <c r="EWC200"/>
      <c r="EWD200"/>
      <c r="EWE200"/>
      <c r="EWF200"/>
      <c r="EWG200"/>
      <c r="EWH200"/>
      <c r="EWI200"/>
      <c r="EWJ200"/>
      <c r="EWK200"/>
      <c r="EWL200"/>
      <c r="EWM200"/>
      <c r="EWN200"/>
      <c r="EWO200"/>
      <c r="EWP200"/>
      <c r="EWQ200"/>
      <c r="EWR200"/>
      <c r="EWS200"/>
      <c r="EWT200"/>
      <c r="EWU200"/>
      <c r="EWV200"/>
      <c r="EWW200"/>
      <c r="EWX200"/>
      <c r="EWY200"/>
      <c r="EWZ200"/>
      <c r="EXA200"/>
      <c r="EXB200"/>
      <c r="EXC200"/>
      <c r="EXD200"/>
      <c r="EXE200"/>
      <c r="EXF200"/>
      <c r="EXG200"/>
      <c r="EXH200"/>
      <c r="EXI200"/>
      <c r="EXJ200"/>
      <c r="EXK200"/>
      <c r="EXL200"/>
      <c r="EXM200"/>
      <c r="EXN200"/>
      <c r="EXO200"/>
      <c r="EXP200"/>
      <c r="EXQ200"/>
      <c r="EXR200"/>
      <c r="EXS200"/>
      <c r="EXT200"/>
      <c r="EXU200"/>
      <c r="EXV200"/>
      <c r="EXW200"/>
      <c r="EXX200"/>
      <c r="EXY200"/>
      <c r="EXZ200"/>
      <c r="EYA200"/>
      <c r="EYB200"/>
      <c r="EYC200"/>
      <c r="EYD200"/>
      <c r="EYE200"/>
      <c r="EYF200"/>
      <c r="EYG200"/>
      <c r="EYH200"/>
      <c r="EYI200"/>
      <c r="EYJ200"/>
      <c r="EYK200"/>
      <c r="EYL200"/>
      <c r="EYM200"/>
      <c r="EYN200"/>
      <c r="EYO200"/>
      <c r="EYP200"/>
      <c r="EYQ200"/>
      <c r="EYR200"/>
      <c r="EYS200"/>
      <c r="EYT200"/>
      <c r="EYU200"/>
      <c r="EYV200"/>
      <c r="EYW200"/>
      <c r="EYX200"/>
      <c r="EYY200"/>
      <c r="EYZ200"/>
      <c r="EZA200"/>
      <c r="EZB200"/>
      <c r="EZC200"/>
      <c r="EZD200"/>
      <c r="EZE200"/>
      <c r="EZF200"/>
      <c r="EZG200"/>
      <c r="EZH200"/>
      <c r="EZI200"/>
      <c r="EZJ200"/>
      <c r="EZK200"/>
      <c r="EZL200"/>
      <c r="EZM200"/>
      <c r="EZN200"/>
      <c r="EZO200"/>
      <c r="EZP200"/>
      <c r="EZQ200"/>
      <c r="EZR200"/>
      <c r="EZS200"/>
      <c r="EZT200"/>
      <c r="EZU200"/>
      <c r="EZV200"/>
      <c r="EZW200"/>
      <c r="EZX200"/>
      <c r="EZY200"/>
      <c r="EZZ200"/>
      <c r="FAA200"/>
      <c r="FAB200"/>
      <c r="FAC200"/>
      <c r="FAD200"/>
      <c r="FAE200"/>
      <c r="FAF200"/>
      <c r="FAG200"/>
      <c r="FAH200"/>
      <c r="FAI200"/>
      <c r="FAJ200"/>
      <c r="FAK200"/>
      <c r="FAL200"/>
      <c r="FAM200"/>
      <c r="FAN200"/>
      <c r="FAO200"/>
      <c r="FAP200"/>
      <c r="FAQ200"/>
      <c r="FAR200"/>
      <c r="FAS200"/>
      <c r="FAT200"/>
      <c r="FAU200"/>
      <c r="FAV200"/>
      <c r="FAW200"/>
      <c r="FAX200"/>
      <c r="FAY200"/>
      <c r="FAZ200"/>
      <c r="FBA200"/>
      <c r="FBB200"/>
      <c r="FBC200"/>
      <c r="FBD200"/>
      <c r="FBE200"/>
      <c r="FBF200"/>
      <c r="FBG200"/>
      <c r="FBH200"/>
      <c r="FBI200"/>
      <c r="FBJ200"/>
      <c r="FBK200"/>
      <c r="FBL200"/>
      <c r="FBM200"/>
      <c r="FBN200"/>
      <c r="FBO200"/>
      <c r="FBP200"/>
      <c r="FBQ200"/>
      <c r="FBR200"/>
      <c r="FBS200"/>
      <c r="FBT200"/>
      <c r="FBU200"/>
      <c r="FBV200"/>
      <c r="FBW200"/>
      <c r="FBX200"/>
      <c r="FBY200"/>
      <c r="FBZ200"/>
      <c r="FCA200"/>
      <c r="FCB200"/>
      <c r="FCC200"/>
      <c r="FCD200"/>
      <c r="FCE200"/>
      <c r="FCF200"/>
      <c r="FCG200"/>
      <c r="FCH200"/>
      <c r="FCI200"/>
      <c r="FCJ200"/>
      <c r="FCK200"/>
      <c r="FCL200"/>
      <c r="FCM200"/>
      <c r="FCN200"/>
      <c r="FCO200"/>
      <c r="FCP200"/>
      <c r="FCQ200"/>
      <c r="FCR200"/>
      <c r="FCS200"/>
      <c r="FCT200"/>
      <c r="FCU200"/>
      <c r="FCV200"/>
      <c r="FCW200"/>
      <c r="FCX200"/>
      <c r="FCY200"/>
      <c r="FCZ200"/>
      <c r="FDA200"/>
      <c r="FDB200"/>
      <c r="FDC200"/>
      <c r="FDD200"/>
      <c r="FDE200"/>
      <c r="FDF200"/>
      <c r="FDG200"/>
      <c r="FDH200"/>
      <c r="FDI200"/>
      <c r="FDJ200"/>
      <c r="FDK200"/>
      <c r="FDL200"/>
      <c r="FDM200"/>
      <c r="FDN200"/>
      <c r="FDO200"/>
      <c r="FDP200"/>
      <c r="FDQ200"/>
      <c r="FDR200"/>
      <c r="FDS200"/>
      <c r="FDT200"/>
      <c r="FDU200"/>
      <c r="FDV200"/>
      <c r="FDW200"/>
      <c r="FDX200"/>
      <c r="FDY200"/>
      <c r="FDZ200"/>
      <c r="FEA200"/>
      <c r="FEB200"/>
      <c r="FEC200"/>
      <c r="FED200"/>
      <c r="FEE200"/>
      <c r="FEF200"/>
      <c r="FEG200"/>
      <c r="FEH200"/>
      <c r="FEI200"/>
      <c r="FEJ200"/>
      <c r="FEK200"/>
      <c r="FEL200"/>
      <c r="FEM200"/>
      <c r="FEN200"/>
      <c r="FEO200"/>
      <c r="FEP200"/>
      <c r="FEQ200"/>
      <c r="FER200"/>
      <c r="FES200"/>
      <c r="FET200"/>
      <c r="FEU200"/>
      <c r="FEV200"/>
      <c r="FEW200"/>
      <c r="FEX200"/>
      <c r="FEY200"/>
      <c r="FEZ200"/>
      <c r="FFA200"/>
      <c r="FFB200"/>
      <c r="FFC200"/>
      <c r="FFD200"/>
      <c r="FFE200"/>
      <c r="FFF200"/>
      <c r="FFG200"/>
      <c r="FFH200"/>
      <c r="FFI200"/>
      <c r="FFJ200"/>
      <c r="FFK200"/>
      <c r="FFL200"/>
      <c r="FFM200"/>
      <c r="FFN200"/>
      <c r="FFO200"/>
      <c r="FFP200"/>
      <c r="FFQ200"/>
      <c r="FFR200"/>
      <c r="FFS200"/>
      <c r="FFT200"/>
      <c r="FFU200"/>
      <c r="FFV200"/>
      <c r="FFW200"/>
      <c r="FFX200"/>
      <c r="FFY200"/>
      <c r="FFZ200"/>
      <c r="FGA200"/>
      <c r="FGB200"/>
      <c r="FGC200"/>
      <c r="FGD200"/>
      <c r="FGE200"/>
      <c r="FGF200"/>
      <c r="FGG200"/>
      <c r="FGH200"/>
      <c r="FGI200"/>
      <c r="FGJ200"/>
      <c r="FGK200"/>
      <c r="FGL200"/>
      <c r="FGM200"/>
      <c r="FGN200"/>
      <c r="FGO200"/>
      <c r="FGP200"/>
      <c r="FGQ200"/>
      <c r="FGR200"/>
      <c r="FGS200"/>
      <c r="FGT200"/>
      <c r="FGU200"/>
      <c r="FGV200"/>
      <c r="FGW200"/>
      <c r="FGX200"/>
      <c r="FGY200"/>
      <c r="FGZ200"/>
      <c r="FHA200"/>
      <c r="FHB200"/>
      <c r="FHC200"/>
      <c r="FHD200"/>
      <c r="FHE200"/>
      <c r="FHF200"/>
      <c r="FHG200"/>
      <c r="FHH200"/>
      <c r="FHI200"/>
      <c r="FHJ200"/>
      <c r="FHK200"/>
      <c r="FHL200"/>
      <c r="FHM200"/>
      <c r="FHN200"/>
      <c r="FHO200"/>
      <c r="FHP200"/>
      <c r="FHQ200"/>
      <c r="FHR200"/>
      <c r="FHS200"/>
      <c r="FHT200"/>
      <c r="FHU200"/>
      <c r="FHV200"/>
      <c r="FHW200"/>
      <c r="FHX200"/>
      <c r="FHY200"/>
      <c r="FHZ200"/>
      <c r="FIA200"/>
      <c r="FIB200"/>
      <c r="FIC200"/>
      <c r="FID200"/>
      <c r="FIE200"/>
      <c r="FIF200"/>
      <c r="FIG200"/>
      <c r="FIH200"/>
      <c r="FII200"/>
      <c r="FIJ200"/>
      <c r="FIK200"/>
      <c r="FIL200"/>
      <c r="FIM200"/>
      <c r="FIN200"/>
      <c r="FIO200"/>
      <c r="FIP200"/>
      <c r="FIQ200"/>
      <c r="FIR200"/>
      <c r="FIS200"/>
      <c r="FIT200"/>
      <c r="FIU200"/>
      <c r="FIV200"/>
      <c r="FIW200"/>
      <c r="FIX200"/>
      <c r="FIY200"/>
      <c r="FIZ200"/>
      <c r="FJA200"/>
      <c r="FJB200"/>
      <c r="FJC200"/>
      <c r="FJD200"/>
      <c r="FJE200"/>
      <c r="FJF200"/>
      <c r="FJG200"/>
      <c r="FJH200"/>
      <c r="FJI200"/>
      <c r="FJJ200"/>
      <c r="FJK200"/>
      <c r="FJL200"/>
      <c r="FJM200"/>
      <c r="FJN200"/>
      <c r="FJO200"/>
      <c r="FJP200"/>
      <c r="FJQ200"/>
      <c r="FJR200"/>
      <c r="FJS200"/>
      <c r="FJT200"/>
      <c r="FJU200"/>
      <c r="FJV200"/>
      <c r="FJW200"/>
      <c r="FJX200"/>
      <c r="FJY200"/>
      <c r="FJZ200"/>
      <c r="FKA200"/>
      <c r="FKB200"/>
      <c r="FKC200"/>
      <c r="FKD200"/>
      <c r="FKE200"/>
      <c r="FKF200"/>
      <c r="FKG200"/>
      <c r="FKH200"/>
      <c r="FKI200"/>
      <c r="FKJ200"/>
      <c r="FKK200"/>
      <c r="FKL200"/>
      <c r="FKM200"/>
      <c r="FKN200"/>
      <c r="FKO200"/>
      <c r="FKP200"/>
      <c r="FKQ200"/>
      <c r="FKR200"/>
      <c r="FKS200"/>
      <c r="FKT200"/>
      <c r="FKU200"/>
      <c r="FKV200"/>
      <c r="FKW200"/>
      <c r="FKX200"/>
      <c r="FKY200"/>
      <c r="FKZ200"/>
      <c r="FLA200"/>
      <c r="FLB200"/>
      <c r="FLC200"/>
      <c r="FLD200"/>
      <c r="FLE200"/>
      <c r="FLF200"/>
      <c r="FLG200"/>
      <c r="FLH200"/>
      <c r="FLI200"/>
      <c r="FLJ200"/>
      <c r="FLK200"/>
      <c r="FLL200"/>
      <c r="FLM200"/>
      <c r="FLN200"/>
      <c r="FLO200"/>
      <c r="FLP200"/>
      <c r="FLQ200"/>
      <c r="FLR200"/>
      <c r="FLS200"/>
      <c r="FLT200"/>
      <c r="FLU200"/>
      <c r="FLV200"/>
      <c r="FLW200"/>
      <c r="FLX200"/>
      <c r="FLY200"/>
      <c r="FLZ200"/>
      <c r="FMA200"/>
      <c r="FMB200"/>
      <c r="FMC200"/>
      <c r="FMD200"/>
      <c r="FME200"/>
      <c r="FMF200"/>
      <c r="FMG200"/>
      <c r="FMH200"/>
      <c r="FMI200"/>
      <c r="FMJ200"/>
      <c r="FMK200"/>
      <c r="FML200"/>
      <c r="FMM200"/>
      <c r="FMN200"/>
      <c r="FMO200"/>
      <c r="FMP200"/>
      <c r="FMQ200"/>
      <c r="FMR200"/>
      <c r="FMS200"/>
      <c r="FMT200"/>
      <c r="FMU200"/>
      <c r="FMV200"/>
      <c r="FMW200"/>
      <c r="FMX200"/>
      <c r="FMY200"/>
      <c r="FMZ200"/>
      <c r="FNA200"/>
      <c r="FNB200"/>
      <c r="FNC200"/>
      <c r="FND200"/>
      <c r="FNE200"/>
      <c r="FNF200"/>
      <c r="FNG200"/>
      <c r="FNH200"/>
      <c r="FNI200"/>
      <c r="FNJ200"/>
      <c r="FNK200"/>
      <c r="FNL200"/>
      <c r="FNM200"/>
      <c r="FNN200"/>
      <c r="FNO200"/>
      <c r="FNP200"/>
      <c r="FNQ200"/>
      <c r="FNR200"/>
      <c r="FNS200"/>
      <c r="FNT200"/>
      <c r="FNU200"/>
      <c r="FNV200"/>
      <c r="FNW200"/>
      <c r="FNX200"/>
      <c r="FNY200"/>
      <c r="FNZ200"/>
      <c r="FOA200"/>
      <c r="FOB200"/>
      <c r="FOC200"/>
      <c r="FOD200"/>
      <c r="FOE200"/>
      <c r="FOF200"/>
      <c r="FOG200"/>
      <c r="FOH200"/>
      <c r="FOI200"/>
      <c r="FOJ200"/>
      <c r="FOK200"/>
      <c r="FOL200"/>
      <c r="FOM200"/>
      <c r="FON200"/>
      <c r="FOO200"/>
      <c r="FOP200"/>
      <c r="FOQ200"/>
      <c r="FOR200"/>
      <c r="FOS200"/>
      <c r="FOT200"/>
      <c r="FOU200"/>
      <c r="FOV200"/>
      <c r="FOW200"/>
      <c r="FOX200"/>
      <c r="FOY200"/>
      <c r="FOZ200"/>
      <c r="FPA200"/>
      <c r="FPB200"/>
      <c r="FPC200"/>
      <c r="FPD200"/>
      <c r="FPE200"/>
      <c r="FPF200"/>
      <c r="FPG200"/>
      <c r="FPH200"/>
      <c r="FPI200"/>
      <c r="FPJ200"/>
      <c r="FPK200"/>
      <c r="FPL200"/>
      <c r="FPM200"/>
      <c r="FPN200"/>
      <c r="FPO200"/>
      <c r="FPP200"/>
      <c r="FPQ200"/>
      <c r="FPR200"/>
      <c r="FPS200"/>
      <c r="FPT200"/>
      <c r="FPU200"/>
      <c r="FPV200"/>
      <c r="FPW200"/>
      <c r="FPX200"/>
      <c r="FPY200"/>
      <c r="FPZ200"/>
      <c r="FQA200"/>
      <c r="FQB200"/>
      <c r="FQC200"/>
      <c r="FQD200"/>
      <c r="FQE200"/>
      <c r="FQF200"/>
      <c r="FQG200"/>
      <c r="FQH200"/>
      <c r="FQI200"/>
      <c r="FQJ200"/>
      <c r="FQK200"/>
      <c r="FQL200"/>
      <c r="FQM200"/>
      <c r="FQN200"/>
      <c r="FQO200"/>
      <c r="FQP200"/>
      <c r="FQQ200"/>
      <c r="FQR200"/>
      <c r="FQS200"/>
      <c r="FQT200"/>
      <c r="FQU200"/>
      <c r="FQV200"/>
      <c r="FQW200"/>
      <c r="FQX200"/>
      <c r="FQY200"/>
      <c r="FQZ200"/>
      <c r="FRA200"/>
      <c r="FRB200"/>
      <c r="FRC200"/>
      <c r="FRD200"/>
      <c r="FRE200"/>
      <c r="FRF200"/>
      <c r="FRG200"/>
      <c r="FRH200"/>
      <c r="FRI200"/>
      <c r="FRJ200"/>
      <c r="FRK200"/>
      <c r="FRL200"/>
      <c r="FRM200"/>
      <c r="FRN200"/>
      <c r="FRO200"/>
      <c r="FRP200"/>
      <c r="FRQ200"/>
      <c r="FRR200"/>
      <c r="FRS200"/>
      <c r="FRT200"/>
      <c r="FRU200"/>
      <c r="FRV200"/>
      <c r="FRW200"/>
      <c r="FRX200"/>
      <c r="FRY200"/>
      <c r="FRZ200"/>
      <c r="FSA200"/>
      <c r="FSB200"/>
      <c r="FSC200"/>
      <c r="FSD200"/>
      <c r="FSE200"/>
      <c r="FSF200"/>
      <c r="FSG200"/>
      <c r="FSH200"/>
      <c r="FSI200"/>
      <c r="FSJ200"/>
      <c r="FSK200"/>
      <c r="FSL200"/>
      <c r="FSM200"/>
      <c r="FSN200"/>
      <c r="FSO200"/>
      <c r="FSP200"/>
      <c r="FSQ200"/>
      <c r="FSR200"/>
      <c r="FSS200"/>
      <c r="FST200"/>
      <c r="FSU200"/>
      <c r="FSV200"/>
      <c r="FSW200"/>
      <c r="FSX200"/>
      <c r="FSY200"/>
      <c r="FSZ200"/>
      <c r="FTA200"/>
      <c r="FTB200"/>
      <c r="FTC200"/>
      <c r="FTD200"/>
      <c r="FTE200"/>
      <c r="FTF200"/>
      <c r="FTG200"/>
      <c r="FTH200"/>
      <c r="FTI200"/>
      <c r="FTJ200"/>
      <c r="FTK200"/>
      <c r="FTL200"/>
      <c r="FTM200"/>
      <c r="FTN200"/>
      <c r="FTO200"/>
      <c r="FTP200"/>
      <c r="FTQ200"/>
      <c r="FTR200"/>
      <c r="FTS200"/>
      <c r="FTT200"/>
      <c r="FTU200"/>
      <c r="FTV200"/>
      <c r="FTW200"/>
      <c r="FTX200"/>
      <c r="FTY200"/>
      <c r="FTZ200"/>
      <c r="FUA200"/>
      <c r="FUB200"/>
      <c r="FUC200"/>
      <c r="FUD200"/>
      <c r="FUE200"/>
      <c r="FUF200"/>
      <c r="FUG200"/>
      <c r="FUH200"/>
      <c r="FUI200"/>
      <c r="FUJ200"/>
      <c r="FUK200"/>
      <c r="FUL200"/>
      <c r="FUM200"/>
      <c r="FUN200"/>
      <c r="FUO200"/>
      <c r="FUP200"/>
      <c r="FUQ200"/>
      <c r="FUR200"/>
      <c r="FUS200"/>
      <c r="FUT200"/>
      <c r="FUU200"/>
      <c r="FUV200"/>
      <c r="FUW200"/>
      <c r="FUX200"/>
      <c r="FUY200"/>
      <c r="FUZ200"/>
      <c r="FVA200"/>
      <c r="FVB200"/>
      <c r="FVC200"/>
      <c r="FVD200"/>
      <c r="FVE200"/>
      <c r="FVF200"/>
      <c r="FVG200"/>
      <c r="FVH200"/>
      <c r="FVI200"/>
      <c r="FVJ200"/>
      <c r="FVK200"/>
      <c r="FVL200"/>
      <c r="FVM200"/>
      <c r="FVN200"/>
      <c r="FVO200"/>
      <c r="FVP200"/>
      <c r="FVQ200"/>
      <c r="FVR200"/>
      <c r="FVS200"/>
      <c r="FVT200"/>
      <c r="FVU200"/>
      <c r="FVV200"/>
      <c r="FVW200"/>
      <c r="FVX200"/>
      <c r="FVY200"/>
      <c r="FVZ200"/>
      <c r="FWA200"/>
      <c r="FWB200"/>
      <c r="FWC200"/>
      <c r="FWD200"/>
      <c r="FWE200"/>
      <c r="FWF200"/>
      <c r="FWG200"/>
      <c r="FWH200"/>
      <c r="FWI200"/>
      <c r="FWJ200"/>
      <c r="FWK200"/>
      <c r="FWL200"/>
      <c r="FWM200"/>
      <c r="FWN200"/>
      <c r="FWO200"/>
      <c r="FWP200"/>
      <c r="FWQ200"/>
      <c r="FWR200"/>
      <c r="FWS200"/>
      <c r="FWT200"/>
      <c r="FWU200"/>
      <c r="FWV200"/>
      <c r="FWW200"/>
      <c r="FWX200"/>
      <c r="FWY200"/>
      <c r="FWZ200"/>
      <c r="FXA200"/>
      <c r="FXB200"/>
      <c r="FXC200"/>
      <c r="FXD200"/>
      <c r="FXE200"/>
      <c r="FXF200"/>
      <c r="FXG200"/>
      <c r="FXH200"/>
      <c r="FXI200"/>
      <c r="FXJ200"/>
      <c r="FXK200"/>
      <c r="FXL200"/>
      <c r="FXM200"/>
      <c r="FXN200"/>
      <c r="FXO200"/>
      <c r="FXP200"/>
      <c r="FXQ200"/>
      <c r="FXR200"/>
      <c r="FXS200"/>
      <c r="FXT200"/>
      <c r="FXU200"/>
      <c r="FXV200"/>
      <c r="FXW200"/>
      <c r="FXX200"/>
      <c r="FXY200"/>
      <c r="FXZ200"/>
      <c r="FYA200"/>
      <c r="FYB200"/>
      <c r="FYC200"/>
      <c r="FYD200"/>
      <c r="FYE200"/>
      <c r="FYF200"/>
      <c r="FYG200"/>
      <c r="FYH200"/>
      <c r="FYI200"/>
      <c r="FYJ200"/>
      <c r="FYK200"/>
      <c r="FYL200"/>
      <c r="FYM200"/>
      <c r="FYN200"/>
      <c r="FYO200"/>
      <c r="FYP200"/>
      <c r="FYQ200"/>
      <c r="FYR200"/>
      <c r="FYS200"/>
      <c r="FYT200"/>
      <c r="FYU200"/>
      <c r="FYV200"/>
      <c r="FYW200"/>
      <c r="FYX200"/>
      <c r="FYY200"/>
      <c r="FYZ200"/>
      <c r="FZA200"/>
      <c r="FZB200"/>
      <c r="FZC200"/>
      <c r="FZD200"/>
      <c r="FZE200"/>
      <c r="FZF200"/>
      <c r="FZG200"/>
      <c r="FZH200"/>
      <c r="FZI200"/>
      <c r="FZJ200"/>
      <c r="FZK200"/>
      <c r="FZL200"/>
      <c r="FZM200"/>
      <c r="FZN200"/>
      <c r="FZO200"/>
      <c r="FZP200"/>
      <c r="FZQ200"/>
      <c r="FZR200"/>
      <c r="FZS200"/>
      <c r="FZT200"/>
      <c r="FZU200"/>
      <c r="FZV200"/>
      <c r="FZW200"/>
      <c r="FZX200"/>
      <c r="FZY200"/>
      <c r="FZZ200"/>
      <c r="GAA200"/>
      <c r="GAB200"/>
      <c r="GAC200"/>
      <c r="GAD200"/>
      <c r="GAE200"/>
      <c r="GAF200"/>
      <c r="GAG200"/>
      <c r="GAH200"/>
      <c r="GAI200"/>
      <c r="GAJ200"/>
      <c r="GAK200"/>
      <c r="GAL200"/>
      <c r="GAM200"/>
      <c r="GAN200"/>
      <c r="GAO200"/>
      <c r="GAP200"/>
      <c r="GAQ200"/>
      <c r="GAR200"/>
      <c r="GAS200"/>
      <c r="GAT200"/>
      <c r="GAU200"/>
      <c r="GAV200"/>
      <c r="GAW200"/>
      <c r="GAX200"/>
      <c r="GAY200"/>
      <c r="GAZ200"/>
      <c r="GBA200"/>
      <c r="GBB200"/>
      <c r="GBC200"/>
      <c r="GBD200"/>
      <c r="GBE200"/>
      <c r="GBF200"/>
      <c r="GBG200"/>
      <c r="GBH200"/>
      <c r="GBI200"/>
      <c r="GBJ200"/>
      <c r="GBK200"/>
      <c r="GBL200"/>
      <c r="GBM200"/>
      <c r="GBN200"/>
      <c r="GBO200"/>
      <c r="GBP200"/>
      <c r="GBQ200"/>
      <c r="GBR200"/>
      <c r="GBS200"/>
      <c r="GBT200"/>
      <c r="GBU200"/>
      <c r="GBV200"/>
      <c r="GBW200"/>
      <c r="GBX200"/>
      <c r="GBY200"/>
      <c r="GBZ200"/>
      <c r="GCA200"/>
      <c r="GCB200"/>
      <c r="GCC200"/>
      <c r="GCD200"/>
      <c r="GCE200"/>
      <c r="GCF200"/>
      <c r="GCG200"/>
      <c r="GCH200"/>
      <c r="GCI200"/>
      <c r="GCJ200"/>
      <c r="GCK200"/>
      <c r="GCL200"/>
      <c r="GCM200"/>
      <c r="GCN200"/>
      <c r="GCO200"/>
      <c r="GCP200"/>
      <c r="GCQ200"/>
      <c r="GCR200"/>
      <c r="GCS200"/>
      <c r="GCT200"/>
      <c r="GCU200"/>
      <c r="GCV200"/>
      <c r="GCW200"/>
      <c r="GCX200"/>
      <c r="GCY200"/>
      <c r="GCZ200"/>
      <c r="GDA200"/>
      <c r="GDB200"/>
      <c r="GDC200"/>
      <c r="GDD200"/>
      <c r="GDE200"/>
      <c r="GDF200"/>
      <c r="GDG200"/>
      <c r="GDH200"/>
      <c r="GDI200"/>
      <c r="GDJ200"/>
      <c r="GDK200"/>
      <c r="GDL200"/>
      <c r="GDM200"/>
      <c r="GDN200"/>
      <c r="GDO200"/>
      <c r="GDP200"/>
      <c r="GDQ200"/>
      <c r="GDR200"/>
      <c r="GDS200"/>
      <c r="GDT200"/>
      <c r="GDU200"/>
      <c r="GDV200"/>
      <c r="GDW200"/>
      <c r="GDX200"/>
      <c r="GDY200"/>
      <c r="GDZ200"/>
      <c r="GEA200"/>
      <c r="GEB200"/>
      <c r="GEC200"/>
      <c r="GED200"/>
      <c r="GEE200"/>
      <c r="GEF200"/>
      <c r="GEG200"/>
      <c r="GEH200"/>
      <c r="GEI200"/>
      <c r="GEJ200"/>
      <c r="GEK200"/>
      <c r="GEL200"/>
      <c r="GEM200"/>
      <c r="GEN200"/>
      <c r="GEO200"/>
      <c r="GEP200"/>
      <c r="GEQ200"/>
      <c r="GER200"/>
      <c r="GES200"/>
      <c r="GET200"/>
      <c r="GEU200"/>
      <c r="GEV200"/>
      <c r="GEW200"/>
      <c r="GEX200"/>
      <c r="GEY200"/>
      <c r="GEZ200"/>
      <c r="GFA200"/>
      <c r="GFB200"/>
      <c r="GFC200"/>
      <c r="GFD200"/>
      <c r="GFE200"/>
      <c r="GFF200"/>
      <c r="GFG200"/>
      <c r="GFH200"/>
      <c r="GFI200"/>
      <c r="GFJ200"/>
      <c r="GFK200"/>
      <c r="GFL200"/>
      <c r="GFM200"/>
      <c r="GFN200"/>
      <c r="GFO200"/>
      <c r="GFP200"/>
      <c r="GFQ200"/>
      <c r="GFR200"/>
      <c r="GFS200"/>
      <c r="GFT200"/>
      <c r="GFU200"/>
      <c r="GFV200"/>
      <c r="GFW200"/>
      <c r="GFX200"/>
      <c r="GFY200"/>
      <c r="GFZ200"/>
      <c r="GGA200"/>
      <c r="GGB200"/>
      <c r="GGC200"/>
      <c r="GGD200"/>
      <c r="GGE200"/>
      <c r="GGF200"/>
      <c r="GGG200"/>
      <c r="GGH200"/>
      <c r="GGI200"/>
      <c r="GGJ200"/>
      <c r="GGK200"/>
      <c r="GGL200"/>
      <c r="GGM200"/>
      <c r="GGN200"/>
      <c r="GGO200"/>
      <c r="GGP200"/>
      <c r="GGQ200"/>
      <c r="GGR200"/>
      <c r="GGS200"/>
      <c r="GGT200"/>
      <c r="GGU200"/>
      <c r="GGV200"/>
      <c r="GGW200"/>
      <c r="GGX200"/>
      <c r="GGY200"/>
      <c r="GGZ200"/>
      <c r="GHA200"/>
      <c r="GHB200"/>
      <c r="GHC200"/>
      <c r="GHD200"/>
      <c r="GHE200"/>
      <c r="GHF200"/>
      <c r="GHG200"/>
      <c r="GHH200"/>
      <c r="GHI200"/>
      <c r="GHJ200"/>
      <c r="GHK200"/>
      <c r="GHL200"/>
      <c r="GHM200"/>
      <c r="GHN200"/>
      <c r="GHO200"/>
      <c r="GHP200"/>
      <c r="GHQ200"/>
      <c r="GHR200"/>
      <c r="GHS200"/>
      <c r="GHT200"/>
      <c r="GHU200"/>
      <c r="GHV200"/>
      <c r="GHW200"/>
      <c r="GHX200"/>
      <c r="GHY200"/>
      <c r="GHZ200"/>
      <c r="GIA200"/>
      <c r="GIB200"/>
      <c r="GIC200"/>
      <c r="GID200"/>
      <c r="GIE200"/>
      <c r="GIF200"/>
      <c r="GIG200"/>
      <c r="GIH200"/>
      <c r="GII200"/>
      <c r="GIJ200"/>
      <c r="GIK200"/>
      <c r="GIL200"/>
      <c r="GIM200"/>
      <c r="GIN200"/>
      <c r="GIO200"/>
      <c r="GIP200"/>
      <c r="GIQ200"/>
      <c r="GIR200"/>
      <c r="GIS200"/>
      <c r="GIT200"/>
      <c r="GIU200"/>
      <c r="GIV200"/>
      <c r="GIW200"/>
      <c r="GIX200"/>
      <c r="GIY200"/>
      <c r="GIZ200"/>
      <c r="GJA200"/>
      <c r="GJB200"/>
      <c r="GJC200"/>
      <c r="GJD200"/>
      <c r="GJE200"/>
      <c r="GJF200"/>
      <c r="GJG200"/>
      <c r="GJH200"/>
      <c r="GJI200"/>
      <c r="GJJ200"/>
      <c r="GJK200"/>
      <c r="GJL200"/>
      <c r="GJM200"/>
      <c r="GJN200"/>
      <c r="GJO200"/>
      <c r="GJP200"/>
      <c r="GJQ200"/>
      <c r="GJR200"/>
      <c r="GJS200"/>
      <c r="GJT200"/>
      <c r="GJU200"/>
      <c r="GJV200"/>
      <c r="GJW200"/>
      <c r="GJX200"/>
      <c r="GJY200"/>
      <c r="GJZ200"/>
      <c r="GKA200"/>
      <c r="GKB200"/>
      <c r="GKC200"/>
      <c r="GKD200"/>
      <c r="GKE200"/>
      <c r="GKF200"/>
      <c r="GKG200"/>
      <c r="GKH200"/>
      <c r="GKI200"/>
      <c r="GKJ200"/>
      <c r="GKK200"/>
      <c r="GKL200"/>
      <c r="GKM200"/>
      <c r="GKN200"/>
      <c r="GKO200"/>
      <c r="GKP200"/>
      <c r="GKQ200"/>
      <c r="GKR200"/>
      <c r="GKS200"/>
      <c r="GKT200"/>
      <c r="GKU200"/>
      <c r="GKV200"/>
      <c r="GKW200"/>
      <c r="GKX200"/>
      <c r="GKY200"/>
      <c r="GKZ200"/>
      <c r="GLA200"/>
      <c r="GLB200"/>
      <c r="GLC200"/>
      <c r="GLD200"/>
      <c r="GLE200"/>
      <c r="GLF200"/>
      <c r="GLG200"/>
      <c r="GLH200"/>
      <c r="GLI200"/>
      <c r="GLJ200"/>
      <c r="GLK200"/>
      <c r="GLL200"/>
      <c r="GLM200"/>
      <c r="GLN200"/>
      <c r="GLO200"/>
      <c r="GLP200"/>
      <c r="GLQ200"/>
      <c r="GLR200"/>
      <c r="GLS200"/>
      <c r="GLT200"/>
      <c r="GLU200"/>
      <c r="GLV200"/>
      <c r="GLW200"/>
      <c r="GLX200"/>
      <c r="GLY200"/>
      <c r="GLZ200"/>
      <c r="GMA200"/>
      <c r="GMB200"/>
      <c r="GMC200"/>
      <c r="GMD200"/>
      <c r="GME200"/>
      <c r="GMF200"/>
      <c r="GMG200"/>
      <c r="GMH200"/>
      <c r="GMI200"/>
      <c r="GMJ200"/>
      <c r="GMK200"/>
      <c r="GML200"/>
      <c r="GMM200"/>
      <c r="GMN200"/>
      <c r="GMO200"/>
      <c r="GMP200"/>
      <c r="GMQ200"/>
      <c r="GMR200"/>
      <c r="GMS200"/>
      <c r="GMT200"/>
      <c r="GMU200"/>
      <c r="GMV200"/>
      <c r="GMW200"/>
      <c r="GMX200"/>
      <c r="GMY200"/>
      <c r="GMZ200"/>
      <c r="GNA200"/>
      <c r="GNB200"/>
      <c r="GNC200"/>
      <c r="GND200"/>
      <c r="GNE200"/>
      <c r="GNF200"/>
      <c r="GNG200"/>
      <c r="GNH200"/>
      <c r="GNI200"/>
      <c r="GNJ200"/>
      <c r="GNK200"/>
      <c r="GNL200"/>
      <c r="GNM200"/>
      <c r="GNN200"/>
      <c r="GNO200"/>
      <c r="GNP200"/>
      <c r="GNQ200"/>
      <c r="GNR200"/>
      <c r="GNS200"/>
      <c r="GNT200"/>
      <c r="GNU200"/>
      <c r="GNV200"/>
      <c r="GNW200"/>
      <c r="GNX200"/>
      <c r="GNY200"/>
      <c r="GNZ200"/>
      <c r="GOA200"/>
      <c r="GOB200"/>
      <c r="GOC200"/>
      <c r="GOD200"/>
      <c r="GOE200"/>
      <c r="GOF200"/>
      <c r="GOG200"/>
      <c r="GOH200"/>
      <c r="GOI200"/>
      <c r="GOJ200"/>
      <c r="GOK200"/>
      <c r="GOL200"/>
      <c r="GOM200"/>
      <c r="GON200"/>
      <c r="GOO200"/>
      <c r="GOP200"/>
      <c r="GOQ200"/>
      <c r="GOR200"/>
      <c r="GOS200"/>
      <c r="GOT200"/>
      <c r="GOU200"/>
      <c r="GOV200"/>
      <c r="GOW200"/>
      <c r="GOX200"/>
      <c r="GOY200"/>
      <c r="GOZ200"/>
      <c r="GPA200"/>
      <c r="GPB200"/>
      <c r="GPC200"/>
      <c r="GPD200"/>
      <c r="GPE200"/>
      <c r="GPF200"/>
      <c r="GPG200"/>
      <c r="GPH200"/>
      <c r="GPI200"/>
      <c r="GPJ200"/>
      <c r="GPK200"/>
      <c r="GPL200"/>
      <c r="GPM200"/>
      <c r="GPN200"/>
      <c r="GPO200"/>
      <c r="GPP200"/>
      <c r="GPQ200"/>
      <c r="GPR200"/>
      <c r="GPS200"/>
      <c r="GPT200"/>
      <c r="GPU200"/>
      <c r="GPV200"/>
      <c r="GPW200"/>
      <c r="GPX200"/>
      <c r="GPY200"/>
      <c r="GPZ200"/>
      <c r="GQA200"/>
      <c r="GQB200"/>
      <c r="GQC200"/>
      <c r="GQD200"/>
      <c r="GQE200"/>
      <c r="GQF200"/>
      <c r="GQG200"/>
      <c r="GQH200"/>
      <c r="GQI200"/>
      <c r="GQJ200"/>
      <c r="GQK200"/>
      <c r="GQL200"/>
      <c r="GQM200"/>
      <c r="GQN200"/>
      <c r="GQO200"/>
      <c r="GQP200"/>
      <c r="GQQ200"/>
      <c r="GQR200"/>
      <c r="GQS200"/>
      <c r="GQT200"/>
      <c r="GQU200"/>
      <c r="GQV200"/>
      <c r="GQW200"/>
      <c r="GQX200"/>
      <c r="GQY200"/>
      <c r="GQZ200"/>
      <c r="GRA200"/>
      <c r="GRB200"/>
      <c r="GRC200"/>
      <c r="GRD200"/>
      <c r="GRE200"/>
      <c r="GRF200"/>
      <c r="GRG200"/>
      <c r="GRH200"/>
      <c r="GRI200"/>
      <c r="GRJ200"/>
      <c r="GRK200"/>
      <c r="GRL200"/>
      <c r="GRM200"/>
      <c r="GRN200"/>
      <c r="GRO200"/>
      <c r="GRP200"/>
      <c r="GRQ200"/>
      <c r="GRR200"/>
      <c r="GRS200"/>
      <c r="GRT200"/>
      <c r="GRU200"/>
      <c r="GRV200"/>
      <c r="GRW200"/>
      <c r="GRX200"/>
      <c r="GRY200"/>
      <c r="GRZ200"/>
      <c r="GSA200"/>
      <c r="GSB200"/>
      <c r="GSC200"/>
      <c r="GSD200"/>
      <c r="GSE200"/>
      <c r="GSF200"/>
      <c r="GSG200"/>
      <c r="GSH200"/>
      <c r="GSI200"/>
      <c r="GSJ200"/>
      <c r="GSK200"/>
      <c r="GSL200"/>
      <c r="GSM200"/>
      <c r="GSN200"/>
      <c r="GSO200"/>
      <c r="GSP200"/>
      <c r="GSQ200"/>
      <c r="GSR200"/>
      <c r="GSS200"/>
      <c r="GST200"/>
      <c r="GSU200"/>
      <c r="GSV200"/>
      <c r="GSW200"/>
      <c r="GSX200"/>
      <c r="GSY200"/>
      <c r="GSZ200"/>
      <c r="GTA200"/>
      <c r="GTB200"/>
      <c r="GTC200"/>
      <c r="GTD200"/>
      <c r="GTE200"/>
      <c r="GTF200"/>
      <c r="GTG200"/>
      <c r="GTH200"/>
      <c r="GTI200"/>
      <c r="GTJ200"/>
      <c r="GTK200"/>
      <c r="GTL200"/>
      <c r="GTM200"/>
      <c r="GTN200"/>
      <c r="GTO200"/>
      <c r="GTP200"/>
      <c r="GTQ200"/>
      <c r="GTR200"/>
      <c r="GTS200"/>
      <c r="GTT200"/>
      <c r="GTU200"/>
      <c r="GTV200"/>
      <c r="GTW200"/>
      <c r="GTX200"/>
      <c r="GTY200"/>
      <c r="GTZ200"/>
      <c r="GUA200"/>
      <c r="GUB200"/>
      <c r="GUC200"/>
      <c r="GUD200"/>
      <c r="GUE200"/>
      <c r="GUF200"/>
      <c r="GUG200"/>
      <c r="GUH200"/>
      <c r="GUI200"/>
      <c r="GUJ200"/>
      <c r="GUK200"/>
      <c r="GUL200"/>
      <c r="GUM200"/>
      <c r="GUN200"/>
      <c r="GUO200"/>
      <c r="GUP200"/>
      <c r="GUQ200"/>
      <c r="GUR200"/>
      <c r="GUS200"/>
      <c r="GUT200"/>
      <c r="GUU200"/>
      <c r="GUV200"/>
      <c r="GUW200"/>
      <c r="GUX200"/>
      <c r="GUY200"/>
      <c r="GUZ200"/>
      <c r="GVA200"/>
      <c r="GVB200"/>
      <c r="GVC200"/>
      <c r="GVD200"/>
      <c r="GVE200"/>
      <c r="GVF200"/>
      <c r="GVG200"/>
      <c r="GVH200"/>
      <c r="GVI200"/>
      <c r="GVJ200"/>
      <c r="GVK200"/>
      <c r="GVL200"/>
      <c r="GVM200"/>
      <c r="GVN200"/>
      <c r="GVO200"/>
      <c r="GVP200"/>
      <c r="GVQ200"/>
      <c r="GVR200"/>
      <c r="GVS200"/>
      <c r="GVT200"/>
      <c r="GVU200"/>
      <c r="GVV200"/>
      <c r="GVW200"/>
      <c r="GVX200"/>
      <c r="GVY200"/>
      <c r="GVZ200"/>
      <c r="GWA200"/>
      <c r="GWB200"/>
      <c r="GWC200"/>
      <c r="GWD200"/>
      <c r="GWE200"/>
      <c r="GWF200"/>
      <c r="GWG200"/>
      <c r="GWH200"/>
      <c r="GWI200"/>
      <c r="GWJ200"/>
      <c r="GWK200"/>
      <c r="GWL200"/>
      <c r="GWM200"/>
      <c r="GWN200"/>
      <c r="GWO200"/>
      <c r="GWP200"/>
      <c r="GWQ200"/>
      <c r="GWR200"/>
      <c r="GWS200"/>
      <c r="GWT200"/>
      <c r="GWU200"/>
      <c r="GWV200"/>
      <c r="GWW200"/>
      <c r="GWX200"/>
      <c r="GWY200"/>
      <c r="GWZ200"/>
      <c r="GXA200"/>
      <c r="GXB200"/>
      <c r="GXC200"/>
      <c r="GXD200"/>
      <c r="GXE200"/>
      <c r="GXF200"/>
      <c r="GXG200"/>
      <c r="GXH200"/>
      <c r="GXI200"/>
      <c r="GXJ200"/>
      <c r="GXK200"/>
      <c r="GXL200"/>
      <c r="GXM200"/>
      <c r="GXN200"/>
      <c r="GXO200"/>
      <c r="GXP200"/>
      <c r="GXQ200"/>
      <c r="GXR200"/>
      <c r="GXS200"/>
      <c r="GXT200"/>
      <c r="GXU200"/>
      <c r="GXV200"/>
      <c r="GXW200"/>
      <c r="GXX200"/>
      <c r="GXY200"/>
      <c r="GXZ200"/>
      <c r="GYA200"/>
      <c r="GYB200"/>
      <c r="GYC200"/>
      <c r="GYD200"/>
      <c r="GYE200"/>
      <c r="GYF200"/>
      <c r="GYG200"/>
      <c r="GYH200"/>
      <c r="GYI200"/>
      <c r="GYJ200"/>
      <c r="GYK200"/>
      <c r="GYL200"/>
      <c r="GYM200"/>
      <c r="GYN200"/>
      <c r="GYO200"/>
      <c r="GYP200"/>
      <c r="GYQ200"/>
      <c r="GYR200"/>
      <c r="GYS200"/>
      <c r="GYT200"/>
      <c r="GYU200"/>
      <c r="GYV200"/>
      <c r="GYW200"/>
      <c r="GYX200"/>
      <c r="GYY200"/>
      <c r="GYZ200"/>
      <c r="GZA200"/>
      <c r="GZB200"/>
      <c r="GZC200"/>
      <c r="GZD200"/>
      <c r="GZE200"/>
      <c r="GZF200"/>
      <c r="GZG200"/>
      <c r="GZH200"/>
      <c r="GZI200"/>
      <c r="GZJ200"/>
      <c r="GZK200"/>
      <c r="GZL200"/>
      <c r="GZM200"/>
      <c r="GZN200"/>
      <c r="GZO200"/>
      <c r="GZP200"/>
      <c r="GZQ200"/>
      <c r="GZR200"/>
      <c r="GZS200"/>
      <c r="GZT200"/>
      <c r="GZU200"/>
      <c r="GZV200"/>
      <c r="GZW200"/>
      <c r="GZX200"/>
      <c r="GZY200"/>
      <c r="GZZ200"/>
      <c r="HAA200"/>
      <c r="HAB200"/>
      <c r="HAC200"/>
      <c r="HAD200"/>
      <c r="HAE200"/>
      <c r="HAF200"/>
      <c r="HAG200"/>
      <c r="HAH200"/>
      <c r="HAI200"/>
      <c r="HAJ200"/>
      <c r="HAK200"/>
      <c r="HAL200"/>
      <c r="HAM200"/>
      <c r="HAN200"/>
      <c r="HAO200"/>
      <c r="HAP200"/>
      <c r="HAQ200"/>
      <c r="HAR200"/>
      <c r="HAS200"/>
      <c r="HAT200"/>
      <c r="HAU200"/>
      <c r="HAV200"/>
      <c r="HAW200"/>
      <c r="HAX200"/>
      <c r="HAY200"/>
      <c r="HAZ200"/>
      <c r="HBA200"/>
      <c r="HBB200"/>
      <c r="HBC200"/>
      <c r="HBD200"/>
      <c r="HBE200"/>
      <c r="HBF200"/>
      <c r="HBG200"/>
      <c r="HBH200"/>
      <c r="HBI200"/>
      <c r="HBJ200"/>
      <c r="HBK200"/>
      <c r="HBL200"/>
      <c r="HBM200"/>
      <c r="HBN200"/>
      <c r="HBO200"/>
      <c r="HBP200"/>
      <c r="HBQ200"/>
      <c r="HBR200"/>
      <c r="HBS200"/>
      <c r="HBT200"/>
      <c r="HBU200"/>
      <c r="HBV200"/>
      <c r="HBW200"/>
      <c r="HBX200"/>
      <c r="HBY200"/>
      <c r="HBZ200"/>
      <c r="HCA200"/>
      <c r="HCB200"/>
      <c r="HCC200"/>
      <c r="HCD200"/>
      <c r="HCE200"/>
      <c r="HCF200"/>
      <c r="HCG200"/>
      <c r="HCH200"/>
      <c r="HCI200"/>
      <c r="HCJ200"/>
      <c r="HCK200"/>
      <c r="HCL200"/>
      <c r="HCM200"/>
      <c r="HCN200"/>
      <c r="HCO200"/>
      <c r="HCP200"/>
      <c r="HCQ200"/>
      <c r="HCR200"/>
      <c r="HCS200"/>
      <c r="HCT200"/>
      <c r="HCU200"/>
      <c r="HCV200"/>
      <c r="HCW200"/>
      <c r="HCX200"/>
      <c r="HCY200"/>
      <c r="HCZ200"/>
      <c r="HDA200"/>
      <c r="HDB200"/>
      <c r="HDC200"/>
      <c r="HDD200"/>
      <c r="HDE200"/>
      <c r="HDF200"/>
      <c r="HDG200"/>
      <c r="HDH200"/>
      <c r="HDI200"/>
      <c r="HDJ200"/>
      <c r="HDK200"/>
      <c r="HDL200"/>
      <c r="HDM200"/>
      <c r="HDN200"/>
      <c r="HDO200"/>
      <c r="HDP200"/>
      <c r="HDQ200"/>
      <c r="HDR200"/>
      <c r="HDS200"/>
      <c r="HDT200"/>
      <c r="HDU200"/>
      <c r="HDV200"/>
      <c r="HDW200"/>
      <c r="HDX200"/>
      <c r="HDY200"/>
      <c r="HDZ200"/>
      <c r="HEA200"/>
      <c r="HEB200"/>
      <c r="HEC200"/>
      <c r="HED200"/>
      <c r="HEE200"/>
      <c r="HEF200"/>
      <c r="HEG200"/>
      <c r="HEH200"/>
      <c r="HEI200"/>
      <c r="HEJ200"/>
      <c r="HEK200"/>
      <c r="HEL200"/>
      <c r="HEM200"/>
      <c r="HEN200"/>
      <c r="HEO200"/>
      <c r="HEP200"/>
      <c r="HEQ200"/>
      <c r="HER200"/>
      <c r="HES200"/>
      <c r="HET200"/>
      <c r="HEU200"/>
      <c r="HEV200"/>
      <c r="HEW200"/>
      <c r="HEX200"/>
      <c r="HEY200"/>
      <c r="HEZ200"/>
      <c r="HFA200"/>
      <c r="HFB200"/>
      <c r="HFC200"/>
      <c r="HFD200"/>
      <c r="HFE200"/>
      <c r="HFF200"/>
      <c r="HFG200"/>
      <c r="HFH200"/>
      <c r="HFI200"/>
      <c r="HFJ200"/>
      <c r="HFK200"/>
      <c r="HFL200"/>
      <c r="HFM200"/>
      <c r="HFN200"/>
      <c r="HFO200"/>
      <c r="HFP200"/>
      <c r="HFQ200"/>
      <c r="HFR200"/>
      <c r="HFS200"/>
      <c r="HFT200"/>
      <c r="HFU200"/>
      <c r="HFV200"/>
      <c r="HFW200"/>
      <c r="HFX200"/>
      <c r="HFY200"/>
      <c r="HFZ200"/>
      <c r="HGA200"/>
      <c r="HGB200"/>
      <c r="HGC200"/>
      <c r="HGD200"/>
      <c r="HGE200"/>
      <c r="HGF200"/>
      <c r="HGG200"/>
      <c r="HGH200"/>
      <c r="HGI200"/>
      <c r="HGJ200"/>
      <c r="HGK200"/>
      <c r="HGL200"/>
      <c r="HGM200"/>
      <c r="HGN200"/>
      <c r="HGO200"/>
      <c r="HGP200"/>
      <c r="HGQ200"/>
      <c r="HGR200"/>
      <c r="HGS200"/>
      <c r="HGT200"/>
      <c r="HGU200"/>
      <c r="HGV200"/>
      <c r="HGW200"/>
      <c r="HGX200"/>
      <c r="HGY200"/>
      <c r="HGZ200"/>
      <c r="HHA200"/>
      <c r="HHB200"/>
      <c r="HHC200"/>
      <c r="HHD200"/>
      <c r="HHE200"/>
      <c r="HHF200"/>
      <c r="HHG200"/>
      <c r="HHH200"/>
      <c r="HHI200"/>
      <c r="HHJ200"/>
      <c r="HHK200"/>
      <c r="HHL200"/>
      <c r="HHM200"/>
      <c r="HHN200"/>
      <c r="HHO200"/>
      <c r="HHP200"/>
      <c r="HHQ200"/>
      <c r="HHR200"/>
      <c r="HHS200"/>
      <c r="HHT200"/>
      <c r="HHU200"/>
      <c r="HHV200"/>
      <c r="HHW200"/>
      <c r="HHX200"/>
      <c r="HHY200"/>
      <c r="HHZ200"/>
      <c r="HIA200"/>
      <c r="HIB200"/>
      <c r="HIC200"/>
      <c r="HID200"/>
      <c r="HIE200"/>
      <c r="HIF200"/>
      <c r="HIG200"/>
      <c r="HIH200"/>
      <c r="HII200"/>
      <c r="HIJ200"/>
      <c r="HIK200"/>
      <c r="HIL200"/>
      <c r="HIM200"/>
      <c r="HIN200"/>
      <c r="HIO200"/>
      <c r="HIP200"/>
      <c r="HIQ200"/>
      <c r="HIR200"/>
      <c r="HIS200"/>
      <c r="HIT200"/>
      <c r="HIU200"/>
      <c r="HIV200"/>
      <c r="HIW200"/>
      <c r="HIX200"/>
      <c r="HIY200"/>
      <c r="HIZ200"/>
      <c r="HJA200"/>
      <c r="HJB200"/>
      <c r="HJC200"/>
      <c r="HJD200"/>
      <c r="HJE200"/>
      <c r="HJF200"/>
      <c r="HJG200"/>
      <c r="HJH200"/>
      <c r="HJI200"/>
      <c r="HJJ200"/>
      <c r="HJK200"/>
      <c r="HJL200"/>
      <c r="HJM200"/>
      <c r="HJN200"/>
      <c r="HJO200"/>
      <c r="HJP200"/>
      <c r="HJQ200"/>
      <c r="HJR200"/>
      <c r="HJS200"/>
      <c r="HJT200"/>
      <c r="HJU200"/>
      <c r="HJV200"/>
      <c r="HJW200"/>
      <c r="HJX200"/>
      <c r="HJY200"/>
      <c r="HJZ200"/>
      <c r="HKA200"/>
      <c r="HKB200"/>
      <c r="HKC200"/>
      <c r="HKD200"/>
      <c r="HKE200"/>
      <c r="HKF200"/>
      <c r="HKG200"/>
      <c r="HKH200"/>
      <c r="HKI200"/>
      <c r="HKJ200"/>
      <c r="HKK200"/>
      <c r="HKL200"/>
      <c r="HKM200"/>
      <c r="HKN200"/>
      <c r="HKO200"/>
      <c r="HKP200"/>
      <c r="HKQ200"/>
      <c r="HKR200"/>
      <c r="HKS200"/>
      <c r="HKT200"/>
      <c r="HKU200"/>
      <c r="HKV200"/>
      <c r="HKW200"/>
      <c r="HKX200"/>
      <c r="HKY200"/>
      <c r="HKZ200"/>
      <c r="HLA200"/>
      <c r="HLB200"/>
      <c r="HLC200"/>
      <c r="HLD200"/>
      <c r="HLE200"/>
      <c r="HLF200"/>
      <c r="HLG200"/>
      <c r="HLH200"/>
      <c r="HLI200"/>
      <c r="HLJ200"/>
      <c r="HLK200"/>
      <c r="HLL200"/>
      <c r="HLM200"/>
      <c r="HLN200"/>
      <c r="HLO200"/>
      <c r="HLP200"/>
      <c r="HLQ200"/>
      <c r="HLR200"/>
      <c r="HLS200"/>
      <c r="HLT200"/>
      <c r="HLU200"/>
      <c r="HLV200"/>
      <c r="HLW200"/>
      <c r="HLX200"/>
      <c r="HLY200"/>
      <c r="HLZ200"/>
      <c r="HMA200"/>
      <c r="HMB200"/>
      <c r="HMC200"/>
      <c r="HMD200"/>
      <c r="HME200"/>
      <c r="HMF200"/>
      <c r="HMG200"/>
      <c r="HMH200"/>
      <c r="HMI200"/>
      <c r="HMJ200"/>
      <c r="HMK200"/>
      <c r="HML200"/>
      <c r="HMM200"/>
      <c r="HMN200"/>
      <c r="HMO200"/>
      <c r="HMP200"/>
      <c r="HMQ200"/>
      <c r="HMR200"/>
      <c r="HMS200"/>
      <c r="HMT200"/>
      <c r="HMU200"/>
      <c r="HMV200"/>
      <c r="HMW200"/>
      <c r="HMX200"/>
      <c r="HMY200"/>
      <c r="HMZ200"/>
      <c r="HNA200"/>
      <c r="HNB200"/>
      <c r="HNC200"/>
      <c r="HND200"/>
      <c r="HNE200"/>
      <c r="HNF200"/>
      <c r="HNG200"/>
      <c r="HNH200"/>
      <c r="HNI200"/>
      <c r="HNJ200"/>
      <c r="HNK200"/>
      <c r="HNL200"/>
      <c r="HNM200"/>
      <c r="HNN200"/>
      <c r="HNO200"/>
      <c r="HNP200"/>
      <c r="HNQ200"/>
      <c r="HNR200"/>
      <c r="HNS200"/>
      <c r="HNT200"/>
      <c r="HNU200"/>
      <c r="HNV200"/>
      <c r="HNW200"/>
      <c r="HNX200"/>
      <c r="HNY200"/>
      <c r="HNZ200"/>
      <c r="HOA200"/>
      <c r="HOB200"/>
      <c r="HOC200"/>
      <c r="HOD200"/>
      <c r="HOE200"/>
      <c r="HOF200"/>
      <c r="HOG200"/>
      <c r="HOH200"/>
      <c r="HOI200"/>
      <c r="HOJ200"/>
      <c r="HOK200"/>
      <c r="HOL200"/>
      <c r="HOM200"/>
      <c r="HON200"/>
      <c r="HOO200"/>
      <c r="HOP200"/>
      <c r="HOQ200"/>
      <c r="HOR200"/>
      <c r="HOS200"/>
      <c r="HOT200"/>
      <c r="HOU200"/>
      <c r="HOV200"/>
      <c r="HOW200"/>
      <c r="HOX200"/>
      <c r="HOY200"/>
      <c r="HOZ200"/>
      <c r="HPA200"/>
      <c r="HPB200"/>
      <c r="HPC200"/>
      <c r="HPD200"/>
      <c r="HPE200"/>
      <c r="HPF200"/>
      <c r="HPG200"/>
      <c r="HPH200"/>
      <c r="HPI200"/>
      <c r="HPJ200"/>
      <c r="HPK200"/>
      <c r="HPL200"/>
      <c r="HPM200"/>
      <c r="HPN200"/>
      <c r="HPO200"/>
      <c r="HPP200"/>
      <c r="HPQ200"/>
      <c r="HPR200"/>
      <c r="HPS200"/>
      <c r="HPT200"/>
      <c r="HPU200"/>
      <c r="HPV200"/>
      <c r="HPW200"/>
      <c r="HPX200"/>
      <c r="HPY200"/>
      <c r="HPZ200"/>
      <c r="HQA200"/>
      <c r="HQB200"/>
      <c r="HQC200"/>
      <c r="HQD200"/>
      <c r="HQE200"/>
      <c r="HQF200"/>
      <c r="HQG200"/>
      <c r="HQH200"/>
      <c r="HQI200"/>
      <c r="HQJ200"/>
      <c r="HQK200"/>
      <c r="HQL200"/>
      <c r="HQM200"/>
      <c r="HQN200"/>
      <c r="HQO200"/>
      <c r="HQP200"/>
      <c r="HQQ200"/>
      <c r="HQR200"/>
      <c r="HQS200"/>
      <c r="HQT200"/>
      <c r="HQU200"/>
      <c r="HQV200"/>
      <c r="HQW200"/>
      <c r="HQX200"/>
      <c r="HQY200"/>
      <c r="HQZ200"/>
      <c r="HRA200"/>
      <c r="HRB200"/>
      <c r="HRC200"/>
      <c r="HRD200"/>
      <c r="HRE200"/>
      <c r="HRF200"/>
      <c r="HRG200"/>
      <c r="HRH200"/>
      <c r="HRI200"/>
      <c r="HRJ200"/>
      <c r="HRK200"/>
      <c r="HRL200"/>
      <c r="HRM200"/>
      <c r="HRN200"/>
      <c r="HRO200"/>
      <c r="HRP200"/>
      <c r="HRQ200"/>
      <c r="HRR200"/>
      <c r="HRS200"/>
      <c r="HRT200"/>
      <c r="HRU200"/>
      <c r="HRV200"/>
      <c r="HRW200"/>
      <c r="HRX200"/>
      <c r="HRY200"/>
      <c r="HRZ200"/>
      <c r="HSA200"/>
      <c r="HSB200"/>
      <c r="HSC200"/>
      <c r="HSD200"/>
      <c r="HSE200"/>
      <c r="HSF200"/>
      <c r="HSG200"/>
      <c r="HSH200"/>
      <c r="HSI200"/>
      <c r="HSJ200"/>
      <c r="HSK200"/>
      <c r="HSL200"/>
      <c r="HSM200"/>
      <c r="HSN200"/>
      <c r="HSO200"/>
      <c r="HSP200"/>
      <c r="HSQ200"/>
      <c r="HSR200"/>
      <c r="HSS200"/>
      <c r="HST200"/>
      <c r="HSU200"/>
      <c r="HSV200"/>
      <c r="HSW200"/>
      <c r="HSX200"/>
      <c r="HSY200"/>
      <c r="HSZ200"/>
      <c r="HTA200"/>
      <c r="HTB200"/>
      <c r="HTC200"/>
      <c r="HTD200"/>
      <c r="HTE200"/>
      <c r="HTF200"/>
      <c r="HTG200"/>
      <c r="HTH200"/>
      <c r="HTI200"/>
      <c r="HTJ200"/>
      <c r="HTK200"/>
      <c r="HTL200"/>
      <c r="HTM200"/>
      <c r="HTN200"/>
      <c r="HTO200"/>
      <c r="HTP200"/>
      <c r="HTQ200"/>
      <c r="HTR200"/>
      <c r="HTS200"/>
      <c r="HTT200"/>
      <c r="HTU200"/>
      <c r="HTV200"/>
      <c r="HTW200"/>
      <c r="HTX200"/>
      <c r="HTY200"/>
      <c r="HTZ200"/>
      <c r="HUA200"/>
      <c r="HUB200"/>
      <c r="HUC200"/>
      <c r="HUD200"/>
      <c r="HUE200"/>
      <c r="HUF200"/>
      <c r="HUG200"/>
      <c r="HUH200"/>
      <c r="HUI200"/>
      <c r="HUJ200"/>
      <c r="HUK200"/>
      <c r="HUL200"/>
      <c r="HUM200"/>
      <c r="HUN200"/>
      <c r="HUO200"/>
      <c r="HUP200"/>
      <c r="HUQ200"/>
      <c r="HUR200"/>
      <c r="HUS200"/>
      <c r="HUT200"/>
      <c r="HUU200"/>
      <c r="HUV200"/>
      <c r="HUW200"/>
      <c r="HUX200"/>
      <c r="HUY200"/>
      <c r="HUZ200"/>
      <c r="HVA200"/>
      <c r="HVB200"/>
      <c r="HVC200"/>
      <c r="HVD200"/>
      <c r="HVE200"/>
      <c r="HVF200"/>
      <c r="HVG200"/>
      <c r="HVH200"/>
      <c r="HVI200"/>
      <c r="HVJ200"/>
      <c r="HVK200"/>
      <c r="HVL200"/>
      <c r="HVM200"/>
      <c r="HVN200"/>
      <c r="HVO200"/>
      <c r="HVP200"/>
      <c r="HVQ200"/>
      <c r="HVR200"/>
      <c r="HVS200"/>
      <c r="HVT200"/>
      <c r="HVU200"/>
      <c r="HVV200"/>
      <c r="HVW200"/>
      <c r="HVX200"/>
      <c r="HVY200"/>
      <c r="HVZ200"/>
      <c r="HWA200"/>
      <c r="HWB200"/>
      <c r="HWC200"/>
      <c r="HWD200"/>
      <c r="HWE200"/>
      <c r="HWF200"/>
      <c r="HWG200"/>
      <c r="HWH200"/>
      <c r="HWI200"/>
      <c r="HWJ200"/>
      <c r="HWK200"/>
      <c r="HWL200"/>
      <c r="HWM200"/>
      <c r="HWN200"/>
      <c r="HWO200"/>
      <c r="HWP200"/>
      <c r="HWQ200"/>
      <c r="HWR200"/>
      <c r="HWS200"/>
      <c r="HWT200"/>
      <c r="HWU200"/>
      <c r="HWV200"/>
      <c r="HWW200"/>
      <c r="HWX200"/>
      <c r="HWY200"/>
      <c r="HWZ200"/>
      <c r="HXA200"/>
      <c r="HXB200"/>
      <c r="HXC200"/>
      <c r="HXD200"/>
      <c r="HXE200"/>
      <c r="HXF200"/>
      <c r="HXG200"/>
      <c r="HXH200"/>
      <c r="HXI200"/>
      <c r="HXJ200"/>
      <c r="HXK200"/>
      <c r="HXL200"/>
      <c r="HXM200"/>
      <c r="HXN200"/>
      <c r="HXO200"/>
      <c r="HXP200"/>
      <c r="HXQ200"/>
      <c r="HXR200"/>
      <c r="HXS200"/>
      <c r="HXT200"/>
      <c r="HXU200"/>
      <c r="HXV200"/>
      <c r="HXW200"/>
      <c r="HXX200"/>
      <c r="HXY200"/>
      <c r="HXZ200"/>
      <c r="HYA200"/>
      <c r="HYB200"/>
      <c r="HYC200"/>
      <c r="HYD200"/>
      <c r="HYE200"/>
      <c r="HYF200"/>
      <c r="HYG200"/>
      <c r="HYH200"/>
      <c r="HYI200"/>
      <c r="HYJ200"/>
      <c r="HYK200"/>
      <c r="HYL200"/>
      <c r="HYM200"/>
      <c r="HYN200"/>
      <c r="HYO200"/>
      <c r="HYP200"/>
      <c r="HYQ200"/>
      <c r="HYR200"/>
      <c r="HYS200"/>
      <c r="HYT200"/>
      <c r="HYU200"/>
      <c r="HYV200"/>
      <c r="HYW200"/>
      <c r="HYX200"/>
      <c r="HYY200"/>
      <c r="HYZ200"/>
      <c r="HZA200"/>
      <c r="HZB200"/>
      <c r="HZC200"/>
      <c r="HZD200"/>
      <c r="HZE200"/>
      <c r="HZF200"/>
      <c r="HZG200"/>
      <c r="HZH200"/>
      <c r="HZI200"/>
      <c r="HZJ200"/>
      <c r="HZK200"/>
      <c r="HZL200"/>
      <c r="HZM200"/>
      <c r="HZN200"/>
      <c r="HZO200"/>
      <c r="HZP200"/>
      <c r="HZQ200"/>
      <c r="HZR200"/>
      <c r="HZS200"/>
      <c r="HZT200"/>
      <c r="HZU200"/>
      <c r="HZV200"/>
      <c r="HZW200"/>
      <c r="HZX200"/>
      <c r="HZY200"/>
      <c r="HZZ200"/>
      <c r="IAA200"/>
      <c r="IAB200"/>
      <c r="IAC200"/>
      <c r="IAD200"/>
      <c r="IAE200"/>
      <c r="IAF200"/>
      <c r="IAG200"/>
      <c r="IAH200"/>
      <c r="IAI200"/>
      <c r="IAJ200"/>
      <c r="IAK200"/>
      <c r="IAL200"/>
      <c r="IAM200"/>
      <c r="IAN200"/>
      <c r="IAO200"/>
      <c r="IAP200"/>
      <c r="IAQ200"/>
      <c r="IAR200"/>
      <c r="IAS200"/>
      <c r="IAT200"/>
      <c r="IAU200"/>
      <c r="IAV200"/>
      <c r="IAW200"/>
      <c r="IAX200"/>
      <c r="IAY200"/>
      <c r="IAZ200"/>
      <c r="IBA200"/>
      <c r="IBB200"/>
      <c r="IBC200"/>
      <c r="IBD200"/>
      <c r="IBE200"/>
      <c r="IBF200"/>
      <c r="IBG200"/>
      <c r="IBH200"/>
      <c r="IBI200"/>
      <c r="IBJ200"/>
      <c r="IBK200"/>
      <c r="IBL200"/>
      <c r="IBM200"/>
      <c r="IBN200"/>
      <c r="IBO200"/>
      <c r="IBP200"/>
      <c r="IBQ200"/>
      <c r="IBR200"/>
      <c r="IBS200"/>
      <c r="IBT200"/>
      <c r="IBU200"/>
      <c r="IBV200"/>
      <c r="IBW200"/>
      <c r="IBX200"/>
      <c r="IBY200"/>
      <c r="IBZ200"/>
      <c r="ICA200"/>
      <c r="ICB200"/>
      <c r="ICC200"/>
      <c r="ICD200"/>
      <c r="ICE200"/>
      <c r="ICF200"/>
      <c r="ICG200"/>
      <c r="ICH200"/>
      <c r="ICI200"/>
      <c r="ICJ200"/>
      <c r="ICK200"/>
      <c r="ICL200"/>
      <c r="ICM200"/>
      <c r="ICN200"/>
      <c r="ICO200"/>
      <c r="ICP200"/>
      <c r="ICQ200"/>
      <c r="ICR200"/>
      <c r="ICS200"/>
      <c r="ICT200"/>
      <c r="ICU200"/>
      <c r="ICV200"/>
      <c r="ICW200"/>
      <c r="ICX200"/>
      <c r="ICY200"/>
      <c r="ICZ200"/>
      <c r="IDA200"/>
      <c r="IDB200"/>
      <c r="IDC200"/>
      <c r="IDD200"/>
      <c r="IDE200"/>
      <c r="IDF200"/>
      <c r="IDG200"/>
      <c r="IDH200"/>
      <c r="IDI200"/>
      <c r="IDJ200"/>
      <c r="IDK200"/>
      <c r="IDL200"/>
      <c r="IDM200"/>
      <c r="IDN200"/>
      <c r="IDO200"/>
      <c r="IDP200"/>
      <c r="IDQ200"/>
      <c r="IDR200"/>
      <c r="IDS200"/>
      <c r="IDT200"/>
      <c r="IDU200"/>
      <c r="IDV200"/>
      <c r="IDW200"/>
      <c r="IDX200"/>
      <c r="IDY200"/>
      <c r="IDZ200"/>
      <c r="IEA200"/>
      <c r="IEB200"/>
      <c r="IEC200"/>
      <c r="IED200"/>
      <c r="IEE200"/>
      <c r="IEF200"/>
      <c r="IEG200"/>
      <c r="IEH200"/>
      <c r="IEI200"/>
      <c r="IEJ200"/>
      <c r="IEK200"/>
      <c r="IEL200"/>
      <c r="IEM200"/>
      <c r="IEN200"/>
      <c r="IEO200"/>
      <c r="IEP200"/>
      <c r="IEQ200"/>
      <c r="IER200"/>
      <c r="IES200"/>
      <c r="IET200"/>
      <c r="IEU200"/>
      <c r="IEV200"/>
      <c r="IEW200"/>
      <c r="IEX200"/>
      <c r="IEY200"/>
      <c r="IEZ200"/>
      <c r="IFA200"/>
      <c r="IFB200"/>
      <c r="IFC200"/>
      <c r="IFD200"/>
      <c r="IFE200"/>
      <c r="IFF200"/>
      <c r="IFG200"/>
      <c r="IFH200"/>
      <c r="IFI200"/>
      <c r="IFJ200"/>
      <c r="IFK200"/>
      <c r="IFL200"/>
      <c r="IFM200"/>
      <c r="IFN200"/>
      <c r="IFO200"/>
      <c r="IFP200"/>
      <c r="IFQ200"/>
      <c r="IFR200"/>
      <c r="IFS200"/>
      <c r="IFT200"/>
      <c r="IFU200"/>
      <c r="IFV200"/>
      <c r="IFW200"/>
      <c r="IFX200"/>
      <c r="IFY200"/>
      <c r="IFZ200"/>
      <c r="IGA200"/>
      <c r="IGB200"/>
      <c r="IGC200"/>
      <c r="IGD200"/>
      <c r="IGE200"/>
      <c r="IGF200"/>
      <c r="IGG200"/>
      <c r="IGH200"/>
      <c r="IGI200"/>
      <c r="IGJ200"/>
      <c r="IGK200"/>
      <c r="IGL200"/>
      <c r="IGM200"/>
      <c r="IGN200"/>
      <c r="IGO200"/>
      <c r="IGP200"/>
      <c r="IGQ200"/>
      <c r="IGR200"/>
      <c r="IGS200"/>
      <c r="IGT200"/>
      <c r="IGU200"/>
      <c r="IGV200"/>
      <c r="IGW200"/>
      <c r="IGX200"/>
      <c r="IGY200"/>
      <c r="IGZ200"/>
      <c r="IHA200"/>
      <c r="IHB200"/>
      <c r="IHC200"/>
      <c r="IHD200"/>
      <c r="IHE200"/>
      <c r="IHF200"/>
      <c r="IHG200"/>
      <c r="IHH200"/>
      <c r="IHI200"/>
      <c r="IHJ200"/>
      <c r="IHK200"/>
      <c r="IHL200"/>
      <c r="IHM200"/>
      <c r="IHN200"/>
      <c r="IHO200"/>
      <c r="IHP200"/>
      <c r="IHQ200"/>
      <c r="IHR200"/>
      <c r="IHS200"/>
      <c r="IHT200"/>
      <c r="IHU200"/>
      <c r="IHV200"/>
      <c r="IHW200"/>
      <c r="IHX200"/>
      <c r="IHY200"/>
      <c r="IHZ200"/>
      <c r="IIA200"/>
      <c r="IIB200"/>
      <c r="IIC200"/>
      <c r="IID200"/>
      <c r="IIE200"/>
      <c r="IIF200"/>
      <c r="IIG200"/>
      <c r="IIH200"/>
      <c r="III200"/>
      <c r="IIJ200"/>
      <c r="IIK200"/>
      <c r="IIL200"/>
      <c r="IIM200"/>
      <c r="IIN200"/>
      <c r="IIO200"/>
      <c r="IIP200"/>
      <c r="IIQ200"/>
      <c r="IIR200"/>
      <c r="IIS200"/>
      <c r="IIT200"/>
      <c r="IIU200"/>
      <c r="IIV200"/>
      <c r="IIW200"/>
      <c r="IIX200"/>
      <c r="IIY200"/>
      <c r="IIZ200"/>
      <c r="IJA200"/>
      <c r="IJB200"/>
      <c r="IJC200"/>
      <c r="IJD200"/>
      <c r="IJE200"/>
      <c r="IJF200"/>
      <c r="IJG200"/>
      <c r="IJH200"/>
      <c r="IJI200"/>
      <c r="IJJ200"/>
      <c r="IJK200"/>
      <c r="IJL200"/>
      <c r="IJM200"/>
      <c r="IJN200"/>
      <c r="IJO200"/>
      <c r="IJP200"/>
      <c r="IJQ200"/>
      <c r="IJR200"/>
      <c r="IJS200"/>
      <c r="IJT200"/>
      <c r="IJU200"/>
      <c r="IJV200"/>
      <c r="IJW200"/>
      <c r="IJX200"/>
      <c r="IJY200"/>
      <c r="IJZ200"/>
      <c r="IKA200"/>
      <c r="IKB200"/>
      <c r="IKC200"/>
      <c r="IKD200"/>
      <c r="IKE200"/>
      <c r="IKF200"/>
      <c r="IKG200"/>
      <c r="IKH200"/>
      <c r="IKI200"/>
      <c r="IKJ200"/>
      <c r="IKK200"/>
      <c r="IKL200"/>
      <c r="IKM200"/>
      <c r="IKN200"/>
      <c r="IKO200"/>
      <c r="IKP200"/>
      <c r="IKQ200"/>
      <c r="IKR200"/>
      <c r="IKS200"/>
      <c r="IKT200"/>
      <c r="IKU200"/>
      <c r="IKV200"/>
      <c r="IKW200"/>
      <c r="IKX200"/>
      <c r="IKY200"/>
      <c r="IKZ200"/>
      <c r="ILA200"/>
      <c r="ILB200"/>
      <c r="ILC200"/>
      <c r="ILD200"/>
      <c r="ILE200"/>
      <c r="ILF200"/>
      <c r="ILG200"/>
      <c r="ILH200"/>
      <c r="ILI200"/>
      <c r="ILJ200"/>
      <c r="ILK200"/>
      <c r="ILL200"/>
      <c r="ILM200"/>
      <c r="ILN200"/>
      <c r="ILO200"/>
      <c r="ILP200"/>
      <c r="ILQ200"/>
      <c r="ILR200"/>
      <c r="ILS200"/>
      <c r="ILT200"/>
      <c r="ILU200"/>
      <c r="ILV200"/>
      <c r="ILW200"/>
      <c r="ILX200"/>
      <c r="ILY200"/>
      <c r="ILZ200"/>
      <c r="IMA200"/>
      <c r="IMB200"/>
      <c r="IMC200"/>
      <c r="IMD200"/>
      <c r="IME200"/>
      <c r="IMF200"/>
      <c r="IMG200"/>
      <c r="IMH200"/>
      <c r="IMI200"/>
      <c r="IMJ200"/>
      <c r="IMK200"/>
      <c r="IML200"/>
      <c r="IMM200"/>
      <c r="IMN200"/>
      <c r="IMO200"/>
      <c r="IMP200"/>
      <c r="IMQ200"/>
      <c r="IMR200"/>
      <c r="IMS200"/>
      <c r="IMT200"/>
      <c r="IMU200"/>
      <c r="IMV200"/>
      <c r="IMW200"/>
      <c r="IMX200"/>
      <c r="IMY200"/>
      <c r="IMZ200"/>
      <c r="INA200"/>
      <c r="INB200"/>
      <c r="INC200"/>
      <c r="IND200"/>
      <c r="INE200"/>
      <c r="INF200"/>
      <c r="ING200"/>
      <c r="INH200"/>
      <c r="INI200"/>
      <c r="INJ200"/>
      <c r="INK200"/>
      <c r="INL200"/>
      <c r="INM200"/>
      <c r="INN200"/>
      <c r="INO200"/>
      <c r="INP200"/>
      <c r="INQ200"/>
      <c r="INR200"/>
      <c r="INS200"/>
      <c r="INT200"/>
      <c r="INU200"/>
      <c r="INV200"/>
      <c r="INW200"/>
      <c r="INX200"/>
      <c r="INY200"/>
      <c r="INZ200"/>
      <c r="IOA200"/>
      <c r="IOB200"/>
      <c r="IOC200"/>
      <c r="IOD200"/>
      <c r="IOE200"/>
      <c r="IOF200"/>
      <c r="IOG200"/>
      <c r="IOH200"/>
      <c r="IOI200"/>
      <c r="IOJ200"/>
      <c r="IOK200"/>
      <c r="IOL200"/>
      <c r="IOM200"/>
      <c r="ION200"/>
      <c r="IOO200"/>
      <c r="IOP200"/>
      <c r="IOQ200"/>
      <c r="IOR200"/>
      <c r="IOS200"/>
      <c r="IOT200"/>
      <c r="IOU200"/>
      <c r="IOV200"/>
      <c r="IOW200"/>
      <c r="IOX200"/>
      <c r="IOY200"/>
      <c r="IOZ200"/>
      <c r="IPA200"/>
      <c r="IPB200"/>
      <c r="IPC200"/>
      <c r="IPD200"/>
      <c r="IPE200"/>
      <c r="IPF200"/>
      <c r="IPG200"/>
      <c r="IPH200"/>
      <c r="IPI200"/>
      <c r="IPJ200"/>
      <c r="IPK200"/>
      <c r="IPL200"/>
      <c r="IPM200"/>
      <c r="IPN200"/>
      <c r="IPO200"/>
      <c r="IPP200"/>
      <c r="IPQ200"/>
      <c r="IPR200"/>
      <c r="IPS200"/>
      <c r="IPT200"/>
      <c r="IPU200"/>
      <c r="IPV200"/>
      <c r="IPW200"/>
      <c r="IPX200"/>
      <c r="IPY200"/>
      <c r="IPZ200"/>
      <c r="IQA200"/>
      <c r="IQB200"/>
      <c r="IQC200"/>
      <c r="IQD200"/>
      <c r="IQE200"/>
      <c r="IQF200"/>
      <c r="IQG200"/>
      <c r="IQH200"/>
      <c r="IQI200"/>
      <c r="IQJ200"/>
      <c r="IQK200"/>
      <c r="IQL200"/>
      <c r="IQM200"/>
      <c r="IQN200"/>
      <c r="IQO200"/>
      <c r="IQP200"/>
      <c r="IQQ200"/>
      <c r="IQR200"/>
      <c r="IQS200"/>
      <c r="IQT200"/>
      <c r="IQU200"/>
      <c r="IQV200"/>
      <c r="IQW200"/>
      <c r="IQX200"/>
      <c r="IQY200"/>
      <c r="IQZ200"/>
      <c r="IRA200"/>
      <c r="IRB200"/>
      <c r="IRC200"/>
      <c r="IRD200"/>
      <c r="IRE200"/>
      <c r="IRF200"/>
      <c r="IRG200"/>
      <c r="IRH200"/>
      <c r="IRI200"/>
      <c r="IRJ200"/>
      <c r="IRK200"/>
      <c r="IRL200"/>
      <c r="IRM200"/>
      <c r="IRN200"/>
      <c r="IRO200"/>
      <c r="IRP200"/>
      <c r="IRQ200"/>
      <c r="IRR200"/>
      <c r="IRS200"/>
      <c r="IRT200"/>
      <c r="IRU200"/>
      <c r="IRV200"/>
      <c r="IRW200"/>
      <c r="IRX200"/>
      <c r="IRY200"/>
      <c r="IRZ200"/>
      <c r="ISA200"/>
      <c r="ISB200"/>
      <c r="ISC200"/>
      <c r="ISD200"/>
      <c r="ISE200"/>
      <c r="ISF200"/>
      <c r="ISG200"/>
      <c r="ISH200"/>
      <c r="ISI200"/>
      <c r="ISJ200"/>
      <c r="ISK200"/>
      <c r="ISL200"/>
      <c r="ISM200"/>
      <c r="ISN200"/>
      <c r="ISO200"/>
      <c r="ISP200"/>
      <c r="ISQ200"/>
      <c r="ISR200"/>
      <c r="ISS200"/>
      <c r="IST200"/>
      <c r="ISU200"/>
      <c r="ISV200"/>
      <c r="ISW200"/>
      <c r="ISX200"/>
      <c r="ISY200"/>
      <c r="ISZ200"/>
      <c r="ITA200"/>
      <c r="ITB200"/>
      <c r="ITC200"/>
      <c r="ITD200"/>
      <c r="ITE200"/>
      <c r="ITF200"/>
      <c r="ITG200"/>
      <c r="ITH200"/>
      <c r="ITI200"/>
      <c r="ITJ200"/>
      <c r="ITK200"/>
      <c r="ITL200"/>
      <c r="ITM200"/>
      <c r="ITN200"/>
      <c r="ITO200"/>
      <c r="ITP200"/>
      <c r="ITQ200"/>
      <c r="ITR200"/>
      <c r="ITS200"/>
      <c r="ITT200"/>
      <c r="ITU200"/>
      <c r="ITV200"/>
      <c r="ITW200"/>
      <c r="ITX200"/>
      <c r="ITY200"/>
      <c r="ITZ200"/>
      <c r="IUA200"/>
      <c r="IUB200"/>
      <c r="IUC200"/>
      <c r="IUD200"/>
      <c r="IUE200"/>
      <c r="IUF200"/>
      <c r="IUG200"/>
      <c r="IUH200"/>
      <c r="IUI200"/>
      <c r="IUJ200"/>
      <c r="IUK200"/>
      <c r="IUL200"/>
      <c r="IUM200"/>
      <c r="IUN200"/>
      <c r="IUO200"/>
      <c r="IUP200"/>
      <c r="IUQ200"/>
      <c r="IUR200"/>
      <c r="IUS200"/>
      <c r="IUT200"/>
      <c r="IUU200"/>
      <c r="IUV200"/>
      <c r="IUW200"/>
      <c r="IUX200"/>
      <c r="IUY200"/>
      <c r="IUZ200"/>
      <c r="IVA200"/>
      <c r="IVB200"/>
      <c r="IVC200"/>
      <c r="IVD200"/>
      <c r="IVE200"/>
      <c r="IVF200"/>
      <c r="IVG200"/>
      <c r="IVH200"/>
      <c r="IVI200"/>
      <c r="IVJ200"/>
      <c r="IVK200"/>
      <c r="IVL200"/>
      <c r="IVM200"/>
      <c r="IVN200"/>
      <c r="IVO200"/>
      <c r="IVP200"/>
      <c r="IVQ200"/>
      <c r="IVR200"/>
      <c r="IVS200"/>
      <c r="IVT200"/>
      <c r="IVU200"/>
      <c r="IVV200"/>
      <c r="IVW200"/>
      <c r="IVX200"/>
      <c r="IVY200"/>
      <c r="IVZ200"/>
      <c r="IWA200"/>
      <c r="IWB200"/>
      <c r="IWC200"/>
      <c r="IWD200"/>
      <c r="IWE200"/>
      <c r="IWF200"/>
      <c r="IWG200"/>
      <c r="IWH200"/>
      <c r="IWI200"/>
      <c r="IWJ200"/>
      <c r="IWK200"/>
      <c r="IWL200"/>
      <c r="IWM200"/>
      <c r="IWN200"/>
      <c r="IWO200"/>
      <c r="IWP200"/>
      <c r="IWQ200"/>
      <c r="IWR200"/>
      <c r="IWS200"/>
      <c r="IWT200"/>
      <c r="IWU200"/>
      <c r="IWV200"/>
      <c r="IWW200"/>
      <c r="IWX200"/>
      <c r="IWY200"/>
      <c r="IWZ200"/>
      <c r="IXA200"/>
      <c r="IXB200"/>
      <c r="IXC200"/>
      <c r="IXD200"/>
      <c r="IXE200"/>
      <c r="IXF200"/>
      <c r="IXG200"/>
      <c r="IXH200"/>
      <c r="IXI200"/>
      <c r="IXJ200"/>
      <c r="IXK200"/>
      <c r="IXL200"/>
      <c r="IXM200"/>
      <c r="IXN200"/>
      <c r="IXO200"/>
      <c r="IXP200"/>
      <c r="IXQ200"/>
      <c r="IXR200"/>
      <c r="IXS200"/>
      <c r="IXT200"/>
      <c r="IXU200"/>
      <c r="IXV200"/>
      <c r="IXW200"/>
      <c r="IXX200"/>
      <c r="IXY200"/>
      <c r="IXZ200"/>
      <c r="IYA200"/>
      <c r="IYB200"/>
      <c r="IYC200"/>
      <c r="IYD200"/>
      <c r="IYE200"/>
      <c r="IYF200"/>
      <c r="IYG200"/>
      <c r="IYH200"/>
      <c r="IYI200"/>
      <c r="IYJ200"/>
      <c r="IYK200"/>
      <c r="IYL200"/>
      <c r="IYM200"/>
      <c r="IYN200"/>
      <c r="IYO200"/>
      <c r="IYP200"/>
      <c r="IYQ200"/>
      <c r="IYR200"/>
      <c r="IYS200"/>
      <c r="IYT200"/>
      <c r="IYU200"/>
      <c r="IYV200"/>
      <c r="IYW200"/>
      <c r="IYX200"/>
      <c r="IYY200"/>
      <c r="IYZ200"/>
      <c r="IZA200"/>
      <c r="IZB200"/>
      <c r="IZC200"/>
      <c r="IZD200"/>
      <c r="IZE200"/>
      <c r="IZF200"/>
      <c r="IZG200"/>
      <c r="IZH200"/>
      <c r="IZI200"/>
      <c r="IZJ200"/>
      <c r="IZK200"/>
      <c r="IZL200"/>
      <c r="IZM200"/>
      <c r="IZN200"/>
      <c r="IZO200"/>
      <c r="IZP200"/>
      <c r="IZQ200"/>
      <c r="IZR200"/>
      <c r="IZS200"/>
      <c r="IZT200"/>
      <c r="IZU200"/>
      <c r="IZV200"/>
      <c r="IZW200"/>
      <c r="IZX200"/>
      <c r="IZY200"/>
      <c r="IZZ200"/>
      <c r="JAA200"/>
      <c r="JAB200"/>
      <c r="JAC200"/>
      <c r="JAD200"/>
      <c r="JAE200"/>
      <c r="JAF200"/>
      <c r="JAG200"/>
      <c r="JAH200"/>
      <c r="JAI200"/>
      <c r="JAJ200"/>
      <c r="JAK200"/>
      <c r="JAL200"/>
      <c r="JAM200"/>
      <c r="JAN200"/>
      <c r="JAO200"/>
      <c r="JAP200"/>
      <c r="JAQ200"/>
      <c r="JAR200"/>
      <c r="JAS200"/>
      <c r="JAT200"/>
      <c r="JAU200"/>
      <c r="JAV200"/>
      <c r="JAW200"/>
      <c r="JAX200"/>
      <c r="JAY200"/>
      <c r="JAZ200"/>
      <c r="JBA200"/>
      <c r="JBB200"/>
      <c r="JBC200"/>
      <c r="JBD200"/>
      <c r="JBE200"/>
      <c r="JBF200"/>
      <c r="JBG200"/>
      <c r="JBH200"/>
      <c r="JBI200"/>
      <c r="JBJ200"/>
      <c r="JBK200"/>
      <c r="JBL200"/>
      <c r="JBM200"/>
      <c r="JBN200"/>
      <c r="JBO200"/>
      <c r="JBP200"/>
      <c r="JBQ200"/>
      <c r="JBR200"/>
      <c r="JBS200"/>
      <c r="JBT200"/>
      <c r="JBU200"/>
      <c r="JBV200"/>
      <c r="JBW200"/>
      <c r="JBX200"/>
      <c r="JBY200"/>
      <c r="JBZ200"/>
      <c r="JCA200"/>
      <c r="JCB200"/>
      <c r="JCC200"/>
      <c r="JCD200"/>
      <c r="JCE200"/>
      <c r="JCF200"/>
      <c r="JCG200"/>
      <c r="JCH200"/>
      <c r="JCI200"/>
      <c r="JCJ200"/>
      <c r="JCK200"/>
      <c r="JCL200"/>
      <c r="JCM200"/>
      <c r="JCN200"/>
      <c r="JCO200"/>
      <c r="JCP200"/>
      <c r="JCQ200"/>
      <c r="JCR200"/>
      <c r="JCS200"/>
      <c r="JCT200"/>
      <c r="JCU200"/>
      <c r="JCV200"/>
      <c r="JCW200"/>
      <c r="JCX200"/>
      <c r="JCY200"/>
      <c r="JCZ200"/>
      <c r="JDA200"/>
      <c r="JDB200"/>
      <c r="JDC200"/>
      <c r="JDD200"/>
      <c r="JDE200"/>
      <c r="JDF200"/>
      <c r="JDG200"/>
      <c r="JDH200"/>
      <c r="JDI200"/>
      <c r="JDJ200"/>
      <c r="JDK200"/>
      <c r="JDL200"/>
      <c r="JDM200"/>
      <c r="JDN200"/>
      <c r="JDO200"/>
      <c r="JDP200"/>
      <c r="JDQ200"/>
      <c r="JDR200"/>
      <c r="JDS200"/>
      <c r="JDT200"/>
      <c r="JDU200"/>
      <c r="JDV200"/>
      <c r="JDW200"/>
      <c r="JDX200"/>
      <c r="JDY200"/>
      <c r="JDZ200"/>
      <c r="JEA200"/>
      <c r="JEB200"/>
      <c r="JEC200"/>
      <c r="JED200"/>
      <c r="JEE200"/>
      <c r="JEF200"/>
      <c r="JEG200"/>
      <c r="JEH200"/>
      <c r="JEI200"/>
      <c r="JEJ200"/>
      <c r="JEK200"/>
      <c r="JEL200"/>
      <c r="JEM200"/>
      <c r="JEN200"/>
      <c r="JEO200"/>
      <c r="JEP200"/>
      <c r="JEQ200"/>
      <c r="JER200"/>
      <c r="JES200"/>
      <c r="JET200"/>
      <c r="JEU200"/>
      <c r="JEV200"/>
      <c r="JEW200"/>
      <c r="JEX200"/>
      <c r="JEY200"/>
      <c r="JEZ200"/>
      <c r="JFA200"/>
      <c r="JFB200"/>
      <c r="JFC200"/>
      <c r="JFD200"/>
      <c r="JFE200"/>
      <c r="JFF200"/>
      <c r="JFG200"/>
      <c r="JFH200"/>
      <c r="JFI200"/>
      <c r="JFJ200"/>
      <c r="JFK200"/>
      <c r="JFL200"/>
      <c r="JFM200"/>
      <c r="JFN200"/>
      <c r="JFO200"/>
      <c r="JFP200"/>
      <c r="JFQ200"/>
      <c r="JFR200"/>
      <c r="JFS200"/>
      <c r="JFT200"/>
      <c r="JFU200"/>
      <c r="JFV200"/>
      <c r="JFW200"/>
      <c r="JFX200"/>
      <c r="JFY200"/>
      <c r="JFZ200"/>
      <c r="JGA200"/>
      <c r="JGB200"/>
      <c r="JGC200"/>
      <c r="JGD200"/>
      <c r="JGE200"/>
      <c r="JGF200"/>
      <c r="JGG200"/>
      <c r="JGH200"/>
      <c r="JGI200"/>
      <c r="JGJ200"/>
      <c r="JGK200"/>
      <c r="JGL200"/>
      <c r="JGM200"/>
      <c r="JGN200"/>
      <c r="JGO200"/>
      <c r="JGP200"/>
      <c r="JGQ200"/>
      <c r="JGR200"/>
      <c r="JGS200"/>
      <c r="JGT200"/>
      <c r="JGU200"/>
      <c r="JGV200"/>
      <c r="JGW200"/>
      <c r="JGX200"/>
      <c r="JGY200"/>
      <c r="JGZ200"/>
      <c r="JHA200"/>
      <c r="JHB200"/>
      <c r="JHC200"/>
      <c r="JHD200"/>
      <c r="JHE200"/>
      <c r="JHF200"/>
      <c r="JHG200"/>
      <c r="JHH200"/>
      <c r="JHI200"/>
      <c r="JHJ200"/>
      <c r="JHK200"/>
      <c r="JHL200"/>
      <c r="JHM200"/>
      <c r="JHN200"/>
      <c r="JHO200"/>
      <c r="JHP200"/>
      <c r="JHQ200"/>
      <c r="JHR200"/>
      <c r="JHS200"/>
      <c r="JHT200"/>
      <c r="JHU200"/>
      <c r="JHV200"/>
      <c r="JHW200"/>
      <c r="JHX200"/>
      <c r="JHY200"/>
      <c r="JHZ200"/>
      <c r="JIA200"/>
      <c r="JIB200"/>
      <c r="JIC200"/>
      <c r="JID200"/>
      <c r="JIE200"/>
      <c r="JIF200"/>
      <c r="JIG200"/>
      <c r="JIH200"/>
      <c r="JII200"/>
      <c r="JIJ200"/>
      <c r="JIK200"/>
      <c r="JIL200"/>
      <c r="JIM200"/>
      <c r="JIN200"/>
      <c r="JIO200"/>
      <c r="JIP200"/>
      <c r="JIQ200"/>
      <c r="JIR200"/>
      <c r="JIS200"/>
      <c r="JIT200"/>
      <c r="JIU200"/>
      <c r="JIV200"/>
      <c r="JIW200"/>
      <c r="JIX200"/>
      <c r="JIY200"/>
      <c r="JIZ200"/>
      <c r="JJA200"/>
      <c r="JJB200"/>
      <c r="JJC200"/>
      <c r="JJD200"/>
      <c r="JJE200"/>
      <c r="JJF200"/>
      <c r="JJG200"/>
      <c r="JJH200"/>
      <c r="JJI200"/>
      <c r="JJJ200"/>
      <c r="JJK200"/>
      <c r="JJL200"/>
      <c r="JJM200"/>
      <c r="JJN200"/>
      <c r="JJO200"/>
      <c r="JJP200"/>
      <c r="JJQ200"/>
      <c r="JJR200"/>
      <c r="JJS200"/>
      <c r="JJT200"/>
      <c r="JJU200"/>
      <c r="JJV200"/>
      <c r="JJW200"/>
      <c r="JJX200"/>
      <c r="JJY200"/>
      <c r="JJZ200"/>
      <c r="JKA200"/>
      <c r="JKB200"/>
      <c r="JKC200"/>
      <c r="JKD200"/>
      <c r="JKE200"/>
      <c r="JKF200"/>
      <c r="JKG200"/>
      <c r="JKH200"/>
      <c r="JKI200"/>
      <c r="JKJ200"/>
      <c r="JKK200"/>
      <c r="JKL200"/>
      <c r="JKM200"/>
      <c r="JKN200"/>
      <c r="JKO200"/>
      <c r="JKP200"/>
      <c r="JKQ200"/>
      <c r="JKR200"/>
      <c r="JKS200"/>
      <c r="JKT200"/>
      <c r="JKU200"/>
      <c r="JKV200"/>
      <c r="JKW200"/>
      <c r="JKX200"/>
      <c r="JKY200"/>
      <c r="JKZ200"/>
      <c r="JLA200"/>
      <c r="JLB200"/>
      <c r="JLC200"/>
      <c r="JLD200"/>
      <c r="JLE200"/>
      <c r="JLF200"/>
      <c r="JLG200"/>
      <c r="JLH200"/>
      <c r="JLI200"/>
      <c r="JLJ200"/>
      <c r="JLK200"/>
      <c r="JLL200"/>
      <c r="JLM200"/>
      <c r="JLN200"/>
      <c r="JLO200"/>
      <c r="JLP200"/>
      <c r="JLQ200"/>
      <c r="JLR200"/>
      <c r="JLS200"/>
      <c r="JLT200"/>
      <c r="JLU200"/>
      <c r="JLV200"/>
      <c r="JLW200"/>
      <c r="JLX200"/>
      <c r="JLY200"/>
      <c r="JLZ200"/>
      <c r="JMA200"/>
      <c r="JMB200"/>
      <c r="JMC200"/>
      <c r="JMD200"/>
      <c r="JME200"/>
      <c r="JMF200"/>
      <c r="JMG200"/>
      <c r="JMH200"/>
      <c r="JMI200"/>
      <c r="JMJ200"/>
      <c r="JMK200"/>
      <c r="JML200"/>
      <c r="JMM200"/>
      <c r="JMN200"/>
      <c r="JMO200"/>
      <c r="JMP200"/>
      <c r="JMQ200"/>
      <c r="JMR200"/>
      <c r="JMS200"/>
      <c r="JMT200"/>
      <c r="JMU200"/>
      <c r="JMV200"/>
      <c r="JMW200"/>
      <c r="JMX200"/>
      <c r="JMY200"/>
      <c r="JMZ200"/>
      <c r="JNA200"/>
      <c r="JNB200"/>
      <c r="JNC200"/>
      <c r="JND200"/>
      <c r="JNE200"/>
      <c r="JNF200"/>
      <c r="JNG200"/>
      <c r="JNH200"/>
      <c r="JNI200"/>
      <c r="JNJ200"/>
      <c r="JNK200"/>
      <c r="JNL200"/>
      <c r="JNM200"/>
      <c r="JNN200"/>
      <c r="JNO200"/>
      <c r="JNP200"/>
      <c r="JNQ200"/>
      <c r="JNR200"/>
      <c r="JNS200"/>
      <c r="JNT200"/>
      <c r="JNU200"/>
      <c r="JNV200"/>
      <c r="JNW200"/>
      <c r="JNX200"/>
      <c r="JNY200"/>
      <c r="JNZ200"/>
      <c r="JOA200"/>
      <c r="JOB200"/>
      <c r="JOC200"/>
      <c r="JOD200"/>
      <c r="JOE200"/>
      <c r="JOF200"/>
      <c r="JOG200"/>
      <c r="JOH200"/>
      <c r="JOI200"/>
      <c r="JOJ200"/>
      <c r="JOK200"/>
      <c r="JOL200"/>
      <c r="JOM200"/>
      <c r="JON200"/>
      <c r="JOO200"/>
      <c r="JOP200"/>
      <c r="JOQ200"/>
      <c r="JOR200"/>
      <c r="JOS200"/>
      <c r="JOT200"/>
      <c r="JOU200"/>
      <c r="JOV200"/>
      <c r="JOW200"/>
      <c r="JOX200"/>
      <c r="JOY200"/>
      <c r="JOZ200"/>
      <c r="JPA200"/>
      <c r="JPB200"/>
      <c r="JPC200"/>
      <c r="JPD200"/>
      <c r="JPE200"/>
      <c r="JPF200"/>
      <c r="JPG200"/>
      <c r="JPH200"/>
      <c r="JPI200"/>
      <c r="JPJ200"/>
      <c r="JPK200"/>
      <c r="JPL200"/>
      <c r="JPM200"/>
      <c r="JPN200"/>
      <c r="JPO200"/>
      <c r="JPP200"/>
      <c r="JPQ200"/>
      <c r="JPR200"/>
      <c r="JPS200"/>
      <c r="JPT200"/>
      <c r="JPU200"/>
      <c r="JPV200"/>
      <c r="JPW200"/>
      <c r="JPX200"/>
      <c r="JPY200"/>
      <c r="JPZ200"/>
      <c r="JQA200"/>
      <c r="JQB200"/>
      <c r="JQC200"/>
      <c r="JQD200"/>
      <c r="JQE200"/>
      <c r="JQF200"/>
      <c r="JQG200"/>
      <c r="JQH200"/>
      <c r="JQI200"/>
      <c r="JQJ200"/>
      <c r="JQK200"/>
      <c r="JQL200"/>
      <c r="JQM200"/>
      <c r="JQN200"/>
      <c r="JQO200"/>
      <c r="JQP200"/>
      <c r="JQQ200"/>
      <c r="JQR200"/>
      <c r="JQS200"/>
      <c r="JQT200"/>
      <c r="JQU200"/>
      <c r="JQV200"/>
      <c r="JQW200"/>
      <c r="JQX200"/>
      <c r="JQY200"/>
      <c r="JQZ200"/>
      <c r="JRA200"/>
      <c r="JRB200"/>
      <c r="JRC200"/>
      <c r="JRD200"/>
      <c r="JRE200"/>
      <c r="JRF200"/>
      <c r="JRG200"/>
      <c r="JRH200"/>
      <c r="JRI200"/>
      <c r="JRJ200"/>
      <c r="JRK200"/>
      <c r="JRL200"/>
      <c r="JRM200"/>
      <c r="JRN200"/>
      <c r="JRO200"/>
      <c r="JRP200"/>
      <c r="JRQ200"/>
      <c r="JRR200"/>
      <c r="JRS200"/>
      <c r="JRT200"/>
      <c r="JRU200"/>
      <c r="JRV200"/>
      <c r="JRW200"/>
      <c r="JRX200"/>
      <c r="JRY200"/>
      <c r="JRZ200"/>
      <c r="JSA200"/>
      <c r="JSB200"/>
      <c r="JSC200"/>
      <c r="JSD200"/>
      <c r="JSE200"/>
      <c r="JSF200"/>
      <c r="JSG200"/>
      <c r="JSH200"/>
      <c r="JSI200"/>
      <c r="JSJ200"/>
      <c r="JSK200"/>
      <c r="JSL200"/>
      <c r="JSM200"/>
      <c r="JSN200"/>
      <c r="JSO200"/>
      <c r="JSP200"/>
      <c r="JSQ200"/>
      <c r="JSR200"/>
      <c r="JSS200"/>
      <c r="JST200"/>
      <c r="JSU200"/>
      <c r="JSV200"/>
      <c r="JSW200"/>
      <c r="JSX200"/>
      <c r="JSY200"/>
      <c r="JSZ200"/>
      <c r="JTA200"/>
      <c r="JTB200"/>
      <c r="JTC200"/>
      <c r="JTD200"/>
      <c r="JTE200"/>
      <c r="JTF200"/>
      <c r="JTG200"/>
      <c r="JTH200"/>
      <c r="JTI200"/>
      <c r="JTJ200"/>
      <c r="JTK200"/>
      <c r="JTL200"/>
      <c r="JTM200"/>
      <c r="JTN200"/>
      <c r="JTO200"/>
      <c r="JTP200"/>
      <c r="JTQ200"/>
      <c r="JTR200"/>
      <c r="JTS200"/>
      <c r="JTT200"/>
      <c r="JTU200"/>
      <c r="JTV200"/>
      <c r="JTW200"/>
      <c r="JTX200"/>
      <c r="JTY200"/>
      <c r="JTZ200"/>
      <c r="JUA200"/>
      <c r="JUB200"/>
      <c r="JUC200"/>
      <c r="JUD200"/>
      <c r="JUE200"/>
      <c r="JUF200"/>
      <c r="JUG200"/>
      <c r="JUH200"/>
      <c r="JUI200"/>
      <c r="JUJ200"/>
      <c r="JUK200"/>
      <c r="JUL200"/>
      <c r="JUM200"/>
      <c r="JUN200"/>
      <c r="JUO200"/>
      <c r="JUP200"/>
      <c r="JUQ200"/>
      <c r="JUR200"/>
      <c r="JUS200"/>
      <c r="JUT200"/>
      <c r="JUU200"/>
      <c r="JUV200"/>
      <c r="JUW200"/>
      <c r="JUX200"/>
      <c r="JUY200"/>
      <c r="JUZ200"/>
      <c r="JVA200"/>
      <c r="JVB200"/>
      <c r="JVC200"/>
      <c r="JVD200"/>
      <c r="JVE200"/>
      <c r="JVF200"/>
      <c r="JVG200"/>
      <c r="JVH200"/>
      <c r="JVI200"/>
      <c r="JVJ200"/>
      <c r="JVK200"/>
      <c r="JVL200"/>
      <c r="JVM200"/>
      <c r="JVN200"/>
      <c r="JVO200"/>
      <c r="JVP200"/>
      <c r="JVQ200"/>
      <c r="JVR200"/>
      <c r="JVS200"/>
      <c r="JVT200"/>
      <c r="JVU200"/>
      <c r="JVV200"/>
      <c r="JVW200"/>
      <c r="JVX200"/>
      <c r="JVY200"/>
      <c r="JVZ200"/>
      <c r="JWA200"/>
      <c r="JWB200"/>
      <c r="JWC200"/>
      <c r="JWD200"/>
      <c r="JWE200"/>
      <c r="JWF200"/>
      <c r="JWG200"/>
      <c r="JWH200"/>
      <c r="JWI200"/>
      <c r="JWJ200"/>
      <c r="JWK200"/>
      <c r="JWL200"/>
      <c r="JWM200"/>
      <c r="JWN200"/>
      <c r="JWO200"/>
      <c r="JWP200"/>
      <c r="JWQ200"/>
      <c r="JWR200"/>
      <c r="JWS200"/>
      <c r="JWT200"/>
      <c r="JWU200"/>
      <c r="JWV200"/>
      <c r="JWW200"/>
      <c r="JWX200"/>
      <c r="JWY200"/>
      <c r="JWZ200"/>
      <c r="JXA200"/>
      <c r="JXB200"/>
      <c r="JXC200"/>
      <c r="JXD200"/>
      <c r="JXE200"/>
      <c r="JXF200"/>
      <c r="JXG200"/>
      <c r="JXH200"/>
      <c r="JXI200"/>
      <c r="JXJ200"/>
      <c r="JXK200"/>
      <c r="JXL200"/>
      <c r="JXM200"/>
      <c r="JXN200"/>
      <c r="JXO200"/>
      <c r="JXP200"/>
      <c r="JXQ200"/>
      <c r="JXR200"/>
      <c r="JXS200"/>
      <c r="JXT200"/>
      <c r="JXU200"/>
      <c r="JXV200"/>
      <c r="JXW200"/>
      <c r="JXX200"/>
      <c r="JXY200"/>
      <c r="JXZ200"/>
      <c r="JYA200"/>
      <c r="JYB200"/>
      <c r="JYC200"/>
      <c r="JYD200"/>
      <c r="JYE200"/>
      <c r="JYF200"/>
      <c r="JYG200"/>
      <c r="JYH200"/>
      <c r="JYI200"/>
      <c r="JYJ200"/>
      <c r="JYK200"/>
      <c r="JYL200"/>
      <c r="JYM200"/>
      <c r="JYN200"/>
      <c r="JYO200"/>
      <c r="JYP200"/>
      <c r="JYQ200"/>
      <c r="JYR200"/>
      <c r="JYS200"/>
      <c r="JYT200"/>
      <c r="JYU200"/>
      <c r="JYV200"/>
      <c r="JYW200"/>
      <c r="JYX200"/>
      <c r="JYY200"/>
      <c r="JYZ200"/>
      <c r="JZA200"/>
      <c r="JZB200"/>
      <c r="JZC200"/>
      <c r="JZD200"/>
      <c r="JZE200"/>
      <c r="JZF200"/>
      <c r="JZG200"/>
      <c r="JZH200"/>
      <c r="JZI200"/>
      <c r="JZJ200"/>
      <c r="JZK200"/>
      <c r="JZL200"/>
      <c r="JZM200"/>
      <c r="JZN200"/>
      <c r="JZO200"/>
      <c r="JZP200"/>
      <c r="JZQ200"/>
      <c r="JZR200"/>
      <c r="JZS200"/>
      <c r="JZT200"/>
      <c r="JZU200"/>
      <c r="JZV200"/>
      <c r="JZW200"/>
      <c r="JZX200"/>
      <c r="JZY200"/>
      <c r="JZZ200"/>
      <c r="KAA200"/>
      <c r="KAB200"/>
      <c r="KAC200"/>
      <c r="KAD200"/>
      <c r="KAE200"/>
      <c r="KAF200"/>
      <c r="KAG200"/>
      <c r="KAH200"/>
      <c r="KAI200"/>
      <c r="KAJ200"/>
      <c r="KAK200"/>
      <c r="KAL200"/>
      <c r="KAM200"/>
      <c r="KAN200"/>
      <c r="KAO200"/>
      <c r="KAP200"/>
      <c r="KAQ200"/>
      <c r="KAR200"/>
      <c r="KAS200"/>
      <c r="KAT200"/>
      <c r="KAU200"/>
      <c r="KAV200"/>
      <c r="KAW200"/>
      <c r="KAX200"/>
      <c r="KAY200"/>
      <c r="KAZ200"/>
      <c r="KBA200"/>
      <c r="KBB200"/>
      <c r="KBC200"/>
      <c r="KBD200"/>
      <c r="KBE200"/>
      <c r="KBF200"/>
      <c r="KBG200"/>
      <c r="KBH200"/>
      <c r="KBI200"/>
      <c r="KBJ200"/>
      <c r="KBK200"/>
      <c r="KBL200"/>
      <c r="KBM200"/>
      <c r="KBN200"/>
      <c r="KBO200"/>
      <c r="KBP200"/>
      <c r="KBQ200"/>
      <c r="KBR200"/>
      <c r="KBS200"/>
      <c r="KBT200"/>
      <c r="KBU200"/>
      <c r="KBV200"/>
      <c r="KBW200"/>
      <c r="KBX200"/>
      <c r="KBY200"/>
      <c r="KBZ200"/>
      <c r="KCA200"/>
      <c r="KCB200"/>
      <c r="KCC200"/>
      <c r="KCD200"/>
      <c r="KCE200"/>
      <c r="KCF200"/>
      <c r="KCG200"/>
      <c r="KCH200"/>
      <c r="KCI200"/>
      <c r="KCJ200"/>
      <c r="KCK200"/>
      <c r="KCL200"/>
      <c r="KCM200"/>
      <c r="KCN200"/>
      <c r="KCO200"/>
      <c r="KCP200"/>
      <c r="KCQ200"/>
      <c r="KCR200"/>
      <c r="KCS200"/>
      <c r="KCT200"/>
      <c r="KCU200"/>
      <c r="KCV200"/>
      <c r="KCW200"/>
      <c r="KCX200"/>
      <c r="KCY200"/>
      <c r="KCZ200"/>
      <c r="KDA200"/>
      <c r="KDB200"/>
      <c r="KDC200"/>
      <c r="KDD200"/>
      <c r="KDE200"/>
      <c r="KDF200"/>
      <c r="KDG200"/>
      <c r="KDH200"/>
      <c r="KDI200"/>
      <c r="KDJ200"/>
      <c r="KDK200"/>
      <c r="KDL200"/>
      <c r="KDM200"/>
      <c r="KDN200"/>
      <c r="KDO200"/>
      <c r="KDP200"/>
      <c r="KDQ200"/>
      <c r="KDR200"/>
      <c r="KDS200"/>
      <c r="KDT200"/>
      <c r="KDU200"/>
      <c r="KDV200"/>
      <c r="KDW200"/>
      <c r="KDX200"/>
      <c r="KDY200"/>
      <c r="KDZ200"/>
      <c r="KEA200"/>
      <c r="KEB200"/>
      <c r="KEC200"/>
      <c r="KED200"/>
      <c r="KEE200"/>
      <c r="KEF200"/>
      <c r="KEG200"/>
      <c r="KEH200"/>
      <c r="KEI200"/>
      <c r="KEJ200"/>
      <c r="KEK200"/>
      <c r="KEL200"/>
      <c r="KEM200"/>
      <c r="KEN200"/>
      <c r="KEO200"/>
      <c r="KEP200"/>
      <c r="KEQ200"/>
      <c r="KER200"/>
      <c r="KES200"/>
      <c r="KET200"/>
      <c r="KEU200"/>
      <c r="KEV200"/>
      <c r="KEW200"/>
      <c r="KEX200"/>
      <c r="KEY200"/>
      <c r="KEZ200"/>
      <c r="KFA200"/>
      <c r="KFB200"/>
      <c r="KFC200"/>
      <c r="KFD200"/>
      <c r="KFE200"/>
      <c r="KFF200"/>
      <c r="KFG200"/>
      <c r="KFH200"/>
      <c r="KFI200"/>
      <c r="KFJ200"/>
      <c r="KFK200"/>
      <c r="KFL200"/>
      <c r="KFM200"/>
      <c r="KFN200"/>
      <c r="KFO200"/>
      <c r="KFP200"/>
      <c r="KFQ200"/>
      <c r="KFR200"/>
      <c r="KFS200"/>
      <c r="KFT200"/>
      <c r="KFU200"/>
      <c r="KFV200"/>
      <c r="KFW200"/>
      <c r="KFX200"/>
      <c r="KFY200"/>
      <c r="KFZ200"/>
      <c r="KGA200"/>
      <c r="KGB200"/>
      <c r="KGC200"/>
      <c r="KGD200"/>
      <c r="KGE200"/>
      <c r="KGF200"/>
      <c r="KGG200"/>
      <c r="KGH200"/>
      <c r="KGI200"/>
      <c r="KGJ200"/>
      <c r="KGK200"/>
      <c r="KGL200"/>
      <c r="KGM200"/>
      <c r="KGN200"/>
      <c r="KGO200"/>
      <c r="KGP200"/>
      <c r="KGQ200"/>
      <c r="KGR200"/>
      <c r="KGS200"/>
      <c r="KGT200"/>
      <c r="KGU200"/>
      <c r="KGV200"/>
      <c r="KGW200"/>
      <c r="KGX200"/>
      <c r="KGY200"/>
      <c r="KGZ200"/>
      <c r="KHA200"/>
      <c r="KHB200"/>
      <c r="KHC200"/>
      <c r="KHD200"/>
      <c r="KHE200"/>
      <c r="KHF200"/>
      <c r="KHG200"/>
      <c r="KHH200"/>
      <c r="KHI200"/>
      <c r="KHJ200"/>
      <c r="KHK200"/>
      <c r="KHL200"/>
      <c r="KHM200"/>
      <c r="KHN200"/>
      <c r="KHO200"/>
      <c r="KHP200"/>
      <c r="KHQ200"/>
      <c r="KHR200"/>
      <c r="KHS200"/>
      <c r="KHT200"/>
      <c r="KHU200"/>
      <c r="KHV200"/>
      <c r="KHW200"/>
      <c r="KHX200"/>
      <c r="KHY200"/>
      <c r="KHZ200"/>
      <c r="KIA200"/>
      <c r="KIB200"/>
      <c r="KIC200"/>
      <c r="KID200"/>
      <c r="KIE200"/>
      <c r="KIF200"/>
      <c r="KIG200"/>
      <c r="KIH200"/>
      <c r="KII200"/>
      <c r="KIJ200"/>
      <c r="KIK200"/>
      <c r="KIL200"/>
      <c r="KIM200"/>
      <c r="KIN200"/>
      <c r="KIO200"/>
      <c r="KIP200"/>
      <c r="KIQ200"/>
      <c r="KIR200"/>
      <c r="KIS200"/>
      <c r="KIT200"/>
      <c r="KIU200"/>
      <c r="KIV200"/>
      <c r="KIW200"/>
      <c r="KIX200"/>
      <c r="KIY200"/>
      <c r="KIZ200"/>
      <c r="KJA200"/>
      <c r="KJB200"/>
      <c r="KJC200"/>
      <c r="KJD200"/>
      <c r="KJE200"/>
      <c r="KJF200"/>
      <c r="KJG200"/>
      <c r="KJH200"/>
      <c r="KJI200"/>
      <c r="KJJ200"/>
      <c r="KJK200"/>
      <c r="KJL200"/>
      <c r="KJM200"/>
      <c r="KJN200"/>
      <c r="KJO200"/>
      <c r="KJP200"/>
      <c r="KJQ200"/>
      <c r="KJR200"/>
      <c r="KJS200"/>
      <c r="KJT200"/>
      <c r="KJU200"/>
      <c r="KJV200"/>
      <c r="KJW200"/>
      <c r="KJX200"/>
      <c r="KJY200"/>
      <c r="KJZ200"/>
      <c r="KKA200"/>
      <c r="KKB200"/>
      <c r="KKC200"/>
      <c r="KKD200"/>
      <c r="KKE200"/>
      <c r="KKF200"/>
      <c r="KKG200"/>
      <c r="KKH200"/>
      <c r="KKI200"/>
      <c r="KKJ200"/>
      <c r="KKK200"/>
      <c r="KKL200"/>
      <c r="KKM200"/>
      <c r="KKN200"/>
      <c r="KKO200"/>
      <c r="KKP200"/>
      <c r="KKQ200"/>
      <c r="KKR200"/>
      <c r="KKS200"/>
      <c r="KKT200"/>
      <c r="KKU200"/>
      <c r="KKV200"/>
      <c r="KKW200"/>
      <c r="KKX200"/>
      <c r="KKY200"/>
      <c r="KKZ200"/>
      <c r="KLA200"/>
      <c r="KLB200"/>
      <c r="KLC200"/>
      <c r="KLD200"/>
      <c r="KLE200"/>
      <c r="KLF200"/>
      <c r="KLG200"/>
      <c r="KLH200"/>
      <c r="KLI200"/>
      <c r="KLJ200"/>
      <c r="KLK200"/>
      <c r="KLL200"/>
      <c r="KLM200"/>
      <c r="KLN200"/>
      <c r="KLO200"/>
      <c r="KLP200"/>
      <c r="KLQ200"/>
      <c r="KLR200"/>
      <c r="KLS200"/>
      <c r="KLT200"/>
      <c r="KLU200"/>
      <c r="KLV200"/>
      <c r="KLW200"/>
      <c r="KLX200"/>
      <c r="KLY200"/>
      <c r="KLZ200"/>
      <c r="KMA200"/>
      <c r="KMB200"/>
      <c r="KMC200"/>
      <c r="KMD200"/>
      <c r="KME200"/>
      <c r="KMF200"/>
      <c r="KMG200"/>
      <c r="KMH200"/>
      <c r="KMI200"/>
      <c r="KMJ200"/>
      <c r="KMK200"/>
      <c r="KML200"/>
      <c r="KMM200"/>
      <c r="KMN200"/>
      <c r="KMO200"/>
      <c r="KMP200"/>
      <c r="KMQ200"/>
      <c r="KMR200"/>
      <c r="KMS200"/>
      <c r="KMT200"/>
      <c r="KMU200"/>
      <c r="KMV200"/>
      <c r="KMW200"/>
      <c r="KMX200"/>
      <c r="KMY200"/>
      <c r="KMZ200"/>
      <c r="KNA200"/>
      <c r="KNB200"/>
      <c r="KNC200"/>
      <c r="KND200"/>
      <c r="KNE200"/>
      <c r="KNF200"/>
      <c r="KNG200"/>
      <c r="KNH200"/>
      <c r="KNI200"/>
      <c r="KNJ200"/>
      <c r="KNK200"/>
      <c r="KNL200"/>
      <c r="KNM200"/>
      <c r="KNN200"/>
      <c r="KNO200"/>
      <c r="KNP200"/>
      <c r="KNQ200"/>
      <c r="KNR200"/>
      <c r="KNS200"/>
      <c r="KNT200"/>
      <c r="KNU200"/>
      <c r="KNV200"/>
      <c r="KNW200"/>
      <c r="KNX200"/>
      <c r="KNY200"/>
      <c r="KNZ200"/>
      <c r="KOA200"/>
      <c r="KOB200"/>
      <c r="KOC200"/>
      <c r="KOD200"/>
      <c r="KOE200"/>
      <c r="KOF200"/>
      <c r="KOG200"/>
      <c r="KOH200"/>
      <c r="KOI200"/>
      <c r="KOJ200"/>
      <c r="KOK200"/>
      <c r="KOL200"/>
      <c r="KOM200"/>
      <c r="KON200"/>
      <c r="KOO200"/>
      <c r="KOP200"/>
      <c r="KOQ200"/>
      <c r="KOR200"/>
      <c r="KOS200"/>
      <c r="KOT200"/>
      <c r="KOU200"/>
      <c r="KOV200"/>
      <c r="KOW200"/>
      <c r="KOX200"/>
      <c r="KOY200"/>
      <c r="KOZ200"/>
      <c r="KPA200"/>
      <c r="KPB200"/>
      <c r="KPC200"/>
      <c r="KPD200"/>
      <c r="KPE200"/>
      <c r="KPF200"/>
      <c r="KPG200"/>
      <c r="KPH200"/>
      <c r="KPI200"/>
      <c r="KPJ200"/>
      <c r="KPK200"/>
      <c r="KPL200"/>
      <c r="KPM200"/>
      <c r="KPN200"/>
      <c r="KPO200"/>
      <c r="KPP200"/>
      <c r="KPQ200"/>
      <c r="KPR200"/>
      <c r="KPS200"/>
      <c r="KPT200"/>
      <c r="KPU200"/>
      <c r="KPV200"/>
      <c r="KPW200"/>
      <c r="KPX200"/>
      <c r="KPY200"/>
      <c r="KPZ200"/>
      <c r="KQA200"/>
      <c r="KQB200"/>
      <c r="KQC200"/>
      <c r="KQD200"/>
      <c r="KQE200"/>
      <c r="KQF200"/>
      <c r="KQG200"/>
      <c r="KQH200"/>
      <c r="KQI200"/>
      <c r="KQJ200"/>
      <c r="KQK200"/>
      <c r="KQL200"/>
      <c r="KQM200"/>
      <c r="KQN200"/>
      <c r="KQO200"/>
      <c r="KQP200"/>
      <c r="KQQ200"/>
      <c r="KQR200"/>
      <c r="KQS200"/>
      <c r="KQT200"/>
      <c r="KQU200"/>
      <c r="KQV200"/>
      <c r="KQW200"/>
      <c r="KQX200"/>
      <c r="KQY200"/>
      <c r="KQZ200"/>
      <c r="KRA200"/>
      <c r="KRB200"/>
      <c r="KRC200"/>
      <c r="KRD200"/>
      <c r="KRE200"/>
      <c r="KRF200"/>
      <c r="KRG200"/>
      <c r="KRH200"/>
      <c r="KRI200"/>
      <c r="KRJ200"/>
      <c r="KRK200"/>
      <c r="KRL200"/>
      <c r="KRM200"/>
      <c r="KRN200"/>
      <c r="KRO200"/>
      <c r="KRP200"/>
      <c r="KRQ200"/>
      <c r="KRR200"/>
      <c r="KRS200"/>
      <c r="KRT200"/>
      <c r="KRU200"/>
      <c r="KRV200"/>
      <c r="KRW200"/>
      <c r="KRX200"/>
      <c r="KRY200"/>
      <c r="KRZ200"/>
      <c r="KSA200"/>
      <c r="KSB200"/>
      <c r="KSC200"/>
      <c r="KSD200"/>
      <c r="KSE200"/>
      <c r="KSF200"/>
      <c r="KSG200"/>
      <c r="KSH200"/>
      <c r="KSI200"/>
      <c r="KSJ200"/>
      <c r="KSK200"/>
      <c r="KSL200"/>
      <c r="KSM200"/>
      <c r="KSN200"/>
      <c r="KSO200"/>
      <c r="KSP200"/>
      <c r="KSQ200"/>
      <c r="KSR200"/>
      <c r="KSS200"/>
      <c r="KST200"/>
      <c r="KSU200"/>
      <c r="KSV200"/>
      <c r="KSW200"/>
      <c r="KSX200"/>
      <c r="KSY200"/>
      <c r="KSZ200"/>
      <c r="KTA200"/>
      <c r="KTB200"/>
      <c r="KTC200"/>
      <c r="KTD200"/>
      <c r="KTE200"/>
      <c r="KTF200"/>
      <c r="KTG200"/>
      <c r="KTH200"/>
      <c r="KTI200"/>
      <c r="KTJ200"/>
      <c r="KTK200"/>
      <c r="KTL200"/>
      <c r="KTM200"/>
      <c r="KTN200"/>
      <c r="KTO200"/>
      <c r="KTP200"/>
      <c r="KTQ200"/>
      <c r="KTR200"/>
      <c r="KTS200"/>
      <c r="KTT200"/>
      <c r="KTU200"/>
      <c r="KTV200"/>
      <c r="KTW200"/>
      <c r="KTX200"/>
      <c r="KTY200"/>
      <c r="KTZ200"/>
      <c r="KUA200"/>
      <c r="KUB200"/>
      <c r="KUC200"/>
      <c r="KUD200"/>
      <c r="KUE200"/>
      <c r="KUF200"/>
      <c r="KUG200"/>
      <c r="KUH200"/>
      <c r="KUI200"/>
      <c r="KUJ200"/>
      <c r="KUK200"/>
      <c r="KUL200"/>
      <c r="KUM200"/>
      <c r="KUN200"/>
      <c r="KUO200"/>
      <c r="KUP200"/>
      <c r="KUQ200"/>
      <c r="KUR200"/>
      <c r="KUS200"/>
      <c r="KUT200"/>
      <c r="KUU200"/>
      <c r="KUV200"/>
      <c r="KUW200"/>
      <c r="KUX200"/>
      <c r="KUY200"/>
      <c r="KUZ200"/>
      <c r="KVA200"/>
      <c r="KVB200"/>
      <c r="KVC200"/>
      <c r="KVD200"/>
      <c r="KVE200"/>
      <c r="KVF200"/>
      <c r="KVG200"/>
      <c r="KVH200"/>
      <c r="KVI200"/>
      <c r="KVJ200"/>
      <c r="KVK200"/>
      <c r="KVL200"/>
      <c r="KVM200"/>
      <c r="KVN200"/>
      <c r="KVO200"/>
      <c r="KVP200"/>
      <c r="KVQ200"/>
      <c r="KVR200"/>
      <c r="KVS200"/>
      <c r="KVT200"/>
      <c r="KVU200"/>
      <c r="KVV200"/>
      <c r="KVW200"/>
      <c r="KVX200"/>
      <c r="KVY200"/>
      <c r="KVZ200"/>
      <c r="KWA200"/>
      <c r="KWB200"/>
      <c r="KWC200"/>
      <c r="KWD200"/>
      <c r="KWE200"/>
      <c r="KWF200"/>
      <c r="KWG200"/>
      <c r="KWH200"/>
      <c r="KWI200"/>
      <c r="KWJ200"/>
      <c r="KWK200"/>
      <c r="KWL200"/>
      <c r="KWM200"/>
      <c r="KWN200"/>
      <c r="KWO200"/>
      <c r="KWP200"/>
      <c r="KWQ200"/>
      <c r="KWR200"/>
      <c r="KWS200"/>
      <c r="KWT200"/>
      <c r="KWU200"/>
      <c r="KWV200"/>
      <c r="KWW200"/>
      <c r="KWX200"/>
      <c r="KWY200"/>
      <c r="KWZ200"/>
      <c r="KXA200"/>
      <c r="KXB200"/>
      <c r="KXC200"/>
      <c r="KXD200"/>
      <c r="KXE200"/>
      <c r="KXF200"/>
      <c r="KXG200"/>
      <c r="KXH200"/>
      <c r="KXI200"/>
      <c r="KXJ200"/>
      <c r="KXK200"/>
      <c r="KXL200"/>
      <c r="KXM200"/>
      <c r="KXN200"/>
      <c r="KXO200"/>
      <c r="KXP200"/>
      <c r="KXQ200"/>
      <c r="KXR200"/>
      <c r="KXS200"/>
      <c r="KXT200"/>
      <c r="KXU200"/>
      <c r="KXV200"/>
      <c r="KXW200"/>
      <c r="KXX200"/>
      <c r="KXY200"/>
      <c r="KXZ200"/>
      <c r="KYA200"/>
      <c r="KYB200"/>
      <c r="KYC200"/>
      <c r="KYD200"/>
      <c r="KYE200"/>
      <c r="KYF200"/>
      <c r="KYG200"/>
      <c r="KYH200"/>
      <c r="KYI200"/>
      <c r="KYJ200"/>
      <c r="KYK200"/>
      <c r="KYL200"/>
      <c r="KYM200"/>
      <c r="KYN200"/>
      <c r="KYO200"/>
      <c r="KYP200"/>
      <c r="KYQ200"/>
      <c r="KYR200"/>
      <c r="KYS200"/>
      <c r="KYT200"/>
      <c r="KYU200"/>
      <c r="KYV200"/>
      <c r="KYW200"/>
      <c r="KYX200"/>
      <c r="KYY200"/>
      <c r="KYZ200"/>
      <c r="KZA200"/>
      <c r="KZB200"/>
      <c r="KZC200"/>
      <c r="KZD200"/>
      <c r="KZE200"/>
      <c r="KZF200"/>
      <c r="KZG200"/>
      <c r="KZH200"/>
      <c r="KZI200"/>
      <c r="KZJ200"/>
      <c r="KZK200"/>
      <c r="KZL200"/>
      <c r="KZM200"/>
      <c r="KZN200"/>
      <c r="KZO200"/>
      <c r="KZP200"/>
      <c r="KZQ200"/>
      <c r="KZR200"/>
      <c r="KZS200"/>
      <c r="KZT200"/>
      <c r="KZU200"/>
      <c r="KZV200"/>
      <c r="KZW200"/>
      <c r="KZX200"/>
      <c r="KZY200"/>
      <c r="KZZ200"/>
      <c r="LAA200"/>
      <c r="LAB200"/>
      <c r="LAC200"/>
      <c r="LAD200"/>
      <c r="LAE200"/>
      <c r="LAF200"/>
      <c r="LAG200"/>
      <c r="LAH200"/>
      <c r="LAI200"/>
      <c r="LAJ200"/>
      <c r="LAK200"/>
      <c r="LAL200"/>
      <c r="LAM200"/>
      <c r="LAN200"/>
      <c r="LAO200"/>
      <c r="LAP200"/>
      <c r="LAQ200"/>
      <c r="LAR200"/>
      <c r="LAS200"/>
      <c r="LAT200"/>
      <c r="LAU200"/>
      <c r="LAV200"/>
      <c r="LAW200"/>
      <c r="LAX200"/>
      <c r="LAY200"/>
      <c r="LAZ200"/>
      <c r="LBA200"/>
      <c r="LBB200"/>
      <c r="LBC200"/>
      <c r="LBD200"/>
      <c r="LBE200"/>
      <c r="LBF200"/>
      <c r="LBG200"/>
      <c r="LBH200"/>
      <c r="LBI200"/>
      <c r="LBJ200"/>
      <c r="LBK200"/>
      <c r="LBL200"/>
      <c r="LBM200"/>
      <c r="LBN200"/>
      <c r="LBO200"/>
      <c r="LBP200"/>
      <c r="LBQ200"/>
      <c r="LBR200"/>
      <c r="LBS200"/>
      <c r="LBT200"/>
      <c r="LBU200"/>
      <c r="LBV200"/>
      <c r="LBW200"/>
      <c r="LBX200"/>
      <c r="LBY200"/>
      <c r="LBZ200"/>
      <c r="LCA200"/>
      <c r="LCB200"/>
      <c r="LCC200"/>
      <c r="LCD200"/>
      <c r="LCE200"/>
      <c r="LCF200"/>
      <c r="LCG200"/>
      <c r="LCH200"/>
      <c r="LCI200"/>
      <c r="LCJ200"/>
      <c r="LCK200"/>
      <c r="LCL200"/>
      <c r="LCM200"/>
      <c r="LCN200"/>
      <c r="LCO200"/>
      <c r="LCP200"/>
      <c r="LCQ200"/>
      <c r="LCR200"/>
      <c r="LCS200"/>
      <c r="LCT200"/>
      <c r="LCU200"/>
      <c r="LCV200"/>
      <c r="LCW200"/>
      <c r="LCX200"/>
      <c r="LCY200"/>
      <c r="LCZ200"/>
      <c r="LDA200"/>
      <c r="LDB200"/>
      <c r="LDC200"/>
      <c r="LDD200"/>
      <c r="LDE200"/>
      <c r="LDF200"/>
      <c r="LDG200"/>
      <c r="LDH200"/>
      <c r="LDI200"/>
      <c r="LDJ200"/>
      <c r="LDK200"/>
      <c r="LDL200"/>
      <c r="LDM200"/>
      <c r="LDN200"/>
      <c r="LDO200"/>
      <c r="LDP200"/>
      <c r="LDQ200"/>
      <c r="LDR200"/>
      <c r="LDS200"/>
      <c r="LDT200"/>
      <c r="LDU200"/>
      <c r="LDV200"/>
      <c r="LDW200"/>
      <c r="LDX200"/>
      <c r="LDY200"/>
      <c r="LDZ200"/>
      <c r="LEA200"/>
      <c r="LEB200"/>
      <c r="LEC200"/>
      <c r="LED200"/>
      <c r="LEE200"/>
      <c r="LEF200"/>
      <c r="LEG200"/>
      <c r="LEH200"/>
      <c r="LEI200"/>
      <c r="LEJ200"/>
      <c r="LEK200"/>
      <c r="LEL200"/>
      <c r="LEM200"/>
      <c r="LEN200"/>
      <c r="LEO200"/>
      <c r="LEP200"/>
      <c r="LEQ200"/>
      <c r="LER200"/>
      <c r="LES200"/>
      <c r="LET200"/>
      <c r="LEU200"/>
      <c r="LEV200"/>
      <c r="LEW200"/>
      <c r="LEX200"/>
      <c r="LEY200"/>
      <c r="LEZ200"/>
      <c r="LFA200"/>
      <c r="LFB200"/>
      <c r="LFC200"/>
      <c r="LFD200"/>
      <c r="LFE200"/>
      <c r="LFF200"/>
      <c r="LFG200"/>
      <c r="LFH200"/>
      <c r="LFI200"/>
      <c r="LFJ200"/>
      <c r="LFK200"/>
      <c r="LFL200"/>
      <c r="LFM200"/>
      <c r="LFN200"/>
      <c r="LFO200"/>
      <c r="LFP200"/>
      <c r="LFQ200"/>
      <c r="LFR200"/>
      <c r="LFS200"/>
      <c r="LFT200"/>
      <c r="LFU200"/>
      <c r="LFV200"/>
      <c r="LFW200"/>
      <c r="LFX200"/>
      <c r="LFY200"/>
      <c r="LFZ200"/>
      <c r="LGA200"/>
      <c r="LGB200"/>
      <c r="LGC200"/>
      <c r="LGD200"/>
      <c r="LGE200"/>
      <c r="LGF200"/>
      <c r="LGG200"/>
      <c r="LGH200"/>
      <c r="LGI200"/>
      <c r="LGJ200"/>
      <c r="LGK200"/>
      <c r="LGL200"/>
      <c r="LGM200"/>
      <c r="LGN200"/>
      <c r="LGO200"/>
      <c r="LGP200"/>
      <c r="LGQ200"/>
      <c r="LGR200"/>
      <c r="LGS200"/>
      <c r="LGT200"/>
      <c r="LGU200"/>
      <c r="LGV200"/>
      <c r="LGW200"/>
      <c r="LGX200"/>
      <c r="LGY200"/>
      <c r="LGZ200"/>
      <c r="LHA200"/>
      <c r="LHB200"/>
      <c r="LHC200"/>
      <c r="LHD200"/>
      <c r="LHE200"/>
      <c r="LHF200"/>
      <c r="LHG200"/>
      <c r="LHH200"/>
      <c r="LHI200"/>
      <c r="LHJ200"/>
      <c r="LHK200"/>
      <c r="LHL200"/>
      <c r="LHM200"/>
      <c r="LHN200"/>
      <c r="LHO200"/>
      <c r="LHP200"/>
      <c r="LHQ200"/>
      <c r="LHR200"/>
      <c r="LHS200"/>
      <c r="LHT200"/>
      <c r="LHU200"/>
      <c r="LHV200"/>
      <c r="LHW200"/>
      <c r="LHX200"/>
      <c r="LHY200"/>
      <c r="LHZ200"/>
      <c r="LIA200"/>
      <c r="LIB200"/>
      <c r="LIC200"/>
      <c r="LID200"/>
      <c r="LIE200"/>
      <c r="LIF200"/>
      <c r="LIG200"/>
      <c r="LIH200"/>
      <c r="LII200"/>
      <c r="LIJ200"/>
      <c r="LIK200"/>
      <c r="LIL200"/>
      <c r="LIM200"/>
      <c r="LIN200"/>
      <c r="LIO200"/>
      <c r="LIP200"/>
      <c r="LIQ200"/>
      <c r="LIR200"/>
      <c r="LIS200"/>
      <c r="LIT200"/>
      <c r="LIU200"/>
      <c r="LIV200"/>
      <c r="LIW200"/>
      <c r="LIX200"/>
      <c r="LIY200"/>
      <c r="LIZ200"/>
      <c r="LJA200"/>
      <c r="LJB200"/>
      <c r="LJC200"/>
      <c r="LJD200"/>
      <c r="LJE200"/>
      <c r="LJF200"/>
      <c r="LJG200"/>
      <c r="LJH200"/>
      <c r="LJI200"/>
      <c r="LJJ200"/>
      <c r="LJK200"/>
      <c r="LJL200"/>
      <c r="LJM200"/>
      <c r="LJN200"/>
      <c r="LJO200"/>
      <c r="LJP200"/>
      <c r="LJQ200"/>
      <c r="LJR200"/>
      <c r="LJS200"/>
      <c r="LJT200"/>
      <c r="LJU200"/>
      <c r="LJV200"/>
      <c r="LJW200"/>
      <c r="LJX200"/>
      <c r="LJY200"/>
      <c r="LJZ200"/>
      <c r="LKA200"/>
      <c r="LKB200"/>
      <c r="LKC200"/>
      <c r="LKD200"/>
      <c r="LKE200"/>
      <c r="LKF200"/>
      <c r="LKG200"/>
      <c r="LKH200"/>
      <c r="LKI200"/>
      <c r="LKJ200"/>
      <c r="LKK200"/>
      <c r="LKL200"/>
      <c r="LKM200"/>
      <c r="LKN200"/>
      <c r="LKO200"/>
      <c r="LKP200"/>
      <c r="LKQ200"/>
      <c r="LKR200"/>
      <c r="LKS200"/>
      <c r="LKT200"/>
      <c r="LKU200"/>
      <c r="LKV200"/>
      <c r="LKW200"/>
      <c r="LKX200"/>
      <c r="LKY200"/>
      <c r="LKZ200"/>
      <c r="LLA200"/>
      <c r="LLB200"/>
      <c r="LLC200"/>
      <c r="LLD200"/>
      <c r="LLE200"/>
      <c r="LLF200"/>
      <c r="LLG200"/>
      <c r="LLH200"/>
      <c r="LLI200"/>
      <c r="LLJ200"/>
      <c r="LLK200"/>
      <c r="LLL200"/>
      <c r="LLM200"/>
      <c r="LLN200"/>
      <c r="LLO200"/>
      <c r="LLP200"/>
      <c r="LLQ200"/>
      <c r="LLR200"/>
      <c r="LLS200"/>
      <c r="LLT200"/>
      <c r="LLU200"/>
      <c r="LLV200"/>
      <c r="LLW200"/>
      <c r="LLX200"/>
      <c r="LLY200"/>
      <c r="LLZ200"/>
      <c r="LMA200"/>
      <c r="LMB200"/>
      <c r="LMC200"/>
      <c r="LMD200"/>
      <c r="LME200"/>
      <c r="LMF200"/>
      <c r="LMG200"/>
      <c r="LMH200"/>
      <c r="LMI200"/>
      <c r="LMJ200"/>
      <c r="LMK200"/>
      <c r="LML200"/>
      <c r="LMM200"/>
      <c r="LMN200"/>
      <c r="LMO200"/>
      <c r="LMP200"/>
      <c r="LMQ200"/>
      <c r="LMR200"/>
      <c r="LMS200"/>
      <c r="LMT200"/>
      <c r="LMU200"/>
      <c r="LMV200"/>
      <c r="LMW200"/>
      <c r="LMX200"/>
      <c r="LMY200"/>
      <c r="LMZ200"/>
      <c r="LNA200"/>
      <c r="LNB200"/>
      <c r="LNC200"/>
      <c r="LND200"/>
      <c r="LNE200"/>
      <c r="LNF200"/>
      <c r="LNG200"/>
      <c r="LNH200"/>
      <c r="LNI200"/>
      <c r="LNJ200"/>
      <c r="LNK200"/>
      <c r="LNL200"/>
      <c r="LNM200"/>
      <c r="LNN200"/>
      <c r="LNO200"/>
      <c r="LNP200"/>
      <c r="LNQ200"/>
      <c r="LNR200"/>
      <c r="LNS200"/>
      <c r="LNT200"/>
      <c r="LNU200"/>
      <c r="LNV200"/>
      <c r="LNW200"/>
      <c r="LNX200"/>
      <c r="LNY200"/>
      <c r="LNZ200"/>
      <c r="LOA200"/>
      <c r="LOB200"/>
      <c r="LOC200"/>
      <c r="LOD200"/>
      <c r="LOE200"/>
      <c r="LOF200"/>
      <c r="LOG200"/>
      <c r="LOH200"/>
      <c r="LOI200"/>
      <c r="LOJ200"/>
      <c r="LOK200"/>
      <c r="LOL200"/>
      <c r="LOM200"/>
      <c r="LON200"/>
      <c r="LOO200"/>
      <c r="LOP200"/>
      <c r="LOQ200"/>
      <c r="LOR200"/>
      <c r="LOS200"/>
      <c r="LOT200"/>
      <c r="LOU200"/>
      <c r="LOV200"/>
      <c r="LOW200"/>
      <c r="LOX200"/>
      <c r="LOY200"/>
      <c r="LOZ200"/>
      <c r="LPA200"/>
      <c r="LPB200"/>
      <c r="LPC200"/>
      <c r="LPD200"/>
      <c r="LPE200"/>
      <c r="LPF200"/>
      <c r="LPG200"/>
      <c r="LPH200"/>
      <c r="LPI200"/>
      <c r="LPJ200"/>
      <c r="LPK200"/>
      <c r="LPL200"/>
      <c r="LPM200"/>
      <c r="LPN200"/>
      <c r="LPO200"/>
      <c r="LPP200"/>
      <c r="LPQ200"/>
      <c r="LPR200"/>
      <c r="LPS200"/>
      <c r="LPT200"/>
      <c r="LPU200"/>
      <c r="LPV200"/>
      <c r="LPW200"/>
      <c r="LPX200"/>
      <c r="LPY200"/>
      <c r="LPZ200"/>
      <c r="LQA200"/>
      <c r="LQB200"/>
      <c r="LQC200"/>
      <c r="LQD200"/>
      <c r="LQE200"/>
      <c r="LQF200"/>
      <c r="LQG200"/>
      <c r="LQH200"/>
      <c r="LQI200"/>
      <c r="LQJ200"/>
      <c r="LQK200"/>
      <c r="LQL200"/>
      <c r="LQM200"/>
      <c r="LQN200"/>
      <c r="LQO200"/>
      <c r="LQP200"/>
      <c r="LQQ200"/>
      <c r="LQR200"/>
      <c r="LQS200"/>
      <c r="LQT200"/>
      <c r="LQU200"/>
      <c r="LQV200"/>
      <c r="LQW200"/>
      <c r="LQX200"/>
      <c r="LQY200"/>
      <c r="LQZ200"/>
      <c r="LRA200"/>
      <c r="LRB200"/>
      <c r="LRC200"/>
      <c r="LRD200"/>
      <c r="LRE200"/>
      <c r="LRF200"/>
      <c r="LRG200"/>
      <c r="LRH200"/>
      <c r="LRI200"/>
      <c r="LRJ200"/>
      <c r="LRK200"/>
      <c r="LRL200"/>
      <c r="LRM200"/>
      <c r="LRN200"/>
      <c r="LRO200"/>
      <c r="LRP200"/>
      <c r="LRQ200"/>
      <c r="LRR200"/>
      <c r="LRS200"/>
      <c r="LRT200"/>
      <c r="LRU200"/>
      <c r="LRV200"/>
      <c r="LRW200"/>
      <c r="LRX200"/>
      <c r="LRY200"/>
      <c r="LRZ200"/>
      <c r="LSA200"/>
      <c r="LSB200"/>
      <c r="LSC200"/>
      <c r="LSD200"/>
      <c r="LSE200"/>
      <c r="LSF200"/>
      <c r="LSG200"/>
      <c r="LSH200"/>
      <c r="LSI200"/>
      <c r="LSJ200"/>
      <c r="LSK200"/>
      <c r="LSL200"/>
      <c r="LSM200"/>
      <c r="LSN200"/>
      <c r="LSO200"/>
      <c r="LSP200"/>
      <c r="LSQ200"/>
      <c r="LSR200"/>
      <c r="LSS200"/>
      <c r="LST200"/>
      <c r="LSU200"/>
      <c r="LSV200"/>
      <c r="LSW200"/>
      <c r="LSX200"/>
      <c r="LSY200"/>
      <c r="LSZ200"/>
      <c r="LTA200"/>
      <c r="LTB200"/>
      <c r="LTC200"/>
      <c r="LTD200"/>
      <c r="LTE200"/>
      <c r="LTF200"/>
      <c r="LTG200"/>
      <c r="LTH200"/>
      <c r="LTI200"/>
      <c r="LTJ200"/>
      <c r="LTK200"/>
      <c r="LTL200"/>
      <c r="LTM200"/>
      <c r="LTN200"/>
      <c r="LTO200"/>
      <c r="LTP200"/>
      <c r="LTQ200"/>
      <c r="LTR200"/>
      <c r="LTS200"/>
      <c r="LTT200"/>
      <c r="LTU200"/>
      <c r="LTV200"/>
      <c r="LTW200"/>
      <c r="LTX200"/>
      <c r="LTY200"/>
      <c r="LTZ200"/>
      <c r="LUA200"/>
      <c r="LUB200"/>
      <c r="LUC200"/>
      <c r="LUD200"/>
      <c r="LUE200"/>
      <c r="LUF200"/>
      <c r="LUG200"/>
      <c r="LUH200"/>
      <c r="LUI200"/>
      <c r="LUJ200"/>
      <c r="LUK200"/>
      <c r="LUL200"/>
      <c r="LUM200"/>
      <c r="LUN200"/>
      <c r="LUO200"/>
      <c r="LUP200"/>
      <c r="LUQ200"/>
      <c r="LUR200"/>
      <c r="LUS200"/>
      <c r="LUT200"/>
      <c r="LUU200"/>
      <c r="LUV200"/>
      <c r="LUW200"/>
      <c r="LUX200"/>
      <c r="LUY200"/>
      <c r="LUZ200"/>
      <c r="LVA200"/>
      <c r="LVB200"/>
      <c r="LVC200"/>
      <c r="LVD200"/>
      <c r="LVE200"/>
      <c r="LVF200"/>
      <c r="LVG200"/>
      <c r="LVH200"/>
      <c r="LVI200"/>
      <c r="LVJ200"/>
      <c r="LVK200"/>
      <c r="LVL200"/>
      <c r="LVM200"/>
      <c r="LVN200"/>
      <c r="LVO200"/>
      <c r="LVP200"/>
      <c r="LVQ200"/>
      <c r="LVR200"/>
      <c r="LVS200"/>
      <c r="LVT200"/>
      <c r="LVU200"/>
      <c r="LVV200"/>
      <c r="LVW200"/>
      <c r="LVX200"/>
      <c r="LVY200"/>
      <c r="LVZ200"/>
      <c r="LWA200"/>
      <c r="LWB200"/>
      <c r="LWC200"/>
      <c r="LWD200"/>
      <c r="LWE200"/>
      <c r="LWF200"/>
      <c r="LWG200"/>
      <c r="LWH200"/>
      <c r="LWI200"/>
      <c r="LWJ200"/>
      <c r="LWK200"/>
      <c r="LWL200"/>
      <c r="LWM200"/>
      <c r="LWN200"/>
      <c r="LWO200"/>
      <c r="LWP200"/>
      <c r="LWQ200"/>
      <c r="LWR200"/>
      <c r="LWS200"/>
      <c r="LWT200"/>
      <c r="LWU200"/>
      <c r="LWV200"/>
      <c r="LWW200"/>
      <c r="LWX200"/>
      <c r="LWY200"/>
      <c r="LWZ200"/>
      <c r="LXA200"/>
      <c r="LXB200"/>
      <c r="LXC200"/>
      <c r="LXD200"/>
      <c r="LXE200"/>
      <c r="LXF200"/>
      <c r="LXG200"/>
      <c r="LXH200"/>
      <c r="LXI200"/>
      <c r="LXJ200"/>
      <c r="LXK200"/>
      <c r="LXL200"/>
      <c r="LXM200"/>
      <c r="LXN200"/>
      <c r="LXO200"/>
      <c r="LXP200"/>
      <c r="LXQ200"/>
      <c r="LXR200"/>
      <c r="LXS200"/>
      <c r="LXT200"/>
      <c r="LXU200"/>
      <c r="LXV200"/>
      <c r="LXW200"/>
      <c r="LXX200"/>
      <c r="LXY200"/>
      <c r="LXZ200"/>
      <c r="LYA200"/>
      <c r="LYB200"/>
      <c r="LYC200"/>
      <c r="LYD200"/>
      <c r="LYE200"/>
      <c r="LYF200"/>
      <c r="LYG200"/>
      <c r="LYH200"/>
      <c r="LYI200"/>
      <c r="LYJ200"/>
      <c r="LYK200"/>
      <c r="LYL200"/>
      <c r="LYM200"/>
      <c r="LYN200"/>
      <c r="LYO200"/>
      <c r="LYP200"/>
      <c r="LYQ200"/>
      <c r="LYR200"/>
      <c r="LYS200"/>
      <c r="LYT200"/>
      <c r="LYU200"/>
      <c r="LYV200"/>
      <c r="LYW200"/>
      <c r="LYX200"/>
      <c r="LYY200"/>
      <c r="LYZ200"/>
      <c r="LZA200"/>
      <c r="LZB200"/>
      <c r="LZC200"/>
      <c r="LZD200"/>
      <c r="LZE200"/>
      <c r="LZF200"/>
      <c r="LZG200"/>
      <c r="LZH200"/>
      <c r="LZI200"/>
      <c r="LZJ200"/>
      <c r="LZK200"/>
      <c r="LZL200"/>
      <c r="LZM200"/>
      <c r="LZN200"/>
      <c r="LZO200"/>
      <c r="LZP200"/>
      <c r="LZQ200"/>
      <c r="LZR200"/>
      <c r="LZS200"/>
      <c r="LZT200"/>
      <c r="LZU200"/>
      <c r="LZV200"/>
      <c r="LZW200"/>
      <c r="LZX200"/>
      <c r="LZY200"/>
      <c r="LZZ200"/>
      <c r="MAA200"/>
      <c r="MAB200"/>
      <c r="MAC200"/>
      <c r="MAD200"/>
      <c r="MAE200"/>
      <c r="MAF200"/>
      <c r="MAG200"/>
      <c r="MAH200"/>
      <c r="MAI200"/>
      <c r="MAJ200"/>
      <c r="MAK200"/>
      <c r="MAL200"/>
      <c r="MAM200"/>
      <c r="MAN200"/>
      <c r="MAO200"/>
      <c r="MAP200"/>
      <c r="MAQ200"/>
      <c r="MAR200"/>
      <c r="MAS200"/>
      <c r="MAT200"/>
      <c r="MAU200"/>
      <c r="MAV200"/>
      <c r="MAW200"/>
      <c r="MAX200"/>
      <c r="MAY200"/>
      <c r="MAZ200"/>
      <c r="MBA200"/>
      <c r="MBB200"/>
      <c r="MBC200"/>
      <c r="MBD200"/>
      <c r="MBE200"/>
      <c r="MBF200"/>
      <c r="MBG200"/>
      <c r="MBH200"/>
      <c r="MBI200"/>
      <c r="MBJ200"/>
      <c r="MBK200"/>
      <c r="MBL200"/>
      <c r="MBM200"/>
      <c r="MBN200"/>
      <c r="MBO200"/>
      <c r="MBP200"/>
      <c r="MBQ200"/>
      <c r="MBR200"/>
      <c r="MBS200"/>
      <c r="MBT200"/>
      <c r="MBU200"/>
      <c r="MBV200"/>
      <c r="MBW200"/>
      <c r="MBX200"/>
      <c r="MBY200"/>
      <c r="MBZ200"/>
      <c r="MCA200"/>
      <c r="MCB200"/>
      <c r="MCC200"/>
      <c r="MCD200"/>
      <c r="MCE200"/>
      <c r="MCF200"/>
      <c r="MCG200"/>
      <c r="MCH200"/>
      <c r="MCI200"/>
      <c r="MCJ200"/>
      <c r="MCK200"/>
      <c r="MCL200"/>
      <c r="MCM200"/>
      <c r="MCN200"/>
      <c r="MCO200"/>
      <c r="MCP200"/>
      <c r="MCQ200"/>
      <c r="MCR200"/>
      <c r="MCS200"/>
      <c r="MCT200"/>
      <c r="MCU200"/>
      <c r="MCV200"/>
      <c r="MCW200"/>
      <c r="MCX200"/>
      <c r="MCY200"/>
      <c r="MCZ200"/>
      <c r="MDA200"/>
      <c r="MDB200"/>
      <c r="MDC200"/>
      <c r="MDD200"/>
      <c r="MDE200"/>
      <c r="MDF200"/>
      <c r="MDG200"/>
      <c r="MDH200"/>
      <c r="MDI200"/>
      <c r="MDJ200"/>
      <c r="MDK200"/>
      <c r="MDL200"/>
      <c r="MDM200"/>
      <c r="MDN200"/>
      <c r="MDO200"/>
      <c r="MDP200"/>
      <c r="MDQ200"/>
      <c r="MDR200"/>
      <c r="MDS200"/>
      <c r="MDT200"/>
      <c r="MDU200"/>
      <c r="MDV200"/>
      <c r="MDW200"/>
      <c r="MDX200"/>
      <c r="MDY200"/>
      <c r="MDZ200"/>
      <c r="MEA200"/>
      <c r="MEB200"/>
      <c r="MEC200"/>
      <c r="MED200"/>
      <c r="MEE200"/>
      <c r="MEF200"/>
      <c r="MEG200"/>
      <c r="MEH200"/>
      <c r="MEI200"/>
      <c r="MEJ200"/>
      <c r="MEK200"/>
      <c r="MEL200"/>
      <c r="MEM200"/>
      <c r="MEN200"/>
      <c r="MEO200"/>
      <c r="MEP200"/>
      <c r="MEQ200"/>
      <c r="MER200"/>
      <c r="MES200"/>
      <c r="MET200"/>
      <c r="MEU200"/>
      <c r="MEV200"/>
      <c r="MEW200"/>
      <c r="MEX200"/>
      <c r="MEY200"/>
      <c r="MEZ200"/>
      <c r="MFA200"/>
      <c r="MFB200"/>
      <c r="MFC200"/>
      <c r="MFD200"/>
      <c r="MFE200"/>
      <c r="MFF200"/>
      <c r="MFG200"/>
      <c r="MFH200"/>
      <c r="MFI200"/>
      <c r="MFJ200"/>
      <c r="MFK200"/>
      <c r="MFL200"/>
      <c r="MFM200"/>
      <c r="MFN200"/>
      <c r="MFO200"/>
      <c r="MFP200"/>
      <c r="MFQ200"/>
      <c r="MFR200"/>
      <c r="MFS200"/>
      <c r="MFT200"/>
      <c r="MFU200"/>
      <c r="MFV200"/>
      <c r="MFW200"/>
      <c r="MFX200"/>
      <c r="MFY200"/>
      <c r="MFZ200"/>
      <c r="MGA200"/>
      <c r="MGB200"/>
      <c r="MGC200"/>
      <c r="MGD200"/>
      <c r="MGE200"/>
      <c r="MGF200"/>
      <c r="MGG200"/>
      <c r="MGH200"/>
      <c r="MGI200"/>
      <c r="MGJ200"/>
      <c r="MGK200"/>
      <c r="MGL200"/>
      <c r="MGM200"/>
      <c r="MGN200"/>
      <c r="MGO200"/>
      <c r="MGP200"/>
      <c r="MGQ200"/>
      <c r="MGR200"/>
      <c r="MGS200"/>
      <c r="MGT200"/>
      <c r="MGU200"/>
      <c r="MGV200"/>
      <c r="MGW200"/>
      <c r="MGX200"/>
      <c r="MGY200"/>
      <c r="MGZ200"/>
      <c r="MHA200"/>
      <c r="MHB200"/>
      <c r="MHC200"/>
      <c r="MHD200"/>
      <c r="MHE200"/>
      <c r="MHF200"/>
      <c r="MHG200"/>
      <c r="MHH200"/>
      <c r="MHI200"/>
      <c r="MHJ200"/>
      <c r="MHK200"/>
      <c r="MHL200"/>
      <c r="MHM200"/>
      <c r="MHN200"/>
      <c r="MHO200"/>
      <c r="MHP200"/>
      <c r="MHQ200"/>
      <c r="MHR200"/>
      <c r="MHS200"/>
      <c r="MHT200"/>
      <c r="MHU200"/>
      <c r="MHV200"/>
      <c r="MHW200"/>
      <c r="MHX200"/>
      <c r="MHY200"/>
      <c r="MHZ200"/>
      <c r="MIA200"/>
      <c r="MIB200"/>
      <c r="MIC200"/>
      <c r="MID200"/>
      <c r="MIE200"/>
      <c r="MIF200"/>
      <c r="MIG200"/>
      <c r="MIH200"/>
      <c r="MII200"/>
      <c r="MIJ200"/>
      <c r="MIK200"/>
      <c r="MIL200"/>
      <c r="MIM200"/>
      <c r="MIN200"/>
      <c r="MIO200"/>
      <c r="MIP200"/>
      <c r="MIQ200"/>
      <c r="MIR200"/>
      <c r="MIS200"/>
      <c r="MIT200"/>
      <c r="MIU200"/>
      <c r="MIV200"/>
      <c r="MIW200"/>
      <c r="MIX200"/>
      <c r="MIY200"/>
      <c r="MIZ200"/>
      <c r="MJA200"/>
      <c r="MJB200"/>
      <c r="MJC200"/>
      <c r="MJD200"/>
      <c r="MJE200"/>
      <c r="MJF200"/>
      <c r="MJG200"/>
      <c r="MJH200"/>
      <c r="MJI200"/>
      <c r="MJJ200"/>
      <c r="MJK200"/>
      <c r="MJL200"/>
      <c r="MJM200"/>
      <c r="MJN200"/>
      <c r="MJO200"/>
      <c r="MJP200"/>
      <c r="MJQ200"/>
      <c r="MJR200"/>
      <c r="MJS200"/>
      <c r="MJT200"/>
      <c r="MJU200"/>
      <c r="MJV200"/>
      <c r="MJW200"/>
      <c r="MJX200"/>
      <c r="MJY200"/>
      <c r="MJZ200"/>
      <c r="MKA200"/>
      <c r="MKB200"/>
      <c r="MKC200"/>
      <c r="MKD200"/>
      <c r="MKE200"/>
      <c r="MKF200"/>
      <c r="MKG200"/>
      <c r="MKH200"/>
      <c r="MKI200"/>
      <c r="MKJ200"/>
      <c r="MKK200"/>
      <c r="MKL200"/>
      <c r="MKM200"/>
      <c r="MKN200"/>
      <c r="MKO200"/>
      <c r="MKP200"/>
      <c r="MKQ200"/>
      <c r="MKR200"/>
      <c r="MKS200"/>
      <c r="MKT200"/>
      <c r="MKU200"/>
      <c r="MKV200"/>
      <c r="MKW200"/>
      <c r="MKX200"/>
      <c r="MKY200"/>
      <c r="MKZ200"/>
      <c r="MLA200"/>
      <c r="MLB200"/>
      <c r="MLC200"/>
      <c r="MLD200"/>
      <c r="MLE200"/>
      <c r="MLF200"/>
      <c r="MLG200"/>
      <c r="MLH200"/>
      <c r="MLI200"/>
      <c r="MLJ200"/>
      <c r="MLK200"/>
      <c r="MLL200"/>
      <c r="MLM200"/>
      <c r="MLN200"/>
      <c r="MLO200"/>
      <c r="MLP200"/>
      <c r="MLQ200"/>
      <c r="MLR200"/>
      <c r="MLS200"/>
      <c r="MLT200"/>
      <c r="MLU200"/>
      <c r="MLV200"/>
      <c r="MLW200"/>
      <c r="MLX200"/>
      <c r="MLY200"/>
      <c r="MLZ200"/>
      <c r="MMA200"/>
      <c r="MMB200"/>
      <c r="MMC200"/>
      <c r="MMD200"/>
      <c r="MME200"/>
      <c r="MMF200"/>
      <c r="MMG200"/>
      <c r="MMH200"/>
      <c r="MMI200"/>
      <c r="MMJ200"/>
      <c r="MMK200"/>
      <c r="MML200"/>
      <c r="MMM200"/>
      <c r="MMN200"/>
      <c r="MMO200"/>
      <c r="MMP200"/>
      <c r="MMQ200"/>
      <c r="MMR200"/>
      <c r="MMS200"/>
      <c r="MMT200"/>
      <c r="MMU200"/>
      <c r="MMV200"/>
      <c r="MMW200"/>
      <c r="MMX200"/>
      <c r="MMY200"/>
      <c r="MMZ200"/>
      <c r="MNA200"/>
      <c r="MNB200"/>
      <c r="MNC200"/>
      <c r="MND200"/>
      <c r="MNE200"/>
      <c r="MNF200"/>
      <c r="MNG200"/>
      <c r="MNH200"/>
      <c r="MNI200"/>
      <c r="MNJ200"/>
      <c r="MNK200"/>
      <c r="MNL200"/>
      <c r="MNM200"/>
      <c r="MNN200"/>
      <c r="MNO200"/>
      <c r="MNP200"/>
      <c r="MNQ200"/>
      <c r="MNR200"/>
      <c r="MNS200"/>
      <c r="MNT200"/>
      <c r="MNU200"/>
      <c r="MNV200"/>
      <c r="MNW200"/>
      <c r="MNX200"/>
      <c r="MNY200"/>
      <c r="MNZ200"/>
      <c r="MOA200"/>
      <c r="MOB200"/>
      <c r="MOC200"/>
      <c r="MOD200"/>
      <c r="MOE200"/>
      <c r="MOF200"/>
      <c r="MOG200"/>
      <c r="MOH200"/>
      <c r="MOI200"/>
      <c r="MOJ200"/>
      <c r="MOK200"/>
      <c r="MOL200"/>
      <c r="MOM200"/>
      <c r="MON200"/>
      <c r="MOO200"/>
      <c r="MOP200"/>
      <c r="MOQ200"/>
      <c r="MOR200"/>
      <c r="MOS200"/>
      <c r="MOT200"/>
      <c r="MOU200"/>
      <c r="MOV200"/>
      <c r="MOW200"/>
      <c r="MOX200"/>
      <c r="MOY200"/>
      <c r="MOZ200"/>
      <c r="MPA200"/>
      <c r="MPB200"/>
      <c r="MPC200"/>
      <c r="MPD200"/>
      <c r="MPE200"/>
      <c r="MPF200"/>
      <c r="MPG200"/>
      <c r="MPH200"/>
      <c r="MPI200"/>
      <c r="MPJ200"/>
      <c r="MPK200"/>
      <c r="MPL200"/>
      <c r="MPM200"/>
      <c r="MPN200"/>
      <c r="MPO200"/>
      <c r="MPP200"/>
      <c r="MPQ200"/>
      <c r="MPR200"/>
      <c r="MPS200"/>
      <c r="MPT200"/>
      <c r="MPU200"/>
      <c r="MPV200"/>
      <c r="MPW200"/>
      <c r="MPX200"/>
      <c r="MPY200"/>
      <c r="MPZ200"/>
      <c r="MQA200"/>
      <c r="MQB200"/>
      <c r="MQC200"/>
      <c r="MQD200"/>
      <c r="MQE200"/>
      <c r="MQF200"/>
      <c r="MQG200"/>
      <c r="MQH200"/>
      <c r="MQI200"/>
      <c r="MQJ200"/>
      <c r="MQK200"/>
      <c r="MQL200"/>
      <c r="MQM200"/>
      <c r="MQN200"/>
      <c r="MQO200"/>
      <c r="MQP200"/>
      <c r="MQQ200"/>
      <c r="MQR200"/>
      <c r="MQS200"/>
      <c r="MQT200"/>
      <c r="MQU200"/>
      <c r="MQV200"/>
      <c r="MQW200"/>
      <c r="MQX200"/>
      <c r="MQY200"/>
      <c r="MQZ200"/>
      <c r="MRA200"/>
      <c r="MRB200"/>
      <c r="MRC200"/>
      <c r="MRD200"/>
      <c r="MRE200"/>
      <c r="MRF200"/>
      <c r="MRG200"/>
      <c r="MRH200"/>
      <c r="MRI200"/>
      <c r="MRJ200"/>
      <c r="MRK200"/>
      <c r="MRL200"/>
      <c r="MRM200"/>
      <c r="MRN200"/>
      <c r="MRO200"/>
      <c r="MRP200"/>
      <c r="MRQ200"/>
      <c r="MRR200"/>
      <c r="MRS200"/>
      <c r="MRT200"/>
      <c r="MRU200"/>
      <c r="MRV200"/>
      <c r="MRW200"/>
      <c r="MRX200"/>
      <c r="MRY200"/>
      <c r="MRZ200"/>
      <c r="MSA200"/>
      <c r="MSB200"/>
      <c r="MSC200"/>
      <c r="MSD200"/>
      <c r="MSE200"/>
      <c r="MSF200"/>
      <c r="MSG200"/>
      <c r="MSH200"/>
      <c r="MSI200"/>
      <c r="MSJ200"/>
      <c r="MSK200"/>
      <c r="MSL200"/>
      <c r="MSM200"/>
      <c r="MSN200"/>
      <c r="MSO200"/>
      <c r="MSP200"/>
      <c r="MSQ200"/>
      <c r="MSR200"/>
      <c r="MSS200"/>
      <c r="MST200"/>
      <c r="MSU200"/>
      <c r="MSV200"/>
      <c r="MSW200"/>
      <c r="MSX200"/>
      <c r="MSY200"/>
      <c r="MSZ200"/>
      <c r="MTA200"/>
      <c r="MTB200"/>
      <c r="MTC200"/>
      <c r="MTD200"/>
      <c r="MTE200"/>
      <c r="MTF200"/>
      <c r="MTG200"/>
      <c r="MTH200"/>
      <c r="MTI200"/>
      <c r="MTJ200"/>
      <c r="MTK200"/>
      <c r="MTL200"/>
      <c r="MTM200"/>
      <c r="MTN200"/>
      <c r="MTO200"/>
      <c r="MTP200"/>
      <c r="MTQ200"/>
      <c r="MTR200"/>
      <c r="MTS200"/>
      <c r="MTT200"/>
      <c r="MTU200"/>
      <c r="MTV200"/>
      <c r="MTW200"/>
      <c r="MTX200"/>
      <c r="MTY200"/>
      <c r="MTZ200"/>
      <c r="MUA200"/>
      <c r="MUB200"/>
      <c r="MUC200"/>
      <c r="MUD200"/>
      <c r="MUE200"/>
      <c r="MUF200"/>
      <c r="MUG200"/>
      <c r="MUH200"/>
      <c r="MUI200"/>
      <c r="MUJ200"/>
      <c r="MUK200"/>
      <c r="MUL200"/>
      <c r="MUM200"/>
      <c r="MUN200"/>
      <c r="MUO200"/>
      <c r="MUP200"/>
      <c r="MUQ200"/>
      <c r="MUR200"/>
      <c r="MUS200"/>
      <c r="MUT200"/>
      <c r="MUU200"/>
      <c r="MUV200"/>
      <c r="MUW200"/>
      <c r="MUX200"/>
      <c r="MUY200"/>
      <c r="MUZ200"/>
      <c r="MVA200"/>
      <c r="MVB200"/>
      <c r="MVC200"/>
      <c r="MVD200"/>
      <c r="MVE200"/>
      <c r="MVF200"/>
      <c r="MVG200"/>
      <c r="MVH200"/>
      <c r="MVI200"/>
      <c r="MVJ200"/>
      <c r="MVK200"/>
      <c r="MVL200"/>
      <c r="MVM200"/>
      <c r="MVN200"/>
      <c r="MVO200"/>
      <c r="MVP200"/>
      <c r="MVQ200"/>
      <c r="MVR200"/>
      <c r="MVS200"/>
      <c r="MVT200"/>
      <c r="MVU200"/>
      <c r="MVV200"/>
      <c r="MVW200"/>
      <c r="MVX200"/>
      <c r="MVY200"/>
      <c r="MVZ200"/>
      <c r="MWA200"/>
      <c r="MWB200"/>
      <c r="MWC200"/>
      <c r="MWD200"/>
      <c r="MWE200"/>
      <c r="MWF200"/>
      <c r="MWG200"/>
      <c r="MWH200"/>
      <c r="MWI200"/>
      <c r="MWJ200"/>
      <c r="MWK200"/>
      <c r="MWL200"/>
      <c r="MWM200"/>
      <c r="MWN200"/>
      <c r="MWO200"/>
      <c r="MWP200"/>
      <c r="MWQ200"/>
      <c r="MWR200"/>
      <c r="MWS200"/>
      <c r="MWT200"/>
      <c r="MWU200"/>
      <c r="MWV200"/>
      <c r="MWW200"/>
      <c r="MWX200"/>
      <c r="MWY200"/>
      <c r="MWZ200"/>
      <c r="MXA200"/>
      <c r="MXB200"/>
      <c r="MXC200"/>
      <c r="MXD200"/>
      <c r="MXE200"/>
      <c r="MXF200"/>
      <c r="MXG200"/>
      <c r="MXH200"/>
      <c r="MXI200"/>
      <c r="MXJ200"/>
      <c r="MXK200"/>
      <c r="MXL200"/>
      <c r="MXM200"/>
      <c r="MXN200"/>
      <c r="MXO200"/>
      <c r="MXP200"/>
      <c r="MXQ200"/>
      <c r="MXR200"/>
      <c r="MXS200"/>
      <c r="MXT200"/>
      <c r="MXU200"/>
      <c r="MXV200"/>
      <c r="MXW200"/>
      <c r="MXX200"/>
      <c r="MXY200"/>
      <c r="MXZ200"/>
      <c r="MYA200"/>
      <c r="MYB200"/>
      <c r="MYC200"/>
      <c r="MYD200"/>
      <c r="MYE200"/>
      <c r="MYF200"/>
      <c r="MYG200"/>
      <c r="MYH200"/>
      <c r="MYI200"/>
      <c r="MYJ200"/>
      <c r="MYK200"/>
      <c r="MYL200"/>
      <c r="MYM200"/>
      <c r="MYN200"/>
      <c r="MYO200"/>
      <c r="MYP200"/>
      <c r="MYQ200"/>
      <c r="MYR200"/>
      <c r="MYS200"/>
      <c r="MYT200"/>
      <c r="MYU200"/>
      <c r="MYV200"/>
      <c r="MYW200"/>
      <c r="MYX200"/>
      <c r="MYY200"/>
      <c r="MYZ200"/>
      <c r="MZA200"/>
      <c r="MZB200"/>
      <c r="MZC200"/>
      <c r="MZD200"/>
      <c r="MZE200"/>
      <c r="MZF200"/>
      <c r="MZG200"/>
      <c r="MZH200"/>
      <c r="MZI200"/>
      <c r="MZJ200"/>
      <c r="MZK200"/>
      <c r="MZL200"/>
      <c r="MZM200"/>
      <c r="MZN200"/>
      <c r="MZO200"/>
      <c r="MZP200"/>
      <c r="MZQ200"/>
      <c r="MZR200"/>
      <c r="MZS200"/>
      <c r="MZT200"/>
      <c r="MZU200"/>
      <c r="MZV200"/>
      <c r="MZW200"/>
      <c r="MZX200"/>
      <c r="MZY200"/>
      <c r="MZZ200"/>
      <c r="NAA200"/>
      <c r="NAB200"/>
      <c r="NAC200"/>
      <c r="NAD200"/>
      <c r="NAE200"/>
      <c r="NAF200"/>
      <c r="NAG200"/>
      <c r="NAH200"/>
      <c r="NAI200"/>
      <c r="NAJ200"/>
      <c r="NAK200"/>
      <c r="NAL200"/>
      <c r="NAM200"/>
      <c r="NAN200"/>
      <c r="NAO200"/>
      <c r="NAP200"/>
      <c r="NAQ200"/>
      <c r="NAR200"/>
      <c r="NAS200"/>
      <c r="NAT200"/>
      <c r="NAU200"/>
      <c r="NAV200"/>
      <c r="NAW200"/>
      <c r="NAX200"/>
      <c r="NAY200"/>
      <c r="NAZ200"/>
      <c r="NBA200"/>
      <c r="NBB200"/>
      <c r="NBC200"/>
      <c r="NBD200"/>
      <c r="NBE200"/>
      <c r="NBF200"/>
      <c r="NBG200"/>
      <c r="NBH200"/>
      <c r="NBI200"/>
      <c r="NBJ200"/>
      <c r="NBK200"/>
      <c r="NBL200"/>
      <c r="NBM200"/>
      <c r="NBN200"/>
      <c r="NBO200"/>
      <c r="NBP200"/>
      <c r="NBQ200"/>
      <c r="NBR200"/>
      <c r="NBS200"/>
      <c r="NBT200"/>
      <c r="NBU200"/>
      <c r="NBV200"/>
      <c r="NBW200"/>
      <c r="NBX200"/>
      <c r="NBY200"/>
      <c r="NBZ200"/>
      <c r="NCA200"/>
      <c r="NCB200"/>
      <c r="NCC200"/>
      <c r="NCD200"/>
      <c r="NCE200"/>
      <c r="NCF200"/>
      <c r="NCG200"/>
      <c r="NCH200"/>
      <c r="NCI200"/>
      <c r="NCJ200"/>
      <c r="NCK200"/>
      <c r="NCL200"/>
      <c r="NCM200"/>
      <c r="NCN200"/>
      <c r="NCO200"/>
      <c r="NCP200"/>
      <c r="NCQ200"/>
      <c r="NCR200"/>
      <c r="NCS200"/>
      <c r="NCT200"/>
      <c r="NCU200"/>
      <c r="NCV200"/>
      <c r="NCW200"/>
      <c r="NCX200"/>
      <c r="NCY200"/>
      <c r="NCZ200"/>
      <c r="NDA200"/>
      <c r="NDB200"/>
      <c r="NDC200"/>
      <c r="NDD200"/>
      <c r="NDE200"/>
      <c r="NDF200"/>
      <c r="NDG200"/>
      <c r="NDH200"/>
      <c r="NDI200"/>
      <c r="NDJ200"/>
      <c r="NDK200"/>
      <c r="NDL200"/>
      <c r="NDM200"/>
      <c r="NDN200"/>
      <c r="NDO200"/>
      <c r="NDP200"/>
      <c r="NDQ200"/>
      <c r="NDR200"/>
      <c r="NDS200"/>
      <c r="NDT200"/>
      <c r="NDU200"/>
      <c r="NDV200"/>
      <c r="NDW200"/>
      <c r="NDX200"/>
      <c r="NDY200"/>
      <c r="NDZ200"/>
      <c r="NEA200"/>
      <c r="NEB200"/>
      <c r="NEC200"/>
      <c r="NED200"/>
      <c r="NEE200"/>
      <c r="NEF200"/>
      <c r="NEG200"/>
      <c r="NEH200"/>
      <c r="NEI200"/>
      <c r="NEJ200"/>
      <c r="NEK200"/>
      <c r="NEL200"/>
      <c r="NEM200"/>
      <c r="NEN200"/>
      <c r="NEO200"/>
      <c r="NEP200"/>
      <c r="NEQ200"/>
      <c r="NER200"/>
      <c r="NES200"/>
      <c r="NET200"/>
      <c r="NEU200"/>
      <c r="NEV200"/>
      <c r="NEW200"/>
      <c r="NEX200"/>
      <c r="NEY200"/>
      <c r="NEZ200"/>
      <c r="NFA200"/>
      <c r="NFB200"/>
      <c r="NFC200"/>
      <c r="NFD200"/>
      <c r="NFE200"/>
      <c r="NFF200"/>
      <c r="NFG200"/>
      <c r="NFH200"/>
      <c r="NFI200"/>
      <c r="NFJ200"/>
      <c r="NFK200"/>
      <c r="NFL200"/>
      <c r="NFM200"/>
      <c r="NFN200"/>
      <c r="NFO200"/>
      <c r="NFP200"/>
      <c r="NFQ200"/>
      <c r="NFR200"/>
      <c r="NFS200"/>
      <c r="NFT200"/>
      <c r="NFU200"/>
      <c r="NFV200"/>
      <c r="NFW200"/>
      <c r="NFX200"/>
      <c r="NFY200"/>
      <c r="NFZ200"/>
      <c r="NGA200"/>
      <c r="NGB200"/>
      <c r="NGC200"/>
      <c r="NGD200"/>
      <c r="NGE200"/>
      <c r="NGF200"/>
      <c r="NGG200"/>
      <c r="NGH200"/>
      <c r="NGI200"/>
      <c r="NGJ200"/>
      <c r="NGK200"/>
      <c r="NGL200"/>
      <c r="NGM200"/>
      <c r="NGN200"/>
      <c r="NGO200"/>
      <c r="NGP200"/>
      <c r="NGQ200"/>
      <c r="NGR200"/>
      <c r="NGS200"/>
      <c r="NGT200"/>
      <c r="NGU200"/>
      <c r="NGV200"/>
      <c r="NGW200"/>
      <c r="NGX200"/>
      <c r="NGY200"/>
      <c r="NGZ200"/>
      <c r="NHA200"/>
      <c r="NHB200"/>
      <c r="NHC200"/>
      <c r="NHD200"/>
      <c r="NHE200"/>
      <c r="NHF200"/>
      <c r="NHG200"/>
      <c r="NHH200"/>
      <c r="NHI200"/>
      <c r="NHJ200"/>
      <c r="NHK200"/>
      <c r="NHL200"/>
      <c r="NHM200"/>
      <c r="NHN200"/>
      <c r="NHO200"/>
      <c r="NHP200"/>
      <c r="NHQ200"/>
      <c r="NHR200"/>
      <c r="NHS200"/>
      <c r="NHT200"/>
      <c r="NHU200"/>
      <c r="NHV200"/>
      <c r="NHW200"/>
      <c r="NHX200"/>
      <c r="NHY200"/>
      <c r="NHZ200"/>
      <c r="NIA200"/>
      <c r="NIB200"/>
      <c r="NIC200"/>
      <c r="NID200"/>
      <c r="NIE200"/>
      <c r="NIF200"/>
      <c r="NIG200"/>
      <c r="NIH200"/>
      <c r="NII200"/>
      <c r="NIJ200"/>
      <c r="NIK200"/>
      <c r="NIL200"/>
      <c r="NIM200"/>
      <c r="NIN200"/>
      <c r="NIO200"/>
      <c r="NIP200"/>
      <c r="NIQ200"/>
      <c r="NIR200"/>
      <c r="NIS200"/>
      <c r="NIT200"/>
      <c r="NIU200"/>
      <c r="NIV200"/>
      <c r="NIW200"/>
      <c r="NIX200"/>
      <c r="NIY200"/>
      <c r="NIZ200"/>
      <c r="NJA200"/>
      <c r="NJB200"/>
      <c r="NJC200"/>
      <c r="NJD200"/>
      <c r="NJE200"/>
      <c r="NJF200"/>
      <c r="NJG200"/>
      <c r="NJH200"/>
      <c r="NJI200"/>
      <c r="NJJ200"/>
      <c r="NJK200"/>
      <c r="NJL200"/>
      <c r="NJM200"/>
      <c r="NJN200"/>
      <c r="NJO200"/>
      <c r="NJP200"/>
      <c r="NJQ200"/>
      <c r="NJR200"/>
      <c r="NJS200"/>
      <c r="NJT200"/>
      <c r="NJU200"/>
      <c r="NJV200"/>
      <c r="NJW200"/>
      <c r="NJX200"/>
      <c r="NJY200"/>
      <c r="NJZ200"/>
      <c r="NKA200"/>
      <c r="NKB200"/>
      <c r="NKC200"/>
      <c r="NKD200"/>
      <c r="NKE200"/>
      <c r="NKF200"/>
      <c r="NKG200"/>
      <c r="NKH200"/>
      <c r="NKI200"/>
      <c r="NKJ200"/>
      <c r="NKK200"/>
      <c r="NKL200"/>
      <c r="NKM200"/>
      <c r="NKN200"/>
      <c r="NKO200"/>
      <c r="NKP200"/>
      <c r="NKQ200"/>
      <c r="NKR200"/>
      <c r="NKS200"/>
      <c r="NKT200"/>
      <c r="NKU200"/>
      <c r="NKV200"/>
      <c r="NKW200"/>
      <c r="NKX200"/>
      <c r="NKY200"/>
      <c r="NKZ200"/>
      <c r="NLA200"/>
      <c r="NLB200"/>
      <c r="NLC200"/>
      <c r="NLD200"/>
      <c r="NLE200"/>
      <c r="NLF200"/>
      <c r="NLG200"/>
      <c r="NLH200"/>
      <c r="NLI200"/>
      <c r="NLJ200"/>
      <c r="NLK200"/>
      <c r="NLL200"/>
      <c r="NLM200"/>
      <c r="NLN200"/>
      <c r="NLO200"/>
      <c r="NLP200"/>
      <c r="NLQ200"/>
      <c r="NLR200"/>
      <c r="NLS200"/>
      <c r="NLT200"/>
      <c r="NLU200"/>
      <c r="NLV200"/>
      <c r="NLW200"/>
      <c r="NLX200"/>
      <c r="NLY200"/>
      <c r="NLZ200"/>
      <c r="NMA200"/>
      <c r="NMB200"/>
      <c r="NMC200"/>
      <c r="NMD200"/>
      <c r="NME200"/>
      <c r="NMF200"/>
      <c r="NMG200"/>
      <c r="NMH200"/>
      <c r="NMI200"/>
      <c r="NMJ200"/>
      <c r="NMK200"/>
      <c r="NML200"/>
      <c r="NMM200"/>
      <c r="NMN200"/>
      <c r="NMO200"/>
      <c r="NMP200"/>
      <c r="NMQ200"/>
      <c r="NMR200"/>
      <c r="NMS200"/>
      <c r="NMT200"/>
      <c r="NMU200"/>
      <c r="NMV200"/>
      <c r="NMW200"/>
      <c r="NMX200"/>
      <c r="NMY200"/>
      <c r="NMZ200"/>
      <c r="NNA200"/>
      <c r="NNB200"/>
      <c r="NNC200"/>
      <c r="NND200"/>
      <c r="NNE200"/>
      <c r="NNF200"/>
      <c r="NNG200"/>
      <c r="NNH200"/>
      <c r="NNI200"/>
      <c r="NNJ200"/>
      <c r="NNK200"/>
      <c r="NNL200"/>
      <c r="NNM200"/>
      <c r="NNN200"/>
      <c r="NNO200"/>
      <c r="NNP200"/>
      <c r="NNQ200"/>
      <c r="NNR200"/>
      <c r="NNS200"/>
      <c r="NNT200"/>
      <c r="NNU200"/>
      <c r="NNV200"/>
      <c r="NNW200"/>
      <c r="NNX200"/>
      <c r="NNY200"/>
      <c r="NNZ200"/>
      <c r="NOA200"/>
      <c r="NOB200"/>
      <c r="NOC200"/>
      <c r="NOD200"/>
      <c r="NOE200"/>
      <c r="NOF200"/>
      <c r="NOG200"/>
      <c r="NOH200"/>
      <c r="NOI200"/>
      <c r="NOJ200"/>
      <c r="NOK200"/>
      <c r="NOL200"/>
      <c r="NOM200"/>
      <c r="NON200"/>
      <c r="NOO200"/>
      <c r="NOP200"/>
      <c r="NOQ200"/>
      <c r="NOR200"/>
      <c r="NOS200"/>
      <c r="NOT200"/>
      <c r="NOU200"/>
      <c r="NOV200"/>
      <c r="NOW200"/>
      <c r="NOX200"/>
      <c r="NOY200"/>
      <c r="NOZ200"/>
      <c r="NPA200"/>
      <c r="NPB200"/>
      <c r="NPC200"/>
      <c r="NPD200"/>
      <c r="NPE200"/>
      <c r="NPF200"/>
      <c r="NPG200"/>
      <c r="NPH200"/>
      <c r="NPI200"/>
      <c r="NPJ200"/>
      <c r="NPK200"/>
      <c r="NPL200"/>
      <c r="NPM200"/>
      <c r="NPN200"/>
      <c r="NPO200"/>
      <c r="NPP200"/>
      <c r="NPQ200"/>
      <c r="NPR200"/>
      <c r="NPS200"/>
      <c r="NPT200"/>
      <c r="NPU200"/>
      <c r="NPV200"/>
      <c r="NPW200"/>
      <c r="NPX200"/>
      <c r="NPY200"/>
      <c r="NPZ200"/>
      <c r="NQA200"/>
      <c r="NQB200"/>
      <c r="NQC200"/>
      <c r="NQD200"/>
      <c r="NQE200"/>
      <c r="NQF200"/>
      <c r="NQG200"/>
      <c r="NQH200"/>
      <c r="NQI200"/>
      <c r="NQJ200"/>
      <c r="NQK200"/>
      <c r="NQL200"/>
      <c r="NQM200"/>
      <c r="NQN200"/>
      <c r="NQO200"/>
      <c r="NQP200"/>
      <c r="NQQ200"/>
      <c r="NQR200"/>
      <c r="NQS200"/>
      <c r="NQT200"/>
      <c r="NQU200"/>
      <c r="NQV200"/>
      <c r="NQW200"/>
      <c r="NQX200"/>
      <c r="NQY200"/>
      <c r="NQZ200"/>
      <c r="NRA200"/>
      <c r="NRB200"/>
      <c r="NRC200"/>
      <c r="NRD200"/>
      <c r="NRE200"/>
      <c r="NRF200"/>
      <c r="NRG200"/>
      <c r="NRH200"/>
      <c r="NRI200"/>
      <c r="NRJ200"/>
      <c r="NRK200"/>
      <c r="NRL200"/>
      <c r="NRM200"/>
      <c r="NRN200"/>
      <c r="NRO200"/>
      <c r="NRP200"/>
      <c r="NRQ200"/>
      <c r="NRR200"/>
      <c r="NRS200"/>
      <c r="NRT200"/>
      <c r="NRU200"/>
      <c r="NRV200"/>
      <c r="NRW200"/>
      <c r="NRX200"/>
      <c r="NRY200"/>
      <c r="NRZ200"/>
      <c r="NSA200"/>
      <c r="NSB200"/>
      <c r="NSC200"/>
      <c r="NSD200"/>
      <c r="NSE200"/>
      <c r="NSF200"/>
      <c r="NSG200"/>
      <c r="NSH200"/>
      <c r="NSI200"/>
      <c r="NSJ200"/>
      <c r="NSK200"/>
      <c r="NSL200"/>
      <c r="NSM200"/>
      <c r="NSN200"/>
      <c r="NSO200"/>
      <c r="NSP200"/>
      <c r="NSQ200"/>
      <c r="NSR200"/>
      <c r="NSS200"/>
      <c r="NST200"/>
      <c r="NSU200"/>
      <c r="NSV200"/>
      <c r="NSW200"/>
      <c r="NSX200"/>
      <c r="NSY200"/>
      <c r="NSZ200"/>
      <c r="NTA200"/>
      <c r="NTB200"/>
      <c r="NTC200"/>
      <c r="NTD200"/>
      <c r="NTE200"/>
      <c r="NTF200"/>
      <c r="NTG200"/>
      <c r="NTH200"/>
      <c r="NTI200"/>
      <c r="NTJ200"/>
      <c r="NTK200"/>
      <c r="NTL200"/>
      <c r="NTM200"/>
      <c r="NTN200"/>
      <c r="NTO200"/>
      <c r="NTP200"/>
      <c r="NTQ200"/>
      <c r="NTR200"/>
      <c r="NTS200"/>
      <c r="NTT200"/>
      <c r="NTU200"/>
      <c r="NTV200"/>
      <c r="NTW200"/>
      <c r="NTX200"/>
      <c r="NTY200"/>
      <c r="NTZ200"/>
      <c r="NUA200"/>
      <c r="NUB200"/>
      <c r="NUC200"/>
      <c r="NUD200"/>
      <c r="NUE200"/>
      <c r="NUF200"/>
      <c r="NUG200"/>
      <c r="NUH200"/>
      <c r="NUI200"/>
      <c r="NUJ200"/>
      <c r="NUK200"/>
      <c r="NUL200"/>
      <c r="NUM200"/>
      <c r="NUN200"/>
      <c r="NUO200"/>
      <c r="NUP200"/>
      <c r="NUQ200"/>
      <c r="NUR200"/>
      <c r="NUS200"/>
      <c r="NUT200"/>
      <c r="NUU200"/>
      <c r="NUV200"/>
      <c r="NUW200"/>
      <c r="NUX200"/>
      <c r="NUY200"/>
      <c r="NUZ200"/>
      <c r="NVA200"/>
      <c r="NVB200"/>
      <c r="NVC200"/>
      <c r="NVD200"/>
      <c r="NVE200"/>
      <c r="NVF200"/>
      <c r="NVG200"/>
      <c r="NVH200"/>
      <c r="NVI200"/>
      <c r="NVJ200"/>
      <c r="NVK200"/>
      <c r="NVL200"/>
      <c r="NVM200"/>
      <c r="NVN200"/>
      <c r="NVO200"/>
      <c r="NVP200"/>
      <c r="NVQ200"/>
      <c r="NVR200"/>
      <c r="NVS200"/>
      <c r="NVT200"/>
      <c r="NVU200"/>
      <c r="NVV200"/>
      <c r="NVW200"/>
      <c r="NVX200"/>
      <c r="NVY200"/>
      <c r="NVZ200"/>
      <c r="NWA200"/>
      <c r="NWB200"/>
      <c r="NWC200"/>
      <c r="NWD200"/>
      <c r="NWE200"/>
      <c r="NWF200"/>
      <c r="NWG200"/>
      <c r="NWH200"/>
      <c r="NWI200"/>
      <c r="NWJ200"/>
      <c r="NWK200"/>
      <c r="NWL200"/>
      <c r="NWM200"/>
      <c r="NWN200"/>
      <c r="NWO200"/>
      <c r="NWP200"/>
      <c r="NWQ200"/>
      <c r="NWR200"/>
      <c r="NWS200"/>
      <c r="NWT200"/>
      <c r="NWU200"/>
      <c r="NWV200"/>
      <c r="NWW200"/>
      <c r="NWX200"/>
      <c r="NWY200"/>
      <c r="NWZ200"/>
      <c r="NXA200"/>
      <c r="NXB200"/>
      <c r="NXC200"/>
      <c r="NXD200"/>
      <c r="NXE200"/>
      <c r="NXF200"/>
      <c r="NXG200"/>
      <c r="NXH200"/>
      <c r="NXI200"/>
      <c r="NXJ200"/>
      <c r="NXK200"/>
      <c r="NXL200"/>
      <c r="NXM200"/>
      <c r="NXN200"/>
      <c r="NXO200"/>
      <c r="NXP200"/>
      <c r="NXQ200"/>
      <c r="NXR200"/>
      <c r="NXS200"/>
      <c r="NXT200"/>
      <c r="NXU200"/>
      <c r="NXV200"/>
      <c r="NXW200"/>
      <c r="NXX200"/>
      <c r="NXY200"/>
      <c r="NXZ200"/>
      <c r="NYA200"/>
      <c r="NYB200"/>
      <c r="NYC200"/>
      <c r="NYD200"/>
      <c r="NYE200"/>
      <c r="NYF200"/>
      <c r="NYG200"/>
      <c r="NYH200"/>
      <c r="NYI200"/>
      <c r="NYJ200"/>
      <c r="NYK200"/>
      <c r="NYL200"/>
      <c r="NYM200"/>
      <c r="NYN200"/>
      <c r="NYO200"/>
      <c r="NYP200"/>
      <c r="NYQ200"/>
      <c r="NYR200"/>
      <c r="NYS200"/>
      <c r="NYT200"/>
      <c r="NYU200"/>
      <c r="NYV200"/>
      <c r="NYW200"/>
      <c r="NYX200"/>
      <c r="NYY200"/>
      <c r="NYZ200"/>
      <c r="NZA200"/>
      <c r="NZB200"/>
      <c r="NZC200"/>
      <c r="NZD200"/>
      <c r="NZE200"/>
      <c r="NZF200"/>
      <c r="NZG200"/>
      <c r="NZH200"/>
      <c r="NZI200"/>
      <c r="NZJ200"/>
      <c r="NZK200"/>
      <c r="NZL200"/>
      <c r="NZM200"/>
      <c r="NZN200"/>
      <c r="NZO200"/>
      <c r="NZP200"/>
      <c r="NZQ200"/>
      <c r="NZR200"/>
      <c r="NZS200"/>
      <c r="NZT200"/>
      <c r="NZU200"/>
      <c r="NZV200"/>
      <c r="NZW200"/>
      <c r="NZX200"/>
      <c r="NZY200"/>
      <c r="NZZ200"/>
      <c r="OAA200"/>
      <c r="OAB200"/>
      <c r="OAC200"/>
      <c r="OAD200"/>
      <c r="OAE200"/>
      <c r="OAF200"/>
      <c r="OAG200"/>
      <c r="OAH200"/>
      <c r="OAI200"/>
      <c r="OAJ200"/>
      <c r="OAK200"/>
      <c r="OAL200"/>
      <c r="OAM200"/>
      <c r="OAN200"/>
      <c r="OAO200"/>
      <c r="OAP200"/>
      <c r="OAQ200"/>
      <c r="OAR200"/>
      <c r="OAS200"/>
      <c r="OAT200"/>
      <c r="OAU200"/>
      <c r="OAV200"/>
      <c r="OAW200"/>
      <c r="OAX200"/>
      <c r="OAY200"/>
      <c r="OAZ200"/>
      <c r="OBA200"/>
      <c r="OBB200"/>
      <c r="OBC200"/>
      <c r="OBD200"/>
      <c r="OBE200"/>
      <c r="OBF200"/>
      <c r="OBG200"/>
      <c r="OBH200"/>
      <c r="OBI200"/>
      <c r="OBJ200"/>
      <c r="OBK200"/>
      <c r="OBL200"/>
      <c r="OBM200"/>
      <c r="OBN200"/>
      <c r="OBO200"/>
      <c r="OBP200"/>
      <c r="OBQ200"/>
      <c r="OBR200"/>
      <c r="OBS200"/>
      <c r="OBT200"/>
      <c r="OBU200"/>
      <c r="OBV200"/>
      <c r="OBW200"/>
      <c r="OBX200"/>
      <c r="OBY200"/>
      <c r="OBZ200"/>
      <c r="OCA200"/>
      <c r="OCB200"/>
      <c r="OCC200"/>
      <c r="OCD200"/>
      <c r="OCE200"/>
      <c r="OCF200"/>
      <c r="OCG200"/>
      <c r="OCH200"/>
      <c r="OCI200"/>
      <c r="OCJ200"/>
      <c r="OCK200"/>
      <c r="OCL200"/>
      <c r="OCM200"/>
      <c r="OCN200"/>
      <c r="OCO200"/>
      <c r="OCP200"/>
      <c r="OCQ200"/>
      <c r="OCR200"/>
      <c r="OCS200"/>
      <c r="OCT200"/>
      <c r="OCU200"/>
      <c r="OCV200"/>
      <c r="OCW200"/>
      <c r="OCX200"/>
      <c r="OCY200"/>
      <c r="OCZ200"/>
      <c r="ODA200"/>
      <c r="ODB200"/>
      <c r="ODC200"/>
      <c r="ODD200"/>
      <c r="ODE200"/>
      <c r="ODF200"/>
      <c r="ODG200"/>
      <c r="ODH200"/>
      <c r="ODI200"/>
      <c r="ODJ200"/>
      <c r="ODK200"/>
      <c r="ODL200"/>
      <c r="ODM200"/>
      <c r="ODN200"/>
      <c r="ODO200"/>
      <c r="ODP200"/>
      <c r="ODQ200"/>
      <c r="ODR200"/>
      <c r="ODS200"/>
      <c r="ODT200"/>
      <c r="ODU200"/>
      <c r="ODV200"/>
      <c r="ODW200"/>
      <c r="ODX200"/>
      <c r="ODY200"/>
      <c r="ODZ200"/>
      <c r="OEA200"/>
      <c r="OEB200"/>
      <c r="OEC200"/>
      <c r="OED200"/>
      <c r="OEE200"/>
      <c r="OEF200"/>
      <c r="OEG200"/>
      <c r="OEH200"/>
      <c r="OEI200"/>
      <c r="OEJ200"/>
      <c r="OEK200"/>
      <c r="OEL200"/>
      <c r="OEM200"/>
      <c r="OEN200"/>
      <c r="OEO200"/>
      <c r="OEP200"/>
      <c r="OEQ200"/>
      <c r="OER200"/>
      <c r="OES200"/>
      <c r="OET200"/>
      <c r="OEU200"/>
      <c r="OEV200"/>
      <c r="OEW200"/>
      <c r="OEX200"/>
      <c r="OEY200"/>
      <c r="OEZ200"/>
      <c r="OFA200"/>
      <c r="OFB200"/>
      <c r="OFC200"/>
      <c r="OFD200"/>
      <c r="OFE200"/>
      <c r="OFF200"/>
      <c r="OFG200"/>
      <c r="OFH200"/>
      <c r="OFI200"/>
      <c r="OFJ200"/>
      <c r="OFK200"/>
      <c r="OFL200"/>
      <c r="OFM200"/>
      <c r="OFN200"/>
      <c r="OFO200"/>
      <c r="OFP200"/>
      <c r="OFQ200"/>
      <c r="OFR200"/>
      <c r="OFS200"/>
      <c r="OFT200"/>
      <c r="OFU200"/>
      <c r="OFV200"/>
      <c r="OFW200"/>
      <c r="OFX200"/>
      <c r="OFY200"/>
      <c r="OFZ200"/>
      <c r="OGA200"/>
      <c r="OGB200"/>
      <c r="OGC200"/>
      <c r="OGD200"/>
      <c r="OGE200"/>
      <c r="OGF200"/>
      <c r="OGG200"/>
      <c r="OGH200"/>
      <c r="OGI200"/>
      <c r="OGJ200"/>
      <c r="OGK200"/>
      <c r="OGL200"/>
      <c r="OGM200"/>
      <c r="OGN200"/>
      <c r="OGO200"/>
      <c r="OGP200"/>
      <c r="OGQ200"/>
      <c r="OGR200"/>
      <c r="OGS200"/>
      <c r="OGT200"/>
      <c r="OGU200"/>
      <c r="OGV200"/>
      <c r="OGW200"/>
      <c r="OGX200"/>
      <c r="OGY200"/>
      <c r="OGZ200"/>
      <c r="OHA200"/>
      <c r="OHB200"/>
      <c r="OHC200"/>
      <c r="OHD200"/>
      <c r="OHE200"/>
      <c r="OHF200"/>
      <c r="OHG200"/>
      <c r="OHH200"/>
      <c r="OHI200"/>
      <c r="OHJ200"/>
      <c r="OHK200"/>
      <c r="OHL200"/>
      <c r="OHM200"/>
      <c r="OHN200"/>
      <c r="OHO200"/>
      <c r="OHP200"/>
      <c r="OHQ200"/>
      <c r="OHR200"/>
      <c r="OHS200"/>
      <c r="OHT200"/>
      <c r="OHU200"/>
      <c r="OHV200"/>
      <c r="OHW200"/>
      <c r="OHX200"/>
      <c r="OHY200"/>
      <c r="OHZ200"/>
      <c r="OIA200"/>
      <c r="OIB200"/>
      <c r="OIC200"/>
      <c r="OID200"/>
      <c r="OIE200"/>
      <c r="OIF200"/>
      <c r="OIG200"/>
      <c r="OIH200"/>
      <c r="OII200"/>
      <c r="OIJ200"/>
      <c r="OIK200"/>
      <c r="OIL200"/>
      <c r="OIM200"/>
      <c r="OIN200"/>
      <c r="OIO200"/>
      <c r="OIP200"/>
      <c r="OIQ200"/>
      <c r="OIR200"/>
      <c r="OIS200"/>
      <c r="OIT200"/>
      <c r="OIU200"/>
      <c r="OIV200"/>
      <c r="OIW200"/>
      <c r="OIX200"/>
      <c r="OIY200"/>
      <c r="OIZ200"/>
      <c r="OJA200"/>
      <c r="OJB200"/>
      <c r="OJC200"/>
      <c r="OJD200"/>
      <c r="OJE200"/>
      <c r="OJF200"/>
      <c r="OJG200"/>
      <c r="OJH200"/>
      <c r="OJI200"/>
      <c r="OJJ200"/>
      <c r="OJK200"/>
      <c r="OJL200"/>
      <c r="OJM200"/>
      <c r="OJN200"/>
      <c r="OJO200"/>
      <c r="OJP200"/>
      <c r="OJQ200"/>
      <c r="OJR200"/>
      <c r="OJS200"/>
      <c r="OJT200"/>
      <c r="OJU200"/>
      <c r="OJV200"/>
      <c r="OJW200"/>
      <c r="OJX200"/>
      <c r="OJY200"/>
      <c r="OJZ200"/>
      <c r="OKA200"/>
      <c r="OKB200"/>
      <c r="OKC200"/>
      <c r="OKD200"/>
      <c r="OKE200"/>
      <c r="OKF200"/>
      <c r="OKG200"/>
      <c r="OKH200"/>
      <c r="OKI200"/>
      <c r="OKJ200"/>
      <c r="OKK200"/>
      <c r="OKL200"/>
      <c r="OKM200"/>
      <c r="OKN200"/>
      <c r="OKO200"/>
      <c r="OKP200"/>
      <c r="OKQ200"/>
      <c r="OKR200"/>
      <c r="OKS200"/>
      <c r="OKT200"/>
      <c r="OKU200"/>
      <c r="OKV200"/>
      <c r="OKW200"/>
      <c r="OKX200"/>
      <c r="OKY200"/>
      <c r="OKZ200"/>
      <c r="OLA200"/>
      <c r="OLB200"/>
      <c r="OLC200"/>
      <c r="OLD200"/>
      <c r="OLE200"/>
      <c r="OLF200"/>
      <c r="OLG200"/>
      <c r="OLH200"/>
      <c r="OLI200"/>
      <c r="OLJ200"/>
      <c r="OLK200"/>
      <c r="OLL200"/>
      <c r="OLM200"/>
      <c r="OLN200"/>
      <c r="OLO200"/>
      <c r="OLP200"/>
      <c r="OLQ200"/>
      <c r="OLR200"/>
      <c r="OLS200"/>
      <c r="OLT200"/>
      <c r="OLU200"/>
      <c r="OLV200"/>
      <c r="OLW200"/>
      <c r="OLX200"/>
      <c r="OLY200"/>
      <c r="OLZ200"/>
      <c r="OMA200"/>
      <c r="OMB200"/>
      <c r="OMC200"/>
      <c r="OMD200"/>
      <c r="OME200"/>
      <c r="OMF200"/>
      <c r="OMG200"/>
      <c r="OMH200"/>
      <c r="OMI200"/>
      <c r="OMJ200"/>
      <c r="OMK200"/>
      <c r="OML200"/>
      <c r="OMM200"/>
      <c r="OMN200"/>
      <c r="OMO200"/>
      <c r="OMP200"/>
      <c r="OMQ200"/>
      <c r="OMR200"/>
      <c r="OMS200"/>
      <c r="OMT200"/>
      <c r="OMU200"/>
      <c r="OMV200"/>
      <c r="OMW200"/>
      <c r="OMX200"/>
      <c r="OMY200"/>
      <c r="OMZ200"/>
      <c r="ONA200"/>
      <c r="ONB200"/>
      <c r="ONC200"/>
      <c r="OND200"/>
      <c r="ONE200"/>
      <c r="ONF200"/>
      <c r="ONG200"/>
      <c r="ONH200"/>
      <c r="ONI200"/>
      <c r="ONJ200"/>
      <c r="ONK200"/>
      <c r="ONL200"/>
      <c r="ONM200"/>
      <c r="ONN200"/>
      <c r="ONO200"/>
      <c r="ONP200"/>
      <c r="ONQ200"/>
      <c r="ONR200"/>
      <c r="ONS200"/>
      <c r="ONT200"/>
      <c r="ONU200"/>
      <c r="ONV200"/>
      <c r="ONW200"/>
      <c r="ONX200"/>
      <c r="ONY200"/>
      <c r="ONZ200"/>
      <c r="OOA200"/>
      <c r="OOB200"/>
      <c r="OOC200"/>
      <c r="OOD200"/>
      <c r="OOE200"/>
      <c r="OOF200"/>
      <c r="OOG200"/>
      <c r="OOH200"/>
      <c r="OOI200"/>
      <c r="OOJ200"/>
      <c r="OOK200"/>
      <c r="OOL200"/>
      <c r="OOM200"/>
      <c r="OON200"/>
      <c r="OOO200"/>
      <c r="OOP200"/>
      <c r="OOQ200"/>
      <c r="OOR200"/>
      <c r="OOS200"/>
      <c r="OOT200"/>
      <c r="OOU200"/>
      <c r="OOV200"/>
      <c r="OOW200"/>
      <c r="OOX200"/>
      <c r="OOY200"/>
      <c r="OOZ200"/>
      <c r="OPA200"/>
      <c r="OPB200"/>
      <c r="OPC200"/>
      <c r="OPD200"/>
      <c r="OPE200"/>
      <c r="OPF200"/>
      <c r="OPG200"/>
      <c r="OPH200"/>
      <c r="OPI200"/>
      <c r="OPJ200"/>
      <c r="OPK200"/>
      <c r="OPL200"/>
      <c r="OPM200"/>
      <c r="OPN200"/>
      <c r="OPO200"/>
      <c r="OPP200"/>
      <c r="OPQ200"/>
      <c r="OPR200"/>
      <c r="OPS200"/>
      <c r="OPT200"/>
      <c r="OPU200"/>
      <c r="OPV200"/>
      <c r="OPW200"/>
      <c r="OPX200"/>
      <c r="OPY200"/>
      <c r="OPZ200"/>
      <c r="OQA200"/>
      <c r="OQB200"/>
      <c r="OQC200"/>
      <c r="OQD200"/>
      <c r="OQE200"/>
      <c r="OQF200"/>
      <c r="OQG200"/>
      <c r="OQH200"/>
      <c r="OQI200"/>
      <c r="OQJ200"/>
      <c r="OQK200"/>
      <c r="OQL200"/>
      <c r="OQM200"/>
      <c r="OQN200"/>
      <c r="OQO200"/>
      <c r="OQP200"/>
      <c r="OQQ200"/>
      <c r="OQR200"/>
      <c r="OQS200"/>
      <c r="OQT200"/>
      <c r="OQU200"/>
      <c r="OQV200"/>
      <c r="OQW200"/>
      <c r="OQX200"/>
      <c r="OQY200"/>
      <c r="OQZ200"/>
      <c r="ORA200"/>
      <c r="ORB200"/>
      <c r="ORC200"/>
      <c r="ORD200"/>
      <c r="ORE200"/>
      <c r="ORF200"/>
      <c r="ORG200"/>
      <c r="ORH200"/>
      <c r="ORI200"/>
      <c r="ORJ200"/>
      <c r="ORK200"/>
      <c r="ORL200"/>
      <c r="ORM200"/>
      <c r="ORN200"/>
      <c r="ORO200"/>
      <c r="ORP200"/>
      <c r="ORQ200"/>
      <c r="ORR200"/>
      <c r="ORS200"/>
      <c r="ORT200"/>
      <c r="ORU200"/>
      <c r="ORV200"/>
      <c r="ORW200"/>
      <c r="ORX200"/>
      <c r="ORY200"/>
      <c r="ORZ200"/>
      <c r="OSA200"/>
      <c r="OSB200"/>
      <c r="OSC200"/>
      <c r="OSD200"/>
      <c r="OSE200"/>
      <c r="OSF200"/>
      <c r="OSG200"/>
      <c r="OSH200"/>
      <c r="OSI200"/>
      <c r="OSJ200"/>
      <c r="OSK200"/>
      <c r="OSL200"/>
      <c r="OSM200"/>
      <c r="OSN200"/>
      <c r="OSO200"/>
      <c r="OSP200"/>
      <c r="OSQ200"/>
      <c r="OSR200"/>
      <c r="OSS200"/>
      <c r="OST200"/>
      <c r="OSU200"/>
      <c r="OSV200"/>
      <c r="OSW200"/>
      <c r="OSX200"/>
      <c r="OSY200"/>
      <c r="OSZ200"/>
      <c r="OTA200"/>
      <c r="OTB200"/>
      <c r="OTC200"/>
      <c r="OTD200"/>
      <c r="OTE200"/>
      <c r="OTF200"/>
      <c r="OTG200"/>
      <c r="OTH200"/>
      <c r="OTI200"/>
      <c r="OTJ200"/>
      <c r="OTK200"/>
      <c r="OTL200"/>
      <c r="OTM200"/>
      <c r="OTN200"/>
      <c r="OTO200"/>
      <c r="OTP200"/>
      <c r="OTQ200"/>
      <c r="OTR200"/>
      <c r="OTS200"/>
      <c r="OTT200"/>
      <c r="OTU200"/>
      <c r="OTV200"/>
      <c r="OTW200"/>
      <c r="OTX200"/>
      <c r="OTY200"/>
      <c r="OTZ200"/>
      <c r="OUA200"/>
      <c r="OUB200"/>
      <c r="OUC200"/>
      <c r="OUD200"/>
      <c r="OUE200"/>
      <c r="OUF200"/>
      <c r="OUG200"/>
      <c r="OUH200"/>
      <c r="OUI200"/>
      <c r="OUJ200"/>
      <c r="OUK200"/>
      <c r="OUL200"/>
      <c r="OUM200"/>
      <c r="OUN200"/>
      <c r="OUO200"/>
      <c r="OUP200"/>
      <c r="OUQ200"/>
      <c r="OUR200"/>
      <c r="OUS200"/>
      <c r="OUT200"/>
      <c r="OUU200"/>
      <c r="OUV200"/>
      <c r="OUW200"/>
      <c r="OUX200"/>
      <c r="OUY200"/>
      <c r="OUZ200"/>
      <c r="OVA200"/>
      <c r="OVB200"/>
      <c r="OVC200"/>
      <c r="OVD200"/>
      <c r="OVE200"/>
      <c r="OVF200"/>
      <c r="OVG200"/>
      <c r="OVH200"/>
      <c r="OVI200"/>
      <c r="OVJ200"/>
      <c r="OVK200"/>
      <c r="OVL200"/>
      <c r="OVM200"/>
      <c r="OVN200"/>
      <c r="OVO200"/>
      <c r="OVP200"/>
      <c r="OVQ200"/>
      <c r="OVR200"/>
      <c r="OVS200"/>
      <c r="OVT200"/>
      <c r="OVU200"/>
      <c r="OVV200"/>
      <c r="OVW200"/>
      <c r="OVX200"/>
      <c r="OVY200"/>
      <c r="OVZ200"/>
      <c r="OWA200"/>
      <c r="OWB200"/>
      <c r="OWC200"/>
      <c r="OWD200"/>
      <c r="OWE200"/>
      <c r="OWF200"/>
      <c r="OWG200"/>
      <c r="OWH200"/>
      <c r="OWI200"/>
      <c r="OWJ200"/>
      <c r="OWK200"/>
      <c r="OWL200"/>
      <c r="OWM200"/>
      <c r="OWN200"/>
      <c r="OWO200"/>
      <c r="OWP200"/>
      <c r="OWQ200"/>
      <c r="OWR200"/>
      <c r="OWS200"/>
      <c r="OWT200"/>
      <c r="OWU200"/>
      <c r="OWV200"/>
      <c r="OWW200"/>
      <c r="OWX200"/>
      <c r="OWY200"/>
      <c r="OWZ200"/>
      <c r="OXA200"/>
      <c r="OXB200"/>
      <c r="OXC200"/>
      <c r="OXD200"/>
      <c r="OXE200"/>
      <c r="OXF200"/>
      <c r="OXG200"/>
      <c r="OXH200"/>
      <c r="OXI200"/>
      <c r="OXJ200"/>
      <c r="OXK200"/>
      <c r="OXL200"/>
      <c r="OXM200"/>
      <c r="OXN200"/>
      <c r="OXO200"/>
      <c r="OXP200"/>
      <c r="OXQ200"/>
      <c r="OXR200"/>
      <c r="OXS200"/>
      <c r="OXT200"/>
      <c r="OXU200"/>
      <c r="OXV200"/>
      <c r="OXW200"/>
      <c r="OXX200"/>
      <c r="OXY200"/>
      <c r="OXZ200"/>
      <c r="OYA200"/>
      <c r="OYB200"/>
      <c r="OYC200"/>
      <c r="OYD200"/>
      <c r="OYE200"/>
      <c r="OYF200"/>
      <c r="OYG200"/>
      <c r="OYH200"/>
      <c r="OYI200"/>
      <c r="OYJ200"/>
      <c r="OYK200"/>
      <c r="OYL200"/>
      <c r="OYM200"/>
      <c r="OYN200"/>
      <c r="OYO200"/>
      <c r="OYP200"/>
      <c r="OYQ200"/>
      <c r="OYR200"/>
      <c r="OYS200"/>
      <c r="OYT200"/>
      <c r="OYU200"/>
      <c r="OYV200"/>
      <c r="OYW200"/>
      <c r="OYX200"/>
      <c r="OYY200"/>
      <c r="OYZ200"/>
      <c r="OZA200"/>
      <c r="OZB200"/>
      <c r="OZC200"/>
      <c r="OZD200"/>
      <c r="OZE200"/>
      <c r="OZF200"/>
      <c r="OZG200"/>
      <c r="OZH200"/>
      <c r="OZI200"/>
      <c r="OZJ200"/>
      <c r="OZK200"/>
      <c r="OZL200"/>
      <c r="OZM200"/>
      <c r="OZN200"/>
      <c r="OZO200"/>
      <c r="OZP200"/>
      <c r="OZQ200"/>
      <c r="OZR200"/>
      <c r="OZS200"/>
      <c r="OZT200"/>
      <c r="OZU200"/>
      <c r="OZV200"/>
      <c r="OZW200"/>
      <c r="OZX200"/>
      <c r="OZY200"/>
      <c r="OZZ200"/>
      <c r="PAA200"/>
      <c r="PAB200"/>
      <c r="PAC200"/>
      <c r="PAD200"/>
      <c r="PAE200"/>
      <c r="PAF200"/>
      <c r="PAG200"/>
      <c r="PAH200"/>
      <c r="PAI200"/>
      <c r="PAJ200"/>
      <c r="PAK200"/>
      <c r="PAL200"/>
      <c r="PAM200"/>
      <c r="PAN200"/>
      <c r="PAO200"/>
      <c r="PAP200"/>
      <c r="PAQ200"/>
      <c r="PAR200"/>
      <c r="PAS200"/>
      <c r="PAT200"/>
      <c r="PAU200"/>
      <c r="PAV200"/>
      <c r="PAW200"/>
      <c r="PAX200"/>
      <c r="PAY200"/>
      <c r="PAZ200"/>
      <c r="PBA200"/>
      <c r="PBB200"/>
      <c r="PBC200"/>
      <c r="PBD200"/>
      <c r="PBE200"/>
      <c r="PBF200"/>
      <c r="PBG200"/>
      <c r="PBH200"/>
      <c r="PBI200"/>
      <c r="PBJ200"/>
      <c r="PBK200"/>
      <c r="PBL200"/>
      <c r="PBM200"/>
      <c r="PBN200"/>
      <c r="PBO200"/>
      <c r="PBP200"/>
      <c r="PBQ200"/>
      <c r="PBR200"/>
      <c r="PBS200"/>
      <c r="PBT200"/>
      <c r="PBU200"/>
      <c r="PBV200"/>
      <c r="PBW200"/>
      <c r="PBX200"/>
      <c r="PBY200"/>
      <c r="PBZ200"/>
      <c r="PCA200"/>
      <c r="PCB200"/>
      <c r="PCC200"/>
      <c r="PCD200"/>
      <c r="PCE200"/>
      <c r="PCF200"/>
      <c r="PCG200"/>
      <c r="PCH200"/>
      <c r="PCI200"/>
      <c r="PCJ200"/>
      <c r="PCK200"/>
      <c r="PCL200"/>
      <c r="PCM200"/>
      <c r="PCN200"/>
      <c r="PCO200"/>
      <c r="PCP200"/>
      <c r="PCQ200"/>
      <c r="PCR200"/>
      <c r="PCS200"/>
      <c r="PCT200"/>
      <c r="PCU200"/>
      <c r="PCV200"/>
      <c r="PCW200"/>
      <c r="PCX200"/>
      <c r="PCY200"/>
      <c r="PCZ200"/>
      <c r="PDA200"/>
      <c r="PDB200"/>
      <c r="PDC200"/>
      <c r="PDD200"/>
      <c r="PDE200"/>
      <c r="PDF200"/>
      <c r="PDG200"/>
      <c r="PDH200"/>
      <c r="PDI200"/>
      <c r="PDJ200"/>
      <c r="PDK200"/>
      <c r="PDL200"/>
      <c r="PDM200"/>
      <c r="PDN200"/>
      <c r="PDO200"/>
      <c r="PDP200"/>
      <c r="PDQ200"/>
      <c r="PDR200"/>
      <c r="PDS200"/>
      <c r="PDT200"/>
      <c r="PDU200"/>
      <c r="PDV200"/>
      <c r="PDW200"/>
      <c r="PDX200"/>
      <c r="PDY200"/>
      <c r="PDZ200"/>
      <c r="PEA200"/>
      <c r="PEB200"/>
      <c r="PEC200"/>
      <c r="PED200"/>
      <c r="PEE200"/>
      <c r="PEF200"/>
      <c r="PEG200"/>
      <c r="PEH200"/>
      <c r="PEI200"/>
      <c r="PEJ200"/>
      <c r="PEK200"/>
      <c r="PEL200"/>
      <c r="PEM200"/>
      <c r="PEN200"/>
      <c r="PEO200"/>
      <c r="PEP200"/>
      <c r="PEQ200"/>
      <c r="PER200"/>
      <c r="PES200"/>
      <c r="PET200"/>
      <c r="PEU200"/>
      <c r="PEV200"/>
      <c r="PEW200"/>
      <c r="PEX200"/>
      <c r="PEY200"/>
      <c r="PEZ200"/>
      <c r="PFA200"/>
      <c r="PFB200"/>
      <c r="PFC200"/>
      <c r="PFD200"/>
      <c r="PFE200"/>
      <c r="PFF200"/>
      <c r="PFG200"/>
      <c r="PFH200"/>
      <c r="PFI200"/>
      <c r="PFJ200"/>
      <c r="PFK200"/>
      <c r="PFL200"/>
      <c r="PFM200"/>
      <c r="PFN200"/>
      <c r="PFO200"/>
      <c r="PFP200"/>
      <c r="PFQ200"/>
      <c r="PFR200"/>
      <c r="PFS200"/>
      <c r="PFT200"/>
      <c r="PFU200"/>
      <c r="PFV200"/>
      <c r="PFW200"/>
      <c r="PFX200"/>
      <c r="PFY200"/>
      <c r="PFZ200"/>
      <c r="PGA200"/>
      <c r="PGB200"/>
      <c r="PGC200"/>
      <c r="PGD200"/>
      <c r="PGE200"/>
      <c r="PGF200"/>
      <c r="PGG200"/>
      <c r="PGH200"/>
      <c r="PGI200"/>
      <c r="PGJ200"/>
      <c r="PGK200"/>
      <c r="PGL200"/>
      <c r="PGM200"/>
      <c r="PGN200"/>
      <c r="PGO200"/>
      <c r="PGP200"/>
      <c r="PGQ200"/>
      <c r="PGR200"/>
      <c r="PGS200"/>
      <c r="PGT200"/>
      <c r="PGU200"/>
      <c r="PGV200"/>
      <c r="PGW200"/>
      <c r="PGX200"/>
      <c r="PGY200"/>
      <c r="PGZ200"/>
      <c r="PHA200"/>
      <c r="PHB200"/>
      <c r="PHC200"/>
      <c r="PHD200"/>
      <c r="PHE200"/>
      <c r="PHF200"/>
      <c r="PHG200"/>
      <c r="PHH200"/>
      <c r="PHI200"/>
      <c r="PHJ200"/>
      <c r="PHK200"/>
      <c r="PHL200"/>
      <c r="PHM200"/>
      <c r="PHN200"/>
      <c r="PHO200"/>
      <c r="PHP200"/>
      <c r="PHQ200"/>
      <c r="PHR200"/>
      <c r="PHS200"/>
      <c r="PHT200"/>
      <c r="PHU200"/>
      <c r="PHV200"/>
      <c r="PHW200"/>
      <c r="PHX200"/>
      <c r="PHY200"/>
      <c r="PHZ200"/>
      <c r="PIA200"/>
      <c r="PIB200"/>
      <c r="PIC200"/>
      <c r="PID200"/>
      <c r="PIE200"/>
      <c r="PIF200"/>
      <c r="PIG200"/>
      <c r="PIH200"/>
      <c r="PII200"/>
      <c r="PIJ200"/>
      <c r="PIK200"/>
      <c r="PIL200"/>
      <c r="PIM200"/>
      <c r="PIN200"/>
      <c r="PIO200"/>
      <c r="PIP200"/>
      <c r="PIQ200"/>
      <c r="PIR200"/>
      <c r="PIS200"/>
      <c r="PIT200"/>
      <c r="PIU200"/>
      <c r="PIV200"/>
      <c r="PIW200"/>
      <c r="PIX200"/>
      <c r="PIY200"/>
      <c r="PIZ200"/>
      <c r="PJA200"/>
      <c r="PJB200"/>
      <c r="PJC200"/>
      <c r="PJD200"/>
      <c r="PJE200"/>
      <c r="PJF200"/>
      <c r="PJG200"/>
      <c r="PJH200"/>
      <c r="PJI200"/>
      <c r="PJJ200"/>
      <c r="PJK200"/>
      <c r="PJL200"/>
      <c r="PJM200"/>
      <c r="PJN200"/>
      <c r="PJO200"/>
      <c r="PJP200"/>
      <c r="PJQ200"/>
      <c r="PJR200"/>
      <c r="PJS200"/>
      <c r="PJT200"/>
      <c r="PJU200"/>
      <c r="PJV200"/>
      <c r="PJW200"/>
      <c r="PJX200"/>
      <c r="PJY200"/>
      <c r="PJZ200"/>
      <c r="PKA200"/>
      <c r="PKB200"/>
      <c r="PKC200"/>
      <c r="PKD200"/>
      <c r="PKE200"/>
      <c r="PKF200"/>
      <c r="PKG200"/>
      <c r="PKH200"/>
      <c r="PKI200"/>
      <c r="PKJ200"/>
      <c r="PKK200"/>
      <c r="PKL200"/>
      <c r="PKM200"/>
      <c r="PKN200"/>
      <c r="PKO200"/>
      <c r="PKP200"/>
      <c r="PKQ200"/>
      <c r="PKR200"/>
      <c r="PKS200"/>
      <c r="PKT200"/>
      <c r="PKU200"/>
      <c r="PKV200"/>
      <c r="PKW200"/>
      <c r="PKX200"/>
      <c r="PKY200"/>
      <c r="PKZ200"/>
      <c r="PLA200"/>
      <c r="PLB200"/>
      <c r="PLC200"/>
      <c r="PLD200"/>
      <c r="PLE200"/>
      <c r="PLF200"/>
      <c r="PLG200"/>
      <c r="PLH200"/>
      <c r="PLI200"/>
      <c r="PLJ200"/>
      <c r="PLK200"/>
      <c r="PLL200"/>
      <c r="PLM200"/>
      <c r="PLN200"/>
      <c r="PLO200"/>
      <c r="PLP200"/>
      <c r="PLQ200"/>
      <c r="PLR200"/>
      <c r="PLS200"/>
      <c r="PLT200"/>
      <c r="PLU200"/>
      <c r="PLV200"/>
      <c r="PLW200"/>
      <c r="PLX200"/>
      <c r="PLY200"/>
      <c r="PLZ200"/>
      <c r="PMA200"/>
      <c r="PMB200"/>
      <c r="PMC200"/>
      <c r="PMD200"/>
      <c r="PME200"/>
      <c r="PMF200"/>
      <c r="PMG200"/>
      <c r="PMH200"/>
      <c r="PMI200"/>
      <c r="PMJ200"/>
      <c r="PMK200"/>
      <c r="PML200"/>
      <c r="PMM200"/>
      <c r="PMN200"/>
      <c r="PMO200"/>
      <c r="PMP200"/>
      <c r="PMQ200"/>
      <c r="PMR200"/>
      <c r="PMS200"/>
      <c r="PMT200"/>
      <c r="PMU200"/>
      <c r="PMV200"/>
      <c r="PMW200"/>
      <c r="PMX200"/>
      <c r="PMY200"/>
      <c r="PMZ200"/>
      <c r="PNA200"/>
      <c r="PNB200"/>
      <c r="PNC200"/>
      <c r="PND200"/>
      <c r="PNE200"/>
      <c r="PNF200"/>
      <c r="PNG200"/>
      <c r="PNH200"/>
      <c r="PNI200"/>
      <c r="PNJ200"/>
      <c r="PNK200"/>
      <c r="PNL200"/>
      <c r="PNM200"/>
      <c r="PNN200"/>
      <c r="PNO200"/>
      <c r="PNP200"/>
      <c r="PNQ200"/>
      <c r="PNR200"/>
      <c r="PNS200"/>
      <c r="PNT200"/>
      <c r="PNU200"/>
      <c r="PNV200"/>
      <c r="PNW200"/>
      <c r="PNX200"/>
      <c r="PNY200"/>
      <c r="PNZ200"/>
      <c r="POA200"/>
      <c r="POB200"/>
      <c r="POC200"/>
      <c r="POD200"/>
      <c r="POE200"/>
      <c r="POF200"/>
      <c r="POG200"/>
      <c r="POH200"/>
      <c r="POI200"/>
      <c r="POJ200"/>
      <c r="POK200"/>
      <c r="POL200"/>
      <c r="POM200"/>
      <c r="PON200"/>
      <c r="POO200"/>
      <c r="POP200"/>
      <c r="POQ200"/>
      <c r="POR200"/>
      <c r="POS200"/>
      <c r="POT200"/>
      <c r="POU200"/>
      <c r="POV200"/>
      <c r="POW200"/>
      <c r="POX200"/>
      <c r="POY200"/>
      <c r="POZ200"/>
      <c r="PPA200"/>
      <c r="PPB200"/>
      <c r="PPC200"/>
      <c r="PPD200"/>
      <c r="PPE200"/>
      <c r="PPF200"/>
      <c r="PPG200"/>
      <c r="PPH200"/>
      <c r="PPI200"/>
      <c r="PPJ200"/>
      <c r="PPK200"/>
      <c r="PPL200"/>
      <c r="PPM200"/>
      <c r="PPN200"/>
      <c r="PPO200"/>
      <c r="PPP200"/>
      <c r="PPQ200"/>
      <c r="PPR200"/>
      <c r="PPS200"/>
      <c r="PPT200"/>
      <c r="PPU200"/>
      <c r="PPV200"/>
      <c r="PPW200"/>
      <c r="PPX200"/>
      <c r="PPY200"/>
      <c r="PPZ200"/>
      <c r="PQA200"/>
      <c r="PQB200"/>
      <c r="PQC200"/>
      <c r="PQD200"/>
      <c r="PQE200"/>
      <c r="PQF200"/>
      <c r="PQG200"/>
      <c r="PQH200"/>
      <c r="PQI200"/>
      <c r="PQJ200"/>
      <c r="PQK200"/>
      <c r="PQL200"/>
      <c r="PQM200"/>
      <c r="PQN200"/>
      <c r="PQO200"/>
      <c r="PQP200"/>
      <c r="PQQ200"/>
      <c r="PQR200"/>
      <c r="PQS200"/>
      <c r="PQT200"/>
      <c r="PQU200"/>
      <c r="PQV200"/>
      <c r="PQW200"/>
      <c r="PQX200"/>
      <c r="PQY200"/>
      <c r="PQZ200"/>
      <c r="PRA200"/>
      <c r="PRB200"/>
      <c r="PRC200"/>
      <c r="PRD200"/>
      <c r="PRE200"/>
      <c r="PRF200"/>
      <c r="PRG200"/>
      <c r="PRH200"/>
      <c r="PRI200"/>
      <c r="PRJ200"/>
      <c r="PRK200"/>
      <c r="PRL200"/>
      <c r="PRM200"/>
      <c r="PRN200"/>
      <c r="PRO200"/>
      <c r="PRP200"/>
      <c r="PRQ200"/>
      <c r="PRR200"/>
      <c r="PRS200"/>
      <c r="PRT200"/>
      <c r="PRU200"/>
      <c r="PRV200"/>
      <c r="PRW200"/>
      <c r="PRX200"/>
      <c r="PRY200"/>
      <c r="PRZ200"/>
      <c r="PSA200"/>
      <c r="PSB200"/>
      <c r="PSC200"/>
      <c r="PSD200"/>
      <c r="PSE200"/>
      <c r="PSF200"/>
      <c r="PSG200"/>
      <c r="PSH200"/>
      <c r="PSI200"/>
      <c r="PSJ200"/>
      <c r="PSK200"/>
      <c r="PSL200"/>
      <c r="PSM200"/>
      <c r="PSN200"/>
      <c r="PSO200"/>
      <c r="PSP200"/>
      <c r="PSQ200"/>
      <c r="PSR200"/>
      <c r="PSS200"/>
      <c r="PST200"/>
      <c r="PSU200"/>
      <c r="PSV200"/>
      <c r="PSW200"/>
      <c r="PSX200"/>
      <c r="PSY200"/>
      <c r="PSZ200"/>
      <c r="PTA200"/>
      <c r="PTB200"/>
      <c r="PTC200"/>
      <c r="PTD200"/>
      <c r="PTE200"/>
      <c r="PTF200"/>
      <c r="PTG200"/>
      <c r="PTH200"/>
      <c r="PTI200"/>
      <c r="PTJ200"/>
      <c r="PTK200"/>
      <c r="PTL200"/>
      <c r="PTM200"/>
      <c r="PTN200"/>
      <c r="PTO200"/>
      <c r="PTP200"/>
      <c r="PTQ200"/>
      <c r="PTR200"/>
      <c r="PTS200"/>
      <c r="PTT200"/>
      <c r="PTU200"/>
      <c r="PTV200"/>
      <c r="PTW200"/>
      <c r="PTX200"/>
      <c r="PTY200"/>
      <c r="PTZ200"/>
      <c r="PUA200"/>
      <c r="PUB200"/>
      <c r="PUC200"/>
      <c r="PUD200"/>
      <c r="PUE200"/>
      <c r="PUF200"/>
      <c r="PUG200"/>
      <c r="PUH200"/>
      <c r="PUI200"/>
      <c r="PUJ200"/>
      <c r="PUK200"/>
      <c r="PUL200"/>
      <c r="PUM200"/>
      <c r="PUN200"/>
      <c r="PUO200"/>
      <c r="PUP200"/>
      <c r="PUQ200"/>
      <c r="PUR200"/>
      <c r="PUS200"/>
      <c r="PUT200"/>
      <c r="PUU200"/>
      <c r="PUV200"/>
      <c r="PUW200"/>
      <c r="PUX200"/>
      <c r="PUY200"/>
      <c r="PUZ200"/>
      <c r="PVA200"/>
      <c r="PVB200"/>
      <c r="PVC200"/>
      <c r="PVD200"/>
      <c r="PVE200"/>
      <c r="PVF200"/>
      <c r="PVG200"/>
      <c r="PVH200"/>
      <c r="PVI200"/>
      <c r="PVJ200"/>
      <c r="PVK200"/>
      <c r="PVL200"/>
      <c r="PVM200"/>
      <c r="PVN200"/>
      <c r="PVO200"/>
      <c r="PVP200"/>
      <c r="PVQ200"/>
      <c r="PVR200"/>
      <c r="PVS200"/>
      <c r="PVT200"/>
      <c r="PVU200"/>
      <c r="PVV200"/>
      <c r="PVW200"/>
      <c r="PVX200"/>
      <c r="PVY200"/>
      <c r="PVZ200"/>
      <c r="PWA200"/>
      <c r="PWB200"/>
      <c r="PWC200"/>
      <c r="PWD200"/>
      <c r="PWE200"/>
      <c r="PWF200"/>
      <c r="PWG200"/>
      <c r="PWH200"/>
      <c r="PWI200"/>
      <c r="PWJ200"/>
      <c r="PWK200"/>
      <c r="PWL200"/>
      <c r="PWM200"/>
      <c r="PWN200"/>
      <c r="PWO200"/>
      <c r="PWP200"/>
      <c r="PWQ200"/>
      <c r="PWR200"/>
      <c r="PWS200"/>
      <c r="PWT200"/>
      <c r="PWU200"/>
      <c r="PWV200"/>
      <c r="PWW200"/>
      <c r="PWX200"/>
      <c r="PWY200"/>
      <c r="PWZ200"/>
      <c r="PXA200"/>
      <c r="PXB200"/>
      <c r="PXC200"/>
      <c r="PXD200"/>
      <c r="PXE200"/>
      <c r="PXF200"/>
      <c r="PXG200"/>
      <c r="PXH200"/>
      <c r="PXI200"/>
      <c r="PXJ200"/>
      <c r="PXK200"/>
      <c r="PXL200"/>
      <c r="PXM200"/>
      <c r="PXN200"/>
      <c r="PXO200"/>
      <c r="PXP200"/>
      <c r="PXQ200"/>
      <c r="PXR200"/>
      <c r="PXS200"/>
      <c r="PXT200"/>
      <c r="PXU200"/>
      <c r="PXV200"/>
      <c r="PXW200"/>
      <c r="PXX200"/>
      <c r="PXY200"/>
      <c r="PXZ200"/>
      <c r="PYA200"/>
      <c r="PYB200"/>
      <c r="PYC200"/>
      <c r="PYD200"/>
      <c r="PYE200"/>
      <c r="PYF200"/>
      <c r="PYG200"/>
      <c r="PYH200"/>
      <c r="PYI200"/>
      <c r="PYJ200"/>
      <c r="PYK200"/>
      <c r="PYL200"/>
      <c r="PYM200"/>
      <c r="PYN200"/>
      <c r="PYO200"/>
      <c r="PYP200"/>
      <c r="PYQ200"/>
      <c r="PYR200"/>
      <c r="PYS200"/>
      <c r="PYT200"/>
      <c r="PYU200"/>
      <c r="PYV200"/>
      <c r="PYW200"/>
      <c r="PYX200"/>
      <c r="PYY200"/>
      <c r="PYZ200"/>
      <c r="PZA200"/>
      <c r="PZB200"/>
      <c r="PZC200"/>
      <c r="PZD200"/>
      <c r="PZE200"/>
      <c r="PZF200"/>
      <c r="PZG200"/>
      <c r="PZH200"/>
      <c r="PZI200"/>
      <c r="PZJ200"/>
      <c r="PZK200"/>
      <c r="PZL200"/>
      <c r="PZM200"/>
      <c r="PZN200"/>
      <c r="PZO200"/>
      <c r="PZP200"/>
      <c r="PZQ200"/>
      <c r="PZR200"/>
      <c r="PZS200"/>
      <c r="PZT200"/>
      <c r="PZU200"/>
      <c r="PZV200"/>
      <c r="PZW200"/>
      <c r="PZX200"/>
      <c r="PZY200"/>
      <c r="PZZ200"/>
      <c r="QAA200"/>
      <c r="QAB200"/>
      <c r="QAC200"/>
      <c r="QAD200"/>
      <c r="QAE200"/>
      <c r="QAF200"/>
      <c r="QAG200"/>
      <c r="QAH200"/>
      <c r="QAI200"/>
      <c r="QAJ200"/>
      <c r="QAK200"/>
      <c r="QAL200"/>
      <c r="QAM200"/>
      <c r="QAN200"/>
      <c r="QAO200"/>
      <c r="QAP200"/>
      <c r="QAQ200"/>
      <c r="QAR200"/>
      <c r="QAS200"/>
      <c r="QAT200"/>
      <c r="QAU200"/>
      <c r="QAV200"/>
      <c r="QAW200"/>
      <c r="QAX200"/>
      <c r="QAY200"/>
      <c r="QAZ200"/>
      <c r="QBA200"/>
      <c r="QBB200"/>
      <c r="QBC200"/>
      <c r="QBD200"/>
      <c r="QBE200"/>
      <c r="QBF200"/>
      <c r="QBG200"/>
      <c r="QBH200"/>
      <c r="QBI200"/>
      <c r="QBJ200"/>
      <c r="QBK200"/>
      <c r="QBL200"/>
      <c r="QBM200"/>
      <c r="QBN200"/>
      <c r="QBO200"/>
      <c r="QBP200"/>
      <c r="QBQ200"/>
      <c r="QBR200"/>
      <c r="QBS200"/>
      <c r="QBT200"/>
      <c r="QBU200"/>
      <c r="QBV200"/>
      <c r="QBW200"/>
      <c r="QBX200"/>
      <c r="QBY200"/>
      <c r="QBZ200"/>
      <c r="QCA200"/>
      <c r="QCB200"/>
      <c r="QCC200"/>
      <c r="QCD200"/>
      <c r="QCE200"/>
      <c r="QCF200"/>
      <c r="QCG200"/>
      <c r="QCH200"/>
      <c r="QCI200"/>
      <c r="QCJ200"/>
      <c r="QCK200"/>
      <c r="QCL200"/>
      <c r="QCM200"/>
      <c r="QCN200"/>
      <c r="QCO200"/>
      <c r="QCP200"/>
      <c r="QCQ200"/>
      <c r="QCR200"/>
      <c r="QCS200"/>
      <c r="QCT200"/>
      <c r="QCU200"/>
      <c r="QCV200"/>
      <c r="QCW200"/>
      <c r="QCX200"/>
      <c r="QCY200"/>
      <c r="QCZ200"/>
      <c r="QDA200"/>
      <c r="QDB200"/>
      <c r="QDC200"/>
      <c r="QDD200"/>
      <c r="QDE200"/>
      <c r="QDF200"/>
      <c r="QDG200"/>
      <c r="QDH200"/>
      <c r="QDI200"/>
      <c r="QDJ200"/>
      <c r="QDK200"/>
      <c r="QDL200"/>
      <c r="QDM200"/>
      <c r="QDN200"/>
      <c r="QDO200"/>
      <c r="QDP200"/>
      <c r="QDQ200"/>
      <c r="QDR200"/>
      <c r="QDS200"/>
      <c r="QDT200"/>
      <c r="QDU200"/>
      <c r="QDV200"/>
      <c r="QDW200"/>
      <c r="QDX200"/>
      <c r="QDY200"/>
      <c r="QDZ200"/>
      <c r="QEA200"/>
      <c r="QEB200"/>
      <c r="QEC200"/>
      <c r="QED200"/>
      <c r="QEE200"/>
      <c r="QEF200"/>
      <c r="QEG200"/>
      <c r="QEH200"/>
      <c r="QEI200"/>
      <c r="QEJ200"/>
      <c r="QEK200"/>
      <c r="QEL200"/>
      <c r="QEM200"/>
      <c r="QEN200"/>
      <c r="QEO200"/>
      <c r="QEP200"/>
      <c r="QEQ200"/>
      <c r="QER200"/>
      <c r="QES200"/>
      <c r="QET200"/>
      <c r="QEU200"/>
      <c r="QEV200"/>
      <c r="QEW200"/>
      <c r="QEX200"/>
      <c r="QEY200"/>
      <c r="QEZ200"/>
      <c r="QFA200"/>
      <c r="QFB200"/>
      <c r="QFC200"/>
      <c r="QFD200"/>
      <c r="QFE200"/>
      <c r="QFF200"/>
      <c r="QFG200"/>
      <c r="QFH200"/>
      <c r="QFI200"/>
      <c r="QFJ200"/>
      <c r="QFK200"/>
      <c r="QFL200"/>
      <c r="QFM200"/>
      <c r="QFN200"/>
      <c r="QFO200"/>
      <c r="QFP200"/>
      <c r="QFQ200"/>
      <c r="QFR200"/>
      <c r="QFS200"/>
      <c r="QFT200"/>
      <c r="QFU200"/>
      <c r="QFV200"/>
      <c r="QFW200"/>
      <c r="QFX200"/>
      <c r="QFY200"/>
      <c r="QFZ200"/>
      <c r="QGA200"/>
      <c r="QGB200"/>
      <c r="QGC200"/>
      <c r="QGD200"/>
      <c r="QGE200"/>
      <c r="QGF200"/>
      <c r="QGG200"/>
      <c r="QGH200"/>
      <c r="QGI200"/>
      <c r="QGJ200"/>
      <c r="QGK200"/>
      <c r="QGL200"/>
      <c r="QGM200"/>
      <c r="QGN200"/>
      <c r="QGO200"/>
      <c r="QGP200"/>
      <c r="QGQ200"/>
      <c r="QGR200"/>
      <c r="QGS200"/>
      <c r="QGT200"/>
      <c r="QGU200"/>
      <c r="QGV200"/>
      <c r="QGW200"/>
      <c r="QGX200"/>
      <c r="QGY200"/>
      <c r="QGZ200"/>
      <c r="QHA200"/>
      <c r="QHB200"/>
      <c r="QHC200"/>
      <c r="QHD200"/>
      <c r="QHE200"/>
      <c r="QHF200"/>
      <c r="QHG200"/>
      <c r="QHH200"/>
      <c r="QHI200"/>
      <c r="QHJ200"/>
      <c r="QHK200"/>
      <c r="QHL200"/>
      <c r="QHM200"/>
      <c r="QHN200"/>
      <c r="QHO200"/>
      <c r="QHP200"/>
      <c r="QHQ200"/>
      <c r="QHR200"/>
      <c r="QHS200"/>
      <c r="QHT200"/>
      <c r="QHU200"/>
      <c r="QHV200"/>
      <c r="QHW200"/>
      <c r="QHX200"/>
      <c r="QHY200"/>
      <c r="QHZ200"/>
      <c r="QIA200"/>
      <c r="QIB200"/>
      <c r="QIC200"/>
      <c r="QID200"/>
      <c r="QIE200"/>
      <c r="QIF200"/>
      <c r="QIG200"/>
      <c r="QIH200"/>
      <c r="QII200"/>
      <c r="QIJ200"/>
      <c r="QIK200"/>
      <c r="QIL200"/>
      <c r="QIM200"/>
      <c r="QIN200"/>
      <c r="QIO200"/>
      <c r="QIP200"/>
      <c r="QIQ200"/>
      <c r="QIR200"/>
      <c r="QIS200"/>
      <c r="QIT200"/>
      <c r="QIU200"/>
      <c r="QIV200"/>
      <c r="QIW200"/>
      <c r="QIX200"/>
      <c r="QIY200"/>
      <c r="QIZ200"/>
      <c r="QJA200"/>
      <c r="QJB200"/>
      <c r="QJC200"/>
      <c r="QJD200"/>
      <c r="QJE200"/>
      <c r="QJF200"/>
      <c r="QJG200"/>
      <c r="QJH200"/>
      <c r="QJI200"/>
      <c r="QJJ200"/>
      <c r="QJK200"/>
      <c r="QJL200"/>
      <c r="QJM200"/>
      <c r="QJN200"/>
      <c r="QJO200"/>
      <c r="QJP200"/>
      <c r="QJQ200"/>
      <c r="QJR200"/>
      <c r="QJS200"/>
      <c r="QJT200"/>
      <c r="QJU200"/>
      <c r="QJV200"/>
      <c r="QJW200"/>
      <c r="QJX200"/>
      <c r="QJY200"/>
      <c r="QJZ200"/>
      <c r="QKA200"/>
      <c r="QKB200"/>
      <c r="QKC200"/>
      <c r="QKD200"/>
      <c r="QKE200"/>
      <c r="QKF200"/>
      <c r="QKG200"/>
      <c r="QKH200"/>
      <c r="QKI200"/>
      <c r="QKJ200"/>
      <c r="QKK200"/>
      <c r="QKL200"/>
      <c r="QKM200"/>
      <c r="QKN200"/>
      <c r="QKO200"/>
      <c r="QKP200"/>
      <c r="QKQ200"/>
      <c r="QKR200"/>
      <c r="QKS200"/>
      <c r="QKT200"/>
      <c r="QKU200"/>
      <c r="QKV200"/>
      <c r="QKW200"/>
      <c r="QKX200"/>
      <c r="QKY200"/>
      <c r="QKZ200"/>
      <c r="QLA200"/>
      <c r="QLB200"/>
      <c r="QLC200"/>
      <c r="QLD200"/>
      <c r="QLE200"/>
      <c r="QLF200"/>
      <c r="QLG200"/>
      <c r="QLH200"/>
      <c r="QLI200"/>
      <c r="QLJ200"/>
      <c r="QLK200"/>
      <c r="QLL200"/>
      <c r="QLM200"/>
      <c r="QLN200"/>
      <c r="QLO200"/>
      <c r="QLP200"/>
      <c r="QLQ200"/>
      <c r="QLR200"/>
      <c r="QLS200"/>
      <c r="QLT200"/>
      <c r="QLU200"/>
      <c r="QLV200"/>
      <c r="QLW200"/>
      <c r="QLX200"/>
      <c r="QLY200"/>
      <c r="QLZ200"/>
      <c r="QMA200"/>
      <c r="QMB200"/>
      <c r="QMC200"/>
      <c r="QMD200"/>
      <c r="QME200"/>
      <c r="QMF200"/>
      <c r="QMG200"/>
      <c r="QMH200"/>
      <c r="QMI200"/>
      <c r="QMJ200"/>
      <c r="QMK200"/>
      <c r="QML200"/>
      <c r="QMM200"/>
      <c r="QMN200"/>
      <c r="QMO200"/>
      <c r="QMP200"/>
      <c r="QMQ200"/>
      <c r="QMR200"/>
      <c r="QMS200"/>
      <c r="QMT200"/>
      <c r="QMU200"/>
      <c r="QMV200"/>
      <c r="QMW200"/>
      <c r="QMX200"/>
      <c r="QMY200"/>
      <c r="QMZ200"/>
      <c r="QNA200"/>
      <c r="QNB200"/>
      <c r="QNC200"/>
      <c r="QND200"/>
      <c r="QNE200"/>
      <c r="QNF200"/>
      <c r="QNG200"/>
      <c r="QNH200"/>
      <c r="QNI200"/>
      <c r="QNJ200"/>
      <c r="QNK200"/>
      <c r="QNL200"/>
      <c r="QNM200"/>
      <c r="QNN200"/>
      <c r="QNO200"/>
      <c r="QNP200"/>
      <c r="QNQ200"/>
      <c r="QNR200"/>
      <c r="QNS200"/>
      <c r="QNT200"/>
      <c r="QNU200"/>
      <c r="QNV200"/>
      <c r="QNW200"/>
      <c r="QNX200"/>
      <c r="QNY200"/>
      <c r="QNZ200"/>
      <c r="QOA200"/>
      <c r="QOB200"/>
      <c r="QOC200"/>
      <c r="QOD200"/>
      <c r="QOE200"/>
      <c r="QOF200"/>
      <c r="QOG200"/>
      <c r="QOH200"/>
      <c r="QOI200"/>
      <c r="QOJ200"/>
      <c r="QOK200"/>
      <c r="QOL200"/>
      <c r="QOM200"/>
      <c r="QON200"/>
      <c r="QOO200"/>
      <c r="QOP200"/>
      <c r="QOQ200"/>
      <c r="QOR200"/>
      <c r="QOS200"/>
      <c r="QOT200"/>
      <c r="QOU200"/>
      <c r="QOV200"/>
      <c r="QOW200"/>
      <c r="QOX200"/>
      <c r="QOY200"/>
      <c r="QOZ200"/>
      <c r="QPA200"/>
      <c r="QPB200"/>
      <c r="QPC200"/>
      <c r="QPD200"/>
      <c r="QPE200"/>
      <c r="QPF200"/>
      <c r="QPG200"/>
      <c r="QPH200"/>
      <c r="QPI200"/>
      <c r="QPJ200"/>
      <c r="QPK200"/>
      <c r="QPL200"/>
      <c r="QPM200"/>
      <c r="QPN200"/>
      <c r="QPO200"/>
      <c r="QPP200"/>
      <c r="QPQ200"/>
      <c r="QPR200"/>
      <c r="QPS200"/>
      <c r="QPT200"/>
      <c r="QPU200"/>
      <c r="QPV200"/>
      <c r="QPW200"/>
      <c r="QPX200"/>
      <c r="QPY200"/>
      <c r="QPZ200"/>
      <c r="QQA200"/>
      <c r="QQB200"/>
      <c r="QQC200"/>
      <c r="QQD200"/>
      <c r="QQE200"/>
      <c r="QQF200"/>
      <c r="QQG200"/>
      <c r="QQH200"/>
      <c r="QQI200"/>
      <c r="QQJ200"/>
      <c r="QQK200"/>
      <c r="QQL200"/>
      <c r="QQM200"/>
      <c r="QQN200"/>
      <c r="QQO200"/>
      <c r="QQP200"/>
      <c r="QQQ200"/>
      <c r="QQR200"/>
      <c r="QQS200"/>
      <c r="QQT200"/>
      <c r="QQU200"/>
      <c r="QQV200"/>
      <c r="QQW200"/>
      <c r="QQX200"/>
      <c r="QQY200"/>
      <c r="QQZ200"/>
      <c r="QRA200"/>
      <c r="QRB200"/>
      <c r="QRC200"/>
      <c r="QRD200"/>
      <c r="QRE200"/>
      <c r="QRF200"/>
      <c r="QRG200"/>
      <c r="QRH200"/>
      <c r="QRI200"/>
      <c r="QRJ200"/>
      <c r="QRK200"/>
      <c r="QRL200"/>
      <c r="QRM200"/>
      <c r="QRN200"/>
      <c r="QRO200"/>
      <c r="QRP200"/>
      <c r="QRQ200"/>
      <c r="QRR200"/>
      <c r="QRS200"/>
      <c r="QRT200"/>
      <c r="QRU200"/>
      <c r="QRV200"/>
      <c r="QRW200"/>
      <c r="QRX200"/>
      <c r="QRY200"/>
      <c r="QRZ200"/>
      <c r="QSA200"/>
      <c r="QSB200"/>
      <c r="QSC200"/>
      <c r="QSD200"/>
      <c r="QSE200"/>
      <c r="QSF200"/>
      <c r="QSG200"/>
      <c r="QSH200"/>
      <c r="QSI200"/>
      <c r="QSJ200"/>
      <c r="QSK200"/>
      <c r="QSL200"/>
      <c r="QSM200"/>
      <c r="QSN200"/>
      <c r="QSO200"/>
      <c r="QSP200"/>
      <c r="QSQ200"/>
      <c r="QSR200"/>
      <c r="QSS200"/>
      <c r="QST200"/>
      <c r="QSU200"/>
      <c r="QSV200"/>
      <c r="QSW200"/>
      <c r="QSX200"/>
      <c r="QSY200"/>
      <c r="QSZ200"/>
      <c r="QTA200"/>
      <c r="QTB200"/>
      <c r="QTC200"/>
      <c r="QTD200"/>
      <c r="QTE200"/>
      <c r="QTF200"/>
      <c r="QTG200"/>
      <c r="QTH200"/>
      <c r="QTI200"/>
      <c r="QTJ200"/>
      <c r="QTK200"/>
      <c r="QTL200"/>
      <c r="QTM200"/>
      <c r="QTN200"/>
      <c r="QTO200"/>
      <c r="QTP200"/>
      <c r="QTQ200"/>
      <c r="QTR200"/>
      <c r="QTS200"/>
      <c r="QTT200"/>
      <c r="QTU200"/>
      <c r="QTV200"/>
      <c r="QTW200"/>
      <c r="QTX200"/>
      <c r="QTY200"/>
      <c r="QTZ200"/>
      <c r="QUA200"/>
      <c r="QUB200"/>
      <c r="QUC200"/>
      <c r="QUD200"/>
      <c r="QUE200"/>
      <c r="QUF200"/>
      <c r="QUG200"/>
      <c r="QUH200"/>
      <c r="QUI200"/>
      <c r="QUJ200"/>
      <c r="QUK200"/>
      <c r="QUL200"/>
      <c r="QUM200"/>
      <c r="QUN200"/>
      <c r="QUO200"/>
      <c r="QUP200"/>
      <c r="QUQ200"/>
      <c r="QUR200"/>
      <c r="QUS200"/>
      <c r="QUT200"/>
      <c r="QUU200"/>
      <c r="QUV200"/>
      <c r="QUW200"/>
      <c r="QUX200"/>
      <c r="QUY200"/>
      <c r="QUZ200"/>
      <c r="QVA200"/>
      <c r="QVB200"/>
      <c r="QVC200"/>
      <c r="QVD200"/>
      <c r="QVE200"/>
      <c r="QVF200"/>
      <c r="QVG200"/>
      <c r="QVH200"/>
      <c r="QVI200"/>
      <c r="QVJ200"/>
      <c r="QVK200"/>
      <c r="QVL200"/>
      <c r="QVM200"/>
      <c r="QVN200"/>
      <c r="QVO200"/>
      <c r="QVP200"/>
      <c r="QVQ200"/>
      <c r="QVR200"/>
      <c r="QVS200"/>
      <c r="QVT200"/>
      <c r="QVU200"/>
      <c r="QVV200"/>
      <c r="QVW200"/>
      <c r="QVX200"/>
      <c r="QVY200"/>
      <c r="QVZ200"/>
      <c r="QWA200"/>
      <c r="QWB200"/>
      <c r="QWC200"/>
      <c r="QWD200"/>
      <c r="QWE200"/>
      <c r="QWF200"/>
      <c r="QWG200"/>
      <c r="QWH200"/>
      <c r="QWI200"/>
      <c r="QWJ200"/>
      <c r="QWK200"/>
      <c r="QWL200"/>
      <c r="QWM200"/>
      <c r="QWN200"/>
      <c r="QWO200"/>
      <c r="QWP200"/>
      <c r="QWQ200"/>
      <c r="QWR200"/>
      <c r="QWS200"/>
      <c r="QWT200"/>
      <c r="QWU200"/>
      <c r="QWV200"/>
      <c r="QWW200"/>
      <c r="QWX200"/>
      <c r="QWY200"/>
      <c r="QWZ200"/>
      <c r="QXA200"/>
      <c r="QXB200"/>
      <c r="QXC200"/>
      <c r="QXD200"/>
      <c r="QXE200"/>
      <c r="QXF200"/>
      <c r="QXG200"/>
      <c r="QXH200"/>
      <c r="QXI200"/>
      <c r="QXJ200"/>
      <c r="QXK200"/>
      <c r="QXL200"/>
      <c r="QXM200"/>
      <c r="QXN200"/>
      <c r="QXO200"/>
      <c r="QXP200"/>
      <c r="QXQ200"/>
      <c r="QXR200"/>
      <c r="QXS200"/>
      <c r="QXT200"/>
      <c r="QXU200"/>
      <c r="QXV200"/>
      <c r="QXW200"/>
      <c r="QXX200"/>
      <c r="QXY200"/>
      <c r="QXZ200"/>
      <c r="QYA200"/>
      <c r="QYB200"/>
      <c r="QYC200"/>
      <c r="QYD200"/>
      <c r="QYE200"/>
      <c r="QYF200"/>
      <c r="QYG200"/>
      <c r="QYH200"/>
      <c r="QYI200"/>
      <c r="QYJ200"/>
      <c r="QYK200"/>
      <c r="QYL200"/>
      <c r="QYM200"/>
      <c r="QYN200"/>
      <c r="QYO200"/>
      <c r="QYP200"/>
      <c r="QYQ200"/>
      <c r="QYR200"/>
      <c r="QYS200"/>
      <c r="QYT200"/>
      <c r="QYU200"/>
      <c r="QYV200"/>
      <c r="QYW200"/>
      <c r="QYX200"/>
      <c r="QYY200"/>
      <c r="QYZ200"/>
      <c r="QZA200"/>
      <c r="QZB200"/>
      <c r="QZC200"/>
      <c r="QZD200"/>
      <c r="QZE200"/>
      <c r="QZF200"/>
      <c r="QZG200"/>
      <c r="QZH200"/>
      <c r="QZI200"/>
      <c r="QZJ200"/>
      <c r="QZK200"/>
      <c r="QZL200"/>
      <c r="QZM200"/>
      <c r="QZN200"/>
      <c r="QZO200"/>
      <c r="QZP200"/>
      <c r="QZQ200"/>
      <c r="QZR200"/>
      <c r="QZS200"/>
      <c r="QZT200"/>
      <c r="QZU200"/>
      <c r="QZV200"/>
      <c r="QZW200"/>
      <c r="QZX200"/>
      <c r="QZY200"/>
      <c r="QZZ200"/>
      <c r="RAA200"/>
      <c r="RAB200"/>
      <c r="RAC200"/>
      <c r="RAD200"/>
      <c r="RAE200"/>
      <c r="RAF200"/>
      <c r="RAG200"/>
      <c r="RAH200"/>
      <c r="RAI200"/>
      <c r="RAJ200"/>
      <c r="RAK200"/>
      <c r="RAL200"/>
      <c r="RAM200"/>
      <c r="RAN200"/>
      <c r="RAO200"/>
      <c r="RAP200"/>
      <c r="RAQ200"/>
      <c r="RAR200"/>
      <c r="RAS200"/>
      <c r="RAT200"/>
      <c r="RAU200"/>
      <c r="RAV200"/>
      <c r="RAW200"/>
      <c r="RAX200"/>
      <c r="RAY200"/>
      <c r="RAZ200"/>
      <c r="RBA200"/>
      <c r="RBB200"/>
      <c r="RBC200"/>
      <c r="RBD200"/>
      <c r="RBE200"/>
      <c r="RBF200"/>
      <c r="RBG200"/>
      <c r="RBH200"/>
      <c r="RBI200"/>
      <c r="RBJ200"/>
      <c r="RBK200"/>
      <c r="RBL200"/>
      <c r="RBM200"/>
      <c r="RBN200"/>
      <c r="RBO200"/>
      <c r="RBP200"/>
      <c r="RBQ200"/>
      <c r="RBR200"/>
      <c r="RBS200"/>
      <c r="RBT200"/>
      <c r="RBU200"/>
      <c r="RBV200"/>
      <c r="RBW200"/>
      <c r="RBX200"/>
      <c r="RBY200"/>
      <c r="RBZ200"/>
      <c r="RCA200"/>
      <c r="RCB200"/>
      <c r="RCC200"/>
      <c r="RCD200"/>
      <c r="RCE200"/>
      <c r="RCF200"/>
      <c r="RCG200"/>
      <c r="RCH200"/>
      <c r="RCI200"/>
      <c r="RCJ200"/>
      <c r="RCK200"/>
      <c r="RCL200"/>
      <c r="RCM200"/>
      <c r="RCN200"/>
      <c r="RCO200"/>
      <c r="RCP200"/>
      <c r="RCQ200"/>
      <c r="RCR200"/>
      <c r="RCS200"/>
      <c r="RCT200"/>
      <c r="RCU200"/>
      <c r="RCV200"/>
      <c r="RCW200"/>
      <c r="RCX200"/>
      <c r="RCY200"/>
      <c r="RCZ200"/>
      <c r="RDA200"/>
      <c r="RDB200"/>
      <c r="RDC200"/>
      <c r="RDD200"/>
      <c r="RDE200"/>
      <c r="RDF200"/>
      <c r="RDG200"/>
      <c r="RDH200"/>
      <c r="RDI200"/>
      <c r="RDJ200"/>
      <c r="RDK200"/>
      <c r="RDL200"/>
      <c r="RDM200"/>
      <c r="RDN200"/>
      <c r="RDO200"/>
      <c r="RDP200"/>
      <c r="RDQ200"/>
      <c r="RDR200"/>
      <c r="RDS200"/>
      <c r="RDT200"/>
      <c r="RDU200"/>
      <c r="RDV200"/>
      <c r="RDW200"/>
      <c r="RDX200"/>
      <c r="RDY200"/>
      <c r="RDZ200"/>
      <c r="REA200"/>
      <c r="REB200"/>
      <c r="REC200"/>
      <c r="RED200"/>
      <c r="REE200"/>
      <c r="REF200"/>
      <c r="REG200"/>
      <c r="REH200"/>
      <c r="REI200"/>
      <c r="REJ200"/>
      <c r="REK200"/>
      <c r="REL200"/>
      <c r="REM200"/>
      <c r="REN200"/>
      <c r="REO200"/>
      <c r="REP200"/>
      <c r="REQ200"/>
      <c r="RER200"/>
      <c r="RES200"/>
      <c r="RET200"/>
      <c r="REU200"/>
      <c r="REV200"/>
      <c r="REW200"/>
      <c r="REX200"/>
      <c r="REY200"/>
      <c r="REZ200"/>
      <c r="RFA200"/>
      <c r="RFB200"/>
      <c r="RFC200"/>
      <c r="RFD200"/>
      <c r="RFE200"/>
      <c r="RFF200"/>
      <c r="RFG200"/>
      <c r="RFH200"/>
      <c r="RFI200"/>
      <c r="RFJ200"/>
      <c r="RFK200"/>
      <c r="RFL200"/>
      <c r="RFM200"/>
      <c r="RFN200"/>
      <c r="RFO200"/>
      <c r="RFP200"/>
      <c r="RFQ200"/>
      <c r="RFR200"/>
      <c r="RFS200"/>
      <c r="RFT200"/>
      <c r="RFU200"/>
      <c r="RFV200"/>
      <c r="RFW200"/>
      <c r="RFX200"/>
      <c r="RFY200"/>
      <c r="RFZ200"/>
      <c r="RGA200"/>
      <c r="RGB200"/>
      <c r="RGC200"/>
      <c r="RGD200"/>
      <c r="RGE200"/>
      <c r="RGF200"/>
      <c r="RGG200"/>
      <c r="RGH200"/>
      <c r="RGI200"/>
      <c r="RGJ200"/>
      <c r="RGK200"/>
      <c r="RGL200"/>
      <c r="RGM200"/>
      <c r="RGN200"/>
      <c r="RGO200"/>
      <c r="RGP200"/>
      <c r="RGQ200"/>
      <c r="RGR200"/>
      <c r="RGS200"/>
      <c r="RGT200"/>
      <c r="RGU200"/>
      <c r="RGV200"/>
      <c r="RGW200"/>
      <c r="RGX200"/>
      <c r="RGY200"/>
      <c r="RGZ200"/>
      <c r="RHA200"/>
      <c r="RHB200"/>
      <c r="RHC200"/>
      <c r="RHD200"/>
      <c r="RHE200"/>
      <c r="RHF200"/>
      <c r="RHG200"/>
      <c r="RHH200"/>
      <c r="RHI200"/>
      <c r="RHJ200"/>
      <c r="RHK200"/>
      <c r="RHL200"/>
      <c r="RHM200"/>
      <c r="RHN200"/>
      <c r="RHO200"/>
      <c r="RHP200"/>
      <c r="RHQ200"/>
      <c r="RHR200"/>
      <c r="RHS200"/>
      <c r="RHT200"/>
      <c r="RHU200"/>
      <c r="RHV200"/>
      <c r="RHW200"/>
      <c r="RHX200"/>
      <c r="RHY200"/>
      <c r="RHZ200"/>
      <c r="RIA200"/>
      <c r="RIB200"/>
      <c r="RIC200"/>
      <c r="RID200"/>
      <c r="RIE200"/>
      <c r="RIF200"/>
      <c r="RIG200"/>
      <c r="RIH200"/>
      <c r="RII200"/>
      <c r="RIJ200"/>
      <c r="RIK200"/>
      <c r="RIL200"/>
      <c r="RIM200"/>
      <c r="RIN200"/>
      <c r="RIO200"/>
      <c r="RIP200"/>
      <c r="RIQ200"/>
      <c r="RIR200"/>
      <c r="RIS200"/>
      <c r="RIT200"/>
      <c r="RIU200"/>
      <c r="RIV200"/>
      <c r="RIW200"/>
      <c r="RIX200"/>
      <c r="RIY200"/>
      <c r="RIZ200"/>
      <c r="RJA200"/>
      <c r="RJB200"/>
      <c r="RJC200"/>
      <c r="RJD200"/>
      <c r="RJE200"/>
      <c r="RJF200"/>
      <c r="RJG200"/>
      <c r="RJH200"/>
      <c r="RJI200"/>
      <c r="RJJ200"/>
      <c r="RJK200"/>
      <c r="RJL200"/>
      <c r="RJM200"/>
      <c r="RJN200"/>
      <c r="RJO200"/>
      <c r="RJP200"/>
      <c r="RJQ200"/>
      <c r="RJR200"/>
      <c r="RJS200"/>
      <c r="RJT200"/>
      <c r="RJU200"/>
      <c r="RJV200"/>
      <c r="RJW200"/>
      <c r="RJX200"/>
      <c r="RJY200"/>
      <c r="RJZ200"/>
      <c r="RKA200"/>
      <c r="RKB200"/>
      <c r="RKC200"/>
      <c r="RKD200"/>
      <c r="RKE200"/>
      <c r="RKF200"/>
      <c r="RKG200"/>
      <c r="RKH200"/>
      <c r="RKI200"/>
      <c r="RKJ200"/>
      <c r="RKK200"/>
      <c r="RKL200"/>
      <c r="RKM200"/>
      <c r="RKN200"/>
      <c r="RKO200"/>
      <c r="RKP200"/>
      <c r="RKQ200"/>
      <c r="RKR200"/>
      <c r="RKS200"/>
      <c r="RKT200"/>
      <c r="RKU200"/>
      <c r="RKV200"/>
      <c r="RKW200"/>
      <c r="RKX200"/>
      <c r="RKY200"/>
      <c r="RKZ200"/>
      <c r="RLA200"/>
      <c r="RLB200"/>
      <c r="RLC200"/>
      <c r="RLD200"/>
      <c r="RLE200"/>
      <c r="RLF200"/>
      <c r="RLG200"/>
      <c r="RLH200"/>
      <c r="RLI200"/>
      <c r="RLJ200"/>
      <c r="RLK200"/>
      <c r="RLL200"/>
      <c r="RLM200"/>
      <c r="RLN200"/>
      <c r="RLO200"/>
      <c r="RLP200"/>
      <c r="RLQ200"/>
      <c r="RLR200"/>
      <c r="RLS200"/>
      <c r="RLT200"/>
      <c r="RLU200"/>
      <c r="RLV200"/>
      <c r="RLW200"/>
      <c r="RLX200"/>
      <c r="RLY200"/>
      <c r="RLZ200"/>
      <c r="RMA200"/>
      <c r="RMB200"/>
      <c r="RMC200"/>
      <c r="RMD200"/>
      <c r="RME200"/>
      <c r="RMF200"/>
      <c r="RMG200"/>
      <c r="RMH200"/>
      <c r="RMI200"/>
      <c r="RMJ200"/>
      <c r="RMK200"/>
      <c r="RML200"/>
      <c r="RMM200"/>
      <c r="RMN200"/>
      <c r="RMO200"/>
      <c r="RMP200"/>
      <c r="RMQ200"/>
      <c r="RMR200"/>
      <c r="RMS200"/>
      <c r="RMT200"/>
      <c r="RMU200"/>
      <c r="RMV200"/>
      <c r="RMW200"/>
      <c r="RMX200"/>
      <c r="RMY200"/>
      <c r="RMZ200"/>
      <c r="RNA200"/>
      <c r="RNB200"/>
      <c r="RNC200"/>
      <c r="RND200"/>
      <c r="RNE200"/>
      <c r="RNF200"/>
      <c r="RNG200"/>
      <c r="RNH200"/>
      <c r="RNI200"/>
      <c r="RNJ200"/>
      <c r="RNK200"/>
      <c r="RNL200"/>
      <c r="RNM200"/>
      <c r="RNN200"/>
      <c r="RNO200"/>
      <c r="RNP200"/>
      <c r="RNQ200"/>
      <c r="RNR200"/>
      <c r="RNS200"/>
      <c r="RNT200"/>
      <c r="RNU200"/>
      <c r="RNV200"/>
      <c r="RNW200"/>
      <c r="RNX200"/>
      <c r="RNY200"/>
      <c r="RNZ200"/>
      <c r="ROA200"/>
      <c r="ROB200"/>
      <c r="ROC200"/>
      <c r="ROD200"/>
      <c r="ROE200"/>
      <c r="ROF200"/>
      <c r="ROG200"/>
      <c r="ROH200"/>
      <c r="ROI200"/>
      <c r="ROJ200"/>
      <c r="ROK200"/>
      <c r="ROL200"/>
      <c r="ROM200"/>
      <c r="RON200"/>
      <c r="ROO200"/>
      <c r="ROP200"/>
      <c r="ROQ200"/>
      <c r="ROR200"/>
      <c r="ROS200"/>
      <c r="ROT200"/>
      <c r="ROU200"/>
      <c r="ROV200"/>
      <c r="ROW200"/>
      <c r="ROX200"/>
      <c r="ROY200"/>
      <c r="ROZ200"/>
      <c r="RPA200"/>
      <c r="RPB200"/>
      <c r="RPC200"/>
      <c r="RPD200"/>
      <c r="RPE200"/>
      <c r="RPF200"/>
      <c r="RPG200"/>
      <c r="RPH200"/>
      <c r="RPI200"/>
      <c r="RPJ200"/>
      <c r="RPK200"/>
      <c r="RPL200"/>
      <c r="RPM200"/>
      <c r="RPN200"/>
      <c r="RPO200"/>
      <c r="RPP200"/>
      <c r="RPQ200"/>
      <c r="RPR200"/>
      <c r="RPS200"/>
      <c r="RPT200"/>
      <c r="RPU200"/>
      <c r="RPV200"/>
      <c r="RPW200"/>
      <c r="RPX200"/>
      <c r="RPY200"/>
      <c r="RPZ200"/>
      <c r="RQA200"/>
      <c r="RQB200"/>
      <c r="RQC200"/>
      <c r="RQD200"/>
      <c r="RQE200"/>
      <c r="RQF200"/>
      <c r="RQG200"/>
      <c r="RQH200"/>
      <c r="RQI200"/>
      <c r="RQJ200"/>
      <c r="RQK200"/>
      <c r="RQL200"/>
      <c r="RQM200"/>
      <c r="RQN200"/>
      <c r="RQO200"/>
      <c r="RQP200"/>
      <c r="RQQ200"/>
      <c r="RQR200"/>
      <c r="RQS200"/>
      <c r="RQT200"/>
      <c r="RQU200"/>
      <c r="RQV200"/>
      <c r="RQW200"/>
      <c r="RQX200"/>
      <c r="RQY200"/>
      <c r="RQZ200"/>
      <c r="RRA200"/>
      <c r="RRB200"/>
      <c r="RRC200"/>
      <c r="RRD200"/>
      <c r="RRE200"/>
      <c r="RRF200"/>
      <c r="RRG200"/>
      <c r="RRH200"/>
      <c r="RRI200"/>
      <c r="RRJ200"/>
      <c r="RRK200"/>
      <c r="RRL200"/>
      <c r="RRM200"/>
      <c r="RRN200"/>
      <c r="RRO200"/>
      <c r="RRP200"/>
      <c r="RRQ200"/>
      <c r="RRR200"/>
      <c r="RRS200"/>
      <c r="RRT200"/>
      <c r="RRU200"/>
      <c r="RRV200"/>
      <c r="RRW200"/>
      <c r="RRX200"/>
      <c r="RRY200"/>
      <c r="RRZ200"/>
      <c r="RSA200"/>
      <c r="RSB200"/>
      <c r="RSC200"/>
      <c r="RSD200"/>
      <c r="RSE200"/>
      <c r="RSF200"/>
      <c r="RSG200"/>
      <c r="RSH200"/>
      <c r="RSI200"/>
      <c r="RSJ200"/>
      <c r="RSK200"/>
      <c r="RSL200"/>
      <c r="RSM200"/>
      <c r="RSN200"/>
      <c r="RSO200"/>
      <c r="RSP200"/>
      <c r="RSQ200"/>
      <c r="RSR200"/>
      <c r="RSS200"/>
      <c r="RST200"/>
      <c r="RSU200"/>
      <c r="RSV200"/>
      <c r="RSW200"/>
      <c r="RSX200"/>
      <c r="RSY200"/>
      <c r="RSZ200"/>
      <c r="RTA200"/>
      <c r="RTB200"/>
      <c r="RTC200"/>
      <c r="RTD200"/>
      <c r="RTE200"/>
      <c r="RTF200"/>
      <c r="RTG200"/>
      <c r="RTH200"/>
      <c r="RTI200"/>
      <c r="RTJ200"/>
      <c r="RTK200"/>
      <c r="RTL200"/>
      <c r="RTM200"/>
      <c r="RTN200"/>
      <c r="RTO200"/>
      <c r="RTP200"/>
      <c r="RTQ200"/>
      <c r="RTR200"/>
      <c r="RTS200"/>
      <c r="RTT200"/>
      <c r="RTU200"/>
      <c r="RTV200"/>
      <c r="RTW200"/>
      <c r="RTX200"/>
      <c r="RTY200"/>
      <c r="RTZ200"/>
      <c r="RUA200"/>
      <c r="RUB200"/>
      <c r="RUC200"/>
      <c r="RUD200"/>
      <c r="RUE200"/>
      <c r="RUF200"/>
      <c r="RUG200"/>
      <c r="RUH200"/>
      <c r="RUI200"/>
      <c r="RUJ200"/>
      <c r="RUK200"/>
      <c r="RUL200"/>
      <c r="RUM200"/>
      <c r="RUN200"/>
      <c r="RUO200"/>
      <c r="RUP200"/>
      <c r="RUQ200"/>
      <c r="RUR200"/>
      <c r="RUS200"/>
      <c r="RUT200"/>
      <c r="RUU200"/>
      <c r="RUV200"/>
      <c r="RUW200"/>
      <c r="RUX200"/>
      <c r="RUY200"/>
      <c r="RUZ200"/>
      <c r="RVA200"/>
      <c r="RVB200"/>
      <c r="RVC200"/>
      <c r="RVD200"/>
      <c r="RVE200"/>
      <c r="RVF200"/>
      <c r="RVG200"/>
      <c r="RVH200"/>
      <c r="RVI200"/>
      <c r="RVJ200"/>
      <c r="RVK200"/>
      <c r="RVL200"/>
      <c r="RVM200"/>
      <c r="RVN200"/>
      <c r="RVO200"/>
      <c r="RVP200"/>
      <c r="RVQ200"/>
      <c r="RVR200"/>
      <c r="RVS200"/>
      <c r="RVT200"/>
      <c r="RVU200"/>
      <c r="RVV200"/>
      <c r="RVW200"/>
      <c r="RVX200"/>
      <c r="RVY200"/>
      <c r="RVZ200"/>
      <c r="RWA200"/>
      <c r="RWB200"/>
      <c r="RWC200"/>
      <c r="RWD200"/>
      <c r="RWE200"/>
      <c r="RWF200"/>
      <c r="RWG200"/>
      <c r="RWH200"/>
      <c r="RWI200"/>
      <c r="RWJ200"/>
      <c r="RWK200"/>
      <c r="RWL200"/>
      <c r="RWM200"/>
      <c r="RWN200"/>
      <c r="RWO200"/>
      <c r="RWP200"/>
      <c r="RWQ200"/>
      <c r="RWR200"/>
      <c r="RWS200"/>
      <c r="RWT200"/>
      <c r="RWU200"/>
      <c r="RWV200"/>
      <c r="RWW200"/>
      <c r="RWX200"/>
      <c r="RWY200"/>
      <c r="RWZ200"/>
      <c r="RXA200"/>
      <c r="RXB200"/>
      <c r="RXC200"/>
      <c r="RXD200"/>
      <c r="RXE200"/>
      <c r="RXF200"/>
      <c r="RXG200"/>
      <c r="RXH200"/>
      <c r="RXI200"/>
      <c r="RXJ200"/>
      <c r="RXK200"/>
      <c r="RXL200"/>
      <c r="RXM200"/>
      <c r="RXN200"/>
      <c r="RXO200"/>
      <c r="RXP200"/>
      <c r="RXQ200"/>
      <c r="RXR200"/>
      <c r="RXS200"/>
      <c r="RXT200"/>
      <c r="RXU200"/>
      <c r="RXV200"/>
      <c r="RXW200"/>
      <c r="RXX200"/>
      <c r="RXY200"/>
      <c r="RXZ200"/>
      <c r="RYA200"/>
      <c r="RYB200"/>
      <c r="RYC200"/>
      <c r="RYD200"/>
      <c r="RYE200"/>
      <c r="RYF200"/>
      <c r="RYG200"/>
      <c r="RYH200"/>
      <c r="RYI200"/>
      <c r="RYJ200"/>
      <c r="RYK200"/>
      <c r="RYL200"/>
      <c r="RYM200"/>
      <c r="RYN200"/>
      <c r="RYO200"/>
      <c r="RYP200"/>
      <c r="RYQ200"/>
      <c r="RYR200"/>
      <c r="RYS200"/>
      <c r="RYT200"/>
      <c r="RYU200"/>
      <c r="RYV200"/>
      <c r="RYW200"/>
      <c r="RYX200"/>
      <c r="RYY200"/>
      <c r="RYZ200"/>
      <c r="RZA200"/>
      <c r="RZB200"/>
      <c r="RZC200"/>
      <c r="RZD200"/>
      <c r="RZE200"/>
      <c r="RZF200"/>
      <c r="RZG200"/>
      <c r="RZH200"/>
      <c r="RZI200"/>
      <c r="RZJ200"/>
      <c r="RZK200"/>
      <c r="RZL200"/>
      <c r="RZM200"/>
      <c r="RZN200"/>
      <c r="RZO200"/>
      <c r="RZP200"/>
      <c r="RZQ200"/>
      <c r="RZR200"/>
      <c r="RZS200"/>
      <c r="RZT200"/>
      <c r="RZU200"/>
      <c r="RZV200"/>
      <c r="RZW200"/>
      <c r="RZX200"/>
      <c r="RZY200"/>
      <c r="RZZ200"/>
      <c r="SAA200"/>
      <c r="SAB200"/>
      <c r="SAC200"/>
      <c r="SAD200"/>
      <c r="SAE200"/>
      <c r="SAF200"/>
      <c r="SAG200"/>
      <c r="SAH200"/>
      <c r="SAI200"/>
      <c r="SAJ200"/>
      <c r="SAK200"/>
      <c r="SAL200"/>
      <c r="SAM200"/>
      <c r="SAN200"/>
      <c r="SAO200"/>
      <c r="SAP200"/>
      <c r="SAQ200"/>
      <c r="SAR200"/>
      <c r="SAS200"/>
      <c r="SAT200"/>
      <c r="SAU200"/>
      <c r="SAV200"/>
      <c r="SAW200"/>
      <c r="SAX200"/>
      <c r="SAY200"/>
      <c r="SAZ200"/>
      <c r="SBA200"/>
      <c r="SBB200"/>
      <c r="SBC200"/>
      <c r="SBD200"/>
      <c r="SBE200"/>
      <c r="SBF200"/>
      <c r="SBG200"/>
      <c r="SBH200"/>
      <c r="SBI200"/>
      <c r="SBJ200"/>
      <c r="SBK200"/>
      <c r="SBL200"/>
      <c r="SBM200"/>
      <c r="SBN200"/>
      <c r="SBO200"/>
      <c r="SBP200"/>
      <c r="SBQ200"/>
      <c r="SBR200"/>
      <c r="SBS200"/>
      <c r="SBT200"/>
      <c r="SBU200"/>
      <c r="SBV200"/>
      <c r="SBW200"/>
      <c r="SBX200"/>
      <c r="SBY200"/>
      <c r="SBZ200"/>
      <c r="SCA200"/>
      <c r="SCB200"/>
      <c r="SCC200"/>
      <c r="SCD200"/>
      <c r="SCE200"/>
      <c r="SCF200"/>
      <c r="SCG200"/>
      <c r="SCH200"/>
      <c r="SCI200"/>
      <c r="SCJ200"/>
      <c r="SCK200"/>
      <c r="SCL200"/>
      <c r="SCM200"/>
      <c r="SCN200"/>
      <c r="SCO200"/>
      <c r="SCP200"/>
      <c r="SCQ200"/>
      <c r="SCR200"/>
      <c r="SCS200"/>
      <c r="SCT200"/>
      <c r="SCU200"/>
      <c r="SCV200"/>
      <c r="SCW200"/>
      <c r="SCX200"/>
      <c r="SCY200"/>
      <c r="SCZ200"/>
      <c r="SDA200"/>
      <c r="SDB200"/>
      <c r="SDC200"/>
      <c r="SDD200"/>
      <c r="SDE200"/>
      <c r="SDF200"/>
      <c r="SDG200"/>
      <c r="SDH200"/>
      <c r="SDI200"/>
      <c r="SDJ200"/>
      <c r="SDK200"/>
      <c r="SDL200"/>
      <c r="SDM200"/>
      <c r="SDN200"/>
      <c r="SDO200"/>
      <c r="SDP200"/>
      <c r="SDQ200"/>
      <c r="SDR200"/>
      <c r="SDS200"/>
      <c r="SDT200"/>
      <c r="SDU200"/>
      <c r="SDV200"/>
      <c r="SDW200"/>
      <c r="SDX200"/>
      <c r="SDY200"/>
      <c r="SDZ200"/>
      <c r="SEA200"/>
      <c r="SEB200"/>
      <c r="SEC200"/>
      <c r="SED200"/>
      <c r="SEE200"/>
      <c r="SEF200"/>
      <c r="SEG200"/>
      <c r="SEH200"/>
      <c r="SEI200"/>
      <c r="SEJ200"/>
      <c r="SEK200"/>
      <c r="SEL200"/>
      <c r="SEM200"/>
      <c r="SEN200"/>
      <c r="SEO200"/>
      <c r="SEP200"/>
      <c r="SEQ200"/>
      <c r="SER200"/>
      <c r="SES200"/>
      <c r="SET200"/>
      <c r="SEU200"/>
      <c r="SEV200"/>
      <c r="SEW200"/>
      <c r="SEX200"/>
      <c r="SEY200"/>
      <c r="SEZ200"/>
      <c r="SFA200"/>
      <c r="SFB200"/>
      <c r="SFC200"/>
      <c r="SFD200"/>
      <c r="SFE200"/>
      <c r="SFF200"/>
      <c r="SFG200"/>
      <c r="SFH200"/>
      <c r="SFI200"/>
      <c r="SFJ200"/>
      <c r="SFK200"/>
      <c r="SFL200"/>
      <c r="SFM200"/>
      <c r="SFN200"/>
      <c r="SFO200"/>
      <c r="SFP200"/>
      <c r="SFQ200"/>
      <c r="SFR200"/>
      <c r="SFS200"/>
      <c r="SFT200"/>
      <c r="SFU200"/>
      <c r="SFV200"/>
      <c r="SFW200"/>
      <c r="SFX200"/>
      <c r="SFY200"/>
      <c r="SFZ200"/>
      <c r="SGA200"/>
      <c r="SGB200"/>
      <c r="SGC200"/>
      <c r="SGD200"/>
      <c r="SGE200"/>
      <c r="SGF200"/>
      <c r="SGG200"/>
      <c r="SGH200"/>
      <c r="SGI200"/>
      <c r="SGJ200"/>
      <c r="SGK200"/>
      <c r="SGL200"/>
      <c r="SGM200"/>
      <c r="SGN200"/>
      <c r="SGO200"/>
      <c r="SGP200"/>
      <c r="SGQ200"/>
      <c r="SGR200"/>
      <c r="SGS200"/>
      <c r="SGT200"/>
      <c r="SGU200"/>
      <c r="SGV200"/>
      <c r="SGW200"/>
      <c r="SGX200"/>
      <c r="SGY200"/>
      <c r="SGZ200"/>
      <c r="SHA200"/>
      <c r="SHB200"/>
      <c r="SHC200"/>
      <c r="SHD200"/>
      <c r="SHE200"/>
      <c r="SHF200"/>
      <c r="SHG200"/>
      <c r="SHH200"/>
      <c r="SHI200"/>
      <c r="SHJ200"/>
      <c r="SHK200"/>
      <c r="SHL200"/>
      <c r="SHM200"/>
      <c r="SHN200"/>
      <c r="SHO200"/>
      <c r="SHP200"/>
      <c r="SHQ200"/>
      <c r="SHR200"/>
      <c r="SHS200"/>
      <c r="SHT200"/>
      <c r="SHU200"/>
      <c r="SHV200"/>
      <c r="SHW200"/>
      <c r="SHX200"/>
      <c r="SHY200"/>
      <c r="SHZ200"/>
      <c r="SIA200"/>
      <c r="SIB200"/>
      <c r="SIC200"/>
      <c r="SID200"/>
      <c r="SIE200"/>
      <c r="SIF200"/>
      <c r="SIG200"/>
      <c r="SIH200"/>
      <c r="SII200"/>
      <c r="SIJ200"/>
      <c r="SIK200"/>
      <c r="SIL200"/>
      <c r="SIM200"/>
      <c r="SIN200"/>
      <c r="SIO200"/>
      <c r="SIP200"/>
      <c r="SIQ200"/>
      <c r="SIR200"/>
      <c r="SIS200"/>
      <c r="SIT200"/>
      <c r="SIU200"/>
      <c r="SIV200"/>
      <c r="SIW200"/>
      <c r="SIX200"/>
      <c r="SIY200"/>
      <c r="SIZ200"/>
      <c r="SJA200"/>
      <c r="SJB200"/>
      <c r="SJC200"/>
      <c r="SJD200"/>
      <c r="SJE200"/>
      <c r="SJF200"/>
      <c r="SJG200"/>
      <c r="SJH200"/>
      <c r="SJI200"/>
      <c r="SJJ200"/>
      <c r="SJK200"/>
      <c r="SJL200"/>
      <c r="SJM200"/>
      <c r="SJN200"/>
      <c r="SJO200"/>
      <c r="SJP200"/>
      <c r="SJQ200"/>
      <c r="SJR200"/>
      <c r="SJS200"/>
      <c r="SJT200"/>
      <c r="SJU200"/>
      <c r="SJV200"/>
      <c r="SJW200"/>
      <c r="SJX200"/>
      <c r="SJY200"/>
      <c r="SJZ200"/>
      <c r="SKA200"/>
      <c r="SKB200"/>
      <c r="SKC200"/>
      <c r="SKD200"/>
      <c r="SKE200"/>
      <c r="SKF200"/>
      <c r="SKG200"/>
      <c r="SKH200"/>
      <c r="SKI200"/>
      <c r="SKJ200"/>
      <c r="SKK200"/>
      <c r="SKL200"/>
      <c r="SKM200"/>
      <c r="SKN200"/>
      <c r="SKO200"/>
      <c r="SKP200"/>
      <c r="SKQ200"/>
      <c r="SKR200"/>
      <c r="SKS200"/>
      <c r="SKT200"/>
      <c r="SKU200"/>
      <c r="SKV200"/>
      <c r="SKW200"/>
      <c r="SKX200"/>
      <c r="SKY200"/>
      <c r="SKZ200"/>
      <c r="SLA200"/>
      <c r="SLB200"/>
      <c r="SLC200"/>
      <c r="SLD200"/>
      <c r="SLE200"/>
      <c r="SLF200"/>
      <c r="SLG200"/>
      <c r="SLH200"/>
      <c r="SLI200"/>
      <c r="SLJ200"/>
      <c r="SLK200"/>
      <c r="SLL200"/>
      <c r="SLM200"/>
      <c r="SLN200"/>
      <c r="SLO200"/>
      <c r="SLP200"/>
      <c r="SLQ200"/>
      <c r="SLR200"/>
      <c r="SLS200"/>
      <c r="SLT200"/>
      <c r="SLU200"/>
      <c r="SLV200"/>
      <c r="SLW200"/>
      <c r="SLX200"/>
      <c r="SLY200"/>
      <c r="SLZ200"/>
      <c r="SMA200"/>
      <c r="SMB200"/>
      <c r="SMC200"/>
      <c r="SMD200"/>
      <c r="SME200"/>
      <c r="SMF200"/>
      <c r="SMG200"/>
      <c r="SMH200"/>
      <c r="SMI200"/>
      <c r="SMJ200"/>
      <c r="SMK200"/>
      <c r="SML200"/>
      <c r="SMM200"/>
      <c r="SMN200"/>
      <c r="SMO200"/>
      <c r="SMP200"/>
      <c r="SMQ200"/>
      <c r="SMR200"/>
      <c r="SMS200"/>
      <c r="SMT200"/>
      <c r="SMU200"/>
      <c r="SMV200"/>
      <c r="SMW200"/>
      <c r="SMX200"/>
      <c r="SMY200"/>
      <c r="SMZ200"/>
      <c r="SNA200"/>
      <c r="SNB200"/>
      <c r="SNC200"/>
      <c r="SND200"/>
      <c r="SNE200"/>
      <c r="SNF200"/>
      <c r="SNG200"/>
      <c r="SNH200"/>
      <c r="SNI200"/>
      <c r="SNJ200"/>
      <c r="SNK200"/>
      <c r="SNL200"/>
      <c r="SNM200"/>
      <c r="SNN200"/>
      <c r="SNO200"/>
      <c r="SNP200"/>
      <c r="SNQ200"/>
      <c r="SNR200"/>
      <c r="SNS200"/>
      <c r="SNT200"/>
      <c r="SNU200"/>
      <c r="SNV200"/>
      <c r="SNW200"/>
      <c r="SNX200"/>
      <c r="SNY200"/>
      <c r="SNZ200"/>
      <c r="SOA200"/>
      <c r="SOB200"/>
      <c r="SOC200"/>
      <c r="SOD200"/>
      <c r="SOE200"/>
      <c r="SOF200"/>
      <c r="SOG200"/>
      <c r="SOH200"/>
      <c r="SOI200"/>
      <c r="SOJ200"/>
      <c r="SOK200"/>
      <c r="SOL200"/>
      <c r="SOM200"/>
      <c r="SON200"/>
      <c r="SOO200"/>
      <c r="SOP200"/>
      <c r="SOQ200"/>
      <c r="SOR200"/>
      <c r="SOS200"/>
      <c r="SOT200"/>
      <c r="SOU200"/>
      <c r="SOV200"/>
      <c r="SOW200"/>
      <c r="SOX200"/>
      <c r="SOY200"/>
      <c r="SOZ200"/>
      <c r="SPA200"/>
      <c r="SPB200"/>
      <c r="SPC200"/>
      <c r="SPD200"/>
      <c r="SPE200"/>
      <c r="SPF200"/>
      <c r="SPG200"/>
      <c r="SPH200"/>
      <c r="SPI200"/>
      <c r="SPJ200"/>
      <c r="SPK200"/>
      <c r="SPL200"/>
      <c r="SPM200"/>
      <c r="SPN200"/>
      <c r="SPO200"/>
      <c r="SPP200"/>
      <c r="SPQ200"/>
      <c r="SPR200"/>
      <c r="SPS200"/>
      <c r="SPT200"/>
      <c r="SPU200"/>
      <c r="SPV200"/>
      <c r="SPW200"/>
      <c r="SPX200"/>
      <c r="SPY200"/>
      <c r="SPZ200"/>
      <c r="SQA200"/>
      <c r="SQB200"/>
      <c r="SQC200"/>
      <c r="SQD200"/>
      <c r="SQE200"/>
      <c r="SQF200"/>
      <c r="SQG200"/>
      <c r="SQH200"/>
      <c r="SQI200"/>
      <c r="SQJ200"/>
      <c r="SQK200"/>
      <c r="SQL200"/>
      <c r="SQM200"/>
      <c r="SQN200"/>
      <c r="SQO200"/>
      <c r="SQP200"/>
      <c r="SQQ200"/>
      <c r="SQR200"/>
      <c r="SQS200"/>
      <c r="SQT200"/>
      <c r="SQU200"/>
      <c r="SQV200"/>
      <c r="SQW200"/>
      <c r="SQX200"/>
      <c r="SQY200"/>
      <c r="SQZ200"/>
      <c r="SRA200"/>
      <c r="SRB200"/>
      <c r="SRC200"/>
      <c r="SRD200"/>
      <c r="SRE200"/>
      <c r="SRF200"/>
      <c r="SRG200"/>
      <c r="SRH200"/>
      <c r="SRI200"/>
      <c r="SRJ200"/>
      <c r="SRK200"/>
      <c r="SRL200"/>
      <c r="SRM200"/>
      <c r="SRN200"/>
      <c r="SRO200"/>
      <c r="SRP200"/>
      <c r="SRQ200"/>
      <c r="SRR200"/>
      <c r="SRS200"/>
      <c r="SRT200"/>
      <c r="SRU200"/>
      <c r="SRV200"/>
      <c r="SRW200"/>
      <c r="SRX200"/>
      <c r="SRY200"/>
      <c r="SRZ200"/>
      <c r="SSA200"/>
      <c r="SSB200"/>
      <c r="SSC200"/>
      <c r="SSD200"/>
      <c r="SSE200"/>
      <c r="SSF200"/>
      <c r="SSG200"/>
      <c r="SSH200"/>
      <c r="SSI200"/>
      <c r="SSJ200"/>
      <c r="SSK200"/>
      <c r="SSL200"/>
      <c r="SSM200"/>
      <c r="SSN200"/>
      <c r="SSO200"/>
      <c r="SSP200"/>
      <c r="SSQ200"/>
      <c r="SSR200"/>
      <c r="SSS200"/>
      <c r="SST200"/>
      <c r="SSU200"/>
      <c r="SSV200"/>
      <c r="SSW200"/>
      <c r="SSX200"/>
      <c r="SSY200"/>
      <c r="SSZ200"/>
      <c r="STA200"/>
      <c r="STB200"/>
      <c r="STC200"/>
      <c r="STD200"/>
      <c r="STE200"/>
      <c r="STF200"/>
      <c r="STG200"/>
      <c r="STH200"/>
      <c r="STI200"/>
      <c r="STJ200"/>
      <c r="STK200"/>
      <c r="STL200"/>
      <c r="STM200"/>
      <c r="STN200"/>
      <c r="STO200"/>
      <c r="STP200"/>
      <c r="STQ200"/>
      <c r="STR200"/>
      <c r="STS200"/>
      <c r="STT200"/>
      <c r="STU200"/>
      <c r="STV200"/>
      <c r="STW200"/>
      <c r="STX200"/>
      <c r="STY200"/>
      <c r="STZ200"/>
      <c r="SUA200"/>
      <c r="SUB200"/>
      <c r="SUC200"/>
      <c r="SUD200"/>
      <c r="SUE200"/>
      <c r="SUF200"/>
      <c r="SUG200"/>
      <c r="SUH200"/>
      <c r="SUI200"/>
      <c r="SUJ200"/>
      <c r="SUK200"/>
      <c r="SUL200"/>
      <c r="SUM200"/>
      <c r="SUN200"/>
      <c r="SUO200"/>
      <c r="SUP200"/>
      <c r="SUQ200"/>
      <c r="SUR200"/>
      <c r="SUS200"/>
      <c r="SUT200"/>
      <c r="SUU200"/>
      <c r="SUV200"/>
      <c r="SUW200"/>
      <c r="SUX200"/>
      <c r="SUY200"/>
      <c r="SUZ200"/>
      <c r="SVA200"/>
      <c r="SVB200"/>
      <c r="SVC200"/>
      <c r="SVD200"/>
      <c r="SVE200"/>
      <c r="SVF200"/>
      <c r="SVG200"/>
      <c r="SVH200"/>
      <c r="SVI200"/>
      <c r="SVJ200"/>
      <c r="SVK200"/>
      <c r="SVL200"/>
      <c r="SVM200"/>
      <c r="SVN200"/>
      <c r="SVO200"/>
      <c r="SVP200"/>
      <c r="SVQ200"/>
      <c r="SVR200"/>
      <c r="SVS200"/>
      <c r="SVT200"/>
      <c r="SVU200"/>
      <c r="SVV200"/>
      <c r="SVW200"/>
      <c r="SVX200"/>
      <c r="SVY200"/>
      <c r="SVZ200"/>
      <c r="SWA200"/>
      <c r="SWB200"/>
      <c r="SWC200"/>
      <c r="SWD200"/>
      <c r="SWE200"/>
      <c r="SWF200"/>
      <c r="SWG200"/>
      <c r="SWH200"/>
      <c r="SWI200"/>
      <c r="SWJ200"/>
      <c r="SWK200"/>
      <c r="SWL200"/>
      <c r="SWM200"/>
      <c r="SWN200"/>
      <c r="SWO200"/>
      <c r="SWP200"/>
      <c r="SWQ200"/>
      <c r="SWR200"/>
      <c r="SWS200"/>
      <c r="SWT200"/>
      <c r="SWU200"/>
      <c r="SWV200"/>
      <c r="SWW200"/>
      <c r="SWX200"/>
      <c r="SWY200"/>
      <c r="SWZ200"/>
      <c r="SXA200"/>
      <c r="SXB200"/>
      <c r="SXC200"/>
      <c r="SXD200"/>
      <c r="SXE200"/>
      <c r="SXF200"/>
      <c r="SXG200"/>
      <c r="SXH200"/>
      <c r="SXI200"/>
      <c r="SXJ200"/>
      <c r="SXK200"/>
      <c r="SXL200"/>
      <c r="SXM200"/>
      <c r="SXN200"/>
      <c r="SXO200"/>
      <c r="SXP200"/>
      <c r="SXQ200"/>
      <c r="SXR200"/>
      <c r="SXS200"/>
      <c r="SXT200"/>
      <c r="SXU200"/>
      <c r="SXV200"/>
      <c r="SXW200"/>
      <c r="SXX200"/>
      <c r="SXY200"/>
      <c r="SXZ200"/>
      <c r="SYA200"/>
      <c r="SYB200"/>
      <c r="SYC200"/>
      <c r="SYD200"/>
      <c r="SYE200"/>
      <c r="SYF200"/>
      <c r="SYG200"/>
      <c r="SYH200"/>
      <c r="SYI200"/>
      <c r="SYJ200"/>
      <c r="SYK200"/>
      <c r="SYL200"/>
      <c r="SYM200"/>
      <c r="SYN200"/>
      <c r="SYO200"/>
      <c r="SYP200"/>
      <c r="SYQ200"/>
      <c r="SYR200"/>
      <c r="SYS200"/>
      <c r="SYT200"/>
      <c r="SYU200"/>
      <c r="SYV200"/>
      <c r="SYW200"/>
      <c r="SYX200"/>
      <c r="SYY200"/>
      <c r="SYZ200"/>
      <c r="SZA200"/>
      <c r="SZB200"/>
      <c r="SZC200"/>
      <c r="SZD200"/>
      <c r="SZE200"/>
      <c r="SZF200"/>
      <c r="SZG200"/>
      <c r="SZH200"/>
      <c r="SZI200"/>
      <c r="SZJ200"/>
      <c r="SZK200"/>
      <c r="SZL200"/>
      <c r="SZM200"/>
      <c r="SZN200"/>
      <c r="SZO200"/>
      <c r="SZP200"/>
      <c r="SZQ200"/>
      <c r="SZR200"/>
      <c r="SZS200"/>
      <c r="SZT200"/>
      <c r="SZU200"/>
      <c r="SZV200"/>
      <c r="SZW200"/>
      <c r="SZX200"/>
      <c r="SZY200"/>
      <c r="SZZ200"/>
      <c r="TAA200"/>
      <c r="TAB200"/>
      <c r="TAC200"/>
      <c r="TAD200"/>
      <c r="TAE200"/>
      <c r="TAF200"/>
      <c r="TAG200"/>
      <c r="TAH200"/>
      <c r="TAI200"/>
      <c r="TAJ200"/>
      <c r="TAK200"/>
      <c r="TAL200"/>
      <c r="TAM200"/>
      <c r="TAN200"/>
      <c r="TAO200"/>
      <c r="TAP200"/>
      <c r="TAQ200"/>
      <c r="TAR200"/>
      <c r="TAS200"/>
      <c r="TAT200"/>
      <c r="TAU200"/>
      <c r="TAV200"/>
      <c r="TAW200"/>
      <c r="TAX200"/>
      <c r="TAY200"/>
      <c r="TAZ200"/>
      <c r="TBA200"/>
      <c r="TBB200"/>
      <c r="TBC200"/>
      <c r="TBD200"/>
      <c r="TBE200"/>
      <c r="TBF200"/>
      <c r="TBG200"/>
      <c r="TBH200"/>
      <c r="TBI200"/>
      <c r="TBJ200"/>
      <c r="TBK200"/>
      <c r="TBL200"/>
      <c r="TBM200"/>
      <c r="TBN200"/>
      <c r="TBO200"/>
      <c r="TBP200"/>
      <c r="TBQ200"/>
      <c r="TBR200"/>
      <c r="TBS200"/>
      <c r="TBT200"/>
      <c r="TBU200"/>
      <c r="TBV200"/>
      <c r="TBW200"/>
      <c r="TBX200"/>
      <c r="TBY200"/>
      <c r="TBZ200"/>
      <c r="TCA200"/>
      <c r="TCB200"/>
      <c r="TCC200"/>
      <c r="TCD200"/>
      <c r="TCE200"/>
      <c r="TCF200"/>
      <c r="TCG200"/>
      <c r="TCH200"/>
      <c r="TCI200"/>
      <c r="TCJ200"/>
      <c r="TCK200"/>
      <c r="TCL200"/>
      <c r="TCM200"/>
      <c r="TCN200"/>
      <c r="TCO200"/>
      <c r="TCP200"/>
      <c r="TCQ200"/>
      <c r="TCR200"/>
      <c r="TCS200"/>
      <c r="TCT200"/>
      <c r="TCU200"/>
      <c r="TCV200"/>
      <c r="TCW200"/>
      <c r="TCX200"/>
      <c r="TCY200"/>
      <c r="TCZ200"/>
      <c r="TDA200"/>
      <c r="TDB200"/>
      <c r="TDC200"/>
      <c r="TDD200"/>
      <c r="TDE200"/>
      <c r="TDF200"/>
      <c r="TDG200"/>
      <c r="TDH200"/>
      <c r="TDI200"/>
      <c r="TDJ200"/>
      <c r="TDK200"/>
      <c r="TDL200"/>
      <c r="TDM200"/>
      <c r="TDN200"/>
      <c r="TDO200"/>
      <c r="TDP200"/>
      <c r="TDQ200"/>
      <c r="TDR200"/>
      <c r="TDS200"/>
      <c r="TDT200"/>
      <c r="TDU200"/>
      <c r="TDV200"/>
      <c r="TDW200"/>
      <c r="TDX200"/>
      <c r="TDY200"/>
      <c r="TDZ200"/>
      <c r="TEA200"/>
      <c r="TEB200"/>
      <c r="TEC200"/>
      <c r="TED200"/>
      <c r="TEE200"/>
      <c r="TEF200"/>
      <c r="TEG200"/>
      <c r="TEH200"/>
      <c r="TEI200"/>
      <c r="TEJ200"/>
      <c r="TEK200"/>
      <c r="TEL200"/>
      <c r="TEM200"/>
      <c r="TEN200"/>
      <c r="TEO200"/>
      <c r="TEP200"/>
      <c r="TEQ200"/>
      <c r="TER200"/>
      <c r="TES200"/>
      <c r="TET200"/>
      <c r="TEU200"/>
      <c r="TEV200"/>
      <c r="TEW200"/>
      <c r="TEX200"/>
      <c r="TEY200"/>
      <c r="TEZ200"/>
      <c r="TFA200"/>
      <c r="TFB200"/>
      <c r="TFC200"/>
      <c r="TFD200"/>
      <c r="TFE200"/>
      <c r="TFF200"/>
      <c r="TFG200"/>
      <c r="TFH200"/>
      <c r="TFI200"/>
      <c r="TFJ200"/>
      <c r="TFK200"/>
      <c r="TFL200"/>
      <c r="TFM200"/>
      <c r="TFN200"/>
      <c r="TFO200"/>
      <c r="TFP200"/>
      <c r="TFQ200"/>
      <c r="TFR200"/>
      <c r="TFS200"/>
      <c r="TFT200"/>
      <c r="TFU200"/>
      <c r="TFV200"/>
      <c r="TFW200"/>
      <c r="TFX200"/>
      <c r="TFY200"/>
      <c r="TFZ200"/>
      <c r="TGA200"/>
      <c r="TGB200"/>
      <c r="TGC200"/>
      <c r="TGD200"/>
      <c r="TGE200"/>
      <c r="TGF200"/>
      <c r="TGG200"/>
      <c r="TGH200"/>
      <c r="TGI200"/>
      <c r="TGJ200"/>
      <c r="TGK200"/>
      <c r="TGL200"/>
      <c r="TGM200"/>
      <c r="TGN200"/>
      <c r="TGO200"/>
      <c r="TGP200"/>
      <c r="TGQ200"/>
      <c r="TGR200"/>
      <c r="TGS200"/>
      <c r="TGT200"/>
      <c r="TGU200"/>
      <c r="TGV200"/>
      <c r="TGW200"/>
      <c r="TGX200"/>
      <c r="TGY200"/>
      <c r="TGZ200"/>
      <c r="THA200"/>
      <c r="THB200"/>
      <c r="THC200"/>
      <c r="THD200"/>
      <c r="THE200"/>
      <c r="THF200"/>
      <c r="THG200"/>
      <c r="THH200"/>
      <c r="THI200"/>
      <c r="THJ200"/>
      <c r="THK200"/>
      <c r="THL200"/>
      <c r="THM200"/>
      <c r="THN200"/>
      <c r="THO200"/>
      <c r="THP200"/>
      <c r="THQ200"/>
      <c r="THR200"/>
      <c r="THS200"/>
      <c r="THT200"/>
      <c r="THU200"/>
      <c r="THV200"/>
      <c r="THW200"/>
      <c r="THX200"/>
      <c r="THY200"/>
      <c r="THZ200"/>
      <c r="TIA200"/>
      <c r="TIB200"/>
      <c r="TIC200"/>
      <c r="TID200"/>
      <c r="TIE200"/>
      <c r="TIF200"/>
      <c r="TIG200"/>
      <c r="TIH200"/>
      <c r="TII200"/>
      <c r="TIJ200"/>
      <c r="TIK200"/>
      <c r="TIL200"/>
      <c r="TIM200"/>
      <c r="TIN200"/>
      <c r="TIO200"/>
      <c r="TIP200"/>
      <c r="TIQ200"/>
      <c r="TIR200"/>
      <c r="TIS200"/>
      <c r="TIT200"/>
      <c r="TIU200"/>
      <c r="TIV200"/>
      <c r="TIW200"/>
      <c r="TIX200"/>
      <c r="TIY200"/>
      <c r="TIZ200"/>
      <c r="TJA200"/>
      <c r="TJB200"/>
      <c r="TJC200"/>
      <c r="TJD200"/>
      <c r="TJE200"/>
      <c r="TJF200"/>
      <c r="TJG200"/>
      <c r="TJH200"/>
      <c r="TJI200"/>
      <c r="TJJ200"/>
      <c r="TJK200"/>
      <c r="TJL200"/>
      <c r="TJM200"/>
      <c r="TJN200"/>
      <c r="TJO200"/>
      <c r="TJP200"/>
      <c r="TJQ200"/>
      <c r="TJR200"/>
      <c r="TJS200"/>
      <c r="TJT200"/>
      <c r="TJU200"/>
      <c r="TJV200"/>
      <c r="TJW200"/>
      <c r="TJX200"/>
      <c r="TJY200"/>
      <c r="TJZ200"/>
      <c r="TKA200"/>
      <c r="TKB200"/>
      <c r="TKC200"/>
      <c r="TKD200"/>
      <c r="TKE200"/>
      <c r="TKF200"/>
      <c r="TKG200"/>
      <c r="TKH200"/>
      <c r="TKI200"/>
      <c r="TKJ200"/>
      <c r="TKK200"/>
      <c r="TKL200"/>
      <c r="TKM200"/>
      <c r="TKN200"/>
      <c r="TKO200"/>
      <c r="TKP200"/>
      <c r="TKQ200"/>
      <c r="TKR200"/>
      <c r="TKS200"/>
      <c r="TKT200"/>
      <c r="TKU200"/>
      <c r="TKV200"/>
      <c r="TKW200"/>
      <c r="TKX200"/>
      <c r="TKY200"/>
      <c r="TKZ200"/>
      <c r="TLA200"/>
      <c r="TLB200"/>
      <c r="TLC200"/>
      <c r="TLD200"/>
      <c r="TLE200"/>
      <c r="TLF200"/>
      <c r="TLG200"/>
      <c r="TLH200"/>
      <c r="TLI200"/>
      <c r="TLJ200"/>
      <c r="TLK200"/>
      <c r="TLL200"/>
      <c r="TLM200"/>
      <c r="TLN200"/>
      <c r="TLO200"/>
      <c r="TLP200"/>
      <c r="TLQ200"/>
      <c r="TLR200"/>
      <c r="TLS200"/>
      <c r="TLT200"/>
      <c r="TLU200"/>
      <c r="TLV200"/>
      <c r="TLW200"/>
      <c r="TLX200"/>
      <c r="TLY200"/>
      <c r="TLZ200"/>
      <c r="TMA200"/>
      <c r="TMB200"/>
      <c r="TMC200"/>
      <c r="TMD200"/>
      <c r="TME200"/>
      <c r="TMF200"/>
      <c r="TMG200"/>
      <c r="TMH200"/>
      <c r="TMI200"/>
      <c r="TMJ200"/>
      <c r="TMK200"/>
      <c r="TML200"/>
      <c r="TMM200"/>
      <c r="TMN200"/>
      <c r="TMO200"/>
      <c r="TMP200"/>
      <c r="TMQ200"/>
      <c r="TMR200"/>
      <c r="TMS200"/>
      <c r="TMT200"/>
      <c r="TMU200"/>
      <c r="TMV200"/>
      <c r="TMW200"/>
      <c r="TMX200"/>
      <c r="TMY200"/>
      <c r="TMZ200"/>
      <c r="TNA200"/>
      <c r="TNB200"/>
      <c r="TNC200"/>
      <c r="TND200"/>
      <c r="TNE200"/>
      <c r="TNF200"/>
      <c r="TNG200"/>
      <c r="TNH200"/>
      <c r="TNI200"/>
      <c r="TNJ200"/>
      <c r="TNK200"/>
      <c r="TNL200"/>
      <c r="TNM200"/>
      <c r="TNN200"/>
      <c r="TNO200"/>
      <c r="TNP200"/>
      <c r="TNQ200"/>
      <c r="TNR200"/>
      <c r="TNS200"/>
      <c r="TNT200"/>
      <c r="TNU200"/>
      <c r="TNV200"/>
      <c r="TNW200"/>
      <c r="TNX200"/>
      <c r="TNY200"/>
      <c r="TNZ200"/>
      <c r="TOA200"/>
      <c r="TOB200"/>
      <c r="TOC200"/>
      <c r="TOD200"/>
      <c r="TOE200"/>
      <c r="TOF200"/>
      <c r="TOG200"/>
      <c r="TOH200"/>
      <c r="TOI200"/>
      <c r="TOJ200"/>
      <c r="TOK200"/>
      <c r="TOL200"/>
      <c r="TOM200"/>
      <c r="TON200"/>
      <c r="TOO200"/>
      <c r="TOP200"/>
      <c r="TOQ200"/>
      <c r="TOR200"/>
      <c r="TOS200"/>
      <c r="TOT200"/>
      <c r="TOU200"/>
      <c r="TOV200"/>
      <c r="TOW200"/>
      <c r="TOX200"/>
      <c r="TOY200"/>
      <c r="TOZ200"/>
      <c r="TPA200"/>
      <c r="TPB200"/>
      <c r="TPC200"/>
      <c r="TPD200"/>
      <c r="TPE200"/>
      <c r="TPF200"/>
      <c r="TPG200"/>
      <c r="TPH200"/>
      <c r="TPI200"/>
      <c r="TPJ200"/>
      <c r="TPK200"/>
      <c r="TPL200"/>
      <c r="TPM200"/>
      <c r="TPN200"/>
      <c r="TPO200"/>
      <c r="TPP200"/>
      <c r="TPQ200"/>
      <c r="TPR200"/>
      <c r="TPS200"/>
      <c r="TPT200"/>
      <c r="TPU200"/>
      <c r="TPV200"/>
      <c r="TPW200"/>
      <c r="TPX200"/>
      <c r="TPY200"/>
      <c r="TPZ200"/>
      <c r="TQA200"/>
      <c r="TQB200"/>
      <c r="TQC200"/>
      <c r="TQD200"/>
      <c r="TQE200"/>
      <c r="TQF200"/>
      <c r="TQG200"/>
      <c r="TQH200"/>
      <c r="TQI200"/>
      <c r="TQJ200"/>
      <c r="TQK200"/>
      <c r="TQL200"/>
      <c r="TQM200"/>
      <c r="TQN200"/>
      <c r="TQO200"/>
      <c r="TQP200"/>
      <c r="TQQ200"/>
      <c r="TQR200"/>
      <c r="TQS200"/>
      <c r="TQT200"/>
      <c r="TQU200"/>
      <c r="TQV200"/>
      <c r="TQW200"/>
      <c r="TQX200"/>
      <c r="TQY200"/>
      <c r="TQZ200"/>
      <c r="TRA200"/>
      <c r="TRB200"/>
      <c r="TRC200"/>
      <c r="TRD200"/>
      <c r="TRE200"/>
      <c r="TRF200"/>
      <c r="TRG200"/>
      <c r="TRH200"/>
      <c r="TRI200"/>
      <c r="TRJ200"/>
      <c r="TRK200"/>
      <c r="TRL200"/>
      <c r="TRM200"/>
      <c r="TRN200"/>
      <c r="TRO200"/>
      <c r="TRP200"/>
      <c r="TRQ200"/>
      <c r="TRR200"/>
      <c r="TRS200"/>
      <c r="TRT200"/>
      <c r="TRU200"/>
      <c r="TRV200"/>
      <c r="TRW200"/>
      <c r="TRX200"/>
      <c r="TRY200"/>
      <c r="TRZ200"/>
      <c r="TSA200"/>
      <c r="TSB200"/>
      <c r="TSC200"/>
      <c r="TSD200"/>
      <c r="TSE200"/>
      <c r="TSF200"/>
      <c r="TSG200"/>
      <c r="TSH200"/>
      <c r="TSI200"/>
      <c r="TSJ200"/>
      <c r="TSK200"/>
      <c r="TSL200"/>
      <c r="TSM200"/>
      <c r="TSN200"/>
      <c r="TSO200"/>
      <c r="TSP200"/>
      <c r="TSQ200"/>
      <c r="TSR200"/>
      <c r="TSS200"/>
      <c r="TST200"/>
      <c r="TSU200"/>
      <c r="TSV200"/>
      <c r="TSW200"/>
      <c r="TSX200"/>
      <c r="TSY200"/>
      <c r="TSZ200"/>
      <c r="TTA200"/>
      <c r="TTB200"/>
      <c r="TTC200"/>
      <c r="TTD200"/>
      <c r="TTE200"/>
      <c r="TTF200"/>
      <c r="TTG200"/>
      <c r="TTH200"/>
      <c r="TTI200"/>
      <c r="TTJ200"/>
      <c r="TTK200"/>
      <c r="TTL200"/>
      <c r="TTM200"/>
      <c r="TTN200"/>
      <c r="TTO200"/>
      <c r="TTP200"/>
      <c r="TTQ200"/>
      <c r="TTR200"/>
      <c r="TTS200"/>
      <c r="TTT200"/>
      <c r="TTU200"/>
      <c r="TTV200"/>
      <c r="TTW200"/>
      <c r="TTX200"/>
      <c r="TTY200"/>
      <c r="TTZ200"/>
      <c r="TUA200"/>
      <c r="TUB200"/>
      <c r="TUC200"/>
      <c r="TUD200"/>
      <c r="TUE200"/>
      <c r="TUF200"/>
      <c r="TUG200"/>
      <c r="TUH200"/>
      <c r="TUI200"/>
      <c r="TUJ200"/>
      <c r="TUK200"/>
      <c r="TUL200"/>
      <c r="TUM200"/>
      <c r="TUN200"/>
      <c r="TUO200"/>
      <c r="TUP200"/>
      <c r="TUQ200"/>
      <c r="TUR200"/>
      <c r="TUS200"/>
      <c r="TUT200"/>
      <c r="TUU200"/>
      <c r="TUV200"/>
      <c r="TUW200"/>
      <c r="TUX200"/>
      <c r="TUY200"/>
      <c r="TUZ200"/>
      <c r="TVA200"/>
      <c r="TVB200"/>
      <c r="TVC200"/>
      <c r="TVD200"/>
      <c r="TVE200"/>
      <c r="TVF200"/>
      <c r="TVG200"/>
      <c r="TVH200"/>
      <c r="TVI200"/>
      <c r="TVJ200"/>
      <c r="TVK200"/>
      <c r="TVL200"/>
      <c r="TVM200"/>
      <c r="TVN200"/>
      <c r="TVO200"/>
      <c r="TVP200"/>
      <c r="TVQ200"/>
      <c r="TVR200"/>
      <c r="TVS200"/>
      <c r="TVT200"/>
      <c r="TVU200"/>
      <c r="TVV200"/>
      <c r="TVW200"/>
      <c r="TVX200"/>
      <c r="TVY200"/>
      <c r="TVZ200"/>
      <c r="TWA200"/>
      <c r="TWB200"/>
      <c r="TWC200"/>
      <c r="TWD200"/>
      <c r="TWE200"/>
      <c r="TWF200"/>
      <c r="TWG200"/>
      <c r="TWH200"/>
      <c r="TWI200"/>
      <c r="TWJ200"/>
      <c r="TWK200"/>
      <c r="TWL200"/>
      <c r="TWM200"/>
      <c r="TWN200"/>
      <c r="TWO200"/>
      <c r="TWP200"/>
      <c r="TWQ200"/>
      <c r="TWR200"/>
      <c r="TWS200"/>
      <c r="TWT200"/>
      <c r="TWU200"/>
      <c r="TWV200"/>
      <c r="TWW200"/>
      <c r="TWX200"/>
      <c r="TWY200"/>
      <c r="TWZ200"/>
      <c r="TXA200"/>
      <c r="TXB200"/>
      <c r="TXC200"/>
      <c r="TXD200"/>
      <c r="TXE200"/>
      <c r="TXF200"/>
      <c r="TXG200"/>
      <c r="TXH200"/>
      <c r="TXI200"/>
      <c r="TXJ200"/>
      <c r="TXK200"/>
      <c r="TXL200"/>
      <c r="TXM200"/>
      <c r="TXN200"/>
      <c r="TXO200"/>
      <c r="TXP200"/>
      <c r="TXQ200"/>
      <c r="TXR200"/>
      <c r="TXS200"/>
      <c r="TXT200"/>
      <c r="TXU200"/>
      <c r="TXV200"/>
      <c r="TXW200"/>
      <c r="TXX200"/>
      <c r="TXY200"/>
      <c r="TXZ200"/>
      <c r="TYA200"/>
      <c r="TYB200"/>
      <c r="TYC200"/>
      <c r="TYD200"/>
      <c r="TYE200"/>
      <c r="TYF200"/>
      <c r="TYG200"/>
      <c r="TYH200"/>
      <c r="TYI200"/>
      <c r="TYJ200"/>
      <c r="TYK200"/>
      <c r="TYL200"/>
      <c r="TYM200"/>
      <c r="TYN200"/>
      <c r="TYO200"/>
      <c r="TYP200"/>
      <c r="TYQ200"/>
      <c r="TYR200"/>
      <c r="TYS200"/>
      <c r="TYT200"/>
      <c r="TYU200"/>
      <c r="TYV200"/>
      <c r="TYW200"/>
      <c r="TYX200"/>
      <c r="TYY200"/>
      <c r="TYZ200"/>
      <c r="TZA200"/>
      <c r="TZB200"/>
      <c r="TZC200"/>
      <c r="TZD200"/>
      <c r="TZE200"/>
      <c r="TZF200"/>
      <c r="TZG200"/>
      <c r="TZH200"/>
      <c r="TZI200"/>
      <c r="TZJ200"/>
      <c r="TZK200"/>
      <c r="TZL200"/>
      <c r="TZM200"/>
      <c r="TZN200"/>
      <c r="TZO200"/>
      <c r="TZP200"/>
      <c r="TZQ200"/>
      <c r="TZR200"/>
      <c r="TZS200"/>
      <c r="TZT200"/>
      <c r="TZU200"/>
      <c r="TZV200"/>
      <c r="TZW200"/>
      <c r="TZX200"/>
      <c r="TZY200"/>
      <c r="TZZ200"/>
      <c r="UAA200"/>
      <c r="UAB200"/>
      <c r="UAC200"/>
      <c r="UAD200"/>
      <c r="UAE200"/>
      <c r="UAF200"/>
      <c r="UAG200"/>
      <c r="UAH200"/>
      <c r="UAI200"/>
      <c r="UAJ200"/>
      <c r="UAK200"/>
      <c r="UAL200"/>
      <c r="UAM200"/>
      <c r="UAN200"/>
      <c r="UAO200"/>
      <c r="UAP200"/>
      <c r="UAQ200"/>
      <c r="UAR200"/>
      <c r="UAS200"/>
      <c r="UAT200"/>
      <c r="UAU200"/>
      <c r="UAV200"/>
      <c r="UAW200"/>
      <c r="UAX200"/>
      <c r="UAY200"/>
      <c r="UAZ200"/>
      <c r="UBA200"/>
      <c r="UBB200"/>
      <c r="UBC200"/>
      <c r="UBD200"/>
      <c r="UBE200"/>
      <c r="UBF200"/>
      <c r="UBG200"/>
      <c r="UBH200"/>
      <c r="UBI200"/>
      <c r="UBJ200"/>
      <c r="UBK200"/>
      <c r="UBL200"/>
      <c r="UBM200"/>
      <c r="UBN200"/>
      <c r="UBO200"/>
      <c r="UBP200"/>
      <c r="UBQ200"/>
      <c r="UBR200"/>
      <c r="UBS200"/>
      <c r="UBT200"/>
      <c r="UBU200"/>
      <c r="UBV200"/>
      <c r="UBW200"/>
      <c r="UBX200"/>
      <c r="UBY200"/>
      <c r="UBZ200"/>
      <c r="UCA200"/>
      <c r="UCB200"/>
      <c r="UCC200"/>
      <c r="UCD200"/>
      <c r="UCE200"/>
      <c r="UCF200"/>
      <c r="UCG200"/>
      <c r="UCH200"/>
      <c r="UCI200"/>
      <c r="UCJ200"/>
      <c r="UCK200"/>
      <c r="UCL200"/>
      <c r="UCM200"/>
      <c r="UCN200"/>
      <c r="UCO200"/>
      <c r="UCP200"/>
      <c r="UCQ200"/>
      <c r="UCR200"/>
      <c r="UCS200"/>
      <c r="UCT200"/>
      <c r="UCU200"/>
      <c r="UCV200"/>
      <c r="UCW200"/>
      <c r="UCX200"/>
      <c r="UCY200"/>
      <c r="UCZ200"/>
      <c r="UDA200"/>
      <c r="UDB200"/>
      <c r="UDC200"/>
      <c r="UDD200"/>
      <c r="UDE200"/>
      <c r="UDF200"/>
      <c r="UDG200"/>
      <c r="UDH200"/>
      <c r="UDI200"/>
      <c r="UDJ200"/>
      <c r="UDK200"/>
      <c r="UDL200"/>
      <c r="UDM200"/>
      <c r="UDN200"/>
      <c r="UDO200"/>
      <c r="UDP200"/>
      <c r="UDQ200"/>
      <c r="UDR200"/>
      <c r="UDS200"/>
      <c r="UDT200"/>
      <c r="UDU200"/>
      <c r="UDV200"/>
      <c r="UDW200"/>
      <c r="UDX200"/>
      <c r="UDY200"/>
      <c r="UDZ200"/>
      <c r="UEA200"/>
      <c r="UEB200"/>
      <c r="UEC200"/>
      <c r="UED200"/>
      <c r="UEE200"/>
      <c r="UEF200"/>
      <c r="UEG200"/>
      <c r="UEH200"/>
      <c r="UEI200"/>
      <c r="UEJ200"/>
      <c r="UEK200"/>
      <c r="UEL200"/>
      <c r="UEM200"/>
      <c r="UEN200"/>
      <c r="UEO200"/>
      <c r="UEP200"/>
      <c r="UEQ200"/>
      <c r="UER200"/>
      <c r="UES200"/>
      <c r="UET200"/>
      <c r="UEU200"/>
      <c r="UEV200"/>
      <c r="UEW200"/>
      <c r="UEX200"/>
      <c r="UEY200"/>
      <c r="UEZ200"/>
      <c r="UFA200"/>
      <c r="UFB200"/>
      <c r="UFC200"/>
      <c r="UFD200"/>
      <c r="UFE200"/>
      <c r="UFF200"/>
      <c r="UFG200"/>
      <c r="UFH200"/>
      <c r="UFI200"/>
      <c r="UFJ200"/>
      <c r="UFK200"/>
      <c r="UFL200"/>
      <c r="UFM200"/>
      <c r="UFN200"/>
      <c r="UFO200"/>
      <c r="UFP200"/>
      <c r="UFQ200"/>
      <c r="UFR200"/>
      <c r="UFS200"/>
      <c r="UFT200"/>
      <c r="UFU200"/>
      <c r="UFV200"/>
      <c r="UFW200"/>
      <c r="UFX200"/>
      <c r="UFY200"/>
      <c r="UFZ200"/>
      <c r="UGA200"/>
      <c r="UGB200"/>
      <c r="UGC200"/>
      <c r="UGD200"/>
      <c r="UGE200"/>
      <c r="UGF200"/>
      <c r="UGG200"/>
      <c r="UGH200"/>
      <c r="UGI200"/>
      <c r="UGJ200"/>
      <c r="UGK200"/>
      <c r="UGL200"/>
      <c r="UGM200"/>
      <c r="UGN200"/>
      <c r="UGO200"/>
      <c r="UGP200"/>
      <c r="UGQ200"/>
      <c r="UGR200"/>
      <c r="UGS200"/>
      <c r="UGT200"/>
      <c r="UGU200"/>
      <c r="UGV200"/>
      <c r="UGW200"/>
      <c r="UGX200"/>
      <c r="UGY200"/>
      <c r="UGZ200"/>
      <c r="UHA200"/>
      <c r="UHB200"/>
      <c r="UHC200"/>
      <c r="UHD200"/>
      <c r="UHE200"/>
      <c r="UHF200"/>
      <c r="UHG200"/>
      <c r="UHH200"/>
      <c r="UHI200"/>
      <c r="UHJ200"/>
      <c r="UHK200"/>
      <c r="UHL200"/>
      <c r="UHM200"/>
      <c r="UHN200"/>
      <c r="UHO200"/>
      <c r="UHP200"/>
      <c r="UHQ200"/>
      <c r="UHR200"/>
      <c r="UHS200"/>
      <c r="UHT200"/>
      <c r="UHU200"/>
      <c r="UHV200"/>
      <c r="UHW200"/>
      <c r="UHX200"/>
      <c r="UHY200"/>
      <c r="UHZ200"/>
      <c r="UIA200"/>
      <c r="UIB200"/>
      <c r="UIC200"/>
      <c r="UID200"/>
      <c r="UIE200"/>
      <c r="UIF200"/>
      <c r="UIG200"/>
      <c r="UIH200"/>
      <c r="UII200"/>
      <c r="UIJ200"/>
      <c r="UIK200"/>
      <c r="UIL200"/>
      <c r="UIM200"/>
      <c r="UIN200"/>
      <c r="UIO200"/>
      <c r="UIP200"/>
      <c r="UIQ200"/>
      <c r="UIR200"/>
      <c r="UIS200"/>
      <c r="UIT200"/>
      <c r="UIU200"/>
      <c r="UIV200"/>
      <c r="UIW200"/>
      <c r="UIX200"/>
      <c r="UIY200"/>
      <c r="UIZ200"/>
      <c r="UJA200"/>
      <c r="UJB200"/>
      <c r="UJC200"/>
      <c r="UJD200"/>
      <c r="UJE200"/>
      <c r="UJF200"/>
      <c r="UJG200"/>
      <c r="UJH200"/>
      <c r="UJI200"/>
      <c r="UJJ200"/>
      <c r="UJK200"/>
      <c r="UJL200"/>
      <c r="UJM200"/>
      <c r="UJN200"/>
      <c r="UJO200"/>
      <c r="UJP200"/>
      <c r="UJQ200"/>
      <c r="UJR200"/>
      <c r="UJS200"/>
      <c r="UJT200"/>
      <c r="UJU200"/>
      <c r="UJV200"/>
      <c r="UJW200"/>
      <c r="UJX200"/>
      <c r="UJY200"/>
      <c r="UJZ200"/>
      <c r="UKA200"/>
      <c r="UKB200"/>
      <c r="UKC200"/>
      <c r="UKD200"/>
      <c r="UKE200"/>
      <c r="UKF200"/>
      <c r="UKG200"/>
      <c r="UKH200"/>
      <c r="UKI200"/>
      <c r="UKJ200"/>
      <c r="UKK200"/>
      <c r="UKL200"/>
      <c r="UKM200"/>
      <c r="UKN200"/>
      <c r="UKO200"/>
      <c r="UKP200"/>
      <c r="UKQ200"/>
      <c r="UKR200"/>
      <c r="UKS200"/>
      <c r="UKT200"/>
      <c r="UKU200"/>
      <c r="UKV200"/>
      <c r="UKW200"/>
      <c r="UKX200"/>
      <c r="UKY200"/>
      <c r="UKZ200"/>
      <c r="ULA200"/>
      <c r="ULB200"/>
      <c r="ULC200"/>
      <c r="ULD200"/>
      <c r="ULE200"/>
      <c r="ULF200"/>
      <c r="ULG200"/>
      <c r="ULH200"/>
      <c r="ULI200"/>
      <c r="ULJ200"/>
      <c r="ULK200"/>
      <c r="ULL200"/>
      <c r="ULM200"/>
      <c r="ULN200"/>
      <c r="ULO200"/>
      <c r="ULP200"/>
      <c r="ULQ200"/>
      <c r="ULR200"/>
      <c r="ULS200"/>
      <c r="ULT200"/>
      <c r="ULU200"/>
      <c r="ULV200"/>
      <c r="ULW200"/>
      <c r="ULX200"/>
      <c r="ULY200"/>
      <c r="ULZ200"/>
      <c r="UMA200"/>
      <c r="UMB200"/>
      <c r="UMC200"/>
      <c r="UMD200"/>
      <c r="UME200"/>
      <c r="UMF200"/>
      <c r="UMG200"/>
      <c r="UMH200"/>
      <c r="UMI200"/>
      <c r="UMJ200"/>
      <c r="UMK200"/>
      <c r="UML200"/>
      <c r="UMM200"/>
      <c r="UMN200"/>
      <c r="UMO200"/>
      <c r="UMP200"/>
      <c r="UMQ200"/>
      <c r="UMR200"/>
      <c r="UMS200"/>
      <c r="UMT200"/>
      <c r="UMU200"/>
      <c r="UMV200"/>
      <c r="UMW200"/>
      <c r="UMX200"/>
      <c r="UMY200"/>
      <c r="UMZ200"/>
      <c r="UNA200"/>
      <c r="UNB200"/>
      <c r="UNC200"/>
      <c r="UND200"/>
      <c r="UNE200"/>
      <c r="UNF200"/>
      <c r="UNG200"/>
      <c r="UNH200"/>
      <c r="UNI200"/>
      <c r="UNJ200"/>
      <c r="UNK200"/>
      <c r="UNL200"/>
      <c r="UNM200"/>
      <c r="UNN200"/>
      <c r="UNO200"/>
      <c r="UNP200"/>
      <c r="UNQ200"/>
      <c r="UNR200"/>
      <c r="UNS200"/>
      <c r="UNT200"/>
      <c r="UNU200"/>
      <c r="UNV200"/>
      <c r="UNW200"/>
      <c r="UNX200"/>
      <c r="UNY200"/>
      <c r="UNZ200"/>
      <c r="UOA200"/>
      <c r="UOB200"/>
      <c r="UOC200"/>
      <c r="UOD200"/>
      <c r="UOE200"/>
      <c r="UOF200"/>
      <c r="UOG200"/>
      <c r="UOH200"/>
      <c r="UOI200"/>
      <c r="UOJ200"/>
      <c r="UOK200"/>
      <c r="UOL200"/>
      <c r="UOM200"/>
      <c r="UON200"/>
      <c r="UOO200"/>
      <c r="UOP200"/>
      <c r="UOQ200"/>
      <c r="UOR200"/>
      <c r="UOS200"/>
      <c r="UOT200"/>
      <c r="UOU200"/>
      <c r="UOV200"/>
      <c r="UOW200"/>
      <c r="UOX200"/>
      <c r="UOY200"/>
      <c r="UOZ200"/>
      <c r="UPA200"/>
      <c r="UPB200"/>
      <c r="UPC200"/>
      <c r="UPD200"/>
      <c r="UPE200"/>
      <c r="UPF200"/>
      <c r="UPG200"/>
      <c r="UPH200"/>
      <c r="UPI200"/>
      <c r="UPJ200"/>
      <c r="UPK200"/>
      <c r="UPL200"/>
      <c r="UPM200"/>
      <c r="UPN200"/>
      <c r="UPO200"/>
      <c r="UPP200"/>
      <c r="UPQ200"/>
      <c r="UPR200"/>
      <c r="UPS200"/>
      <c r="UPT200"/>
      <c r="UPU200"/>
      <c r="UPV200"/>
      <c r="UPW200"/>
      <c r="UPX200"/>
      <c r="UPY200"/>
      <c r="UPZ200"/>
      <c r="UQA200"/>
      <c r="UQB200"/>
      <c r="UQC200"/>
      <c r="UQD200"/>
      <c r="UQE200"/>
      <c r="UQF200"/>
      <c r="UQG200"/>
      <c r="UQH200"/>
      <c r="UQI200"/>
      <c r="UQJ200"/>
      <c r="UQK200"/>
      <c r="UQL200"/>
      <c r="UQM200"/>
      <c r="UQN200"/>
      <c r="UQO200"/>
      <c r="UQP200"/>
      <c r="UQQ200"/>
      <c r="UQR200"/>
      <c r="UQS200"/>
      <c r="UQT200"/>
      <c r="UQU200"/>
      <c r="UQV200"/>
      <c r="UQW200"/>
      <c r="UQX200"/>
      <c r="UQY200"/>
      <c r="UQZ200"/>
      <c r="URA200"/>
      <c r="URB200"/>
      <c r="URC200"/>
      <c r="URD200"/>
      <c r="URE200"/>
      <c r="URF200"/>
      <c r="URG200"/>
      <c r="URH200"/>
      <c r="URI200"/>
      <c r="URJ200"/>
      <c r="URK200"/>
      <c r="URL200"/>
      <c r="URM200"/>
      <c r="URN200"/>
      <c r="URO200"/>
      <c r="URP200"/>
      <c r="URQ200"/>
      <c r="URR200"/>
      <c r="URS200"/>
      <c r="URT200"/>
      <c r="URU200"/>
      <c r="URV200"/>
      <c r="URW200"/>
      <c r="URX200"/>
      <c r="URY200"/>
      <c r="URZ200"/>
      <c r="USA200"/>
      <c r="USB200"/>
      <c r="USC200"/>
      <c r="USD200"/>
      <c r="USE200"/>
      <c r="USF200"/>
      <c r="USG200"/>
      <c r="USH200"/>
      <c r="USI200"/>
      <c r="USJ200"/>
      <c r="USK200"/>
      <c r="USL200"/>
      <c r="USM200"/>
      <c r="USN200"/>
      <c r="USO200"/>
      <c r="USP200"/>
      <c r="USQ200"/>
      <c r="USR200"/>
      <c r="USS200"/>
      <c r="UST200"/>
      <c r="USU200"/>
      <c r="USV200"/>
      <c r="USW200"/>
      <c r="USX200"/>
      <c r="USY200"/>
      <c r="USZ200"/>
      <c r="UTA200"/>
      <c r="UTB200"/>
      <c r="UTC200"/>
      <c r="UTD200"/>
      <c r="UTE200"/>
      <c r="UTF200"/>
      <c r="UTG200"/>
      <c r="UTH200"/>
      <c r="UTI200"/>
      <c r="UTJ200"/>
      <c r="UTK200"/>
      <c r="UTL200"/>
      <c r="UTM200"/>
      <c r="UTN200"/>
      <c r="UTO200"/>
      <c r="UTP200"/>
      <c r="UTQ200"/>
      <c r="UTR200"/>
      <c r="UTS200"/>
      <c r="UTT200"/>
      <c r="UTU200"/>
      <c r="UTV200"/>
      <c r="UTW200"/>
      <c r="UTX200"/>
      <c r="UTY200"/>
      <c r="UTZ200"/>
      <c r="UUA200"/>
      <c r="UUB200"/>
      <c r="UUC200"/>
      <c r="UUD200"/>
      <c r="UUE200"/>
      <c r="UUF200"/>
      <c r="UUG200"/>
      <c r="UUH200"/>
      <c r="UUI200"/>
      <c r="UUJ200"/>
      <c r="UUK200"/>
      <c r="UUL200"/>
      <c r="UUM200"/>
      <c r="UUN200"/>
      <c r="UUO200"/>
      <c r="UUP200"/>
      <c r="UUQ200"/>
      <c r="UUR200"/>
      <c r="UUS200"/>
      <c r="UUT200"/>
      <c r="UUU200"/>
      <c r="UUV200"/>
      <c r="UUW200"/>
      <c r="UUX200"/>
      <c r="UUY200"/>
      <c r="UUZ200"/>
      <c r="UVA200"/>
      <c r="UVB200"/>
      <c r="UVC200"/>
      <c r="UVD200"/>
      <c r="UVE200"/>
      <c r="UVF200"/>
      <c r="UVG200"/>
      <c r="UVH200"/>
      <c r="UVI200"/>
      <c r="UVJ200"/>
      <c r="UVK200"/>
      <c r="UVL200"/>
      <c r="UVM200"/>
      <c r="UVN200"/>
      <c r="UVO200"/>
      <c r="UVP200"/>
      <c r="UVQ200"/>
      <c r="UVR200"/>
      <c r="UVS200"/>
      <c r="UVT200"/>
      <c r="UVU200"/>
      <c r="UVV200"/>
      <c r="UVW200"/>
      <c r="UVX200"/>
      <c r="UVY200"/>
      <c r="UVZ200"/>
      <c r="UWA200"/>
      <c r="UWB200"/>
      <c r="UWC200"/>
      <c r="UWD200"/>
      <c r="UWE200"/>
      <c r="UWF200"/>
      <c r="UWG200"/>
      <c r="UWH200"/>
      <c r="UWI200"/>
      <c r="UWJ200"/>
      <c r="UWK200"/>
      <c r="UWL200"/>
      <c r="UWM200"/>
      <c r="UWN200"/>
      <c r="UWO200"/>
      <c r="UWP200"/>
      <c r="UWQ200"/>
      <c r="UWR200"/>
      <c r="UWS200"/>
      <c r="UWT200"/>
      <c r="UWU200"/>
      <c r="UWV200"/>
      <c r="UWW200"/>
      <c r="UWX200"/>
      <c r="UWY200"/>
      <c r="UWZ200"/>
      <c r="UXA200"/>
      <c r="UXB200"/>
      <c r="UXC200"/>
      <c r="UXD200"/>
      <c r="UXE200"/>
      <c r="UXF200"/>
      <c r="UXG200"/>
      <c r="UXH200"/>
      <c r="UXI200"/>
      <c r="UXJ200"/>
      <c r="UXK200"/>
      <c r="UXL200"/>
      <c r="UXM200"/>
      <c r="UXN200"/>
      <c r="UXO200"/>
      <c r="UXP200"/>
      <c r="UXQ200"/>
      <c r="UXR200"/>
      <c r="UXS200"/>
      <c r="UXT200"/>
      <c r="UXU200"/>
      <c r="UXV200"/>
      <c r="UXW200"/>
      <c r="UXX200"/>
      <c r="UXY200"/>
      <c r="UXZ200"/>
      <c r="UYA200"/>
      <c r="UYB200"/>
      <c r="UYC200"/>
      <c r="UYD200"/>
      <c r="UYE200"/>
      <c r="UYF200"/>
      <c r="UYG200"/>
      <c r="UYH200"/>
      <c r="UYI200"/>
      <c r="UYJ200"/>
      <c r="UYK200"/>
      <c r="UYL200"/>
      <c r="UYM200"/>
      <c r="UYN200"/>
      <c r="UYO200"/>
      <c r="UYP200"/>
      <c r="UYQ200"/>
      <c r="UYR200"/>
      <c r="UYS200"/>
      <c r="UYT200"/>
      <c r="UYU200"/>
      <c r="UYV200"/>
      <c r="UYW200"/>
      <c r="UYX200"/>
      <c r="UYY200"/>
      <c r="UYZ200"/>
      <c r="UZA200"/>
      <c r="UZB200"/>
      <c r="UZC200"/>
      <c r="UZD200"/>
      <c r="UZE200"/>
      <c r="UZF200"/>
      <c r="UZG200"/>
      <c r="UZH200"/>
      <c r="UZI200"/>
      <c r="UZJ200"/>
      <c r="UZK200"/>
      <c r="UZL200"/>
      <c r="UZM200"/>
      <c r="UZN200"/>
      <c r="UZO200"/>
      <c r="UZP200"/>
      <c r="UZQ200"/>
      <c r="UZR200"/>
      <c r="UZS200"/>
      <c r="UZT200"/>
      <c r="UZU200"/>
      <c r="UZV200"/>
      <c r="UZW200"/>
      <c r="UZX200"/>
      <c r="UZY200"/>
      <c r="UZZ200"/>
      <c r="VAA200"/>
      <c r="VAB200"/>
      <c r="VAC200"/>
      <c r="VAD200"/>
      <c r="VAE200"/>
      <c r="VAF200"/>
      <c r="VAG200"/>
      <c r="VAH200"/>
      <c r="VAI200"/>
      <c r="VAJ200"/>
      <c r="VAK200"/>
      <c r="VAL200"/>
      <c r="VAM200"/>
      <c r="VAN200"/>
      <c r="VAO200"/>
      <c r="VAP200"/>
      <c r="VAQ200"/>
      <c r="VAR200"/>
      <c r="VAS200"/>
      <c r="VAT200"/>
      <c r="VAU200"/>
      <c r="VAV200"/>
      <c r="VAW200"/>
      <c r="VAX200"/>
      <c r="VAY200"/>
      <c r="VAZ200"/>
      <c r="VBA200"/>
      <c r="VBB200"/>
      <c r="VBC200"/>
      <c r="VBD200"/>
      <c r="VBE200"/>
      <c r="VBF200"/>
      <c r="VBG200"/>
      <c r="VBH200"/>
      <c r="VBI200"/>
      <c r="VBJ200"/>
      <c r="VBK200"/>
      <c r="VBL200"/>
      <c r="VBM200"/>
      <c r="VBN200"/>
      <c r="VBO200"/>
      <c r="VBP200"/>
      <c r="VBQ200"/>
      <c r="VBR200"/>
      <c r="VBS200"/>
      <c r="VBT200"/>
      <c r="VBU200"/>
      <c r="VBV200"/>
      <c r="VBW200"/>
      <c r="VBX200"/>
      <c r="VBY200"/>
      <c r="VBZ200"/>
      <c r="VCA200"/>
      <c r="VCB200"/>
      <c r="VCC200"/>
      <c r="VCD200"/>
      <c r="VCE200"/>
      <c r="VCF200"/>
      <c r="VCG200"/>
      <c r="VCH200"/>
      <c r="VCI200"/>
      <c r="VCJ200"/>
      <c r="VCK200"/>
      <c r="VCL200"/>
      <c r="VCM200"/>
      <c r="VCN200"/>
      <c r="VCO200"/>
      <c r="VCP200"/>
      <c r="VCQ200"/>
      <c r="VCR200"/>
      <c r="VCS200"/>
      <c r="VCT200"/>
      <c r="VCU200"/>
      <c r="VCV200"/>
      <c r="VCW200"/>
      <c r="VCX200"/>
      <c r="VCY200"/>
      <c r="VCZ200"/>
      <c r="VDA200"/>
      <c r="VDB200"/>
      <c r="VDC200"/>
      <c r="VDD200"/>
      <c r="VDE200"/>
      <c r="VDF200"/>
      <c r="VDG200"/>
      <c r="VDH200"/>
      <c r="VDI200"/>
      <c r="VDJ200"/>
      <c r="VDK200"/>
      <c r="VDL200"/>
      <c r="VDM200"/>
      <c r="VDN200"/>
      <c r="VDO200"/>
      <c r="VDP200"/>
      <c r="VDQ200"/>
      <c r="VDR200"/>
      <c r="VDS200"/>
      <c r="VDT200"/>
      <c r="VDU200"/>
      <c r="VDV200"/>
      <c r="VDW200"/>
      <c r="VDX200"/>
      <c r="VDY200"/>
      <c r="VDZ200"/>
      <c r="VEA200"/>
      <c r="VEB200"/>
      <c r="VEC200"/>
      <c r="VED200"/>
      <c r="VEE200"/>
      <c r="VEF200"/>
      <c r="VEG200"/>
      <c r="VEH200"/>
      <c r="VEI200"/>
      <c r="VEJ200"/>
      <c r="VEK200"/>
      <c r="VEL200"/>
      <c r="VEM200"/>
      <c r="VEN200"/>
      <c r="VEO200"/>
      <c r="VEP200"/>
      <c r="VEQ200"/>
      <c r="VER200"/>
      <c r="VES200"/>
      <c r="VET200"/>
      <c r="VEU200"/>
      <c r="VEV200"/>
      <c r="VEW200"/>
      <c r="VEX200"/>
      <c r="VEY200"/>
      <c r="VEZ200"/>
      <c r="VFA200"/>
      <c r="VFB200"/>
      <c r="VFC200"/>
      <c r="VFD200"/>
      <c r="VFE200"/>
      <c r="VFF200"/>
      <c r="VFG200"/>
      <c r="VFH200"/>
      <c r="VFI200"/>
      <c r="VFJ200"/>
      <c r="VFK200"/>
      <c r="VFL200"/>
      <c r="VFM200"/>
      <c r="VFN200"/>
      <c r="VFO200"/>
      <c r="VFP200"/>
      <c r="VFQ200"/>
      <c r="VFR200"/>
      <c r="VFS200"/>
      <c r="VFT200"/>
      <c r="VFU200"/>
      <c r="VFV200"/>
      <c r="VFW200"/>
      <c r="VFX200"/>
      <c r="VFY200"/>
      <c r="VFZ200"/>
      <c r="VGA200"/>
      <c r="VGB200"/>
      <c r="VGC200"/>
      <c r="VGD200"/>
      <c r="VGE200"/>
      <c r="VGF200"/>
      <c r="VGG200"/>
      <c r="VGH200"/>
      <c r="VGI200"/>
      <c r="VGJ200"/>
      <c r="VGK200"/>
      <c r="VGL200"/>
      <c r="VGM200"/>
      <c r="VGN200"/>
      <c r="VGO200"/>
      <c r="VGP200"/>
      <c r="VGQ200"/>
      <c r="VGR200"/>
      <c r="VGS200"/>
      <c r="VGT200"/>
      <c r="VGU200"/>
      <c r="VGV200"/>
      <c r="VGW200"/>
      <c r="VGX200"/>
      <c r="VGY200"/>
      <c r="VGZ200"/>
      <c r="VHA200"/>
      <c r="VHB200"/>
      <c r="VHC200"/>
      <c r="VHD200"/>
      <c r="VHE200"/>
      <c r="VHF200"/>
      <c r="VHG200"/>
      <c r="VHH200"/>
      <c r="VHI200"/>
      <c r="VHJ200"/>
      <c r="VHK200"/>
      <c r="VHL200"/>
      <c r="VHM200"/>
      <c r="VHN200"/>
      <c r="VHO200"/>
      <c r="VHP200"/>
      <c r="VHQ200"/>
      <c r="VHR200"/>
      <c r="VHS200"/>
      <c r="VHT200"/>
      <c r="VHU200"/>
      <c r="VHV200"/>
      <c r="VHW200"/>
      <c r="VHX200"/>
      <c r="VHY200"/>
      <c r="VHZ200"/>
      <c r="VIA200"/>
      <c r="VIB200"/>
      <c r="VIC200"/>
      <c r="VID200"/>
      <c r="VIE200"/>
      <c r="VIF200"/>
      <c r="VIG200"/>
      <c r="VIH200"/>
      <c r="VII200"/>
      <c r="VIJ200"/>
      <c r="VIK200"/>
      <c r="VIL200"/>
      <c r="VIM200"/>
      <c r="VIN200"/>
      <c r="VIO200"/>
      <c r="VIP200"/>
      <c r="VIQ200"/>
      <c r="VIR200"/>
      <c r="VIS200"/>
      <c r="VIT200"/>
      <c r="VIU200"/>
      <c r="VIV200"/>
      <c r="VIW200"/>
      <c r="VIX200"/>
      <c r="VIY200"/>
      <c r="VIZ200"/>
      <c r="VJA200"/>
      <c r="VJB200"/>
      <c r="VJC200"/>
      <c r="VJD200"/>
      <c r="VJE200"/>
      <c r="VJF200"/>
      <c r="VJG200"/>
      <c r="VJH200"/>
      <c r="VJI200"/>
      <c r="VJJ200"/>
      <c r="VJK200"/>
      <c r="VJL200"/>
      <c r="VJM200"/>
      <c r="VJN200"/>
      <c r="VJO200"/>
      <c r="VJP200"/>
      <c r="VJQ200"/>
      <c r="VJR200"/>
      <c r="VJS200"/>
      <c r="VJT200"/>
      <c r="VJU200"/>
      <c r="VJV200"/>
      <c r="VJW200"/>
      <c r="VJX200"/>
      <c r="VJY200"/>
      <c r="VJZ200"/>
      <c r="VKA200"/>
      <c r="VKB200"/>
      <c r="VKC200"/>
      <c r="VKD200"/>
      <c r="VKE200"/>
      <c r="VKF200"/>
      <c r="VKG200"/>
      <c r="VKH200"/>
      <c r="VKI200"/>
      <c r="VKJ200"/>
      <c r="VKK200"/>
      <c r="VKL200"/>
      <c r="VKM200"/>
      <c r="VKN200"/>
      <c r="VKO200"/>
      <c r="VKP200"/>
      <c r="VKQ200"/>
      <c r="VKR200"/>
      <c r="VKS200"/>
      <c r="VKT200"/>
      <c r="VKU200"/>
      <c r="VKV200"/>
      <c r="VKW200"/>
      <c r="VKX200"/>
      <c r="VKY200"/>
      <c r="VKZ200"/>
      <c r="VLA200"/>
      <c r="VLB200"/>
      <c r="VLC200"/>
      <c r="VLD200"/>
      <c r="VLE200"/>
      <c r="VLF200"/>
      <c r="VLG200"/>
      <c r="VLH200"/>
      <c r="VLI200"/>
      <c r="VLJ200"/>
      <c r="VLK200"/>
      <c r="VLL200"/>
      <c r="VLM200"/>
      <c r="VLN200"/>
      <c r="VLO200"/>
      <c r="VLP200"/>
      <c r="VLQ200"/>
      <c r="VLR200"/>
      <c r="VLS200"/>
      <c r="VLT200"/>
      <c r="VLU200"/>
      <c r="VLV200"/>
      <c r="VLW200"/>
      <c r="VLX200"/>
      <c r="VLY200"/>
      <c r="VLZ200"/>
      <c r="VMA200"/>
      <c r="VMB200"/>
      <c r="VMC200"/>
      <c r="VMD200"/>
      <c r="VME200"/>
      <c r="VMF200"/>
      <c r="VMG200"/>
      <c r="VMH200"/>
      <c r="VMI200"/>
      <c r="VMJ200"/>
      <c r="VMK200"/>
      <c r="VML200"/>
      <c r="VMM200"/>
      <c r="VMN200"/>
      <c r="VMO200"/>
      <c r="VMP200"/>
      <c r="VMQ200"/>
      <c r="VMR200"/>
      <c r="VMS200"/>
      <c r="VMT200"/>
      <c r="VMU200"/>
      <c r="VMV200"/>
      <c r="VMW200"/>
      <c r="VMX200"/>
      <c r="VMY200"/>
      <c r="VMZ200"/>
      <c r="VNA200"/>
      <c r="VNB200"/>
      <c r="VNC200"/>
      <c r="VND200"/>
      <c r="VNE200"/>
      <c r="VNF200"/>
      <c r="VNG200"/>
      <c r="VNH200"/>
      <c r="VNI200"/>
      <c r="VNJ200"/>
      <c r="VNK200"/>
      <c r="VNL200"/>
      <c r="VNM200"/>
      <c r="VNN200"/>
      <c r="VNO200"/>
      <c r="VNP200"/>
      <c r="VNQ200"/>
      <c r="VNR200"/>
      <c r="VNS200"/>
      <c r="VNT200"/>
      <c r="VNU200"/>
      <c r="VNV200"/>
      <c r="VNW200"/>
      <c r="VNX200"/>
      <c r="VNY200"/>
      <c r="VNZ200"/>
      <c r="VOA200"/>
      <c r="VOB200"/>
      <c r="VOC200"/>
      <c r="VOD200"/>
      <c r="VOE200"/>
      <c r="VOF200"/>
      <c r="VOG200"/>
      <c r="VOH200"/>
      <c r="VOI200"/>
      <c r="VOJ200"/>
      <c r="VOK200"/>
      <c r="VOL200"/>
      <c r="VOM200"/>
      <c r="VON200"/>
      <c r="VOO200"/>
      <c r="VOP200"/>
      <c r="VOQ200"/>
      <c r="VOR200"/>
      <c r="VOS200"/>
      <c r="VOT200"/>
      <c r="VOU200"/>
      <c r="VOV200"/>
      <c r="VOW200"/>
      <c r="VOX200"/>
      <c r="VOY200"/>
      <c r="VOZ200"/>
      <c r="VPA200"/>
      <c r="VPB200"/>
      <c r="VPC200"/>
      <c r="VPD200"/>
      <c r="VPE200"/>
      <c r="VPF200"/>
      <c r="VPG200"/>
      <c r="VPH200"/>
      <c r="VPI200"/>
      <c r="VPJ200"/>
      <c r="VPK200"/>
      <c r="VPL200"/>
      <c r="VPM200"/>
      <c r="VPN200"/>
      <c r="VPO200"/>
      <c r="VPP200"/>
      <c r="VPQ200"/>
      <c r="VPR200"/>
      <c r="VPS200"/>
      <c r="VPT200"/>
      <c r="VPU200"/>
      <c r="VPV200"/>
      <c r="VPW200"/>
      <c r="VPX200"/>
      <c r="VPY200"/>
      <c r="VPZ200"/>
      <c r="VQA200"/>
      <c r="VQB200"/>
      <c r="VQC200"/>
      <c r="VQD200"/>
      <c r="VQE200"/>
      <c r="VQF200"/>
      <c r="VQG200"/>
      <c r="VQH200"/>
      <c r="VQI200"/>
      <c r="VQJ200"/>
      <c r="VQK200"/>
      <c r="VQL200"/>
      <c r="VQM200"/>
      <c r="VQN200"/>
      <c r="VQO200"/>
      <c r="VQP200"/>
      <c r="VQQ200"/>
      <c r="VQR200"/>
      <c r="VQS200"/>
      <c r="VQT200"/>
      <c r="VQU200"/>
      <c r="VQV200"/>
      <c r="VQW200"/>
      <c r="VQX200"/>
      <c r="VQY200"/>
      <c r="VQZ200"/>
      <c r="VRA200"/>
      <c r="VRB200"/>
      <c r="VRC200"/>
      <c r="VRD200"/>
      <c r="VRE200"/>
      <c r="VRF200"/>
      <c r="VRG200"/>
      <c r="VRH200"/>
      <c r="VRI200"/>
      <c r="VRJ200"/>
      <c r="VRK200"/>
      <c r="VRL200"/>
      <c r="VRM200"/>
      <c r="VRN200"/>
      <c r="VRO200"/>
      <c r="VRP200"/>
      <c r="VRQ200"/>
      <c r="VRR200"/>
      <c r="VRS200"/>
      <c r="VRT200"/>
      <c r="VRU200"/>
      <c r="VRV200"/>
      <c r="VRW200"/>
      <c r="VRX200"/>
      <c r="VRY200"/>
      <c r="VRZ200"/>
      <c r="VSA200"/>
      <c r="VSB200"/>
      <c r="VSC200"/>
      <c r="VSD200"/>
      <c r="VSE200"/>
      <c r="VSF200"/>
      <c r="VSG200"/>
      <c r="VSH200"/>
      <c r="VSI200"/>
      <c r="VSJ200"/>
      <c r="VSK200"/>
      <c r="VSL200"/>
      <c r="VSM200"/>
      <c r="VSN200"/>
      <c r="VSO200"/>
      <c r="VSP200"/>
      <c r="VSQ200"/>
      <c r="VSR200"/>
      <c r="VSS200"/>
      <c r="VST200"/>
      <c r="VSU200"/>
      <c r="VSV200"/>
      <c r="VSW200"/>
      <c r="VSX200"/>
      <c r="VSY200"/>
      <c r="VSZ200"/>
      <c r="VTA200"/>
      <c r="VTB200"/>
      <c r="VTC200"/>
      <c r="VTD200"/>
      <c r="VTE200"/>
      <c r="VTF200"/>
      <c r="VTG200"/>
      <c r="VTH200"/>
      <c r="VTI200"/>
      <c r="VTJ200"/>
      <c r="VTK200"/>
      <c r="VTL200"/>
      <c r="VTM200"/>
      <c r="VTN200"/>
      <c r="VTO200"/>
      <c r="VTP200"/>
      <c r="VTQ200"/>
      <c r="VTR200"/>
      <c r="VTS200"/>
      <c r="VTT200"/>
      <c r="VTU200"/>
      <c r="VTV200"/>
      <c r="VTW200"/>
      <c r="VTX200"/>
      <c r="VTY200"/>
      <c r="VTZ200"/>
      <c r="VUA200"/>
      <c r="VUB200"/>
      <c r="VUC200"/>
      <c r="VUD200"/>
      <c r="VUE200"/>
      <c r="VUF200"/>
      <c r="VUG200"/>
      <c r="VUH200"/>
      <c r="VUI200"/>
      <c r="VUJ200"/>
      <c r="VUK200"/>
      <c r="VUL200"/>
      <c r="VUM200"/>
      <c r="VUN200"/>
      <c r="VUO200"/>
      <c r="VUP200"/>
      <c r="VUQ200"/>
      <c r="VUR200"/>
      <c r="VUS200"/>
      <c r="VUT200"/>
      <c r="VUU200"/>
      <c r="VUV200"/>
      <c r="VUW200"/>
      <c r="VUX200"/>
      <c r="VUY200"/>
      <c r="VUZ200"/>
      <c r="VVA200"/>
      <c r="VVB200"/>
      <c r="VVC200"/>
      <c r="VVD200"/>
      <c r="VVE200"/>
      <c r="VVF200"/>
      <c r="VVG200"/>
      <c r="VVH200"/>
      <c r="VVI200"/>
      <c r="VVJ200"/>
      <c r="VVK200"/>
      <c r="VVL200"/>
      <c r="VVM200"/>
      <c r="VVN200"/>
      <c r="VVO200"/>
      <c r="VVP200"/>
      <c r="VVQ200"/>
      <c r="VVR200"/>
      <c r="VVS200"/>
      <c r="VVT200"/>
      <c r="VVU200"/>
      <c r="VVV200"/>
      <c r="VVW200"/>
      <c r="VVX200"/>
      <c r="VVY200"/>
      <c r="VVZ200"/>
      <c r="VWA200"/>
      <c r="VWB200"/>
      <c r="VWC200"/>
      <c r="VWD200"/>
      <c r="VWE200"/>
      <c r="VWF200"/>
      <c r="VWG200"/>
      <c r="VWH200"/>
      <c r="VWI200"/>
      <c r="VWJ200"/>
      <c r="VWK200"/>
      <c r="VWL200"/>
      <c r="VWM200"/>
      <c r="VWN200"/>
      <c r="VWO200"/>
      <c r="VWP200"/>
      <c r="VWQ200"/>
      <c r="VWR200"/>
      <c r="VWS200"/>
      <c r="VWT200"/>
      <c r="VWU200"/>
      <c r="VWV200"/>
      <c r="VWW200"/>
      <c r="VWX200"/>
      <c r="VWY200"/>
      <c r="VWZ200"/>
      <c r="VXA200"/>
      <c r="VXB200"/>
      <c r="VXC200"/>
      <c r="VXD200"/>
      <c r="VXE200"/>
      <c r="VXF200"/>
      <c r="VXG200"/>
      <c r="VXH200"/>
      <c r="VXI200"/>
      <c r="VXJ200"/>
      <c r="VXK200"/>
      <c r="VXL200"/>
      <c r="VXM200"/>
      <c r="VXN200"/>
      <c r="VXO200"/>
      <c r="VXP200"/>
      <c r="VXQ200"/>
      <c r="VXR200"/>
      <c r="VXS200"/>
      <c r="VXT200"/>
      <c r="VXU200"/>
      <c r="VXV200"/>
      <c r="VXW200"/>
      <c r="VXX200"/>
      <c r="VXY200"/>
      <c r="VXZ200"/>
      <c r="VYA200"/>
      <c r="VYB200"/>
      <c r="VYC200"/>
      <c r="VYD200"/>
      <c r="VYE200"/>
      <c r="VYF200"/>
      <c r="VYG200"/>
      <c r="VYH200"/>
      <c r="VYI200"/>
      <c r="VYJ200"/>
      <c r="VYK200"/>
      <c r="VYL200"/>
      <c r="VYM200"/>
      <c r="VYN200"/>
      <c r="VYO200"/>
      <c r="VYP200"/>
      <c r="VYQ200"/>
      <c r="VYR200"/>
      <c r="VYS200"/>
      <c r="VYT200"/>
      <c r="VYU200"/>
      <c r="VYV200"/>
      <c r="VYW200"/>
      <c r="VYX200"/>
      <c r="VYY200"/>
      <c r="VYZ200"/>
      <c r="VZA200"/>
      <c r="VZB200"/>
      <c r="VZC200"/>
      <c r="VZD200"/>
      <c r="VZE200"/>
      <c r="VZF200"/>
      <c r="VZG200"/>
      <c r="VZH200"/>
      <c r="VZI200"/>
      <c r="VZJ200"/>
      <c r="VZK200"/>
      <c r="VZL200"/>
      <c r="VZM200"/>
      <c r="VZN200"/>
      <c r="VZO200"/>
      <c r="VZP200"/>
      <c r="VZQ200"/>
      <c r="VZR200"/>
      <c r="VZS200"/>
      <c r="VZT200"/>
      <c r="VZU200"/>
      <c r="VZV200"/>
      <c r="VZW200"/>
      <c r="VZX200"/>
      <c r="VZY200"/>
      <c r="VZZ200"/>
      <c r="WAA200"/>
      <c r="WAB200"/>
      <c r="WAC200"/>
      <c r="WAD200"/>
      <c r="WAE200"/>
      <c r="WAF200"/>
      <c r="WAG200"/>
      <c r="WAH200"/>
      <c r="WAI200"/>
      <c r="WAJ200"/>
      <c r="WAK200"/>
      <c r="WAL200"/>
      <c r="WAM200"/>
      <c r="WAN200"/>
      <c r="WAO200"/>
      <c r="WAP200"/>
      <c r="WAQ200"/>
      <c r="WAR200"/>
      <c r="WAS200"/>
      <c r="WAT200"/>
      <c r="WAU200"/>
      <c r="WAV200"/>
      <c r="WAW200"/>
      <c r="WAX200"/>
      <c r="WAY200"/>
      <c r="WAZ200"/>
      <c r="WBA200"/>
      <c r="WBB200"/>
      <c r="WBC200"/>
      <c r="WBD200"/>
      <c r="WBE200"/>
      <c r="WBF200"/>
      <c r="WBG200"/>
      <c r="WBH200"/>
      <c r="WBI200"/>
      <c r="WBJ200"/>
      <c r="WBK200"/>
      <c r="WBL200"/>
      <c r="WBM200"/>
      <c r="WBN200"/>
      <c r="WBO200"/>
      <c r="WBP200"/>
      <c r="WBQ200"/>
      <c r="WBR200"/>
      <c r="WBS200"/>
      <c r="WBT200"/>
      <c r="WBU200"/>
      <c r="WBV200"/>
      <c r="WBW200"/>
      <c r="WBX200"/>
      <c r="WBY200"/>
      <c r="WBZ200"/>
      <c r="WCA200"/>
      <c r="WCB200"/>
      <c r="WCC200"/>
      <c r="WCD200"/>
      <c r="WCE200"/>
      <c r="WCF200"/>
      <c r="WCG200"/>
      <c r="WCH200"/>
      <c r="WCI200"/>
      <c r="WCJ200"/>
      <c r="WCK200"/>
      <c r="WCL200"/>
      <c r="WCM200"/>
      <c r="WCN200"/>
      <c r="WCO200"/>
      <c r="WCP200"/>
      <c r="WCQ200"/>
      <c r="WCR200"/>
      <c r="WCS200"/>
      <c r="WCT200"/>
      <c r="WCU200"/>
      <c r="WCV200"/>
      <c r="WCW200"/>
      <c r="WCX200"/>
      <c r="WCY200"/>
      <c r="WCZ200"/>
      <c r="WDA200"/>
      <c r="WDB200"/>
      <c r="WDC200"/>
      <c r="WDD200"/>
      <c r="WDE200"/>
      <c r="WDF200"/>
      <c r="WDG200"/>
      <c r="WDH200"/>
      <c r="WDI200"/>
      <c r="WDJ200"/>
      <c r="WDK200"/>
      <c r="WDL200"/>
      <c r="WDM200"/>
      <c r="WDN200"/>
      <c r="WDO200"/>
      <c r="WDP200"/>
      <c r="WDQ200"/>
      <c r="WDR200"/>
      <c r="WDS200"/>
      <c r="WDT200"/>
      <c r="WDU200"/>
      <c r="WDV200"/>
      <c r="WDW200"/>
      <c r="WDX200"/>
      <c r="WDY200"/>
      <c r="WDZ200"/>
      <c r="WEA200"/>
      <c r="WEB200"/>
      <c r="WEC200"/>
      <c r="WED200"/>
      <c r="WEE200"/>
      <c r="WEF200"/>
      <c r="WEG200"/>
      <c r="WEH200"/>
      <c r="WEI200"/>
      <c r="WEJ200"/>
      <c r="WEK200"/>
      <c r="WEL200"/>
      <c r="WEM200"/>
      <c r="WEN200"/>
      <c r="WEO200"/>
      <c r="WEP200"/>
      <c r="WEQ200"/>
      <c r="WER200"/>
      <c r="WES200"/>
      <c r="WET200"/>
      <c r="WEU200"/>
      <c r="WEV200"/>
      <c r="WEW200"/>
      <c r="WEX200"/>
      <c r="WEY200"/>
      <c r="WEZ200"/>
      <c r="WFA200"/>
      <c r="WFB200"/>
      <c r="WFC200"/>
      <c r="WFD200"/>
      <c r="WFE200"/>
      <c r="WFF200"/>
      <c r="WFG200"/>
      <c r="WFH200"/>
      <c r="WFI200"/>
      <c r="WFJ200"/>
      <c r="WFK200"/>
      <c r="WFL200"/>
      <c r="WFM200"/>
      <c r="WFN200"/>
      <c r="WFO200"/>
      <c r="WFP200"/>
      <c r="WFQ200"/>
      <c r="WFR200"/>
      <c r="WFS200"/>
      <c r="WFT200"/>
      <c r="WFU200"/>
      <c r="WFV200"/>
      <c r="WFW200"/>
      <c r="WFX200"/>
      <c r="WFY200"/>
      <c r="WFZ200"/>
      <c r="WGA200"/>
      <c r="WGB200"/>
      <c r="WGC200"/>
      <c r="WGD200"/>
      <c r="WGE200"/>
      <c r="WGF200"/>
      <c r="WGG200"/>
      <c r="WGH200"/>
      <c r="WGI200"/>
      <c r="WGJ200"/>
      <c r="WGK200"/>
      <c r="WGL200"/>
      <c r="WGM200"/>
      <c r="WGN200"/>
      <c r="WGO200"/>
      <c r="WGP200"/>
      <c r="WGQ200"/>
      <c r="WGR200"/>
      <c r="WGS200"/>
      <c r="WGT200"/>
      <c r="WGU200"/>
      <c r="WGV200"/>
      <c r="WGW200"/>
      <c r="WGX200"/>
      <c r="WGY200"/>
      <c r="WGZ200"/>
      <c r="WHA200"/>
      <c r="WHB200"/>
      <c r="WHC200"/>
      <c r="WHD200"/>
      <c r="WHE200"/>
      <c r="WHF200"/>
      <c r="WHG200"/>
      <c r="WHH200"/>
      <c r="WHI200"/>
      <c r="WHJ200"/>
      <c r="WHK200"/>
      <c r="WHL200"/>
      <c r="WHM200"/>
      <c r="WHN200"/>
      <c r="WHO200"/>
      <c r="WHP200"/>
      <c r="WHQ200"/>
      <c r="WHR200"/>
      <c r="WHS200"/>
      <c r="WHT200"/>
      <c r="WHU200"/>
      <c r="WHV200"/>
      <c r="WHW200"/>
      <c r="WHX200"/>
      <c r="WHY200"/>
      <c r="WHZ200"/>
      <c r="WIA200"/>
      <c r="WIB200"/>
      <c r="WIC200"/>
      <c r="WID200"/>
      <c r="WIE200"/>
      <c r="WIF200"/>
      <c r="WIG200"/>
      <c r="WIH200"/>
      <c r="WII200"/>
      <c r="WIJ200"/>
      <c r="WIK200"/>
      <c r="WIL200"/>
      <c r="WIM200"/>
      <c r="WIN200"/>
      <c r="WIO200"/>
      <c r="WIP200"/>
      <c r="WIQ200"/>
      <c r="WIR200"/>
      <c r="WIS200"/>
      <c r="WIT200"/>
      <c r="WIU200"/>
      <c r="WIV200"/>
      <c r="WIW200"/>
      <c r="WIX200"/>
      <c r="WIY200"/>
      <c r="WIZ200"/>
      <c r="WJA200"/>
      <c r="WJB200"/>
      <c r="WJC200"/>
      <c r="WJD200"/>
      <c r="WJE200"/>
      <c r="WJF200"/>
      <c r="WJG200"/>
      <c r="WJH200"/>
      <c r="WJI200"/>
      <c r="WJJ200"/>
      <c r="WJK200"/>
      <c r="WJL200"/>
      <c r="WJM200"/>
      <c r="WJN200"/>
      <c r="WJO200"/>
      <c r="WJP200"/>
      <c r="WJQ200"/>
      <c r="WJR200"/>
      <c r="WJS200"/>
      <c r="WJT200"/>
      <c r="WJU200"/>
      <c r="WJV200"/>
      <c r="WJW200"/>
      <c r="WJX200"/>
      <c r="WJY200"/>
      <c r="WJZ200"/>
      <c r="WKA200"/>
      <c r="WKB200"/>
      <c r="WKC200"/>
      <c r="WKD200"/>
      <c r="WKE200"/>
      <c r="WKF200"/>
      <c r="WKG200"/>
      <c r="WKH200"/>
      <c r="WKI200"/>
      <c r="WKJ200"/>
      <c r="WKK200"/>
      <c r="WKL200"/>
      <c r="WKM200"/>
      <c r="WKN200"/>
      <c r="WKO200"/>
      <c r="WKP200"/>
      <c r="WKQ200"/>
      <c r="WKR200"/>
      <c r="WKS200"/>
      <c r="WKT200"/>
      <c r="WKU200"/>
      <c r="WKV200"/>
      <c r="WKW200"/>
      <c r="WKX200"/>
      <c r="WKY200"/>
      <c r="WKZ200"/>
      <c r="WLA200"/>
      <c r="WLB200"/>
      <c r="WLC200"/>
      <c r="WLD200"/>
      <c r="WLE200"/>
      <c r="WLF200"/>
      <c r="WLG200"/>
      <c r="WLH200"/>
      <c r="WLI200"/>
      <c r="WLJ200"/>
      <c r="WLK200"/>
      <c r="WLL200"/>
      <c r="WLM200"/>
      <c r="WLN200"/>
      <c r="WLO200"/>
      <c r="WLP200"/>
      <c r="WLQ200"/>
      <c r="WLR200"/>
      <c r="WLS200"/>
      <c r="WLT200"/>
      <c r="WLU200"/>
      <c r="WLV200"/>
      <c r="WLW200"/>
      <c r="WLX200"/>
      <c r="WLY200"/>
      <c r="WLZ200"/>
      <c r="WMA200"/>
      <c r="WMB200"/>
      <c r="WMC200"/>
      <c r="WMD200"/>
      <c r="WME200"/>
      <c r="WMF200"/>
      <c r="WMG200"/>
      <c r="WMH200"/>
      <c r="WMI200"/>
      <c r="WMJ200"/>
      <c r="WMK200"/>
      <c r="WML200"/>
      <c r="WMM200"/>
      <c r="WMN200"/>
      <c r="WMO200"/>
      <c r="WMP200"/>
      <c r="WMQ200"/>
      <c r="WMR200"/>
      <c r="WMS200"/>
      <c r="WMT200"/>
      <c r="WMU200"/>
      <c r="WMV200"/>
      <c r="WMW200"/>
      <c r="WMX200"/>
      <c r="WMY200"/>
      <c r="WMZ200"/>
      <c r="WNA200"/>
      <c r="WNB200"/>
      <c r="WNC200"/>
      <c r="WND200"/>
      <c r="WNE200"/>
      <c r="WNF200"/>
      <c r="WNG200"/>
      <c r="WNH200"/>
      <c r="WNI200"/>
      <c r="WNJ200"/>
      <c r="WNK200"/>
      <c r="WNL200"/>
      <c r="WNM200"/>
      <c r="WNN200"/>
      <c r="WNO200"/>
      <c r="WNP200"/>
      <c r="WNQ200"/>
      <c r="WNR200"/>
      <c r="WNS200"/>
      <c r="WNT200"/>
      <c r="WNU200"/>
      <c r="WNV200"/>
      <c r="WNW200"/>
      <c r="WNX200"/>
      <c r="WNY200"/>
      <c r="WNZ200"/>
      <c r="WOA200"/>
      <c r="WOB200"/>
      <c r="WOC200"/>
      <c r="WOD200"/>
      <c r="WOE200"/>
      <c r="WOF200"/>
      <c r="WOG200"/>
      <c r="WOH200"/>
      <c r="WOI200"/>
      <c r="WOJ200"/>
      <c r="WOK200"/>
      <c r="WOL200"/>
      <c r="WOM200"/>
      <c r="WON200"/>
      <c r="WOO200"/>
      <c r="WOP200"/>
      <c r="WOQ200"/>
      <c r="WOR200"/>
      <c r="WOS200"/>
      <c r="WOT200"/>
      <c r="WOU200"/>
      <c r="WOV200"/>
      <c r="WOW200"/>
      <c r="WOX200"/>
      <c r="WOY200"/>
      <c r="WOZ200"/>
      <c r="WPA200"/>
      <c r="WPB200"/>
      <c r="WPC200"/>
      <c r="WPD200"/>
      <c r="WPE200"/>
      <c r="WPF200"/>
      <c r="WPG200"/>
      <c r="WPH200"/>
      <c r="WPI200"/>
      <c r="WPJ200"/>
      <c r="WPK200"/>
      <c r="WPL200"/>
      <c r="WPM200"/>
      <c r="WPN200"/>
      <c r="WPO200"/>
      <c r="WPP200"/>
      <c r="WPQ200"/>
      <c r="WPR200"/>
      <c r="WPS200"/>
      <c r="WPT200"/>
      <c r="WPU200"/>
      <c r="WPV200"/>
      <c r="WPW200"/>
      <c r="WPX200"/>
      <c r="WPY200"/>
      <c r="WPZ200"/>
      <c r="WQA200"/>
      <c r="WQB200"/>
      <c r="WQC200"/>
      <c r="WQD200"/>
      <c r="WQE200"/>
      <c r="WQF200"/>
      <c r="WQG200"/>
      <c r="WQH200"/>
      <c r="WQI200"/>
      <c r="WQJ200"/>
      <c r="WQK200"/>
      <c r="WQL200"/>
      <c r="WQM200"/>
      <c r="WQN200"/>
      <c r="WQO200"/>
      <c r="WQP200"/>
      <c r="WQQ200"/>
      <c r="WQR200"/>
      <c r="WQS200"/>
      <c r="WQT200"/>
      <c r="WQU200"/>
      <c r="WQV200"/>
      <c r="WQW200"/>
      <c r="WQX200"/>
      <c r="WQY200"/>
      <c r="WQZ200"/>
      <c r="WRA200"/>
      <c r="WRB200"/>
      <c r="WRC200"/>
      <c r="WRD200"/>
      <c r="WRE200"/>
      <c r="WRF200"/>
      <c r="WRG200"/>
      <c r="WRH200"/>
      <c r="WRI200"/>
      <c r="WRJ200"/>
      <c r="WRK200"/>
      <c r="WRL200"/>
      <c r="WRM200"/>
      <c r="WRN200"/>
      <c r="WRO200"/>
      <c r="WRP200"/>
      <c r="WRQ200"/>
      <c r="WRR200"/>
      <c r="WRS200"/>
      <c r="WRT200"/>
      <c r="WRU200"/>
      <c r="WRV200"/>
      <c r="WRW200"/>
      <c r="WRX200"/>
      <c r="WRY200"/>
      <c r="WRZ200"/>
      <c r="WSA200"/>
      <c r="WSB200"/>
      <c r="WSC200"/>
      <c r="WSD200"/>
      <c r="WSE200"/>
      <c r="WSF200"/>
      <c r="WSG200"/>
      <c r="WSH200"/>
      <c r="WSI200"/>
      <c r="WSJ200"/>
      <c r="WSK200"/>
      <c r="WSL200"/>
      <c r="WSM200"/>
      <c r="WSN200"/>
      <c r="WSO200"/>
      <c r="WSP200"/>
      <c r="WSQ200"/>
      <c r="WSR200"/>
      <c r="WSS200"/>
      <c r="WST200"/>
      <c r="WSU200"/>
      <c r="WSV200"/>
      <c r="WSW200"/>
      <c r="WSX200"/>
      <c r="WSY200"/>
      <c r="WSZ200"/>
      <c r="WTA200"/>
      <c r="WTB200"/>
      <c r="WTC200"/>
      <c r="WTD200"/>
      <c r="WTE200"/>
      <c r="WTF200"/>
      <c r="WTG200"/>
      <c r="WTH200"/>
      <c r="WTI200"/>
      <c r="WTJ200"/>
      <c r="WTK200"/>
      <c r="WTL200"/>
      <c r="WTM200"/>
      <c r="WTN200"/>
      <c r="WTO200"/>
      <c r="WTP200"/>
      <c r="WTQ200"/>
      <c r="WTR200"/>
      <c r="WTS200"/>
      <c r="WTT200"/>
      <c r="WTU200"/>
      <c r="WTV200"/>
      <c r="WTW200"/>
      <c r="WTX200"/>
      <c r="WTY200"/>
      <c r="WTZ200"/>
      <c r="WUA200"/>
      <c r="WUB200"/>
      <c r="WUC200"/>
      <c r="WUD200"/>
      <c r="WUE200"/>
      <c r="WUF200"/>
      <c r="WUG200"/>
      <c r="WUH200"/>
      <c r="WUI200"/>
      <c r="WUJ200"/>
      <c r="WUK200"/>
      <c r="WUL200"/>
      <c r="WUM200"/>
      <c r="WUN200"/>
      <c r="WUO200"/>
      <c r="WUP200"/>
      <c r="WUQ200"/>
      <c r="WUR200"/>
      <c r="WUS200"/>
      <c r="WUT200"/>
      <c r="WUU200"/>
      <c r="WUV200"/>
      <c r="WUW200"/>
      <c r="WUX200"/>
      <c r="WUY200"/>
      <c r="WUZ200"/>
      <c r="WVA200"/>
      <c r="WVB200"/>
      <c r="WVC200"/>
      <c r="WVD200"/>
      <c r="WVE200"/>
      <c r="WVF200"/>
      <c r="WVG200"/>
      <c r="WVH200"/>
      <c r="WVI200"/>
      <c r="WVJ200"/>
      <c r="WVK200"/>
      <c r="WVL200"/>
      <c r="WVM200"/>
      <c r="WVN200"/>
      <c r="WVO200"/>
      <c r="WVP200"/>
      <c r="WVQ200"/>
      <c r="WVR200"/>
      <c r="WVS200"/>
      <c r="WVT200"/>
      <c r="WVU200"/>
      <c r="WVV200"/>
      <c r="WVW200"/>
      <c r="WVX200"/>
      <c r="WVY200"/>
      <c r="WVZ200"/>
      <c r="WWA200"/>
      <c r="WWB200"/>
      <c r="WWC200"/>
      <c r="WWD200"/>
      <c r="WWE200"/>
      <c r="WWF200"/>
      <c r="WWG200"/>
      <c r="WWH200"/>
      <c r="WWI200"/>
      <c r="WWJ200"/>
      <c r="WWK200"/>
      <c r="WWL200"/>
      <c r="WWM200"/>
      <c r="WWN200"/>
      <c r="WWO200"/>
      <c r="WWP200"/>
      <c r="WWQ200"/>
      <c r="WWR200"/>
      <c r="WWS200"/>
      <c r="WWT200"/>
      <c r="WWU200"/>
      <c r="WWV200"/>
      <c r="WWW200"/>
      <c r="WWX200"/>
      <c r="WWY200"/>
      <c r="WWZ200"/>
      <c r="WXA200"/>
      <c r="WXB200"/>
      <c r="WXC200"/>
      <c r="WXD200"/>
      <c r="WXE200"/>
      <c r="WXF200"/>
      <c r="WXG200"/>
      <c r="WXH200"/>
      <c r="WXI200"/>
      <c r="WXJ200"/>
      <c r="WXK200"/>
      <c r="WXL200"/>
      <c r="WXM200"/>
      <c r="WXN200"/>
      <c r="WXO200"/>
      <c r="WXP200"/>
      <c r="WXQ200"/>
      <c r="WXR200"/>
      <c r="WXS200"/>
      <c r="WXT200"/>
      <c r="WXU200"/>
      <c r="WXV200"/>
      <c r="WXW200"/>
      <c r="WXX200"/>
      <c r="WXY200"/>
      <c r="WXZ200"/>
      <c r="WYA200"/>
      <c r="WYB200"/>
      <c r="WYC200"/>
      <c r="WYD200"/>
      <c r="WYE200"/>
      <c r="WYF200"/>
      <c r="WYG200"/>
      <c r="WYH200"/>
      <c r="WYI200"/>
      <c r="WYJ200"/>
      <c r="WYK200"/>
      <c r="WYL200"/>
      <c r="WYM200"/>
      <c r="WYN200"/>
      <c r="WYO200"/>
      <c r="WYP200"/>
      <c r="WYQ200"/>
      <c r="WYR200"/>
      <c r="WYS200"/>
      <c r="WYT200"/>
      <c r="WYU200"/>
      <c r="WYV200"/>
      <c r="WYW200"/>
      <c r="WYX200"/>
      <c r="WYY200"/>
      <c r="WYZ200"/>
      <c r="WZA200"/>
    </row>
    <row r="201" spans="1:16226" s="1" customFormat="1" x14ac:dyDescent="0.3">
      <c r="A201" s="1597" t="s">
        <v>470</v>
      </c>
      <c r="B201" s="2133"/>
      <c r="C201" s="2133"/>
      <c r="D201" s="2133"/>
      <c r="E201" s="2133"/>
      <c r="F201" s="2133"/>
      <c r="G201" s="2133"/>
      <c r="H201" s="2134"/>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c r="AMK201"/>
      <c r="AML201"/>
      <c r="AMM201"/>
      <c r="AMN201"/>
      <c r="AMO201"/>
      <c r="AMP201"/>
      <c r="AMQ201"/>
      <c r="AMR201"/>
      <c r="AMS201"/>
      <c r="AMT201"/>
      <c r="AMU201"/>
      <c r="AMV201"/>
      <c r="AMW201"/>
      <c r="AMX201"/>
      <c r="AMY201"/>
      <c r="AMZ201"/>
      <c r="ANA201"/>
      <c r="ANB201"/>
      <c r="ANC201"/>
      <c r="AND201"/>
      <c r="ANE201"/>
      <c r="ANF201"/>
      <c r="ANG201"/>
      <c r="ANH201"/>
      <c r="ANI201"/>
      <c r="ANJ201"/>
      <c r="ANK201"/>
      <c r="ANL201"/>
      <c r="ANM201"/>
      <c r="ANN201"/>
      <c r="ANO201"/>
      <c r="ANP201"/>
      <c r="ANQ201"/>
      <c r="ANR201"/>
      <c r="ANS201"/>
      <c r="ANT201"/>
      <c r="ANU201"/>
      <c r="ANV201"/>
      <c r="ANW201"/>
      <c r="ANX201"/>
      <c r="ANY201"/>
      <c r="ANZ201"/>
      <c r="AOA201"/>
      <c r="AOB201"/>
      <c r="AOC201"/>
      <c r="AOD201"/>
      <c r="AOE201"/>
      <c r="AOF201"/>
      <c r="AOG201"/>
      <c r="AOH201"/>
      <c r="AOI201"/>
      <c r="AOJ201"/>
      <c r="AOK201"/>
      <c r="AOL201"/>
      <c r="AOM201"/>
      <c r="AON201"/>
      <c r="AOO201"/>
      <c r="AOP201"/>
      <c r="AOQ201"/>
      <c r="AOR201"/>
      <c r="AOS201"/>
      <c r="AOT201"/>
      <c r="AOU201"/>
      <c r="AOV201"/>
      <c r="AOW201"/>
      <c r="AOX201"/>
      <c r="AOY201"/>
      <c r="AOZ201"/>
      <c r="APA201"/>
      <c r="APB201"/>
      <c r="APC201"/>
      <c r="APD201"/>
      <c r="APE201"/>
      <c r="APF201"/>
      <c r="APG201"/>
      <c r="APH201"/>
      <c r="API201"/>
      <c r="APJ201"/>
      <c r="APK201"/>
      <c r="APL201"/>
      <c r="APM201"/>
      <c r="APN201"/>
      <c r="APO201"/>
      <c r="APP201"/>
      <c r="APQ201"/>
      <c r="APR201"/>
      <c r="APS201"/>
      <c r="APT201"/>
      <c r="APU201"/>
      <c r="APV201"/>
      <c r="APW201"/>
      <c r="APX201"/>
      <c r="APY201"/>
      <c r="APZ201"/>
      <c r="AQA201"/>
      <c r="AQB201"/>
      <c r="AQC201"/>
      <c r="AQD201"/>
      <c r="AQE201"/>
      <c r="AQF201"/>
      <c r="AQG201"/>
      <c r="AQH201"/>
      <c r="AQI201"/>
      <c r="AQJ201"/>
      <c r="AQK201"/>
      <c r="AQL201"/>
      <c r="AQM201"/>
      <c r="AQN201"/>
      <c r="AQO201"/>
      <c r="AQP201"/>
      <c r="AQQ201"/>
      <c r="AQR201"/>
      <c r="AQS201"/>
      <c r="AQT201"/>
      <c r="AQU201"/>
      <c r="AQV201"/>
      <c r="AQW201"/>
      <c r="AQX201"/>
      <c r="AQY201"/>
      <c r="AQZ201"/>
      <c r="ARA201"/>
      <c r="ARB201"/>
      <c r="ARC201"/>
      <c r="ARD201"/>
      <c r="ARE201"/>
      <c r="ARF201"/>
      <c r="ARG201"/>
      <c r="ARH201"/>
      <c r="ARI201"/>
      <c r="ARJ201"/>
      <c r="ARK201"/>
      <c r="ARL201"/>
      <c r="ARM201"/>
      <c r="ARN201"/>
      <c r="ARO201"/>
      <c r="ARP201"/>
      <c r="ARQ201"/>
      <c r="ARR201"/>
      <c r="ARS201"/>
      <c r="ART201"/>
      <c r="ARU201"/>
      <c r="ARV201"/>
      <c r="ARW201"/>
      <c r="ARX201"/>
      <c r="ARY201"/>
      <c r="ARZ201"/>
      <c r="ASA201"/>
      <c r="ASB201"/>
      <c r="ASC201"/>
      <c r="ASD201"/>
      <c r="ASE201"/>
      <c r="ASF201"/>
      <c r="ASG201"/>
      <c r="ASH201"/>
      <c r="ASI201"/>
      <c r="ASJ201"/>
      <c r="ASK201"/>
      <c r="ASL201"/>
      <c r="ASM201"/>
      <c r="ASN201"/>
      <c r="ASO201"/>
      <c r="ASP201"/>
      <c r="ASQ201"/>
      <c r="ASR201"/>
      <c r="ASS201"/>
      <c r="AST201"/>
      <c r="ASU201"/>
      <c r="ASV201"/>
      <c r="ASW201"/>
      <c r="ASX201"/>
      <c r="ASY201"/>
      <c r="ASZ201"/>
      <c r="ATA201"/>
      <c r="ATB201"/>
      <c r="ATC201"/>
      <c r="ATD201"/>
      <c r="ATE201"/>
      <c r="ATF201"/>
      <c r="ATG201"/>
      <c r="ATH201"/>
      <c r="ATI201"/>
      <c r="ATJ201"/>
      <c r="ATK201"/>
      <c r="ATL201"/>
      <c r="ATM201"/>
      <c r="ATN201"/>
      <c r="ATO201"/>
      <c r="ATP201"/>
      <c r="ATQ201"/>
      <c r="ATR201"/>
      <c r="ATS201"/>
      <c r="ATT201"/>
      <c r="ATU201"/>
      <c r="ATV201"/>
      <c r="ATW201"/>
      <c r="ATX201"/>
      <c r="ATY201"/>
      <c r="ATZ201"/>
      <c r="AUA201"/>
      <c r="AUB201"/>
      <c r="AUC201"/>
      <c r="AUD201"/>
      <c r="AUE201"/>
      <c r="AUF201"/>
      <c r="AUG201"/>
      <c r="AUH201"/>
      <c r="AUI201"/>
      <c r="AUJ201"/>
      <c r="AUK201"/>
      <c r="AUL201"/>
      <c r="AUM201"/>
      <c r="AUN201"/>
      <c r="AUO201"/>
      <c r="AUP201"/>
      <c r="AUQ201"/>
      <c r="AUR201"/>
      <c r="AUS201"/>
      <c r="AUT201"/>
      <c r="AUU201"/>
      <c r="AUV201"/>
      <c r="AUW201"/>
      <c r="AUX201"/>
      <c r="AUY201"/>
      <c r="AUZ201"/>
      <c r="AVA201"/>
      <c r="AVB201"/>
      <c r="AVC201"/>
      <c r="AVD201"/>
      <c r="AVE201"/>
      <c r="AVF201"/>
      <c r="AVG201"/>
      <c r="AVH201"/>
      <c r="AVI201"/>
      <c r="AVJ201"/>
      <c r="AVK201"/>
      <c r="AVL201"/>
      <c r="AVM201"/>
      <c r="AVN201"/>
      <c r="AVO201"/>
      <c r="AVP201"/>
      <c r="AVQ201"/>
      <c r="AVR201"/>
      <c r="AVS201"/>
      <c r="AVT201"/>
      <c r="AVU201"/>
      <c r="AVV201"/>
      <c r="AVW201"/>
      <c r="AVX201"/>
      <c r="AVY201"/>
      <c r="AVZ201"/>
      <c r="AWA201"/>
      <c r="AWB201"/>
      <c r="AWC201"/>
      <c r="AWD201"/>
      <c r="AWE201"/>
      <c r="AWF201"/>
      <c r="AWG201"/>
      <c r="AWH201"/>
      <c r="AWI201"/>
      <c r="AWJ201"/>
      <c r="AWK201"/>
      <c r="AWL201"/>
      <c r="AWM201"/>
      <c r="AWN201"/>
      <c r="AWO201"/>
      <c r="AWP201"/>
      <c r="AWQ201"/>
      <c r="AWR201"/>
      <c r="AWS201"/>
      <c r="AWT201"/>
      <c r="AWU201"/>
      <c r="AWV201"/>
      <c r="AWW201"/>
      <c r="AWX201"/>
      <c r="AWY201"/>
      <c r="AWZ201"/>
      <c r="AXA201"/>
      <c r="AXB201"/>
      <c r="AXC201"/>
      <c r="AXD201"/>
      <c r="AXE201"/>
      <c r="AXF201"/>
      <c r="AXG201"/>
      <c r="AXH201"/>
      <c r="AXI201"/>
      <c r="AXJ201"/>
      <c r="AXK201"/>
      <c r="AXL201"/>
      <c r="AXM201"/>
      <c r="AXN201"/>
      <c r="AXO201"/>
      <c r="AXP201"/>
      <c r="AXQ201"/>
      <c r="AXR201"/>
      <c r="AXS201"/>
      <c r="AXT201"/>
      <c r="AXU201"/>
      <c r="AXV201"/>
      <c r="AXW201"/>
      <c r="AXX201"/>
      <c r="AXY201"/>
      <c r="AXZ201"/>
      <c r="AYA201"/>
      <c r="AYB201"/>
      <c r="AYC201"/>
      <c r="AYD201"/>
      <c r="AYE201"/>
      <c r="AYF201"/>
      <c r="AYG201"/>
      <c r="AYH201"/>
      <c r="AYI201"/>
      <c r="AYJ201"/>
      <c r="AYK201"/>
      <c r="AYL201"/>
      <c r="AYM201"/>
      <c r="AYN201"/>
      <c r="AYO201"/>
      <c r="AYP201"/>
      <c r="AYQ201"/>
      <c r="AYR201"/>
      <c r="AYS201"/>
      <c r="AYT201"/>
      <c r="AYU201"/>
      <c r="AYV201"/>
      <c r="AYW201"/>
      <c r="AYX201"/>
      <c r="AYY201"/>
      <c r="AYZ201"/>
      <c r="AZA201"/>
      <c r="AZB201"/>
      <c r="AZC201"/>
      <c r="AZD201"/>
      <c r="AZE201"/>
      <c r="AZF201"/>
      <c r="AZG201"/>
      <c r="AZH201"/>
      <c r="AZI201"/>
      <c r="AZJ201"/>
      <c r="AZK201"/>
      <c r="AZL201"/>
      <c r="AZM201"/>
      <c r="AZN201"/>
      <c r="AZO201"/>
      <c r="AZP201"/>
      <c r="AZQ201"/>
      <c r="AZR201"/>
      <c r="AZS201"/>
      <c r="AZT201"/>
      <c r="AZU201"/>
      <c r="AZV201"/>
      <c r="AZW201"/>
      <c r="AZX201"/>
      <c r="AZY201"/>
      <c r="AZZ201"/>
      <c r="BAA201"/>
      <c r="BAB201"/>
      <c r="BAC201"/>
      <c r="BAD201"/>
      <c r="BAE201"/>
      <c r="BAF201"/>
      <c r="BAG201"/>
      <c r="BAH201"/>
      <c r="BAI201"/>
      <c r="BAJ201"/>
      <c r="BAK201"/>
      <c r="BAL201"/>
      <c r="BAM201"/>
      <c r="BAN201"/>
      <c r="BAO201"/>
      <c r="BAP201"/>
      <c r="BAQ201"/>
      <c r="BAR201"/>
      <c r="BAS201"/>
      <c r="BAT201"/>
      <c r="BAU201"/>
      <c r="BAV201"/>
      <c r="BAW201"/>
      <c r="BAX201"/>
      <c r="BAY201"/>
      <c r="BAZ201"/>
      <c r="BBA201"/>
      <c r="BBB201"/>
      <c r="BBC201"/>
      <c r="BBD201"/>
      <c r="BBE201"/>
      <c r="BBF201"/>
      <c r="BBG201"/>
      <c r="BBH201"/>
      <c r="BBI201"/>
      <c r="BBJ201"/>
      <c r="BBK201"/>
      <c r="BBL201"/>
      <c r="BBM201"/>
      <c r="BBN201"/>
      <c r="BBO201"/>
      <c r="BBP201"/>
      <c r="BBQ201"/>
      <c r="BBR201"/>
      <c r="BBS201"/>
      <c r="BBT201"/>
      <c r="BBU201"/>
      <c r="BBV201"/>
      <c r="BBW201"/>
      <c r="BBX201"/>
      <c r="BBY201"/>
      <c r="BBZ201"/>
      <c r="BCA201"/>
      <c r="BCB201"/>
      <c r="BCC201"/>
      <c r="BCD201"/>
      <c r="BCE201"/>
      <c r="BCF201"/>
      <c r="BCG201"/>
      <c r="BCH201"/>
      <c r="BCI201"/>
      <c r="BCJ201"/>
      <c r="BCK201"/>
      <c r="BCL201"/>
      <c r="BCM201"/>
      <c r="BCN201"/>
      <c r="BCO201"/>
      <c r="BCP201"/>
      <c r="BCQ201"/>
      <c r="BCR201"/>
      <c r="BCS201"/>
      <c r="BCT201"/>
      <c r="BCU201"/>
      <c r="BCV201"/>
      <c r="BCW201"/>
      <c r="BCX201"/>
      <c r="BCY201"/>
      <c r="BCZ201"/>
      <c r="BDA201"/>
      <c r="BDB201"/>
      <c r="BDC201"/>
      <c r="BDD201"/>
      <c r="BDE201"/>
      <c r="BDF201"/>
      <c r="BDG201"/>
      <c r="BDH201"/>
      <c r="BDI201"/>
      <c r="BDJ201"/>
      <c r="BDK201"/>
      <c r="BDL201"/>
      <c r="BDM201"/>
      <c r="BDN201"/>
      <c r="BDO201"/>
      <c r="BDP201"/>
      <c r="BDQ201"/>
      <c r="BDR201"/>
      <c r="BDS201"/>
      <c r="BDT201"/>
      <c r="BDU201"/>
      <c r="BDV201"/>
      <c r="BDW201"/>
      <c r="BDX201"/>
      <c r="BDY201"/>
      <c r="BDZ201"/>
      <c r="BEA201"/>
      <c r="BEB201"/>
      <c r="BEC201"/>
      <c r="BED201"/>
      <c r="BEE201"/>
      <c r="BEF201"/>
      <c r="BEG201"/>
      <c r="BEH201"/>
      <c r="BEI201"/>
      <c r="BEJ201"/>
      <c r="BEK201"/>
      <c r="BEL201"/>
      <c r="BEM201"/>
      <c r="BEN201"/>
      <c r="BEO201"/>
      <c r="BEP201"/>
      <c r="BEQ201"/>
      <c r="BER201"/>
      <c r="BES201"/>
      <c r="BET201"/>
      <c r="BEU201"/>
      <c r="BEV201"/>
      <c r="BEW201"/>
      <c r="BEX201"/>
      <c r="BEY201"/>
      <c r="BEZ201"/>
      <c r="BFA201"/>
      <c r="BFB201"/>
      <c r="BFC201"/>
      <c r="BFD201"/>
      <c r="BFE201"/>
      <c r="BFF201"/>
      <c r="BFG201"/>
      <c r="BFH201"/>
      <c r="BFI201"/>
      <c r="BFJ201"/>
      <c r="BFK201"/>
      <c r="BFL201"/>
      <c r="BFM201"/>
      <c r="BFN201"/>
      <c r="BFO201"/>
      <c r="BFP201"/>
      <c r="BFQ201"/>
      <c r="BFR201"/>
      <c r="BFS201"/>
      <c r="BFT201"/>
      <c r="BFU201"/>
      <c r="BFV201"/>
      <c r="BFW201"/>
      <c r="BFX201"/>
      <c r="BFY201"/>
      <c r="BFZ201"/>
      <c r="BGA201"/>
      <c r="BGB201"/>
      <c r="BGC201"/>
      <c r="BGD201"/>
      <c r="BGE201"/>
      <c r="BGF201"/>
      <c r="BGG201"/>
      <c r="BGH201"/>
      <c r="BGI201"/>
      <c r="BGJ201"/>
      <c r="BGK201"/>
      <c r="BGL201"/>
      <c r="BGM201"/>
      <c r="BGN201"/>
      <c r="BGO201"/>
      <c r="BGP201"/>
      <c r="BGQ201"/>
      <c r="BGR201"/>
      <c r="BGS201"/>
      <c r="BGT201"/>
      <c r="BGU201"/>
      <c r="BGV201"/>
      <c r="BGW201"/>
      <c r="BGX201"/>
      <c r="BGY201"/>
      <c r="BGZ201"/>
      <c r="BHA201"/>
      <c r="BHB201"/>
      <c r="BHC201"/>
      <c r="BHD201"/>
      <c r="BHE201"/>
      <c r="BHF201"/>
      <c r="BHG201"/>
      <c r="BHH201"/>
      <c r="BHI201"/>
      <c r="BHJ201"/>
      <c r="BHK201"/>
      <c r="BHL201"/>
      <c r="BHM201"/>
      <c r="BHN201"/>
      <c r="BHO201"/>
      <c r="BHP201"/>
      <c r="BHQ201"/>
      <c r="BHR201"/>
      <c r="BHS201"/>
      <c r="BHT201"/>
      <c r="BHU201"/>
      <c r="BHV201"/>
      <c r="BHW201"/>
      <c r="BHX201"/>
      <c r="BHY201"/>
      <c r="BHZ201"/>
      <c r="BIA201"/>
      <c r="BIB201"/>
      <c r="BIC201"/>
      <c r="BID201"/>
      <c r="BIE201"/>
      <c r="BIF201"/>
      <c r="BIG201"/>
      <c r="BIH201"/>
      <c r="BII201"/>
      <c r="BIJ201"/>
      <c r="BIK201"/>
      <c r="BIL201"/>
      <c r="BIM201"/>
      <c r="BIN201"/>
      <c r="BIO201"/>
      <c r="BIP201"/>
      <c r="BIQ201"/>
      <c r="BIR201"/>
      <c r="BIS201"/>
      <c r="BIT201"/>
      <c r="BIU201"/>
      <c r="BIV201"/>
      <c r="BIW201"/>
      <c r="BIX201"/>
      <c r="BIY201"/>
      <c r="BIZ201"/>
      <c r="BJA201"/>
      <c r="BJB201"/>
      <c r="BJC201"/>
      <c r="BJD201"/>
      <c r="BJE201"/>
      <c r="BJF201"/>
      <c r="BJG201"/>
      <c r="BJH201"/>
      <c r="BJI201"/>
      <c r="BJJ201"/>
      <c r="BJK201"/>
      <c r="BJL201"/>
      <c r="BJM201"/>
      <c r="BJN201"/>
      <c r="BJO201"/>
      <c r="BJP201"/>
      <c r="BJQ201"/>
      <c r="BJR201"/>
      <c r="BJS201"/>
      <c r="BJT201"/>
      <c r="BJU201"/>
      <c r="BJV201"/>
      <c r="BJW201"/>
      <c r="BJX201"/>
      <c r="BJY201"/>
      <c r="BJZ201"/>
      <c r="BKA201"/>
      <c r="BKB201"/>
      <c r="BKC201"/>
      <c r="BKD201"/>
      <c r="BKE201"/>
      <c r="BKF201"/>
      <c r="BKG201"/>
      <c r="BKH201"/>
      <c r="BKI201"/>
      <c r="BKJ201"/>
      <c r="BKK201"/>
      <c r="BKL201"/>
      <c r="BKM201"/>
      <c r="BKN201"/>
      <c r="BKO201"/>
      <c r="BKP201"/>
      <c r="BKQ201"/>
      <c r="BKR201"/>
      <c r="BKS201"/>
      <c r="BKT201"/>
      <c r="BKU201"/>
      <c r="BKV201"/>
      <c r="BKW201"/>
      <c r="BKX201"/>
      <c r="BKY201"/>
      <c r="BKZ201"/>
      <c r="BLA201"/>
      <c r="BLB201"/>
      <c r="BLC201"/>
      <c r="BLD201"/>
      <c r="BLE201"/>
      <c r="BLF201"/>
      <c r="BLG201"/>
      <c r="BLH201"/>
      <c r="BLI201"/>
      <c r="BLJ201"/>
      <c r="BLK201"/>
      <c r="BLL201"/>
      <c r="BLM201"/>
      <c r="BLN201"/>
      <c r="BLO201"/>
      <c r="BLP201"/>
      <c r="BLQ201"/>
      <c r="BLR201"/>
      <c r="BLS201"/>
      <c r="BLT201"/>
      <c r="BLU201"/>
      <c r="BLV201"/>
      <c r="BLW201"/>
      <c r="BLX201"/>
      <c r="BLY201"/>
      <c r="BLZ201"/>
      <c r="BMA201"/>
      <c r="BMB201"/>
      <c r="BMC201"/>
      <c r="BMD201"/>
      <c r="BME201"/>
      <c r="BMF201"/>
      <c r="BMG201"/>
      <c r="BMH201"/>
      <c r="BMI201"/>
      <c r="BMJ201"/>
      <c r="BMK201"/>
      <c r="BML201"/>
      <c r="BMM201"/>
      <c r="BMN201"/>
      <c r="BMO201"/>
      <c r="BMP201"/>
      <c r="BMQ201"/>
      <c r="BMR201"/>
      <c r="BMS201"/>
      <c r="BMT201"/>
      <c r="BMU201"/>
      <c r="BMV201"/>
      <c r="BMW201"/>
      <c r="BMX201"/>
      <c r="BMY201"/>
      <c r="BMZ201"/>
      <c r="BNA201"/>
      <c r="BNB201"/>
      <c r="BNC201"/>
      <c r="BND201"/>
      <c r="BNE201"/>
      <c r="BNF201"/>
      <c r="BNG201"/>
      <c r="BNH201"/>
      <c r="BNI201"/>
      <c r="BNJ201"/>
      <c r="BNK201"/>
      <c r="BNL201"/>
      <c r="BNM201"/>
      <c r="BNN201"/>
      <c r="BNO201"/>
      <c r="BNP201"/>
      <c r="BNQ201"/>
      <c r="BNR201"/>
      <c r="BNS201"/>
      <c r="BNT201"/>
      <c r="BNU201"/>
      <c r="BNV201"/>
      <c r="BNW201"/>
      <c r="BNX201"/>
      <c r="BNY201"/>
      <c r="BNZ201"/>
      <c r="BOA201"/>
      <c r="BOB201"/>
      <c r="BOC201"/>
      <c r="BOD201"/>
      <c r="BOE201"/>
      <c r="BOF201"/>
      <c r="BOG201"/>
      <c r="BOH201"/>
      <c r="BOI201"/>
      <c r="BOJ201"/>
      <c r="BOK201"/>
      <c r="BOL201"/>
      <c r="BOM201"/>
      <c r="BON201"/>
      <c r="BOO201"/>
      <c r="BOP201"/>
      <c r="BOQ201"/>
      <c r="BOR201"/>
      <c r="BOS201"/>
      <c r="BOT201"/>
      <c r="BOU201"/>
      <c r="BOV201"/>
      <c r="BOW201"/>
      <c r="BOX201"/>
      <c r="BOY201"/>
      <c r="BOZ201"/>
      <c r="BPA201"/>
      <c r="BPB201"/>
      <c r="BPC201"/>
      <c r="BPD201"/>
      <c r="BPE201"/>
      <c r="BPF201"/>
      <c r="BPG201"/>
      <c r="BPH201"/>
      <c r="BPI201"/>
      <c r="BPJ201"/>
      <c r="BPK201"/>
      <c r="BPL201"/>
      <c r="BPM201"/>
      <c r="BPN201"/>
      <c r="BPO201"/>
      <c r="BPP201"/>
      <c r="BPQ201"/>
      <c r="BPR201"/>
      <c r="BPS201"/>
      <c r="BPT201"/>
      <c r="BPU201"/>
      <c r="BPV201"/>
      <c r="BPW201"/>
      <c r="BPX201"/>
      <c r="BPY201"/>
      <c r="BPZ201"/>
      <c r="BQA201"/>
      <c r="BQB201"/>
      <c r="BQC201"/>
      <c r="BQD201"/>
      <c r="BQE201"/>
      <c r="BQF201"/>
      <c r="BQG201"/>
      <c r="BQH201"/>
      <c r="BQI201"/>
      <c r="BQJ201"/>
      <c r="BQK201"/>
      <c r="BQL201"/>
      <c r="BQM201"/>
      <c r="BQN201"/>
      <c r="BQO201"/>
      <c r="BQP201"/>
      <c r="BQQ201"/>
      <c r="BQR201"/>
      <c r="BQS201"/>
      <c r="BQT201"/>
      <c r="BQU201"/>
      <c r="BQV201"/>
      <c r="BQW201"/>
      <c r="BQX201"/>
      <c r="BQY201"/>
      <c r="BQZ201"/>
      <c r="BRA201"/>
      <c r="BRB201"/>
      <c r="BRC201"/>
      <c r="BRD201"/>
      <c r="BRE201"/>
      <c r="BRF201"/>
      <c r="BRG201"/>
      <c r="BRH201"/>
      <c r="BRI201"/>
      <c r="BRJ201"/>
      <c r="BRK201"/>
      <c r="BRL201"/>
      <c r="BRM201"/>
      <c r="BRN201"/>
      <c r="BRO201"/>
      <c r="BRP201"/>
      <c r="BRQ201"/>
      <c r="BRR201"/>
      <c r="BRS201"/>
      <c r="BRT201"/>
      <c r="BRU201"/>
      <c r="BRV201"/>
      <c r="BRW201"/>
      <c r="BRX201"/>
      <c r="BRY201"/>
      <c r="BRZ201"/>
      <c r="BSA201"/>
      <c r="BSB201"/>
      <c r="BSC201"/>
      <c r="BSD201"/>
      <c r="BSE201"/>
      <c r="BSF201"/>
      <c r="BSG201"/>
      <c r="BSH201"/>
      <c r="BSI201"/>
      <c r="BSJ201"/>
      <c r="BSK201"/>
      <c r="BSL201"/>
      <c r="BSM201"/>
      <c r="BSN201"/>
      <c r="BSO201"/>
      <c r="BSP201"/>
      <c r="BSQ201"/>
      <c r="BSR201"/>
      <c r="BSS201"/>
      <c r="BST201"/>
      <c r="BSU201"/>
      <c r="BSV201"/>
      <c r="BSW201"/>
      <c r="BSX201"/>
      <c r="BSY201"/>
      <c r="BSZ201"/>
      <c r="BTA201"/>
      <c r="BTB201"/>
      <c r="BTC201"/>
      <c r="BTD201"/>
      <c r="BTE201"/>
      <c r="BTF201"/>
      <c r="BTG201"/>
      <c r="BTH201"/>
      <c r="BTI201"/>
      <c r="BTJ201"/>
      <c r="BTK201"/>
      <c r="BTL201"/>
      <c r="BTM201"/>
      <c r="BTN201"/>
      <c r="BTO201"/>
      <c r="BTP201"/>
      <c r="BTQ201"/>
      <c r="BTR201"/>
      <c r="BTS201"/>
      <c r="BTT201"/>
      <c r="BTU201"/>
      <c r="BTV201"/>
      <c r="BTW201"/>
      <c r="BTX201"/>
      <c r="BTY201"/>
      <c r="BTZ201"/>
      <c r="BUA201"/>
      <c r="BUB201"/>
      <c r="BUC201"/>
      <c r="BUD201"/>
      <c r="BUE201"/>
      <c r="BUF201"/>
      <c r="BUG201"/>
      <c r="BUH201"/>
      <c r="BUI201"/>
      <c r="BUJ201"/>
      <c r="BUK201"/>
      <c r="BUL201"/>
      <c r="BUM201"/>
      <c r="BUN201"/>
      <c r="BUO201"/>
      <c r="BUP201"/>
      <c r="BUQ201"/>
      <c r="BUR201"/>
      <c r="BUS201"/>
      <c r="BUT201"/>
      <c r="BUU201"/>
      <c r="BUV201"/>
      <c r="BUW201"/>
      <c r="BUX201"/>
      <c r="BUY201"/>
      <c r="BUZ201"/>
      <c r="BVA201"/>
      <c r="BVB201"/>
      <c r="BVC201"/>
      <c r="BVD201"/>
      <c r="BVE201"/>
      <c r="BVF201"/>
      <c r="BVG201"/>
      <c r="BVH201"/>
      <c r="BVI201"/>
      <c r="BVJ201"/>
      <c r="BVK201"/>
      <c r="BVL201"/>
      <c r="BVM201"/>
      <c r="BVN201"/>
      <c r="BVO201"/>
      <c r="BVP201"/>
      <c r="BVQ201"/>
      <c r="BVR201"/>
      <c r="BVS201"/>
      <c r="BVT201"/>
      <c r="BVU201"/>
      <c r="BVV201"/>
      <c r="BVW201"/>
      <c r="BVX201"/>
      <c r="BVY201"/>
      <c r="BVZ201"/>
      <c r="BWA201"/>
      <c r="BWB201"/>
      <c r="BWC201"/>
      <c r="BWD201"/>
      <c r="BWE201"/>
      <c r="BWF201"/>
      <c r="BWG201"/>
      <c r="BWH201"/>
      <c r="BWI201"/>
      <c r="BWJ201"/>
      <c r="BWK201"/>
      <c r="BWL201"/>
      <c r="BWM201"/>
      <c r="BWN201"/>
      <c r="BWO201"/>
      <c r="BWP201"/>
      <c r="BWQ201"/>
      <c r="BWR201"/>
      <c r="BWS201"/>
      <c r="BWT201"/>
      <c r="BWU201"/>
      <c r="BWV201"/>
      <c r="BWW201"/>
      <c r="BWX201"/>
      <c r="BWY201"/>
      <c r="BWZ201"/>
      <c r="BXA201"/>
      <c r="BXB201"/>
      <c r="BXC201"/>
      <c r="BXD201"/>
      <c r="BXE201"/>
      <c r="BXF201"/>
      <c r="BXG201"/>
      <c r="BXH201"/>
      <c r="BXI201"/>
      <c r="BXJ201"/>
      <c r="BXK201"/>
      <c r="BXL201"/>
      <c r="BXM201"/>
      <c r="BXN201"/>
      <c r="BXO201"/>
      <c r="BXP201"/>
      <c r="BXQ201"/>
      <c r="BXR201"/>
      <c r="BXS201"/>
      <c r="BXT201"/>
      <c r="BXU201"/>
      <c r="BXV201"/>
      <c r="BXW201"/>
      <c r="BXX201"/>
      <c r="BXY201"/>
      <c r="BXZ201"/>
      <c r="BYA201"/>
      <c r="BYB201"/>
      <c r="BYC201"/>
      <c r="BYD201"/>
      <c r="BYE201"/>
      <c r="BYF201"/>
      <c r="BYG201"/>
      <c r="BYH201"/>
      <c r="BYI201"/>
      <c r="BYJ201"/>
      <c r="BYK201"/>
      <c r="BYL201"/>
      <c r="BYM201"/>
      <c r="BYN201"/>
      <c r="BYO201"/>
      <c r="BYP201"/>
      <c r="BYQ201"/>
      <c r="BYR201"/>
      <c r="BYS201"/>
      <c r="BYT201"/>
      <c r="BYU201"/>
      <c r="BYV201"/>
      <c r="BYW201"/>
      <c r="BYX201"/>
      <c r="BYY201"/>
      <c r="BYZ201"/>
      <c r="BZA201"/>
      <c r="BZB201"/>
      <c r="BZC201"/>
      <c r="BZD201"/>
      <c r="BZE201"/>
      <c r="BZF201"/>
      <c r="BZG201"/>
      <c r="BZH201"/>
      <c r="BZI201"/>
      <c r="BZJ201"/>
      <c r="BZK201"/>
      <c r="BZL201"/>
      <c r="BZM201"/>
      <c r="BZN201"/>
      <c r="BZO201"/>
      <c r="BZP201"/>
      <c r="BZQ201"/>
      <c r="BZR201"/>
      <c r="BZS201"/>
      <c r="BZT201"/>
      <c r="BZU201"/>
      <c r="BZV201"/>
      <c r="BZW201"/>
      <c r="BZX201"/>
      <c r="BZY201"/>
      <c r="BZZ201"/>
      <c r="CAA201"/>
      <c r="CAB201"/>
      <c r="CAC201"/>
      <c r="CAD201"/>
      <c r="CAE201"/>
      <c r="CAF201"/>
      <c r="CAG201"/>
      <c r="CAH201"/>
      <c r="CAI201"/>
      <c r="CAJ201"/>
      <c r="CAK201"/>
      <c r="CAL201"/>
      <c r="CAM201"/>
      <c r="CAN201"/>
      <c r="CAO201"/>
      <c r="CAP201"/>
      <c r="CAQ201"/>
      <c r="CAR201"/>
      <c r="CAS201"/>
      <c r="CAT201"/>
      <c r="CAU201"/>
      <c r="CAV201"/>
      <c r="CAW201"/>
      <c r="CAX201"/>
      <c r="CAY201"/>
      <c r="CAZ201"/>
      <c r="CBA201"/>
      <c r="CBB201"/>
      <c r="CBC201"/>
      <c r="CBD201"/>
      <c r="CBE201"/>
      <c r="CBF201"/>
      <c r="CBG201"/>
      <c r="CBH201"/>
      <c r="CBI201"/>
      <c r="CBJ201"/>
      <c r="CBK201"/>
      <c r="CBL201"/>
      <c r="CBM201"/>
      <c r="CBN201"/>
      <c r="CBO201"/>
      <c r="CBP201"/>
      <c r="CBQ201"/>
      <c r="CBR201"/>
      <c r="CBS201"/>
      <c r="CBT201"/>
      <c r="CBU201"/>
      <c r="CBV201"/>
      <c r="CBW201"/>
      <c r="CBX201"/>
      <c r="CBY201"/>
      <c r="CBZ201"/>
      <c r="CCA201"/>
      <c r="CCB201"/>
      <c r="CCC201"/>
      <c r="CCD201"/>
      <c r="CCE201"/>
      <c r="CCF201"/>
      <c r="CCG201"/>
      <c r="CCH201"/>
      <c r="CCI201"/>
      <c r="CCJ201"/>
      <c r="CCK201"/>
      <c r="CCL201"/>
      <c r="CCM201"/>
      <c r="CCN201"/>
      <c r="CCO201"/>
      <c r="CCP201"/>
      <c r="CCQ201"/>
      <c r="CCR201"/>
      <c r="CCS201"/>
      <c r="CCT201"/>
      <c r="CCU201"/>
      <c r="CCV201"/>
      <c r="CCW201"/>
      <c r="CCX201"/>
      <c r="CCY201"/>
      <c r="CCZ201"/>
      <c r="CDA201"/>
      <c r="CDB201"/>
      <c r="CDC201"/>
      <c r="CDD201"/>
      <c r="CDE201"/>
      <c r="CDF201"/>
      <c r="CDG201"/>
      <c r="CDH201"/>
      <c r="CDI201"/>
      <c r="CDJ201"/>
      <c r="CDK201"/>
      <c r="CDL201"/>
      <c r="CDM201"/>
      <c r="CDN201"/>
      <c r="CDO201"/>
      <c r="CDP201"/>
      <c r="CDQ201"/>
      <c r="CDR201"/>
      <c r="CDS201"/>
      <c r="CDT201"/>
      <c r="CDU201"/>
      <c r="CDV201"/>
      <c r="CDW201"/>
      <c r="CDX201"/>
      <c r="CDY201"/>
      <c r="CDZ201"/>
      <c r="CEA201"/>
      <c r="CEB201"/>
      <c r="CEC201"/>
      <c r="CED201"/>
      <c r="CEE201"/>
      <c r="CEF201"/>
      <c r="CEG201"/>
      <c r="CEH201"/>
      <c r="CEI201"/>
      <c r="CEJ201"/>
      <c r="CEK201"/>
      <c r="CEL201"/>
      <c r="CEM201"/>
      <c r="CEN201"/>
      <c r="CEO201"/>
      <c r="CEP201"/>
      <c r="CEQ201"/>
      <c r="CER201"/>
      <c r="CES201"/>
      <c r="CET201"/>
      <c r="CEU201"/>
      <c r="CEV201"/>
      <c r="CEW201"/>
      <c r="CEX201"/>
      <c r="CEY201"/>
      <c r="CEZ201"/>
      <c r="CFA201"/>
      <c r="CFB201"/>
      <c r="CFC201"/>
      <c r="CFD201"/>
      <c r="CFE201"/>
      <c r="CFF201"/>
      <c r="CFG201"/>
      <c r="CFH201"/>
      <c r="CFI201"/>
      <c r="CFJ201"/>
      <c r="CFK201"/>
      <c r="CFL201"/>
      <c r="CFM201"/>
      <c r="CFN201"/>
      <c r="CFO201"/>
      <c r="CFP201"/>
      <c r="CFQ201"/>
      <c r="CFR201"/>
      <c r="CFS201"/>
      <c r="CFT201"/>
      <c r="CFU201"/>
      <c r="CFV201"/>
      <c r="CFW201"/>
      <c r="CFX201"/>
      <c r="CFY201"/>
      <c r="CFZ201"/>
      <c r="CGA201"/>
      <c r="CGB201"/>
      <c r="CGC201"/>
      <c r="CGD201"/>
      <c r="CGE201"/>
      <c r="CGF201"/>
      <c r="CGG201"/>
      <c r="CGH201"/>
      <c r="CGI201"/>
      <c r="CGJ201"/>
      <c r="CGK201"/>
      <c r="CGL201"/>
      <c r="CGM201"/>
      <c r="CGN201"/>
      <c r="CGO201"/>
      <c r="CGP201"/>
      <c r="CGQ201"/>
      <c r="CGR201"/>
      <c r="CGS201"/>
      <c r="CGT201"/>
      <c r="CGU201"/>
      <c r="CGV201"/>
      <c r="CGW201"/>
      <c r="CGX201"/>
      <c r="CGY201"/>
      <c r="CGZ201"/>
      <c r="CHA201"/>
      <c r="CHB201"/>
      <c r="CHC201"/>
      <c r="CHD201"/>
      <c r="CHE201"/>
      <c r="CHF201"/>
      <c r="CHG201"/>
      <c r="CHH201"/>
      <c r="CHI201"/>
      <c r="CHJ201"/>
      <c r="CHK201"/>
      <c r="CHL201"/>
      <c r="CHM201"/>
      <c r="CHN201"/>
      <c r="CHO201"/>
      <c r="CHP201"/>
      <c r="CHQ201"/>
      <c r="CHR201"/>
      <c r="CHS201"/>
      <c r="CHT201"/>
      <c r="CHU201"/>
      <c r="CHV201"/>
      <c r="CHW201"/>
      <c r="CHX201"/>
      <c r="CHY201"/>
      <c r="CHZ201"/>
      <c r="CIA201"/>
      <c r="CIB201"/>
      <c r="CIC201"/>
      <c r="CID201"/>
      <c r="CIE201"/>
      <c r="CIF201"/>
      <c r="CIG201"/>
      <c r="CIH201"/>
      <c r="CII201"/>
      <c r="CIJ201"/>
      <c r="CIK201"/>
      <c r="CIL201"/>
      <c r="CIM201"/>
      <c r="CIN201"/>
      <c r="CIO201"/>
      <c r="CIP201"/>
      <c r="CIQ201"/>
      <c r="CIR201"/>
      <c r="CIS201"/>
      <c r="CIT201"/>
      <c r="CIU201"/>
      <c r="CIV201"/>
      <c r="CIW201"/>
      <c r="CIX201"/>
      <c r="CIY201"/>
      <c r="CIZ201"/>
      <c r="CJA201"/>
      <c r="CJB201"/>
      <c r="CJC201"/>
      <c r="CJD201"/>
      <c r="CJE201"/>
      <c r="CJF201"/>
      <c r="CJG201"/>
      <c r="CJH201"/>
      <c r="CJI201"/>
      <c r="CJJ201"/>
      <c r="CJK201"/>
      <c r="CJL201"/>
      <c r="CJM201"/>
      <c r="CJN201"/>
      <c r="CJO201"/>
      <c r="CJP201"/>
      <c r="CJQ201"/>
      <c r="CJR201"/>
      <c r="CJS201"/>
      <c r="CJT201"/>
      <c r="CJU201"/>
      <c r="CJV201"/>
      <c r="CJW201"/>
      <c r="CJX201"/>
      <c r="CJY201"/>
      <c r="CJZ201"/>
      <c r="CKA201"/>
      <c r="CKB201"/>
      <c r="CKC201"/>
      <c r="CKD201"/>
      <c r="CKE201"/>
      <c r="CKF201"/>
      <c r="CKG201"/>
      <c r="CKH201"/>
      <c r="CKI201"/>
      <c r="CKJ201"/>
      <c r="CKK201"/>
      <c r="CKL201"/>
      <c r="CKM201"/>
      <c r="CKN201"/>
      <c r="CKO201"/>
      <c r="CKP201"/>
      <c r="CKQ201"/>
      <c r="CKR201"/>
      <c r="CKS201"/>
      <c r="CKT201"/>
      <c r="CKU201"/>
      <c r="CKV201"/>
      <c r="CKW201"/>
      <c r="CKX201"/>
      <c r="CKY201"/>
      <c r="CKZ201"/>
      <c r="CLA201"/>
      <c r="CLB201"/>
      <c r="CLC201"/>
      <c r="CLD201"/>
      <c r="CLE201"/>
      <c r="CLF201"/>
      <c r="CLG201"/>
      <c r="CLH201"/>
      <c r="CLI201"/>
      <c r="CLJ201"/>
      <c r="CLK201"/>
      <c r="CLL201"/>
      <c r="CLM201"/>
      <c r="CLN201"/>
      <c r="CLO201"/>
      <c r="CLP201"/>
      <c r="CLQ201"/>
      <c r="CLR201"/>
      <c r="CLS201"/>
      <c r="CLT201"/>
      <c r="CLU201"/>
      <c r="CLV201"/>
      <c r="CLW201"/>
      <c r="CLX201"/>
      <c r="CLY201"/>
      <c r="CLZ201"/>
      <c r="CMA201"/>
      <c r="CMB201"/>
      <c r="CMC201"/>
      <c r="CMD201"/>
      <c r="CME201"/>
      <c r="CMF201"/>
      <c r="CMG201"/>
      <c r="CMH201"/>
      <c r="CMI201"/>
      <c r="CMJ201"/>
      <c r="CMK201"/>
      <c r="CML201"/>
      <c r="CMM201"/>
      <c r="CMN201"/>
      <c r="CMO201"/>
      <c r="CMP201"/>
      <c r="CMQ201"/>
      <c r="CMR201"/>
      <c r="CMS201"/>
      <c r="CMT201"/>
      <c r="CMU201"/>
      <c r="CMV201"/>
      <c r="CMW201"/>
      <c r="CMX201"/>
      <c r="CMY201"/>
      <c r="CMZ201"/>
      <c r="CNA201"/>
      <c r="CNB201"/>
      <c r="CNC201"/>
      <c r="CND201"/>
      <c r="CNE201"/>
      <c r="CNF201"/>
      <c r="CNG201"/>
      <c r="CNH201"/>
      <c r="CNI201"/>
      <c r="CNJ201"/>
      <c r="CNK201"/>
      <c r="CNL201"/>
      <c r="CNM201"/>
      <c r="CNN201"/>
      <c r="CNO201"/>
      <c r="CNP201"/>
      <c r="CNQ201"/>
      <c r="CNR201"/>
      <c r="CNS201"/>
      <c r="CNT201"/>
      <c r="CNU201"/>
      <c r="CNV201"/>
      <c r="CNW201"/>
      <c r="CNX201"/>
      <c r="CNY201"/>
      <c r="CNZ201"/>
      <c r="COA201"/>
      <c r="COB201"/>
      <c r="COC201"/>
      <c r="COD201"/>
      <c r="COE201"/>
      <c r="COF201"/>
      <c r="COG201"/>
      <c r="COH201"/>
      <c r="COI201"/>
      <c r="COJ201"/>
      <c r="COK201"/>
      <c r="COL201"/>
      <c r="COM201"/>
      <c r="CON201"/>
      <c r="COO201"/>
      <c r="COP201"/>
      <c r="COQ201"/>
      <c r="COR201"/>
      <c r="COS201"/>
      <c r="COT201"/>
      <c r="COU201"/>
      <c r="COV201"/>
      <c r="COW201"/>
      <c r="COX201"/>
      <c r="COY201"/>
      <c r="COZ201"/>
      <c r="CPA201"/>
      <c r="CPB201"/>
      <c r="CPC201"/>
      <c r="CPD201"/>
      <c r="CPE201"/>
      <c r="CPF201"/>
      <c r="CPG201"/>
      <c r="CPH201"/>
      <c r="CPI201"/>
      <c r="CPJ201"/>
      <c r="CPK201"/>
      <c r="CPL201"/>
      <c r="CPM201"/>
      <c r="CPN201"/>
      <c r="CPO201"/>
      <c r="CPP201"/>
      <c r="CPQ201"/>
      <c r="CPR201"/>
      <c r="CPS201"/>
      <c r="CPT201"/>
      <c r="CPU201"/>
      <c r="CPV201"/>
      <c r="CPW201"/>
      <c r="CPX201"/>
      <c r="CPY201"/>
      <c r="CPZ201"/>
      <c r="CQA201"/>
      <c r="CQB201"/>
      <c r="CQC201"/>
      <c r="CQD201"/>
      <c r="CQE201"/>
      <c r="CQF201"/>
      <c r="CQG201"/>
      <c r="CQH201"/>
      <c r="CQI201"/>
      <c r="CQJ201"/>
      <c r="CQK201"/>
      <c r="CQL201"/>
      <c r="CQM201"/>
      <c r="CQN201"/>
      <c r="CQO201"/>
      <c r="CQP201"/>
      <c r="CQQ201"/>
      <c r="CQR201"/>
      <c r="CQS201"/>
      <c r="CQT201"/>
      <c r="CQU201"/>
      <c r="CQV201"/>
      <c r="CQW201"/>
      <c r="CQX201"/>
      <c r="CQY201"/>
      <c r="CQZ201"/>
      <c r="CRA201"/>
      <c r="CRB201"/>
      <c r="CRC201"/>
      <c r="CRD201"/>
      <c r="CRE201"/>
      <c r="CRF201"/>
      <c r="CRG201"/>
      <c r="CRH201"/>
      <c r="CRI201"/>
      <c r="CRJ201"/>
      <c r="CRK201"/>
      <c r="CRL201"/>
      <c r="CRM201"/>
      <c r="CRN201"/>
      <c r="CRO201"/>
      <c r="CRP201"/>
      <c r="CRQ201"/>
      <c r="CRR201"/>
      <c r="CRS201"/>
      <c r="CRT201"/>
      <c r="CRU201"/>
      <c r="CRV201"/>
      <c r="CRW201"/>
      <c r="CRX201"/>
      <c r="CRY201"/>
      <c r="CRZ201"/>
      <c r="CSA201"/>
      <c r="CSB201"/>
      <c r="CSC201"/>
      <c r="CSD201"/>
      <c r="CSE201"/>
      <c r="CSF201"/>
      <c r="CSG201"/>
      <c r="CSH201"/>
      <c r="CSI201"/>
      <c r="CSJ201"/>
      <c r="CSK201"/>
      <c r="CSL201"/>
      <c r="CSM201"/>
      <c r="CSN201"/>
      <c r="CSO201"/>
      <c r="CSP201"/>
      <c r="CSQ201"/>
      <c r="CSR201"/>
      <c r="CSS201"/>
      <c r="CST201"/>
      <c r="CSU201"/>
      <c r="CSV201"/>
      <c r="CSW201"/>
      <c r="CSX201"/>
      <c r="CSY201"/>
      <c r="CSZ201"/>
      <c r="CTA201"/>
      <c r="CTB201"/>
      <c r="CTC201"/>
      <c r="CTD201"/>
      <c r="CTE201"/>
      <c r="CTF201"/>
      <c r="CTG201"/>
      <c r="CTH201"/>
      <c r="CTI201"/>
      <c r="CTJ201"/>
      <c r="CTK201"/>
      <c r="CTL201"/>
      <c r="CTM201"/>
      <c r="CTN201"/>
      <c r="CTO201"/>
      <c r="CTP201"/>
      <c r="CTQ201"/>
      <c r="CTR201"/>
      <c r="CTS201"/>
      <c r="CTT201"/>
      <c r="CTU201"/>
      <c r="CTV201"/>
      <c r="CTW201"/>
      <c r="CTX201"/>
      <c r="CTY201"/>
      <c r="CTZ201"/>
      <c r="CUA201"/>
      <c r="CUB201"/>
      <c r="CUC201"/>
      <c r="CUD201"/>
      <c r="CUE201"/>
      <c r="CUF201"/>
      <c r="CUG201"/>
      <c r="CUH201"/>
      <c r="CUI201"/>
      <c r="CUJ201"/>
      <c r="CUK201"/>
      <c r="CUL201"/>
      <c r="CUM201"/>
      <c r="CUN201"/>
      <c r="CUO201"/>
      <c r="CUP201"/>
      <c r="CUQ201"/>
      <c r="CUR201"/>
      <c r="CUS201"/>
      <c r="CUT201"/>
      <c r="CUU201"/>
      <c r="CUV201"/>
      <c r="CUW201"/>
      <c r="CUX201"/>
      <c r="CUY201"/>
      <c r="CUZ201"/>
      <c r="CVA201"/>
      <c r="CVB201"/>
      <c r="CVC201"/>
      <c r="CVD201"/>
      <c r="CVE201"/>
      <c r="CVF201"/>
      <c r="CVG201"/>
      <c r="CVH201"/>
      <c r="CVI201"/>
      <c r="CVJ201"/>
      <c r="CVK201"/>
      <c r="CVL201"/>
      <c r="CVM201"/>
      <c r="CVN201"/>
      <c r="CVO201"/>
      <c r="CVP201"/>
      <c r="CVQ201"/>
      <c r="CVR201"/>
      <c r="CVS201"/>
      <c r="CVT201"/>
      <c r="CVU201"/>
      <c r="CVV201"/>
      <c r="CVW201"/>
      <c r="CVX201"/>
      <c r="CVY201"/>
      <c r="CVZ201"/>
      <c r="CWA201"/>
      <c r="CWB201"/>
      <c r="CWC201"/>
      <c r="CWD201"/>
      <c r="CWE201"/>
      <c r="CWF201"/>
      <c r="CWG201"/>
      <c r="CWH201"/>
      <c r="CWI201"/>
      <c r="CWJ201"/>
      <c r="CWK201"/>
      <c r="CWL201"/>
      <c r="CWM201"/>
      <c r="CWN201"/>
      <c r="CWO201"/>
      <c r="CWP201"/>
      <c r="CWQ201"/>
      <c r="CWR201"/>
      <c r="CWS201"/>
      <c r="CWT201"/>
      <c r="CWU201"/>
      <c r="CWV201"/>
      <c r="CWW201"/>
      <c r="CWX201"/>
      <c r="CWY201"/>
      <c r="CWZ201"/>
      <c r="CXA201"/>
      <c r="CXB201"/>
      <c r="CXC201"/>
      <c r="CXD201"/>
      <c r="CXE201"/>
      <c r="CXF201"/>
      <c r="CXG201"/>
      <c r="CXH201"/>
      <c r="CXI201"/>
      <c r="CXJ201"/>
      <c r="CXK201"/>
      <c r="CXL201"/>
      <c r="CXM201"/>
      <c r="CXN201"/>
      <c r="CXO201"/>
      <c r="CXP201"/>
      <c r="CXQ201"/>
      <c r="CXR201"/>
      <c r="CXS201"/>
      <c r="CXT201"/>
      <c r="CXU201"/>
      <c r="CXV201"/>
      <c r="CXW201"/>
      <c r="CXX201"/>
      <c r="CXY201"/>
      <c r="CXZ201"/>
      <c r="CYA201"/>
      <c r="CYB201"/>
      <c r="CYC201"/>
      <c r="CYD201"/>
      <c r="CYE201"/>
      <c r="CYF201"/>
      <c r="CYG201"/>
      <c r="CYH201"/>
      <c r="CYI201"/>
      <c r="CYJ201"/>
      <c r="CYK201"/>
      <c r="CYL201"/>
      <c r="CYM201"/>
      <c r="CYN201"/>
      <c r="CYO201"/>
      <c r="CYP201"/>
      <c r="CYQ201"/>
      <c r="CYR201"/>
      <c r="CYS201"/>
      <c r="CYT201"/>
      <c r="CYU201"/>
      <c r="CYV201"/>
      <c r="CYW201"/>
      <c r="CYX201"/>
      <c r="CYY201"/>
      <c r="CYZ201"/>
      <c r="CZA201"/>
      <c r="CZB201"/>
      <c r="CZC201"/>
      <c r="CZD201"/>
      <c r="CZE201"/>
      <c r="CZF201"/>
      <c r="CZG201"/>
      <c r="CZH201"/>
      <c r="CZI201"/>
      <c r="CZJ201"/>
      <c r="CZK201"/>
      <c r="CZL201"/>
      <c r="CZM201"/>
      <c r="CZN201"/>
      <c r="CZO201"/>
      <c r="CZP201"/>
      <c r="CZQ201"/>
      <c r="CZR201"/>
      <c r="CZS201"/>
      <c r="CZT201"/>
      <c r="CZU201"/>
      <c r="CZV201"/>
      <c r="CZW201"/>
      <c r="CZX201"/>
      <c r="CZY201"/>
      <c r="CZZ201"/>
      <c r="DAA201"/>
      <c r="DAB201"/>
      <c r="DAC201"/>
      <c r="DAD201"/>
      <c r="DAE201"/>
      <c r="DAF201"/>
      <c r="DAG201"/>
      <c r="DAH201"/>
      <c r="DAI201"/>
      <c r="DAJ201"/>
      <c r="DAK201"/>
      <c r="DAL201"/>
      <c r="DAM201"/>
      <c r="DAN201"/>
      <c r="DAO201"/>
      <c r="DAP201"/>
      <c r="DAQ201"/>
      <c r="DAR201"/>
      <c r="DAS201"/>
      <c r="DAT201"/>
      <c r="DAU201"/>
      <c r="DAV201"/>
      <c r="DAW201"/>
      <c r="DAX201"/>
      <c r="DAY201"/>
      <c r="DAZ201"/>
      <c r="DBA201"/>
      <c r="DBB201"/>
      <c r="DBC201"/>
      <c r="DBD201"/>
      <c r="DBE201"/>
      <c r="DBF201"/>
      <c r="DBG201"/>
      <c r="DBH201"/>
      <c r="DBI201"/>
      <c r="DBJ201"/>
      <c r="DBK201"/>
      <c r="DBL201"/>
      <c r="DBM201"/>
      <c r="DBN201"/>
      <c r="DBO201"/>
      <c r="DBP201"/>
      <c r="DBQ201"/>
      <c r="DBR201"/>
      <c r="DBS201"/>
      <c r="DBT201"/>
      <c r="DBU201"/>
      <c r="DBV201"/>
      <c r="DBW201"/>
      <c r="DBX201"/>
      <c r="DBY201"/>
      <c r="DBZ201"/>
      <c r="DCA201"/>
      <c r="DCB201"/>
      <c r="DCC201"/>
      <c r="DCD201"/>
      <c r="DCE201"/>
      <c r="DCF201"/>
      <c r="DCG201"/>
      <c r="DCH201"/>
      <c r="DCI201"/>
      <c r="DCJ201"/>
      <c r="DCK201"/>
      <c r="DCL201"/>
      <c r="DCM201"/>
      <c r="DCN201"/>
      <c r="DCO201"/>
      <c r="DCP201"/>
      <c r="DCQ201"/>
      <c r="DCR201"/>
      <c r="DCS201"/>
      <c r="DCT201"/>
      <c r="DCU201"/>
      <c r="DCV201"/>
      <c r="DCW201"/>
      <c r="DCX201"/>
      <c r="DCY201"/>
      <c r="DCZ201"/>
      <c r="DDA201"/>
      <c r="DDB201"/>
      <c r="DDC201"/>
      <c r="DDD201"/>
      <c r="DDE201"/>
      <c r="DDF201"/>
      <c r="DDG201"/>
      <c r="DDH201"/>
      <c r="DDI201"/>
      <c r="DDJ201"/>
      <c r="DDK201"/>
      <c r="DDL201"/>
      <c r="DDM201"/>
      <c r="DDN201"/>
      <c r="DDO201"/>
      <c r="DDP201"/>
      <c r="DDQ201"/>
      <c r="DDR201"/>
      <c r="DDS201"/>
      <c r="DDT201"/>
      <c r="DDU201"/>
      <c r="DDV201"/>
      <c r="DDW201"/>
      <c r="DDX201"/>
      <c r="DDY201"/>
      <c r="DDZ201"/>
      <c r="DEA201"/>
      <c r="DEB201"/>
      <c r="DEC201"/>
      <c r="DED201"/>
      <c r="DEE201"/>
      <c r="DEF201"/>
      <c r="DEG201"/>
      <c r="DEH201"/>
      <c r="DEI201"/>
      <c r="DEJ201"/>
      <c r="DEK201"/>
      <c r="DEL201"/>
      <c r="DEM201"/>
      <c r="DEN201"/>
      <c r="DEO201"/>
      <c r="DEP201"/>
      <c r="DEQ201"/>
      <c r="DER201"/>
      <c r="DES201"/>
      <c r="DET201"/>
      <c r="DEU201"/>
      <c r="DEV201"/>
      <c r="DEW201"/>
      <c r="DEX201"/>
      <c r="DEY201"/>
      <c r="DEZ201"/>
      <c r="DFA201"/>
      <c r="DFB201"/>
      <c r="DFC201"/>
      <c r="DFD201"/>
      <c r="DFE201"/>
      <c r="DFF201"/>
      <c r="DFG201"/>
      <c r="DFH201"/>
      <c r="DFI201"/>
      <c r="DFJ201"/>
      <c r="DFK201"/>
      <c r="DFL201"/>
      <c r="DFM201"/>
      <c r="DFN201"/>
      <c r="DFO201"/>
      <c r="DFP201"/>
      <c r="DFQ201"/>
      <c r="DFR201"/>
      <c r="DFS201"/>
      <c r="DFT201"/>
      <c r="DFU201"/>
      <c r="DFV201"/>
      <c r="DFW201"/>
      <c r="DFX201"/>
      <c r="DFY201"/>
      <c r="DFZ201"/>
      <c r="DGA201"/>
      <c r="DGB201"/>
      <c r="DGC201"/>
      <c r="DGD201"/>
      <c r="DGE201"/>
      <c r="DGF201"/>
      <c r="DGG201"/>
      <c r="DGH201"/>
      <c r="DGI201"/>
      <c r="DGJ201"/>
      <c r="DGK201"/>
      <c r="DGL201"/>
      <c r="DGM201"/>
      <c r="DGN201"/>
      <c r="DGO201"/>
      <c r="DGP201"/>
      <c r="DGQ201"/>
      <c r="DGR201"/>
      <c r="DGS201"/>
      <c r="DGT201"/>
      <c r="DGU201"/>
      <c r="DGV201"/>
      <c r="DGW201"/>
      <c r="DGX201"/>
      <c r="DGY201"/>
      <c r="DGZ201"/>
      <c r="DHA201"/>
      <c r="DHB201"/>
      <c r="DHC201"/>
      <c r="DHD201"/>
      <c r="DHE201"/>
      <c r="DHF201"/>
      <c r="DHG201"/>
      <c r="DHH201"/>
      <c r="DHI201"/>
      <c r="DHJ201"/>
      <c r="DHK201"/>
      <c r="DHL201"/>
      <c r="DHM201"/>
      <c r="DHN201"/>
      <c r="DHO201"/>
      <c r="DHP201"/>
      <c r="DHQ201"/>
      <c r="DHR201"/>
      <c r="DHS201"/>
      <c r="DHT201"/>
      <c r="DHU201"/>
      <c r="DHV201"/>
      <c r="DHW201"/>
      <c r="DHX201"/>
      <c r="DHY201"/>
      <c r="DHZ201"/>
      <c r="DIA201"/>
      <c r="DIB201"/>
      <c r="DIC201"/>
      <c r="DID201"/>
      <c r="DIE201"/>
      <c r="DIF201"/>
      <c r="DIG201"/>
      <c r="DIH201"/>
      <c r="DII201"/>
      <c r="DIJ201"/>
      <c r="DIK201"/>
      <c r="DIL201"/>
      <c r="DIM201"/>
      <c r="DIN201"/>
      <c r="DIO201"/>
      <c r="DIP201"/>
      <c r="DIQ201"/>
      <c r="DIR201"/>
      <c r="DIS201"/>
      <c r="DIT201"/>
      <c r="DIU201"/>
      <c r="DIV201"/>
      <c r="DIW201"/>
      <c r="DIX201"/>
      <c r="DIY201"/>
      <c r="DIZ201"/>
      <c r="DJA201"/>
      <c r="DJB201"/>
      <c r="DJC201"/>
      <c r="DJD201"/>
      <c r="DJE201"/>
      <c r="DJF201"/>
      <c r="DJG201"/>
      <c r="DJH201"/>
      <c r="DJI201"/>
      <c r="DJJ201"/>
      <c r="DJK201"/>
      <c r="DJL201"/>
      <c r="DJM201"/>
      <c r="DJN201"/>
      <c r="DJO201"/>
      <c r="DJP201"/>
      <c r="DJQ201"/>
      <c r="DJR201"/>
      <c r="DJS201"/>
      <c r="DJT201"/>
      <c r="DJU201"/>
      <c r="DJV201"/>
      <c r="DJW201"/>
      <c r="DJX201"/>
      <c r="DJY201"/>
      <c r="DJZ201"/>
      <c r="DKA201"/>
      <c r="DKB201"/>
      <c r="DKC201"/>
      <c r="DKD201"/>
      <c r="DKE201"/>
      <c r="DKF201"/>
      <c r="DKG201"/>
      <c r="DKH201"/>
      <c r="DKI201"/>
      <c r="DKJ201"/>
      <c r="DKK201"/>
      <c r="DKL201"/>
      <c r="DKM201"/>
      <c r="DKN201"/>
      <c r="DKO201"/>
      <c r="DKP201"/>
      <c r="DKQ201"/>
      <c r="DKR201"/>
      <c r="DKS201"/>
      <c r="DKT201"/>
      <c r="DKU201"/>
      <c r="DKV201"/>
      <c r="DKW201"/>
      <c r="DKX201"/>
      <c r="DKY201"/>
      <c r="DKZ201"/>
      <c r="DLA201"/>
      <c r="DLB201"/>
      <c r="DLC201"/>
      <c r="DLD201"/>
      <c r="DLE201"/>
      <c r="DLF201"/>
      <c r="DLG201"/>
      <c r="DLH201"/>
      <c r="DLI201"/>
      <c r="DLJ201"/>
      <c r="DLK201"/>
      <c r="DLL201"/>
      <c r="DLM201"/>
      <c r="DLN201"/>
      <c r="DLO201"/>
      <c r="DLP201"/>
      <c r="DLQ201"/>
      <c r="DLR201"/>
      <c r="DLS201"/>
      <c r="DLT201"/>
      <c r="DLU201"/>
      <c r="DLV201"/>
      <c r="DLW201"/>
      <c r="DLX201"/>
      <c r="DLY201"/>
      <c r="DLZ201"/>
      <c r="DMA201"/>
      <c r="DMB201"/>
      <c r="DMC201"/>
      <c r="DMD201"/>
      <c r="DME201"/>
      <c r="DMF201"/>
      <c r="DMG201"/>
      <c r="DMH201"/>
      <c r="DMI201"/>
      <c r="DMJ201"/>
      <c r="DMK201"/>
      <c r="DML201"/>
      <c r="DMM201"/>
      <c r="DMN201"/>
      <c r="DMO201"/>
      <c r="DMP201"/>
      <c r="DMQ201"/>
      <c r="DMR201"/>
      <c r="DMS201"/>
      <c r="DMT201"/>
      <c r="DMU201"/>
      <c r="DMV201"/>
      <c r="DMW201"/>
      <c r="DMX201"/>
      <c r="DMY201"/>
      <c r="DMZ201"/>
      <c r="DNA201"/>
      <c r="DNB201"/>
      <c r="DNC201"/>
      <c r="DND201"/>
      <c r="DNE201"/>
      <c r="DNF201"/>
      <c r="DNG201"/>
      <c r="DNH201"/>
      <c r="DNI201"/>
      <c r="DNJ201"/>
      <c r="DNK201"/>
      <c r="DNL201"/>
      <c r="DNM201"/>
      <c r="DNN201"/>
      <c r="DNO201"/>
      <c r="DNP201"/>
      <c r="DNQ201"/>
      <c r="DNR201"/>
      <c r="DNS201"/>
      <c r="DNT201"/>
      <c r="DNU201"/>
      <c r="DNV201"/>
      <c r="DNW201"/>
      <c r="DNX201"/>
      <c r="DNY201"/>
      <c r="DNZ201"/>
      <c r="DOA201"/>
      <c r="DOB201"/>
      <c r="DOC201"/>
      <c r="DOD201"/>
      <c r="DOE201"/>
      <c r="DOF201"/>
      <c r="DOG201"/>
      <c r="DOH201"/>
      <c r="DOI201"/>
      <c r="DOJ201"/>
      <c r="DOK201"/>
      <c r="DOL201"/>
      <c r="DOM201"/>
      <c r="DON201"/>
      <c r="DOO201"/>
      <c r="DOP201"/>
      <c r="DOQ201"/>
      <c r="DOR201"/>
      <c r="DOS201"/>
      <c r="DOT201"/>
      <c r="DOU201"/>
      <c r="DOV201"/>
      <c r="DOW201"/>
      <c r="DOX201"/>
      <c r="DOY201"/>
      <c r="DOZ201"/>
      <c r="DPA201"/>
      <c r="DPB201"/>
      <c r="DPC201"/>
      <c r="DPD201"/>
      <c r="DPE201"/>
      <c r="DPF201"/>
      <c r="DPG201"/>
      <c r="DPH201"/>
      <c r="DPI201"/>
      <c r="DPJ201"/>
      <c r="DPK201"/>
      <c r="DPL201"/>
      <c r="DPM201"/>
      <c r="DPN201"/>
      <c r="DPO201"/>
      <c r="DPP201"/>
      <c r="DPQ201"/>
      <c r="DPR201"/>
      <c r="DPS201"/>
      <c r="DPT201"/>
      <c r="DPU201"/>
      <c r="DPV201"/>
      <c r="DPW201"/>
      <c r="DPX201"/>
      <c r="DPY201"/>
      <c r="DPZ201"/>
      <c r="DQA201"/>
      <c r="DQB201"/>
      <c r="DQC201"/>
      <c r="DQD201"/>
      <c r="DQE201"/>
      <c r="DQF201"/>
      <c r="DQG201"/>
      <c r="DQH201"/>
      <c r="DQI201"/>
      <c r="DQJ201"/>
      <c r="DQK201"/>
      <c r="DQL201"/>
      <c r="DQM201"/>
      <c r="DQN201"/>
      <c r="DQO201"/>
      <c r="DQP201"/>
      <c r="DQQ201"/>
      <c r="DQR201"/>
      <c r="DQS201"/>
      <c r="DQT201"/>
      <c r="DQU201"/>
      <c r="DQV201"/>
      <c r="DQW201"/>
      <c r="DQX201"/>
      <c r="DQY201"/>
      <c r="DQZ201"/>
      <c r="DRA201"/>
      <c r="DRB201"/>
      <c r="DRC201"/>
      <c r="DRD201"/>
      <c r="DRE201"/>
      <c r="DRF201"/>
      <c r="DRG201"/>
      <c r="DRH201"/>
      <c r="DRI201"/>
      <c r="DRJ201"/>
      <c r="DRK201"/>
      <c r="DRL201"/>
      <c r="DRM201"/>
      <c r="DRN201"/>
      <c r="DRO201"/>
      <c r="DRP201"/>
      <c r="DRQ201"/>
      <c r="DRR201"/>
      <c r="DRS201"/>
      <c r="DRT201"/>
      <c r="DRU201"/>
      <c r="DRV201"/>
      <c r="DRW201"/>
      <c r="DRX201"/>
      <c r="DRY201"/>
      <c r="DRZ201"/>
      <c r="DSA201"/>
      <c r="DSB201"/>
      <c r="DSC201"/>
      <c r="DSD201"/>
      <c r="DSE201"/>
      <c r="DSF201"/>
      <c r="DSG201"/>
      <c r="DSH201"/>
      <c r="DSI201"/>
      <c r="DSJ201"/>
      <c r="DSK201"/>
      <c r="DSL201"/>
      <c r="DSM201"/>
      <c r="DSN201"/>
      <c r="DSO201"/>
      <c r="DSP201"/>
      <c r="DSQ201"/>
      <c r="DSR201"/>
      <c r="DSS201"/>
      <c r="DST201"/>
      <c r="DSU201"/>
      <c r="DSV201"/>
      <c r="DSW201"/>
      <c r="DSX201"/>
      <c r="DSY201"/>
      <c r="DSZ201"/>
      <c r="DTA201"/>
      <c r="DTB201"/>
      <c r="DTC201"/>
      <c r="DTD201"/>
      <c r="DTE201"/>
      <c r="DTF201"/>
      <c r="DTG201"/>
      <c r="DTH201"/>
      <c r="DTI201"/>
      <c r="DTJ201"/>
      <c r="DTK201"/>
      <c r="DTL201"/>
      <c r="DTM201"/>
      <c r="DTN201"/>
      <c r="DTO201"/>
      <c r="DTP201"/>
      <c r="DTQ201"/>
      <c r="DTR201"/>
      <c r="DTS201"/>
      <c r="DTT201"/>
      <c r="DTU201"/>
      <c r="DTV201"/>
      <c r="DTW201"/>
      <c r="DTX201"/>
      <c r="DTY201"/>
      <c r="DTZ201"/>
      <c r="DUA201"/>
      <c r="DUB201"/>
      <c r="DUC201"/>
      <c r="DUD201"/>
      <c r="DUE201"/>
      <c r="DUF201"/>
      <c r="DUG201"/>
      <c r="DUH201"/>
      <c r="DUI201"/>
      <c r="DUJ201"/>
      <c r="DUK201"/>
      <c r="DUL201"/>
      <c r="DUM201"/>
      <c r="DUN201"/>
      <c r="DUO201"/>
      <c r="DUP201"/>
      <c r="DUQ201"/>
      <c r="DUR201"/>
      <c r="DUS201"/>
      <c r="DUT201"/>
      <c r="DUU201"/>
      <c r="DUV201"/>
      <c r="DUW201"/>
      <c r="DUX201"/>
      <c r="DUY201"/>
      <c r="DUZ201"/>
      <c r="DVA201"/>
      <c r="DVB201"/>
      <c r="DVC201"/>
      <c r="DVD201"/>
      <c r="DVE201"/>
      <c r="DVF201"/>
      <c r="DVG201"/>
      <c r="DVH201"/>
      <c r="DVI201"/>
      <c r="DVJ201"/>
      <c r="DVK201"/>
      <c r="DVL201"/>
      <c r="DVM201"/>
      <c r="DVN201"/>
      <c r="DVO201"/>
      <c r="DVP201"/>
      <c r="DVQ201"/>
      <c r="DVR201"/>
      <c r="DVS201"/>
      <c r="DVT201"/>
      <c r="DVU201"/>
      <c r="DVV201"/>
      <c r="DVW201"/>
      <c r="DVX201"/>
      <c r="DVY201"/>
      <c r="DVZ201"/>
      <c r="DWA201"/>
      <c r="DWB201"/>
      <c r="DWC201"/>
      <c r="DWD201"/>
      <c r="DWE201"/>
      <c r="DWF201"/>
      <c r="DWG201"/>
      <c r="DWH201"/>
      <c r="DWI201"/>
      <c r="DWJ201"/>
      <c r="DWK201"/>
      <c r="DWL201"/>
      <c r="DWM201"/>
      <c r="DWN201"/>
      <c r="DWO201"/>
      <c r="DWP201"/>
      <c r="DWQ201"/>
      <c r="DWR201"/>
      <c r="DWS201"/>
      <c r="DWT201"/>
      <c r="DWU201"/>
      <c r="DWV201"/>
      <c r="DWW201"/>
      <c r="DWX201"/>
      <c r="DWY201"/>
      <c r="DWZ201"/>
      <c r="DXA201"/>
      <c r="DXB201"/>
      <c r="DXC201"/>
      <c r="DXD201"/>
      <c r="DXE201"/>
      <c r="DXF201"/>
      <c r="DXG201"/>
      <c r="DXH201"/>
      <c r="DXI201"/>
      <c r="DXJ201"/>
      <c r="DXK201"/>
      <c r="DXL201"/>
      <c r="DXM201"/>
      <c r="DXN201"/>
      <c r="DXO201"/>
      <c r="DXP201"/>
      <c r="DXQ201"/>
      <c r="DXR201"/>
      <c r="DXS201"/>
      <c r="DXT201"/>
      <c r="DXU201"/>
      <c r="DXV201"/>
      <c r="DXW201"/>
      <c r="DXX201"/>
      <c r="DXY201"/>
      <c r="DXZ201"/>
      <c r="DYA201"/>
      <c r="DYB201"/>
      <c r="DYC201"/>
      <c r="DYD201"/>
      <c r="DYE201"/>
      <c r="DYF201"/>
      <c r="DYG201"/>
      <c r="DYH201"/>
      <c r="DYI201"/>
      <c r="DYJ201"/>
      <c r="DYK201"/>
      <c r="DYL201"/>
      <c r="DYM201"/>
      <c r="DYN201"/>
      <c r="DYO201"/>
      <c r="DYP201"/>
      <c r="DYQ201"/>
      <c r="DYR201"/>
      <c r="DYS201"/>
      <c r="DYT201"/>
      <c r="DYU201"/>
      <c r="DYV201"/>
      <c r="DYW201"/>
      <c r="DYX201"/>
      <c r="DYY201"/>
      <c r="DYZ201"/>
      <c r="DZA201"/>
      <c r="DZB201"/>
      <c r="DZC201"/>
      <c r="DZD201"/>
      <c r="DZE201"/>
      <c r="DZF201"/>
      <c r="DZG201"/>
      <c r="DZH201"/>
      <c r="DZI201"/>
      <c r="DZJ201"/>
      <c r="DZK201"/>
      <c r="DZL201"/>
      <c r="DZM201"/>
      <c r="DZN201"/>
      <c r="DZO201"/>
      <c r="DZP201"/>
      <c r="DZQ201"/>
      <c r="DZR201"/>
      <c r="DZS201"/>
      <c r="DZT201"/>
      <c r="DZU201"/>
      <c r="DZV201"/>
      <c r="DZW201"/>
      <c r="DZX201"/>
      <c r="DZY201"/>
      <c r="DZZ201"/>
      <c r="EAA201"/>
      <c r="EAB201"/>
      <c r="EAC201"/>
      <c r="EAD201"/>
      <c r="EAE201"/>
      <c r="EAF201"/>
      <c r="EAG201"/>
      <c r="EAH201"/>
      <c r="EAI201"/>
      <c r="EAJ201"/>
      <c r="EAK201"/>
      <c r="EAL201"/>
      <c r="EAM201"/>
      <c r="EAN201"/>
      <c r="EAO201"/>
      <c r="EAP201"/>
      <c r="EAQ201"/>
      <c r="EAR201"/>
      <c r="EAS201"/>
      <c r="EAT201"/>
      <c r="EAU201"/>
      <c r="EAV201"/>
      <c r="EAW201"/>
      <c r="EAX201"/>
      <c r="EAY201"/>
      <c r="EAZ201"/>
      <c r="EBA201"/>
      <c r="EBB201"/>
      <c r="EBC201"/>
      <c r="EBD201"/>
      <c r="EBE201"/>
      <c r="EBF201"/>
      <c r="EBG201"/>
      <c r="EBH201"/>
      <c r="EBI201"/>
      <c r="EBJ201"/>
      <c r="EBK201"/>
      <c r="EBL201"/>
      <c r="EBM201"/>
      <c r="EBN201"/>
      <c r="EBO201"/>
      <c r="EBP201"/>
      <c r="EBQ201"/>
      <c r="EBR201"/>
      <c r="EBS201"/>
      <c r="EBT201"/>
      <c r="EBU201"/>
      <c r="EBV201"/>
      <c r="EBW201"/>
      <c r="EBX201"/>
      <c r="EBY201"/>
      <c r="EBZ201"/>
      <c r="ECA201"/>
      <c r="ECB201"/>
      <c r="ECC201"/>
      <c r="ECD201"/>
      <c r="ECE201"/>
      <c r="ECF201"/>
      <c r="ECG201"/>
      <c r="ECH201"/>
      <c r="ECI201"/>
      <c r="ECJ201"/>
      <c r="ECK201"/>
      <c r="ECL201"/>
      <c r="ECM201"/>
      <c r="ECN201"/>
      <c r="ECO201"/>
      <c r="ECP201"/>
      <c r="ECQ201"/>
      <c r="ECR201"/>
      <c r="ECS201"/>
      <c r="ECT201"/>
      <c r="ECU201"/>
      <c r="ECV201"/>
      <c r="ECW201"/>
      <c r="ECX201"/>
      <c r="ECY201"/>
      <c r="ECZ201"/>
      <c r="EDA201"/>
      <c r="EDB201"/>
      <c r="EDC201"/>
      <c r="EDD201"/>
      <c r="EDE201"/>
      <c r="EDF201"/>
      <c r="EDG201"/>
      <c r="EDH201"/>
      <c r="EDI201"/>
      <c r="EDJ201"/>
      <c r="EDK201"/>
      <c r="EDL201"/>
      <c r="EDM201"/>
      <c r="EDN201"/>
      <c r="EDO201"/>
      <c r="EDP201"/>
      <c r="EDQ201"/>
      <c r="EDR201"/>
      <c r="EDS201"/>
      <c r="EDT201"/>
      <c r="EDU201"/>
      <c r="EDV201"/>
      <c r="EDW201"/>
      <c r="EDX201"/>
      <c r="EDY201"/>
      <c r="EDZ201"/>
      <c r="EEA201"/>
      <c r="EEB201"/>
      <c r="EEC201"/>
      <c r="EED201"/>
      <c r="EEE201"/>
      <c r="EEF201"/>
      <c r="EEG201"/>
      <c r="EEH201"/>
      <c r="EEI201"/>
      <c r="EEJ201"/>
      <c r="EEK201"/>
      <c r="EEL201"/>
      <c r="EEM201"/>
      <c r="EEN201"/>
      <c r="EEO201"/>
      <c r="EEP201"/>
      <c r="EEQ201"/>
      <c r="EER201"/>
      <c r="EES201"/>
      <c r="EET201"/>
      <c r="EEU201"/>
      <c r="EEV201"/>
      <c r="EEW201"/>
      <c r="EEX201"/>
      <c r="EEY201"/>
      <c r="EEZ201"/>
      <c r="EFA201"/>
      <c r="EFB201"/>
      <c r="EFC201"/>
      <c r="EFD201"/>
      <c r="EFE201"/>
      <c r="EFF201"/>
      <c r="EFG201"/>
      <c r="EFH201"/>
      <c r="EFI201"/>
      <c r="EFJ201"/>
      <c r="EFK201"/>
      <c r="EFL201"/>
      <c r="EFM201"/>
      <c r="EFN201"/>
      <c r="EFO201"/>
      <c r="EFP201"/>
      <c r="EFQ201"/>
      <c r="EFR201"/>
      <c r="EFS201"/>
      <c r="EFT201"/>
      <c r="EFU201"/>
      <c r="EFV201"/>
      <c r="EFW201"/>
      <c r="EFX201"/>
      <c r="EFY201"/>
      <c r="EFZ201"/>
      <c r="EGA201"/>
      <c r="EGB201"/>
      <c r="EGC201"/>
      <c r="EGD201"/>
      <c r="EGE201"/>
      <c r="EGF201"/>
      <c r="EGG201"/>
      <c r="EGH201"/>
      <c r="EGI201"/>
      <c r="EGJ201"/>
      <c r="EGK201"/>
      <c r="EGL201"/>
      <c r="EGM201"/>
      <c r="EGN201"/>
      <c r="EGO201"/>
      <c r="EGP201"/>
      <c r="EGQ201"/>
      <c r="EGR201"/>
      <c r="EGS201"/>
      <c r="EGT201"/>
      <c r="EGU201"/>
      <c r="EGV201"/>
      <c r="EGW201"/>
      <c r="EGX201"/>
      <c r="EGY201"/>
      <c r="EGZ201"/>
      <c r="EHA201"/>
      <c r="EHB201"/>
      <c r="EHC201"/>
      <c r="EHD201"/>
      <c r="EHE201"/>
      <c r="EHF201"/>
      <c r="EHG201"/>
      <c r="EHH201"/>
      <c r="EHI201"/>
      <c r="EHJ201"/>
      <c r="EHK201"/>
      <c r="EHL201"/>
      <c r="EHM201"/>
      <c r="EHN201"/>
      <c r="EHO201"/>
      <c r="EHP201"/>
      <c r="EHQ201"/>
      <c r="EHR201"/>
      <c r="EHS201"/>
      <c r="EHT201"/>
      <c r="EHU201"/>
      <c r="EHV201"/>
      <c r="EHW201"/>
      <c r="EHX201"/>
      <c r="EHY201"/>
      <c r="EHZ201"/>
      <c r="EIA201"/>
      <c r="EIB201"/>
      <c r="EIC201"/>
      <c r="EID201"/>
      <c r="EIE201"/>
      <c r="EIF201"/>
      <c r="EIG201"/>
      <c r="EIH201"/>
      <c r="EII201"/>
      <c r="EIJ201"/>
      <c r="EIK201"/>
      <c r="EIL201"/>
      <c r="EIM201"/>
      <c r="EIN201"/>
      <c r="EIO201"/>
      <c r="EIP201"/>
      <c r="EIQ201"/>
      <c r="EIR201"/>
      <c r="EIS201"/>
      <c r="EIT201"/>
      <c r="EIU201"/>
      <c r="EIV201"/>
      <c r="EIW201"/>
      <c r="EIX201"/>
      <c r="EIY201"/>
      <c r="EIZ201"/>
      <c r="EJA201"/>
      <c r="EJB201"/>
      <c r="EJC201"/>
      <c r="EJD201"/>
      <c r="EJE201"/>
      <c r="EJF201"/>
      <c r="EJG201"/>
      <c r="EJH201"/>
      <c r="EJI201"/>
      <c r="EJJ201"/>
      <c r="EJK201"/>
      <c r="EJL201"/>
      <c r="EJM201"/>
      <c r="EJN201"/>
      <c r="EJO201"/>
      <c r="EJP201"/>
      <c r="EJQ201"/>
      <c r="EJR201"/>
      <c r="EJS201"/>
      <c r="EJT201"/>
      <c r="EJU201"/>
      <c r="EJV201"/>
      <c r="EJW201"/>
      <c r="EJX201"/>
      <c r="EJY201"/>
      <c r="EJZ201"/>
      <c r="EKA201"/>
      <c r="EKB201"/>
      <c r="EKC201"/>
      <c r="EKD201"/>
      <c r="EKE201"/>
      <c r="EKF201"/>
      <c r="EKG201"/>
      <c r="EKH201"/>
      <c r="EKI201"/>
      <c r="EKJ201"/>
      <c r="EKK201"/>
      <c r="EKL201"/>
      <c r="EKM201"/>
      <c r="EKN201"/>
      <c r="EKO201"/>
      <c r="EKP201"/>
      <c r="EKQ201"/>
      <c r="EKR201"/>
      <c r="EKS201"/>
      <c r="EKT201"/>
      <c r="EKU201"/>
      <c r="EKV201"/>
      <c r="EKW201"/>
      <c r="EKX201"/>
      <c r="EKY201"/>
      <c r="EKZ201"/>
      <c r="ELA201"/>
      <c r="ELB201"/>
      <c r="ELC201"/>
      <c r="ELD201"/>
      <c r="ELE201"/>
      <c r="ELF201"/>
      <c r="ELG201"/>
      <c r="ELH201"/>
      <c r="ELI201"/>
      <c r="ELJ201"/>
      <c r="ELK201"/>
      <c r="ELL201"/>
      <c r="ELM201"/>
      <c r="ELN201"/>
      <c r="ELO201"/>
      <c r="ELP201"/>
      <c r="ELQ201"/>
      <c r="ELR201"/>
      <c r="ELS201"/>
      <c r="ELT201"/>
      <c r="ELU201"/>
      <c r="ELV201"/>
      <c r="ELW201"/>
      <c r="ELX201"/>
      <c r="ELY201"/>
      <c r="ELZ201"/>
      <c r="EMA201"/>
      <c r="EMB201"/>
      <c r="EMC201"/>
      <c r="EMD201"/>
      <c r="EME201"/>
      <c r="EMF201"/>
      <c r="EMG201"/>
      <c r="EMH201"/>
      <c r="EMI201"/>
      <c r="EMJ201"/>
      <c r="EMK201"/>
      <c r="EML201"/>
      <c r="EMM201"/>
      <c r="EMN201"/>
      <c r="EMO201"/>
      <c r="EMP201"/>
      <c r="EMQ201"/>
      <c r="EMR201"/>
      <c r="EMS201"/>
      <c r="EMT201"/>
      <c r="EMU201"/>
      <c r="EMV201"/>
      <c r="EMW201"/>
      <c r="EMX201"/>
      <c r="EMY201"/>
      <c r="EMZ201"/>
      <c r="ENA201"/>
      <c r="ENB201"/>
      <c r="ENC201"/>
      <c r="END201"/>
      <c r="ENE201"/>
      <c r="ENF201"/>
      <c r="ENG201"/>
      <c r="ENH201"/>
      <c r="ENI201"/>
      <c r="ENJ201"/>
      <c r="ENK201"/>
      <c r="ENL201"/>
      <c r="ENM201"/>
      <c r="ENN201"/>
      <c r="ENO201"/>
      <c r="ENP201"/>
      <c r="ENQ201"/>
      <c r="ENR201"/>
      <c r="ENS201"/>
      <c r="ENT201"/>
      <c r="ENU201"/>
      <c r="ENV201"/>
      <c r="ENW201"/>
      <c r="ENX201"/>
      <c r="ENY201"/>
      <c r="ENZ201"/>
      <c r="EOA201"/>
      <c r="EOB201"/>
      <c r="EOC201"/>
      <c r="EOD201"/>
      <c r="EOE201"/>
      <c r="EOF201"/>
      <c r="EOG201"/>
      <c r="EOH201"/>
      <c r="EOI201"/>
      <c r="EOJ201"/>
      <c r="EOK201"/>
      <c r="EOL201"/>
      <c r="EOM201"/>
      <c r="EON201"/>
      <c r="EOO201"/>
      <c r="EOP201"/>
      <c r="EOQ201"/>
      <c r="EOR201"/>
      <c r="EOS201"/>
      <c r="EOT201"/>
      <c r="EOU201"/>
      <c r="EOV201"/>
      <c r="EOW201"/>
      <c r="EOX201"/>
      <c r="EOY201"/>
      <c r="EOZ201"/>
      <c r="EPA201"/>
      <c r="EPB201"/>
      <c r="EPC201"/>
      <c r="EPD201"/>
      <c r="EPE201"/>
      <c r="EPF201"/>
      <c r="EPG201"/>
      <c r="EPH201"/>
      <c r="EPI201"/>
      <c r="EPJ201"/>
      <c r="EPK201"/>
      <c r="EPL201"/>
      <c r="EPM201"/>
      <c r="EPN201"/>
      <c r="EPO201"/>
      <c r="EPP201"/>
      <c r="EPQ201"/>
      <c r="EPR201"/>
      <c r="EPS201"/>
      <c r="EPT201"/>
      <c r="EPU201"/>
      <c r="EPV201"/>
      <c r="EPW201"/>
      <c r="EPX201"/>
      <c r="EPY201"/>
      <c r="EPZ201"/>
      <c r="EQA201"/>
      <c r="EQB201"/>
      <c r="EQC201"/>
      <c r="EQD201"/>
      <c r="EQE201"/>
      <c r="EQF201"/>
      <c r="EQG201"/>
      <c r="EQH201"/>
      <c r="EQI201"/>
      <c r="EQJ201"/>
      <c r="EQK201"/>
      <c r="EQL201"/>
      <c r="EQM201"/>
      <c r="EQN201"/>
      <c r="EQO201"/>
      <c r="EQP201"/>
      <c r="EQQ201"/>
      <c r="EQR201"/>
      <c r="EQS201"/>
      <c r="EQT201"/>
      <c r="EQU201"/>
      <c r="EQV201"/>
      <c r="EQW201"/>
      <c r="EQX201"/>
      <c r="EQY201"/>
      <c r="EQZ201"/>
      <c r="ERA201"/>
      <c r="ERB201"/>
      <c r="ERC201"/>
      <c r="ERD201"/>
      <c r="ERE201"/>
      <c r="ERF201"/>
      <c r="ERG201"/>
      <c r="ERH201"/>
      <c r="ERI201"/>
      <c r="ERJ201"/>
      <c r="ERK201"/>
      <c r="ERL201"/>
      <c r="ERM201"/>
      <c r="ERN201"/>
      <c r="ERO201"/>
      <c r="ERP201"/>
      <c r="ERQ201"/>
      <c r="ERR201"/>
      <c r="ERS201"/>
      <c r="ERT201"/>
      <c r="ERU201"/>
      <c r="ERV201"/>
      <c r="ERW201"/>
      <c r="ERX201"/>
      <c r="ERY201"/>
      <c r="ERZ201"/>
      <c r="ESA201"/>
      <c r="ESB201"/>
      <c r="ESC201"/>
      <c r="ESD201"/>
      <c r="ESE201"/>
      <c r="ESF201"/>
      <c r="ESG201"/>
      <c r="ESH201"/>
      <c r="ESI201"/>
      <c r="ESJ201"/>
      <c r="ESK201"/>
      <c r="ESL201"/>
      <c r="ESM201"/>
      <c r="ESN201"/>
      <c r="ESO201"/>
      <c r="ESP201"/>
      <c r="ESQ201"/>
      <c r="ESR201"/>
      <c r="ESS201"/>
      <c r="EST201"/>
      <c r="ESU201"/>
      <c r="ESV201"/>
      <c r="ESW201"/>
      <c r="ESX201"/>
      <c r="ESY201"/>
      <c r="ESZ201"/>
      <c r="ETA201"/>
      <c r="ETB201"/>
      <c r="ETC201"/>
      <c r="ETD201"/>
      <c r="ETE201"/>
      <c r="ETF201"/>
      <c r="ETG201"/>
      <c r="ETH201"/>
      <c r="ETI201"/>
      <c r="ETJ201"/>
      <c r="ETK201"/>
      <c r="ETL201"/>
      <c r="ETM201"/>
      <c r="ETN201"/>
      <c r="ETO201"/>
      <c r="ETP201"/>
      <c r="ETQ201"/>
      <c r="ETR201"/>
      <c r="ETS201"/>
      <c r="ETT201"/>
      <c r="ETU201"/>
      <c r="ETV201"/>
      <c r="ETW201"/>
      <c r="ETX201"/>
      <c r="ETY201"/>
      <c r="ETZ201"/>
      <c r="EUA201"/>
      <c r="EUB201"/>
      <c r="EUC201"/>
      <c r="EUD201"/>
      <c r="EUE201"/>
      <c r="EUF201"/>
      <c r="EUG201"/>
      <c r="EUH201"/>
      <c r="EUI201"/>
      <c r="EUJ201"/>
      <c r="EUK201"/>
      <c r="EUL201"/>
      <c r="EUM201"/>
      <c r="EUN201"/>
      <c r="EUO201"/>
      <c r="EUP201"/>
      <c r="EUQ201"/>
      <c r="EUR201"/>
      <c r="EUS201"/>
      <c r="EUT201"/>
      <c r="EUU201"/>
      <c r="EUV201"/>
      <c r="EUW201"/>
      <c r="EUX201"/>
      <c r="EUY201"/>
      <c r="EUZ201"/>
      <c r="EVA201"/>
      <c r="EVB201"/>
      <c r="EVC201"/>
      <c r="EVD201"/>
      <c r="EVE201"/>
      <c r="EVF201"/>
      <c r="EVG201"/>
      <c r="EVH201"/>
      <c r="EVI201"/>
      <c r="EVJ201"/>
      <c r="EVK201"/>
      <c r="EVL201"/>
      <c r="EVM201"/>
      <c r="EVN201"/>
      <c r="EVO201"/>
      <c r="EVP201"/>
      <c r="EVQ201"/>
      <c r="EVR201"/>
      <c r="EVS201"/>
      <c r="EVT201"/>
      <c r="EVU201"/>
      <c r="EVV201"/>
      <c r="EVW201"/>
      <c r="EVX201"/>
      <c r="EVY201"/>
      <c r="EVZ201"/>
      <c r="EWA201"/>
      <c r="EWB201"/>
      <c r="EWC201"/>
      <c r="EWD201"/>
      <c r="EWE201"/>
      <c r="EWF201"/>
      <c r="EWG201"/>
      <c r="EWH201"/>
      <c r="EWI201"/>
      <c r="EWJ201"/>
      <c r="EWK201"/>
      <c r="EWL201"/>
      <c r="EWM201"/>
      <c r="EWN201"/>
      <c r="EWO201"/>
      <c r="EWP201"/>
      <c r="EWQ201"/>
      <c r="EWR201"/>
      <c r="EWS201"/>
      <c r="EWT201"/>
      <c r="EWU201"/>
      <c r="EWV201"/>
      <c r="EWW201"/>
      <c r="EWX201"/>
      <c r="EWY201"/>
      <c r="EWZ201"/>
      <c r="EXA201"/>
      <c r="EXB201"/>
      <c r="EXC201"/>
      <c r="EXD201"/>
      <c r="EXE201"/>
      <c r="EXF201"/>
      <c r="EXG201"/>
      <c r="EXH201"/>
      <c r="EXI201"/>
      <c r="EXJ201"/>
      <c r="EXK201"/>
      <c r="EXL201"/>
      <c r="EXM201"/>
      <c r="EXN201"/>
      <c r="EXO201"/>
      <c r="EXP201"/>
      <c r="EXQ201"/>
      <c r="EXR201"/>
      <c r="EXS201"/>
      <c r="EXT201"/>
      <c r="EXU201"/>
      <c r="EXV201"/>
      <c r="EXW201"/>
      <c r="EXX201"/>
      <c r="EXY201"/>
      <c r="EXZ201"/>
      <c r="EYA201"/>
      <c r="EYB201"/>
      <c r="EYC201"/>
      <c r="EYD201"/>
      <c r="EYE201"/>
      <c r="EYF201"/>
      <c r="EYG201"/>
      <c r="EYH201"/>
      <c r="EYI201"/>
      <c r="EYJ201"/>
      <c r="EYK201"/>
      <c r="EYL201"/>
      <c r="EYM201"/>
      <c r="EYN201"/>
      <c r="EYO201"/>
      <c r="EYP201"/>
      <c r="EYQ201"/>
      <c r="EYR201"/>
      <c r="EYS201"/>
      <c r="EYT201"/>
      <c r="EYU201"/>
      <c r="EYV201"/>
      <c r="EYW201"/>
      <c r="EYX201"/>
      <c r="EYY201"/>
      <c r="EYZ201"/>
      <c r="EZA201"/>
      <c r="EZB201"/>
      <c r="EZC201"/>
      <c r="EZD201"/>
      <c r="EZE201"/>
      <c r="EZF201"/>
      <c r="EZG201"/>
      <c r="EZH201"/>
      <c r="EZI201"/>
      <c r="EZJ201"/>
      <c r="EZK201"/>
      <c r="EZL201"/>
      <c r="EZM201"/>
      <c r="EZN201"/>
      <c r="EZO201"/>
      <c r="EZP201"/>
      <c r="EZQ201"/>
      <c r="EZR201"/>
      <c r="EZS201"/>
      <c r="EZT201"/>
      <c r="EZU201"/>
      <c r="EZV201"/>
      <c r="EZW201"/>
      <c r="EZX201"/>
      <c r="EZY201"/>
      <c r="EZZ201"/>
      <c r="FAA201"/>
      <c r="FAB201"/>
      <c r="FAC201"/>
      <c r="FAD201"/>
      <c r="FAE201"/>
      <c r="FAF201"/>
      <c r="FAG201"/>
      <c r="FAH201"/>
      <c r="FAI201"/>
      <c r="FAJ201"/>
      <c r="FAK201"/>
      <c r="FAL201"/>
      <c r="FAM201"/>
      <c r="FAN201"/>
      <c r="FAO201"/>
      <c r="FAP201"/>
      <c r="FAQ201"/>
      <c r="FAR201"/>
      <c r="FAS201"/>
      <c r="FAT201"/>
      <c r="FAU201"/>
      <c r="FAV201"/>
      <c r="FAW201"/>
      <c r="FAX201"/>
      <c r="FAY201"/>
      <c r="FAZ201"/>
      <c r="FBA201"/>
      <c r="FBB201"/>
      <c r="FBC201"/>
      <c r="FBD201"/>
      <c r="FBE201"/>
      <c r="FBF201"/>
      <c r="FBG201"/>
      <c r="FBH201"/>
      <c r="FBI201"/>
      <c r="FBJ201"/>
      <c r="FBK201"/>
      <c r="FBL201"/>
      <c r="FBM201"/>
      <c r="FBN201"/>
      <c r="FBO201"/>
      <c r="FBP201"/>
      <c r="FBQ201"/>
      <c r="FBR201"/>
      <c r="FBS201"/>
      <c r="FBT201"/>
      <c r="FBU201"/>
      <c r="FBV201"/>
      <c r="FBW201"/>
      <c r="FBX201"/>
      <c r="FBY201"/>
      <c r="FBZ201"/>
      <c r="FCA201"/>
      <c r="FCB201"/>
      <c r="FCC201"/>
      <c r="FCD201"/>
      <c r="FCE201"/>
      <c r="FCF201"/>
      <c r="FCG201"/>
      <c r="FCH201"/>
      <c r="FCI201"/>
      <c r="FCJ201"/>
      <c r="FCK201"/>
      <c r="FCL201"/>
      <c r="FCM201"/>
      <c r="FCN201"/>
      <c r="FCO201"/>
      <c r="FCP201"/>
      <c r="FCQ201"/>
      <c r="FCR201"/>
      <c r="FCS201"/>
      <c r="FCT201"/>
      <c r="FCU201"/>
      <c r="FCV201"/>
      <c r="FCW201"/>
      <c r="FCX201"/>
      <c r="FCY201"/>
      <c r="FCZ201"/>
      <c r="FDA201"/>
      <c r="FDB201"/>
      <c r="FDC201"/>
      <c r="FDD201"/>
      <c r="FDE201"/>
      <c r="FDF201"/>
      <c r="FDG201"/>
      <c r="FDH201"/>
      <c r="FDI201"/>
      <c r="FDJ201"/>
      <c r="FDK201"/>
      <c r="FDL201"/>
      <c r="FDM201"/>
      <c r="FDN201"/>
      <c r="FDO201"/>
      <c r="FDP201"/>
      <c r="FDQ201"/>
      <c r="FDR201"/>
      <c r="FDS201"/>
      <c r="FDT201"/>
      <c r="FDU201"/>
      <c r="FDV201"/>
      <c r="FDW201"/>
      <c r="FDX201"/>
      <c r="FDY201"/>
      <c r="FDZ201"/>
      <c r="FEA201"/>
      <c r="FEB201"/>
      <c r="FEC201"/>
      <c r="FED201"/>
      <c r="FEE201"/>
      <c r="FEF201"/>
      <c r="FEG201"/>
      <c r="FEH201"/>
      <c r="FEI201"/>
      <c r="FEJ201"/>
      <c r="FEK201"/>
      <c r="FEL201"/>
      <c r="FEM201"/>
      <c r="FEN201"/>
      <c r="FEO201"/>
      <c r="FEP201"/>
      <c r="FEQ201"/>
      <c r="FER201"/>
      <c r="FES201"/>
      <c r="FET201"/>
      <c r="FEU201"/>
      <c r="FEV201"/>
      <c r="FEW201"/>
      <c r="FEX201"/>
      <c r="FEY201"/>
      <c r="FEZ201"/>
      <c r="FFA201"/>
      <c r="FFB201"/>
      <c r="FFC201"/>
      <c r="FFD201"/>
      <c r="FFE201"/>
      <c r="FFF201"/>
      <c r="FFG201"/>
      <c r="FFH201"/>
      <c r="FFI201"/>
      <c r="FFJ201"/>
      <c r="FFK201"/>
      <c r="FFL201"/>
      <c r="FFM201"/>
      <c r="FFN201"/>
      <c r="FFO201"/>
      <c r="FFP201"/>
      <c r="FFQ201"/>
      <c r="FFR201"/>
      <c r="FFS201"/>
      <c r="FFT201"/>
      <c r="FFU201"/>
      <c r="FFV201"/>
      <c r="FFW201"/>
      <c r="FFX201"/>
      <c r="FFY201"/>
      <c r="FFZ201"/>
      <c r="FGA201"/>
      <c r="FGB201"/>
      <c r="FGC201"/>
      <c r="FGD201"/>
      <c r="FGE201"/>
      <c r="FGF201"/>
      <c r="FGG201"/>
      <c r="FGH201"/>
      <c r="FGI201"/>
      <c r="FGJ201"/>
      <c r="FGK201"/>
      <c r="FGL201"/>
      <c r="FGM201"/>
      <c r="FGN201"/>
      <c r="FGO201"/>
      <c r="FGP201"/>
      <c r="FGQ201"/>
      <c r="FGR201"/>
      <c r="FGS201"/>
      <c r="FGT201"/>
      <c r="FGU201"/>
      <c r="FGV201"/>
      <c r="FGW201"/>
      <c r="FGX201"/>
      <c r="FGY201"/>
      <c r="FGZ201"/>
      <c r="FHA201"/>
      <c r="FHB201"/>
      <c r="FHC201"/>
      <c r="FHD201"/>
      <c r="FHE201"/>
      <c r="FHF201"/>
      <c r="FHG201"/>
      <c r="FHH201"/>
      <c r="FHI201"/>
      <c r="FHJ201"/>
      <c r="FHK201"/>
      <c r="FHL201"/>
      <c r="FHM201"/>
      <c r="FHN201"/>
      <c r="FHO201"/>
      <c r="FHP201"/>
      <c r="FHQ201"/>
      <c r="FHR201"/>
      <c r="FHS201"/>
      <c r="FHT201"/>
      <c r="FHU201"/>
      <c r="FHV201"/>
      <c r="FHW201"/>
      <c r="FHX201"/>
      <c r="FHY201"/>
      <c r="FHZ201"/>
      <c r="FIA201"/>
      <c r="FIB201"/>
      <c r="FIC201"/>
      <c r="FID201"/>
      <c r="FIE201"/>
      <c r="FIF201"/>
      <c r="FIG201"/>
      <c r="FIH201"/>
      <c r="FII201"/>
      <c r="FIJ201"/>
      <c r="FIK201"/>
      <c r="FIL201"/>
      <c r="FIM201"/>
      <c r="FIN201"/>
      <c r="FIO201"/>
      <c r="FIP201"/>
      <c r="FIQ201"/>
      <c r="FIR201"/>
      <c r="FIS201"/>
      <c r="FIT201"/>
      <c r="FIU201"/>
      <c r="FIV201"/>
      <c r="FIW201"/>
      <c r="FIX201"/>
      <c r="FIY201"/>
      <c r="FIZ201"/>
      <c r="FJA201"/>
      <c r="FJB201"/>
      <c r="FJC201"/>
      <c r="FJD201"/>
      <c r="FJE201"/>
      <c r="FJF201"/>
      <c r="FJG201"/>
      <c r="FJH201"/>
      <c r="FJI201"/>
      <c r="FJJ201"/>
      <c r="FJK201"/>
      <c r="FJL201"/>
      <c r="FJM201"/>
      <c r="FJN201"/>
      <c r="FJO201"/>
      <c r="FJP201"/>
      <c r="FJQ201"/>
      <c r="FJR201"/>
      <c r="FJS201"/>
      <c r="FJT201"/>
      <c r="FJU201"/>
      <c r="FJV201"/>
      <c r="FJW201"/>
      <c r="FJX201"/>
      <c r="FJY201"/>
      <c r="FJZ201"/>
      <c r="FKA201"/>
      <c r="FKB201"/>
      <c r="FKC201"/>
      <c r="FKD201"/>
      <c r="FKE201"/>
      <c r="FKF201"/>
      <c r="FKG201"/>
      <c r="FKH201"/>
      <c r="FKI201"/>
      <c r="FKJ201"/>
      <c r="FKK201"/>
      <c r="FKL201"/>
      <c r="FKM201"/>
      <c r="FKN201"/>
      <c r="FKO201"/>
      <c r="FKP201"/>
      <c r="FKQ201"/>
      <c r="FKR201"/>
      <c r="FKS201"/>
      <c r="FKT201"/>
      <c r="FKU201"/>
      <c r="FKV201"/>
      <c r="FKW201"/>
      <c r="FKX201"/>
      <c r="FKY201"/>
      <c r="FKZ201"/>
      <c r="FLA201"/>
      <c r="FLB201"/>
      <c r="FLC201"/>
      <c r="FLD201"/>
      <c r="FLE201"/>
      <c r="FLF201"/>
      <c r="FLG201"/>
      <c r="FLH201"/>
      <c r="FLI201"/>
      <c r="FLJ201"/>
      <c r="FLK201"/>
      <c r="FLL201"/>
      <c r="FLM201"/>
      <c r="FLN201"/>
      <c r="FLO201"/>
      <c r="FLP201"/>
      <c r="FLQ201"/>
      <c r="FLR201"/>
      <c r="FLS201"/>
      <c r="FLT201"/>
      <c r="FLU201"/>
      <c r="FLV201"/>
      <c r="FLW201"/>
      <c r="FLX201"/>
      <c r="FLY201"/>
      <c r="FLZ201"/>
      <c r="FMA201"/>
      <c r="FMB201"/>
      <c r="FMC201"/>
      <c r="FMD201"/>
      <c r="FME201"/>
      <c r="FMF201"/>
      <c r="FMG201"/>
      <c r="FMH201"/>
      <c r="FMI201"/>
      <c r="FMJ201"/>
      <c r="FMK201"/>
      <c r="FML201"/>
      <c r="FMM201"/>
      <c r="FMN201"/>
      <c r="FMO201"/>
      <c r="FMP201"/>
      <c r="FMQ201"/>
      <c r="FMR201"/>
      <c r="FMS201"/>
      <c r="FMT201"/>
      <c r="FMU201"/>
      <c r="FMV201"/>
      <c r="FMW201"/>
      <c r="FMX201"/>
      <c r="FMY201"/>
      <c r="FMZ201"/>
      <c r="FNA201"/>
      <c r="FNB201"/>
      <c r="FNC201"/>
      <c r="FND201"/>
      <c r="FNE201"/>
      <c r="FNF201"/>
      <c r="FNG201"/>
      <c r="FNH201"/>
      <c r="FNI201"/>
      <c r="FNJ201"/>
      <c r="FNK201"/>
      <c r="FNL201"/>
      <c r="FNM201"/>
      <c r="FNN201"/>
      <c r="FNO201"/>
      <c r="FNP201"/>
      <c r="FNQ201"/>
      <c r="FNR201"/>
      <c r="FNS201"/>
      <c r="FNT201"/>
      <c r="FNU201"/>
      <c r="FNV201"/>
      <c r="FNW201"/>
      <c r="FNX201"/>
      <c r="FNY201"/>
      <c r="FNZ201"/>
      <c r="FOA201"/>
      <c r="FOB201"/>
      <c r="FOC201"/>
      <c r="FOD201"/>
      <c r="FOE201"/>
      <c r="FOF201"/>
      <c r="FOG201"/>
      <c r="FOH201"/>
      <c r="FOI201"/>
      <c r="FOJ201"/>
      <c r="FOK201"/>
      <c r="FOL201"/>
      <c r="FOM201"/>
      <c r="FON201"/>
      <c r="FOO201"/>
      <c r="FOP201"/>
      <c r="FOQ201"/>
      <c r="FOR201"/>
      <c r="FOS201"/>
      <c r="FOT201"/>
      <c r="FOU201"/>
      <c r="FOV201"/>
      <c r="FOW201"/>
      <c r="FOX201"/>
      <c r="FOY201"/>
      <c r="FOZ201"/>
      <c r="FPA201"/>
      <c r="FPB201"/>
      <c r="FPC201"/>
      <c r="FPD201"/>
      <c r="FPE201"/>
      <c r="FPF201"/>
      <c r="FPG201"/>
      <c r="FPH201"/>
      <c r="FPI201"/>
      <c r="FPJ201"/>
      <c r="FPK201"/>
      <c r="FPL201"/>
      <c r="FPM201"/>
      <c r="FPN201"/>
      <c r="FPO201"/>
      <c r="FPP201"/>
      <c r="FPQ201"/>
      <c r="FPR201"/>
      <c r="FPS201"/>
      <c r="FPT201"/>
      <c r="FPU201"/>
      <c r="FPV201"/>
      <c r="FPW201"/>
      <c r="FPX201"/>
      <c r="FPY201"/>
      <c r="FPZ201"/>
      <c r="FQA201"/>
      <c r="FQB201"/>
      <c r="FQC201"/>
      <c r="FQD201"/>
      <c r="FQE201"/>
      <c r="FQF201"/>
      <c r="FQG201"/>
      <c r="FQH201"/>
      <c r="FQI201"/>
      <c r="FQJ201"/>
      <c r="FQK201"/>
      <c r="FQL201"/>
      <c r="FQM201"/>
      <c r="FQN201"/>
      <c r="FQO201"/>
      <c r="FQP201"/>
      <c r="FQQ201"/>
      <c r="FQR201"/>
      <c r="FQS201"/>
      <c r="FQT201"/>
      <c r="FQU201"/>
      <c r="FQV201"/>
      <c r="FQW201"/>
      <c r="FQX201"/>
      <c r="FQY201"/>
      <c r="FQZ201"/>
      <c r="FRA201"/>
      <c r="FRB201"/>
      <c r="FRC201"/>
      <c r="FRD201"/>
      <c r="FRE201"/>
      <c r="FRF201"/>
      <c r="FRG201"/>
      <c r="FRH201"/>
      <c r="FRI201"/>
      <c r="FRJ201"/>
      <c r="FRK201"/>
      <c r="FRL201"/>
      <c r="FRM201"/>
      <c r="FRN201"/>
      <c r="FRO201"/>
      <c r="FRP201"/>
      <c r="FRQ201"/>
      <c r="FRR201"/>
      <c r="FRS201"/>
      <c r="FRT201"/>
      <c r="FRU201"/>
      <c r="FRV201"/>
      <c r="FRW201"/>
      <c r="FRX201"/>
      <c r="FRY201"/>
      <c r="FRZ201"/>
      <c r="FSA201"/>
      <c r="FSB201"/>
      <c r="FSC201"/>
      <c r="FSD201"/>
      <c r="FSE201"/>
      <c r="FSF201"/>
      <c r="FSG201"/>
      <c r="FSH201"/>
      <c r="FSI201"/>
      <c r="FSJ201"/>
      <c r="FSK201"/>
      <c r="FSL201"/>
      <c r="FSM201"/>
      <c r="FSN201"/>
      <c r="FSO201"/>
      <c r="FSP201"/>
      <c r="FSQ201"/>
      <c r="FSR201"/>
      <c r="FSS201"/>
      <c r="FST201"/>
      <c r="FSU201"/>
      <c r="FSV201"/>
      <c r="FSW201"/>
      <c r="FSX201"/>
      <c r="FSY201"/>
      <c r="FSZ201"/>
      <c r="FTA201"/>
      <c r="FTB201"/>
      <c r="FTC201"/>
      <c r="FTD201"/>
      <c r="FTE201"/>
      <c r="FTF201"/>
      <c r="FTG201"/>
      <c r="FTH201"/>
      <c r="FTI201"/>
      <c r="FTJ201"/>
      <c r="FTK201"/>
      <c r="FTL201"/>
      <c r="FTM201"/>
      <c r="FTN201"/>
      <c r="FTO201"/>
      <c r="FTP201"/>
      <c r="FTQ201"/>
      <c r="FTR201"/>
      <c r="FTS201"/>
      <c r="FTT201"/>
      <c r="FTU201"/>
      <c r="FTV201"/>
      <c r="FTW201"/>
      <c r="FTX201"/>
      <c r="FTY201"/>
      <c r="FTZ201"/>
      <c r="FUA201"/>
      <c r="FUB201"/>
      <c r="FUC201"/>
      <c r="FUD201"/>
      <c r="FUE201"/>
      <c r="FUF201"/>
      <c r="FUG201"/>
      <c r="FUH201"/>
      <c r="FUI201"/>
      <c r="FUJ201"/>
      <c r="FUK201"/>
      <c r="FUL201"/>
      <c r="FUM201"/>
      <c r="FUN201"/>
      <c r="FUO201"/>
      <c r="FUP201"/>
      <c r="FUQ201"/>
      <c r="FUR201"/>
      <c r="FUS201"/>
      <c r="FUT201"/>
      <c r="FUU201"/>
      <c r="FUV201"/>
      <c r="FUW201"/>
      <c r="FUX201"/>
      <c r="FUY201"/>
      <c r="FUZ201"/>
      <c r="FVA201"/>
      <c r="FVB201"/>
      <c r="FVC201"/>
      <c r="FVD201"/>
      <c r="FVE201"/>
      <c r="FVF201"/>
      <c r="FVG201"/>
      <c r="FVH201"/>
      <c r="FVI201"/>
      <c r="FVJ201"/>
      <c r="FVK201"/>
      <c r="FVL201"/>
      <c r="FVM201"/>
      <c r="FVN201"/>
      <c r="FVO201"/>
      <c r="FVP201"/>
      <c r="FVQ201"/>
      <c r="FVR201"/>
      <c r="FVS201"/>
      <c r="FVT201"/>
      <c r="FVU201"/>
      <c r="FVV201"/>
      <c r="FVW201"/>
      <c r="FVX201"/>
      <c r="FVY201"/>
      <c r="FVZ201"/>
      <c r="FWA201"/>
      <c r="FWB201"/>
      <c r="FWC201"/>
      <c r="FWD201"/>
      <c r="FWE201"/>
      <c r="FWF201"/>
      <c r="FWG201"/>
      <c r="FWH201"/>
      <c r="FWI201"/>
      <c r="FWJ201"/>
      <c r="FWK201"/>
      <c r="FWL201"/>
      <c r="FWM201"/>
      <c r="FWN201"/>
      <c r="FWO201"/>
      <c r="FWP201"/>
      <c r="FWQ201"/>
      <c r="FWR201"/>
      <c r="FWS201"/>
      <c r="FWT201"/>
      <c r="FWU201"/>
      <c r="FWV201"/>
      <c r="FWW201"/>
      <c r="FWX201"/>
      <c r="FWY201"/>
      <c r="FWZ201"/>
      <c r="FXA201"/>
      <c r="FXB201"/>
      <c r="FXC201"/>
      <c r="FXD201"/>
      <c r="FXE201"/>
      <c r="FXF201"/>
      <c r="FXG201"/>
      <c r="FXH201"/>
      <c r="FXI201"/>
      <c r="FXJ201"/>
      <c r="FXK201"/>
      <c r="FXL201"/>
      <c r="FXM201"/>
      <c r="FXN201"/>
      <c r="FXO201"/>
      <c r="FXP201"/>
      <c r="FXQ201"/>
      <c r="FXR201"/>
      <c r="FXS201"/>
      <c r="FXT201"/>
      <c r="FXU201"/>
      <c r="FXV201"/>
      <c r="FXW201"/>
      <c r="FXX201"/>
      <c r="FXY201"/>
      <c r="FXZ201"/>
      <c r="FYA201"/>
      <c r="FYB201"/>
      <c r="FYC201"/>
      <c r="FYD201"/>
      <c r="FYE201"/>
      <c r="FYF201"/>
      <c r="FYG201"/>
      <c r="FYH201"/>
      <c r="FYI201"/>
      <c r="FYJ201"/>
      <c r="FYK201"/>
      <c r="FYL201"/>
      <c r="FYM201"/>
      <c r="FYN201"/>
      <c r="FYO201"/>
      <c r="FYP201"/>
      <c r="FYQ201"/>
      <c r="FYR201"/>
      <c r="FYS201"/>
      <c r="FYT201"/>
      <c r="FYU201"/>
      <c r="FYV201"/>
      <c r="FYW201"/>
      <c r="FYX201"/>
      <c r="FYY201"/>
      <c r="FYZ201"/>
      <c r="FZA201"/>
      <c r="FZB201"/>
      <c r="FZC201"/>
      <c r="FZD201"/>
      <c r="FZE201"/>
      <c r="FZF201"/>
      <c r="FZG201"/>
      <c r="FZH201"/>
      <c r="FZI201"/>
      <c r="FZJ201"/>
      <c r="FZK201"/>
      <c r="FZL201"/>
      <c r="FZM201"/>
      <c r="FZN201"/>
      <c r="FZO201"/>
      <c r="FZP201"/>
      <c r="FZQ201"/>
      <c r="FZR201"/>
      <c r="FZS201"/>
      <c r="FZT201"/>
      <c r="FZU201"/>
      <c r="FZV201"/>
      <c r="FZW201"/>
      <c r="FZX201"/>
      <c r="FZY201"/>
      <c r="FZZ201"/>
      <c r="GAA201"/>
      <c r="GAB201"/>
      <c r="GAC201"/>
      <c r="GAD201"/>
      <c r="GAE201"/>
      <c r="GAF201"/>
      <c r="GAG201"/>
      <c r="GAH201"/>
      <c r="GAI201"/>
      <c r="GAJ201"/>
      <c r="GAK201"/>
      <c r="GAL201"/>
      <c r="GAM201"/>
      <c r="GAN201"/>
      <c r="GAO201"/>
      <c r="GAP201"/>
      <c r="GAQ201"/>
      <c r="GAR201"/>
      <c r="GAS201"/>
      <c r="GAT201"/>
      <c r="GAU201"/>
      <c r="GAV201"/>
      <c r="GAW201"/>
      <c r="GAX201"/>
      <c r="GAY201"/>
      <c r="GAZ201"/>
      <c r="GBA201"/>
      <c r="GBB201"/>
      <c r="GBC201"/>
      <c r="GBD201"/>
      <c r="GBE201"/>
      <c r="GBF201"/>
      <c r="GBG201"/>
      <c r="GBH201"/>
      <c r="GBI201"/>
      <c r="GBJ201"/>
      <c r="GBK201"/>
      <c r="GBL201"/>
      <c r="GBM201"/>
      <c r="GBN201"/>
      <c r="GBO201"/>
      <c r="GBP201"/>
      <c r="GBQ201"/>
      <c r="GBR201"/>
      <c r="GBS201"/>
      <c r="GBT201"/>
      <c r="GBU201"/>
      <c r="GBV201"/>
      <c r="GBW201"/>
      <c r="GBX201"/>
      <c r="GBY201"/>
      <c r="GBZ201"/>
      <c r="GCA201"/>
      <c r="GCB201"/>
      <c r="GCC201"/>
      <c r="GCD201"/>
      <c r="GCE201"/>
      <c r="GCF201"/>
      <c r="GCG201"/>
      <c r="GCH201"/>
      <c r="GCI201"/>
      <c r="GCJ201"/>
      <c r="GCK201"/>
      <c r="GCL201"/>
      <c r="GCM201"/>
      <c r="GCN201"/>
      <c r="GCO201"/>
      <c r="GCP201"/>
      <c r="GCQ201"/>
      <c r="GCR201"/>
      <c r="GCS201"/>
      <c r="GCT201"/>
      <c r="GCU201"/>
      <c r="GCV201"/>
      <c r="GCW201"/>
      <c r="GCX201"/>
      <c r="GCY201"/>
      <c r="GCZ201"/>
      <c r="GDA201"/>
      <c r="GDB201"/>
      <c r="GDC201"/>
      <c r="GDD201"/>
      <c r="GDE201"/>
      <c r="GDF201"/>
      <c r="GDG201"/>
      <c r="GDH201"/>
      <c r="GDI201"/>
      <c r="GDJ201"/>
      <c r="GDK201"/>
      <c r="GDL201"/>
      <c r="GDM201"/>
      <c r="GDN201"/>
      <c r="GDO201"/>
      <c r="GDP201"/>
      <c r="GDQ201"/>
      <c r="GDR201"/>
      <c r="GDS201"/>
      <c r="GDT201"/>
      <c r="GDU201"/>
      <c r="GDV201"/>
      <c r="GDW201"/>
      <c r="GDX201"/>
      <c r="GDY201"/>
      <c r="GDZ201"/>
      <c r="GEA201"/>
      <c r="GEB201"/>
      <c r="GEC201"/>
      <c r="GED201"/>
      <c r="GEE201"/>
      <c r="GEF201"/>
      <c r="GEG201"/>
      <c r="GEH201"/>
      <c r="GEI201"/>
      <c r="GEJ201"/>
      <c r="GEK201"/>
      <c r="GEL201"/>
      <c r="GEM201"/>
      <c r="GEN201"/>
      <c r="GEO201"/>
      <c r="GEP201"/>
      <c r="GEQ201"/>
      <c r="GER201"/>
      <c r="GES201"/>
      <c r="GET201"/>
      <c r="GEU201"/>
      <c r="GEV201"/>
      <c r="GEW201"/>
      <c r="GEX201"/>
      <c r="GEY201"/>
      <c r="GEZ201"/>
      <c r="GFA201"/>
      <c r="GFB201"/>
      <c r="GFC201"/>
      <c r="GFD201"/>
      <c r="GFE201"/>
      <c r="GFF201"/>
      <c r="GFG201"/>
      <c r="GFH201"/>
      <c r="GFI201"/>
      <c r="GFJ201"/>
      <c r="GFK201"/>
      <c r="GFL201"/>
      <c r="GFM201"/>
      <c r="GFN201"/>
      <c r="GFO201"/>
      <c r="GFP201"/>
      <c r="GFQ201"/>
      <c r="GFR201"/>
      <c r="GFS201"/>
      <c r="GFT201"/>
      <c r="GFU201"/>
      <c r="GFV201"/>
      <c r="GFW201"/>
      <c r="GFX201"/>
      <c r="GFY201"/>
      <c r="GFZ201"/>
      <c r="GGA201"/>
      <c r="GGB201"/>
      <c r="GGC201"/>
      <c r="GGD201"/>
      <c r="GGE201"/>
      <c r="GGF201"/>
      <c r="GGG201"/>
      <c r="GGH201"/>
      <c r="GGI201"/>
      <c r="GGJ201"/>
      <c r="GGK201"/>
      <c r="GGL201"/>
      <c r="GGM201"/>
      <c r="GGN201"/>
      <c r="GGO201"/>
      <c r="GGP201"/>
      <c r="GGQ201"/>
      <c r="GGR201"/>
      <c r="GGS201"/>
      <c r="GGT201"/>
      <c r="GGU201"/>
      <c r="GGV201"/>
      <c r="GGW201"/>
      <c r="GGX201"/>
      <c r="GGY201"/>
      <c r="GGZ201"/>
      <c r="GHA201"/>
      <c r="GHB201"/>
      <c r="GHC201"/>
      <c r="GHD201"/>
      <c r="GHE201"/>
      <c r="GHF201"/>
      <c r="GHG201"/>
      <c r="GHH201"/>
      <c r="GHI201"/>
      <c r="GHJ201"/>
      <c r="GHK201"/>
      <c r="GHL201"/>
      <c r="GHM201"/>
      <c r="GHN201"/>
      <c r="GHO201"/>
      <c r="GHP201"/>
      <c r="GHQ201"/>
      <c r="GHR201"/>
      <c r="GHS201"/>
      <c r="GHT201"/>
      <c r="GHU201"/>
      <c r="GHV201"/>
      <c r="GHW201"/>
      <c r="GHX201"/>
      <c r="GHY201"/>
      <c r="GHZ201"/>
      <c r="GIA201"/>
      <c r="GIB201"/>
      <c r="GIC201"/>
      <c r="GID201"/>
      <c r="GIE201"/>
      <c r="GIF201"/>
      <c r="GIG201"/>
      <c r="GIH201"/>
      <c r="GII201"/>
      <c r="GIJ201"/>
      <c r="GIK201"/>
      <c r="GIL201"/>
      <c r="GIM201"/>
      <c r="GIN201"/>
      <c r="GIO201"/>
      <c r="GIP201"/>
      <c r="GIQ201"/>
      <c r="GIR201"/>
      <c r="GIS201"/>
      <c r="GIT201"/>
      <c r="GIU201"/>
      <c r="GIV201"/>
      <c r="GIW201"/>
      <c r="GIX201"/>
      <c r="GIY201"/>
      <c r="GIZ201"/>
      <c r="GJA201"/>
      <c r="GJB201"/>
      <c r="GJC201"/>
      <c r="GJD201"/>
      <c r="GJE201"/>
      <c r="GJF201"/>
      <c r="GJG201"/>
      <c r="GJH201"/>
      <c r="GJI201"/>
      <c r="GJJ201"/>
      <c r="GJK201"/>
      <c r="GJL201"/>
      <c r="GJM201"/>
      <c r="GJN201"/>
      <c r="GJO201"/>
      <c r="GJP201"/>
      <c r="GJQ201"/>
      <c r="GJR201"/>
      <c r="GJS201"/>
      <c r="GJT201"/>
      <c r="GJU201"/>
      <c r="GJV201"/>
      <c r="GJW201"/>
      <c r="GJX201"/>
      <c r="GJY201"/>
      <c r="GJZ201"/>
      <c r="GKA201"/>
      <c r="GKB201"/>
      <c r="GKC201"/>
      <c r="GKD201"/>
      <c r="GKE201"/>
      <c r="GKF201"/>
      <c r="GKG201"/>
      <c r="GKH201"/>
      <c r="GKI201"/>
      <c r="GKJ201"/>
      <c r="GKK201"/>
      <c r="GKL201"/>
      <c r="GKM201"/>
      <c r="GKN201"/>
      <c r="GKO201"/>
      <c r="GKP201"/>
      <c r="GKQ201"/>
      <c r="GKR201"/>
      <c r="GKS201"/>
      <c r="GKT201"/>
      <c r="GKU201"/>
      <c r="GKV201"/>
      <c r="GKW201"/>
      <c r="GKX201"/>
      <c r="GKY201"/>
      <c r="GKZ201"/>
      <c r="GLA201"/>
      <c r="GLB201"/>
      <c r="GLC201"/>
      <c r="GLD201"/>
      <c r="GLE201"/>
      <c r="GLF201"/>
      <c r="GLG201"/>
      <c r="GLH201"/>
      <c r="GLI201"/>
      <c r="GLJ201"/>
      <c r="GLK201"/>
      <c r="GLL201"/>
      <c r="GLM201"/>
      <c r="GLN201"/>
      <c r="GLO201"/>
      <c r="GLP201"/>
      <c r="GLQ201"/>
      <c r="GLR201"/>
      <c r="GLS201"/>
      <c r="GLT201"/>
      <c r="GLU201"/>
      <c r="GLV201"/>
      <c r="GLW201"/>
      <c r="GLX201"/>
      <c r="GLY201"/>
      <c r="GLZ201"/>
      <c r="GMA201"/>
      <c r="GMB201"/>
      <c r="GMC201"/>
      <c r="GMD201"/>
      <c r="GME201"/>
      <c r="GMF201"/>
      <c r="GMG201"/>
      <c r="GMH201"/>
      <c r="GMI201"/>
      <c r="GMJ201"/>
      <c r="GMK201"/>
      <c r="GML201"/>
      <c r="GMM201"/>
      <c r="GMN201"/>
      <c r="GMO201"/>
      <c r="GMP201"/>
      <c r="GMQ201"/>
      <c r="GMR201"/>
      <c r="GMS201"/>
      <c r="GMT201"/>
      <c r="GMU201"/>
      <c r="GMV201"/>
      <c r="GMW201"/>
      <c r="GMX201"/>
      <c r="GMY201"/>
      <c r="GMZ201"/>
      <c r="GNA201"/>
      <c r="GNB201"/>
      <c r="GNC201"/>
      <c r="GND201"/>
      <c r="GNE201"/>
      <c r="GNF201"/>
      <c r="GNG201"/>
      <c r="GNH201"/>
      <c r="GNI201"/>
      <c r="GNJ201"/>
      <c r="GNK201"/>
      <c r="GNL201"/>
      <c r="GNM201"/>
      <c r="GNN201"/>
      <c r="GNO201"/>
      <c r="GNP201"/>
      <c r="GNQ201"/>
      <c r="GNR201"/>
      <c r="GNS201"/>
      <c r="GNT201"/>
      <c r="GNU201"/>
      <c r="GNV201"/>
      <c r="GNW201"/>
      <c r="GNX201"/>
      <c r="GNY201"/>
      <c r="GNZ201"/>
      <c r="GOA201"/>
      <c r="GOB201"/>
      <c r="GOC201"/>
      <c r="GOD201"/>
      <c r="GOE201"/>
      <c r="GOF201"/>
      <c r="GOG201"/>
      <c r="GOH201"/>
      <c r="GOI201"/>
      <c r="GOJ201"/>
      <c r="GOK201"/>
      <c r="GOL201"/>
      <c r="GOM201"/>
      <c r="GON201"/>
      <c r="GOO201"/>
      <c r="GOP201"/>
      <c r="GOQ201"/>
      <c r="GOR201"/>
      <c r="GOS201"/>
      <c r="GOT201"/>
      <c r="GOU201"/>
      <c r="GOV201"/>
      <c r="GOW201"/>
      <c r="GOX201"/>
      <c r="GOY201"/>
      <c r="GOZ201"/>
      <c r="GPA201"/>
      <c r="GPB201"/>
      <c r="GPC201"/>
      <c r="GPD201"/>
      <c r="GPE201"/>
      <c r="GPF201"/>
      <c r="GPG201"/>
      <c r="GPH201"/>
      <c r="GPI201"/>
      <c r="GPJ201"/>
      <c r="GPK201"/>
      <c r="GPL201"/>
      <c r="GPM201"/>
      <c r="GPN201"/>
      <c r="GPO201"/>
      <c r="GPP201"/>
      <c r="GPQ201"/>
      <c r="GPR201"/>
      <c r="GPS201"/>
      <c r="GPT201"/>
      <c r="GPU201"/>
      <c r="GPV201"/>
      <c r="GPW201"/>
      <c r="GPX201"/>
      <c r="GPY201"/>
      <c r="GPZ201"/>
      <c r="GQA201"/>
      <c r="GQB201"/>
      <c r="GQC201"/>
      <c r="GQD201"/>
      <c r="GQE201"/>
      <c r="GQF201"/>
      <c r="GQG201"/>
      <c r="GQH201"/>
      <c r="GQI201"/>
      <c r="GQJ201"/>
      <c r="GQK201"/>
      <c r="GQL201"/>
      <c r="GQM201"/>
      <c r="GQN201"/>
      <c r="GQO201"/>
      <c r="GQP201"/>
      <c r="GQQ201"/>
      <c r="GQR201"/>
      <c r="GQS201"/>
      <c r="GQT201"/>
      <c r="GQU201"/>
      <c r="GQV201"/>
      <c r="GQW201"/>
      <c r="GQX201"/>
      <c r="GQY201"/>
      <c r="GQZ201"/>
      <c r="GRA201"/>
      <c r="GRB201"/>
      <c r="GRC201"/>
      <c r="GRD201"/>
      <c r="GRE201"/>
      <c r="GRF201"/>
      <c r="GRG201"/>
      <c r="GRH201"/>
      <c r="GRI201"/>
      <c r="GRJ201"/>
      <c r="GRK201"/>
      <c r="GRL201"/>
      <c r="GRM201"/>
      <c r="GRN201"/>
      <c r="GRO201"/>
      <c r="GRP201"/>
      <c r="GRQ201"/>
      <c r="GRR201"/>
      <c r="GRS201"/>
      <c r="GRT201"/>
      <c r="GRU201"/>
      <c r="GRV201"/>
      <c r="GRW201"/>
      <c r="GRX201"/>
      <c r="GRY201"/>
      <c r="GRZ201"/>
      <c r="GSA201"/>
      <c r="GSB201"/>
      <c r="GSC201"/>
      <c r="GSD201"/>
      <c r="GSE201"/>
      <c r="GSF201"/>
      <c r="GSG201"/>
      <c r="GSH201"/>
      <c r="GSI201"/>
      <c r="GSJ201"/>
      <c r="GSK201"/>
      <c r="GSL201"/>
      <c r="GSM201"/>
      <c r="GSN201"/>
      <c r="GSO201"/>
      <c r="GSP201"/>
      <c r="GSQ201"/>
      <c r="GSR201"/>
      <c r="GSS201"/>
      <c r="GST201"/>
      <c r="GSU201"/>
      <c r="GSV201"/>
      <c r="GSW201"/>
      <c r="GSX201"/>
      <c r="GSY201"/>
      <c r="GSZ201"/>
      <c r="GTA201"/>
      <c r="GTB201"/>
      <c r="GTC201"/>
      <c r="GTD201"/>
      <c r="GTE201"/>
      <c r="GTF201"/>
      <c r="GTG201"/>
      <c r="GTH201"/>
      <c r="GTI201"/>
      <c r="GTJ201"/>
      <c r="GTK201"/>
      <c r="GTL201"/>
      <c r="GTM201"/>
      <c r="GTN201"/>
      <c r="GTO201"/>
      <c r="GTP201"/>
      <c r="GTQ201"/>
      <c r="GTR201"/>
      <c r="GTS201"/>
      <c r="GTT201"/>
      <c r="GTU201"/>
      <c r="GTV201"/>
      <c r="GTW201"/>
      <c r="GTX201"/>
      <c r="GTY201"/>
      <c r="GTZ201"/>
      <c r="GUA201"/>
      <c r="GUB201"/>
      <c r="GUC201"/>
      <c r="GUD201"/>
      <c r="GUE201"/>
      <c r="GUF201"/>
      <c r="GUG201"/>
      <c r="GUH201"/>
      <c r="GUI201"/>
      <c r="GUJ201"/>
      <c r="GUK201"/>
      <c r="GUL201"/>
      <c r="GUM201"/>
      <c r="GUN201"/>
      <c r="GUO201"/>
      <c r="GUP201"/>
      <c r="GUQ201"/>
      <c r="GUR201"/>
      <c r="GUS201"/>
      <c r="GUT201"/>
      <c r="GUU201"/>
      <c r="GUV201"/>
      <c r="GUW201"/>
      <c r="GUX201"/>
      <c r="GUY201"/>
      <c r="GUZ201"/>
      <c r="GVA201"/>
      <c r="GVB201"/>
      <c r="GVC201"/>
      <c r="GVD201"/>
      <c r="GVE201"/>
      <c r="GVF201"/>
      <c r="GVG201"/>
      <c r="GVH201"/>
      <c r="GVI201"/>
      <c r="GVJ201"/>
      <c r="GVK201"/>
      <c r="GVL201"/>
      <c r="GVM201"/>
      <c r="GVN201"/>
      <c r="GVO201"/>
      <c r="GVP201"/>
      <c r="GVQ201"/>
      <c r="GVR201"/>
      <c r="GVS201"/>
      <c r="GVT201"/>
      <c r="GVU201"/>
      <c r="GVV201"/>
      <c r="GVW201"/>
      <c r="GVX201"/>
      <c r="GVY201"/>
      <c r="GVZ201"/>
      <c r="GWA201"/>
      <c r="GWB201"/>
      <c r="GWC201"/>
      <c r="GWD201"/>
      <c r="GWE201"/>
      <c r="GWF201"/>
      <c r="GWG201"/>
      <c r="GWH201"/>
      <c r="GWI201"/>
      <c r="GWJ201"/>
      <c r="GWK201"/>
      <c r="GWL201"/>
      <c r="GWM201"/>
      <c r="GWN201"/>
      <c r="GWO201"/>
      <c r="GWP201"/>
      <c r="GWQ201"/>
      <c r="GWR201"/>
      <c r="GWS201"/>
      <c r="GWT201"/>
      <c r="GWU201"/>
      <c r="GWV201"/>
      <c r="GWW201"/>
      <c r="GWX201"/>
      <c r="GWY201"/>
      <c r="GWZ201"/>
      <c r="GXA201"/>
      <c r="GXB201"/>
      <c r="GXC201"/>
      <c r="GXD201"/>
      <c r="GXE201"/>
      <c r="GXF201"/>
      <c r="GXG201"/>
      <c r="GXH201"/>
      <c r="GXI201"/>
      <c r="GXJ201"/>
      <c r="GXK201"/>
      <c r="GXL201"/>
      <c r="GXM201"/>
      <c r="GXN201"/>
      <c r="GXO201"/>
      <c r="GXP201"/>
      <c r="GXQ201"/>
      <c r="GXR201"/>
      <c r="GXS201"/>
      <c r="GXT201"/>
      <c r="GXU201"/>
      <c r="GXV201"/>
      <c r="GXW201"/>
      <c r="GXX201"/>
      <c r="GXY201"/>
      <c r="GXZ201"/>
      <c r="GYA201"/>
      <c r="GYB201"/>
      <c r="GYC201"/>
      <c r="GYD201"/>
      <c r="GYE201"/>
      <c r="GYF201"/>
      <c r="GYG201"/>
      <c r="GYH201"/>
      <c r="GYI201"/>
      <c r="GYJ201"/>
      <c r="GYK201"/>
      <c r="GYL201"/>
      <c r="GYM201"/>
      <c r="GYN201"/>
      <c r="GYO201"/>
      <c r="GYP201"/>
      <c r="GYQ201"/>
      <c r="GYR201"/>
      <c r="GYS201"/>
      <c r="GYT201"/>
      <c r="GYU201"/>
      <c r="GYV201"/>
      <c r="GYW201"/>
      <c r="GYX201"/>
      <c r="GYY201"/>
      <c r="GYZ201"/>
      <c r="GZA201"/>
      <c r="GZB201"/>
      <c r="GZC201"/>
      <c r="GZD201"/>
      <c r="GZE201"/>
      <c r="GZF201"/>
      <c r="GZG201"/>
      <c r="GZH201"/>
      <c r="GZI201"/>
      <c r="GZJ201"/>
      <c r="GZK201"/>
      <c r="GZL201"/>
      <c r="GZM201"/>
      <c r="GZN201"/>
      <c r="GZO201"/>
      <c r="GZP201"/>
      <c r="GZQ201"/>
      <c r="GZR201"/>
      <c r="GZS201"/>
      <c r="GZT201"/>
      <c r="GZU201"/>
      <c r="GZV201"/>
      <c r="GZW201"/>
      <c r="GZX201"/>
      <c r="GZY201"/>
      <c r="GZZ201"/>
      <c r="HAA201"/>
      <c r="HAB201"/>
      <c r="HAC201"/>
      <c r="HAD201"/>
      <c r="HAE201"/>
      <c r="HAF201"/>
      <c r="HAG201"/>
      <c r="HAH201"/>
      <c r="HAI201"/>
      <c r="HAJ201"/>
      <c r="HAK201"/>
      <c r="HAL201"/>
      <c r="HAM201"/>
      <c r="HAN201"/>
      <c r="HAO201"/>
      <c r="HAP201"/>
      <c r="HAQ201"/>
      <c r="HAR201"/>
      <c r="HAS201"/>
      <c r="HAT201"/>
      <c r="HAU201"/>
      <c r="HAV201"/>
      <c r="HAW201"/>
      <c r="HAX201"/>
      <c r="HAY201"/>
      <c r="HAZ201"/>
      <c r="HBA201"/>
      <c r="HBB201"/>
      <c r="HBC201"/>
      <c r="HBD201"/>
      <c r="HBE201"/>
      <c r="HBF201"/>
      <c r="HBG201"/>
      <c r="HBH201"/>
      <c r="HBI201"/>
      <c r="HBJ201"/>
      <c r="HBK201"/>
      <c r="HBL201"/>
      <c r="HBM201"/>
      <c r="HBN201"/>
      <c r="HBO201"/>
      <c r="HBP201"/>
      <c r="HBQ201"/>
      <c r="HBR201"/>
      <c r="HBS201"/>
      <c r="HBT201"/>
      <c r="HBU201"/>
      <c r="HBV201"/>
      <c r="HBW201"/>
      <c r="HBX201"/>
      <c r="HBY201"/>
      <c r="HBZ201"/>
      <c r="HCA201"/>
      <c r="HCB201"/>
      <c r="HCC201"/>
      <c r="HCD201"/>
      <c r="HCE201"/>
      <c r="HCF201"/>
      <c r="HCG201"/>
      <c r="HCH201"/>
      <c r="HCI201"/>
      <c r="HCJ201"/>
      <c r="HCK201"/>
      <c r="HCL201"/>
      <c r="HCM201"/>
      <c r="HCN201"/>
      <c r="HCO201"/>
      <c r="HCP201"/>
      <c r="HCQ201"/>
      <c r="HCR201"/>
      <c r="HCS201"/>
      <c r="HCT201"/>
      <c r="HCU201"/>
      <c r="HCV201"/>
      <c r="HCW201"/>
      <c r="HCX201"/>
      <c r="HCY201"/>
      <c r="HCZ201"/>
      <c r="HDA201"/>
      <c r="HDB201"/>
      <c r="HDC201"/>
      <c r="HDD201"/>
      <c r="HDE201"/>
      <c r="HDF201"/>
      <c r="HDG201"/>
      <c r="HDH201"/>
      <c r="HDI201"/>
      <c r="HDJ201"/>
      <c r="HDK201"/>
      <c r="HDL201"/>
      <c r="HDM201"/>
      <c r="HDN201"/>
      <c r="HDO201"/>
      <c r="HDP201"/>
      <c r="HDQ201"/>
      <c r="HDR201"/>
      <c r="HDS201"/>
      <c r="HDT201"/>
      <c r="HDU201"/>
      <c r="HDV201"/>
      <c r="HDW201"/>
      <c r="HDX201"/>
      <c r="HDY201"/>
      <c r="HDZ201"/>
      <c r="HEA201"/>
      <c r="HEB201"/>
      <c r="HEC201"/>
      <c r="HED201"/>
      <c r="HEE201"/>
      <c r="HEF201"/>
      <c r="HEG201"/>
      <c r="HEH201"/>
      <c r="HEI201"/>
      <c r="HEJ201"/>
      <c r="HEK201"/>
      <c r="HEL201"/>
      <c r="HEM201"/>
      <c r="HEN201"/>
      <c r="HEO201"/>
      <c r="HEP201"/>
      <c r="HEQ201"/>
      <c r="HER201"/>
      <c r="HES201"/>
      <c r="HET201"/>
      <c r="HEU201"/>
      <c r="HEV201"/>
      <c r="HEW201"/>
      <c r="HEX201"/>
      <c r="HEY201"/>
      <c r="HEZ201"/>
      <c r="HFA201"/>
      <c r="HFB201"/>
      <c r="HFC201"/>
      <c r="HFD201"/>
      <c r="HFE201"/>
      <c r="HFF201"/>
      <c r="HFG201"/>
      <c r="HFH201"/>
      <c r="HFI201"/>
      <c r="HFJ201"/>
      <c r="HFK201"/>
      <c r="HFL201"/>
      <c r="HFM201"/>
      <c r="HFN201"/>
      <c r="HFO201"/>
      <c r="HFP201"/>
      <c r="HFQ201"/>
      <c r="HFR201"/>
      <c r="HFS201"/>
      <c r="HFT201"/>
      <c r="HFU201"/>
      <c r="HFV201"/>
      <c r="HFW201"/>
      <c r="HFX201"/>
      <c r="HFY201"/>
      <c r="HFZ201"/>
      <c r="HGA201"/>
      <c r="HGB201"/>
      <c r="HGC201"/>
      <c r="HGD201"/>
      <c r="HGE201"/>
      <c r="HGF201"/>
      <c r="HGG201"/>
      <c r="HGH201"/>
      <c r="HGI201"/>
      <c r="HGJ201"/>
      <c r="HGK201"/>
      <c r="HGL201"/>
      <c r="HGM201"/>
      <c r="HGN201"/>
      <c r="HGO201"/>
      <c r="HGP201"/>
      <c r="HGQ201"/>
      <c r="HGR201"/>
      <c r="HGS201"/>
      <c r="HGT201"/>
      <c r="HGU201"/>
      <c r="HGV201"/>
      <c r="HGW201"/>
      <c r="HGX201"/>
      <c r="HGY201"/>
      <c r="HGZ201"/>
      <c r="HHA201"/>
      <c r="HHB201"/>
      <c r="HHC201"/>
      <c r="HHD201"/>
      <c r="HHE201"/>
      <c r="HHF201"/>
      <c r="HHG201"/>
      <c r="HHH201"/>
      <c r="HHI201"/>
      <c r="HHJ201"/>
      <c r="HHK201"/>
      <c r="HHL201"/>
      <c r="HHM201"/>
      <c r="HHN201"/>
      <c r="HHO201"/>
      <c r="HHP201"/>
      <c r="HHQ201"/>
      <c r="HHR201"/>
      <c r="HHS201"/>
      <c r="HHT201"/>
      <c r="HHU201"/>
      <c r="HHV201"/>
      <c r="HHW201"/>
      <c r="HHX201"/>
      <c r="HHY201"/>
      <c r="HHZ201"/>
      <c r="HIA201"/>
      <c r="HIB201"/>
      <c r="HIC201"/>
      <c r="HID201"/>
      <c r="HIE201"/>
      <c r="HIF201"/>
      <c r="HIG201"/>
      <c r="HIH201"/>
      <c r="HII201"/>
      <c r="HIJ201"/>
      <c r="HIK201"/>
      <c r="HIL201"/>
      <c r="HIM201"/>
      <c r="HIN201"/>
      <c r="HIO201"/>
      <c r="HIP201"/>
      <c r="HIQ201"/>
      <c r="HIR201"/>
      <c r="HIS201"/>
      <c r="HIT201"/>
      <c r="HIU201"/>
      <c r="HIV201"/>
      <c r="HIW201"/>
      <c r="HIX201"/>
      <c r="HIY201"/>
      <c r="HIZ201"/>
      <c r="HJA201"/>
      <c r="HJB201"/>
      <c r="HJC201"/>
      <c r="HJD201"/>
      <c r="HJE201"/>
      <c r="HJF201"/>
      <c r="HJG201"/>
      <c r="HJH201"/>
      <c r="HJI201"/>
      <c r="HJJ201"/>
      <c r="HJK201"/>
      <c r="HJL201"/>
      <c r="HJM201"/>
      <c r="HJN201"/>
      <c r="HJO201"/>
      <c r="HJP201"/>
      <c r="HJQ201"/>
      <c r="HJR201"/>
      <c r="HJS201"/>
      <c r="HJT201"/>
      <c r="HJU201"/>
      <c r="HJV201"/>
      <c r="HJW201"/>
      <c r="HJX201"/>
      <c r="HJY201"/>
      <c r="HJZ201"/>
      <c r="HKA201"/>
      <c r="HKB201"/>
      <c r="HKC201"/>
      <c r="HKD201"/>
      <c r="HKE201"/>
      <c r="HKF201"/>
      <c r="HKG201"/>
      <c r="HKH201"/>
      <c r="HKI201"/>
      <c r="HKJ201"/>
      <c r="HKK201"/>
      <c r="HKL201"/>
      <c r="HKM201"/>
      <c r="HKN201"/>
      <c r="HKO201"/>
      <c r="HKP201"/>
      <c r="HKQ201"/>
      <c r="HKR201"/>
      <c r="HKS201"/>
      <c r="HKT201"/>
      <c r="HKU201"/>
      <c r="HKV201"/>
      <c r="HKW201"/>
      <c r="HKX201"/>
      <c r="HKY201"/>
      <c r="HKZ201"/>
      <c r="HLA201"/>
      <c r="HLB201"/>
      <c r="HLC201"/>
      <c r="HLD201"/>
      <c r="HLE201"/>
      <c r="HLF201"/>
      <c r="HLG201"/>
      <c r="HLH201"/>
      <c r="HLI201"/>
      <c r="HLJ201"/>
      <c r="HLK201"/>
      <c r="HLL201"/>
      <c r="HLM201"/>
      <c r="HLN201"/>
      <c r="HLO201"/>
      <c r="HLP201"/>
      <c r="HLQ201"/>
      <c r="HLR201"/>
      <c r="HLS201"/>
      <c r="HLT201"/>
      <c r="HLU201"/>
      <c r="HLV201"/>
      <c r="HLW201"/>
      <c r="HLX201"/>
      <c r="HLY201"/>
      <c r="HLZ201"/>
      <c r="HMA201"/>
      <c r="HMB201"/>
      <c r="HMC201"/>
      <c r="HMD201"/>
      <c r="HME201"/>
      <c r="HMF201"/>
      <c r="HMG201"/>
      <c r="HMH201"/>
      <c r="HMI201"/>
      <c r="HMJ201"/>
      <c r="HMK201"/>
      <c r="HML201"/>
      <c r="HMM201"/>
      <c r="HMN201"/>
      <c r="HMO201"/>
      <c r="HMP201"/>
      <c r="HMQ201"/>
      <c r="HMR201"/>
      <c r="HMS201"/>
      <c r="HMT201"/>
      <c r="HMU201"/>
      <c r="HMV201"/>
      <c r="HMW201"/>
      <c r="HMX201"/>
      <c r="HMY201"/>
      <c r="HMZ201"/>
      <c r="HNA201"/>
      <c r="HNB201"/>
      <c r="HNC201"/>
      <c r="HND201"/>
      <c r="HNE201"/>
      <c r="HNF201"/>
      <c r="HNG201"/>
      <c r="HNH201"/>
      <c r="HNI201"/>
      <c r="HNJ201"/>
      <c r="HNK201"/>
      <c r="HNL201"/>
      <c r="HNM201"/>
      <c r="HNN201"/>
      <c r="HNO201"/>
      <c r="HNP201"/>
      <c r="HNQ201"/>
      <c r="HNR201"/>
      <c r="HNS201"/>
      <c r="HNT201"/>
      <c r="HNU201"/>
      <c r="HNV201"/>
      <c r="HNW201"/>
      <c r="HNX201"/>
      <c r="HNY201"/>
      <c r="HNZ201"/>
      <c r="HOA201"/>
      <c r="HOB201"/>
      <c r="HOC201"/>
      <c r="HOD201"/>
      <c r="HOE201"/>
      <c r="HOF201"/>
      <c r="HOG201"/>
      <c r="HOH201"/>
      <c r="HOI201"/>
      <c r="HOJ201"/>
      <c r="HOK201"/>
      <c r="HOL201"/>
      <c r="HOM201"/>
      <c r="HON201"/>
      <c r="HOO201"/>
      <c r="HOP201"/>
      <c r="HOQ201"/>
      <c r="HOR201"/>
      <c r="HOS201"/>
      <c r="HOT201"/>
      <c r="HOU201"/>
      <c r="HOV201"/>
      <c r="HOW201"/>
      <c r="HOX201"/>
      <c r="HOY201"/>
      <c r="HOZ201"/>
      <c r="HPA201"/>
      <c r="HPB201"/>
      <c r="HPC201"/>
      <c r="HPD201"/>
      <c r="HPE201"/>
      <c r="HPF201"/>
      <c r="HPG201"/>
      <c r="HPH201"/>
      <c r="HPI201"/>
      <c r="HPJ201"/>
      <c r="HPK201"/>
      <c r="HPL201"/>
      <c r="HPM201"/>
      <c r="HPN201"/>
      <c r="HPO201"/>
      <c r="HPP201"/>
      <c r="HPQ201"/>
      <c r="HPR201"/>
      <c r="HPS201"/>
      <c r="HPT201"/>
      <c r="HPU201"/>
      <c r="HPV201"/>
      <c r="HPW201"/>
      <c r="HPX201"/>
      <c r="HPY201"/>
      <c r="HPZ201"/>
      <c r="HQA201"/>
      <c r="HQB201"/>
      <c r="HQC201"/>
      <c r="HQD201"/>
      <c r="HQE201"/>
      <c r="HQF201"/>
      <c r="HQG201"/>
      <c r="HQH201"/>
      <c r="HQI201"/>
      <c r="HQJ201"/>
      <c r="HQK201"/>
      <c r="HQL201"/>
      <c r="HQM201"/>
      <c r="HQN201"/>
      <c r="HQO201"/>
      <c r="HQP201"/>
      <c r="HQQ201"/>
      <c r="HQR201"/>
      <c r="HQS201"/>
      <c r="HQT201"/>
      <c r="HQU201"/>
      <c r="HQV201"/>
      <c r="HQW201"/>
      <c r="HQX201"/>
      <c r="HQY201"/>
      <c r="HQZ201"/>
      <c r="HRA201"/>
      <c r="HRB201"/>
      <c r="HRC201"/>
      <c r="HRD201"/>
      <c r="HRE201"/>
      <c r="HRF201"/>
      <c r="HRG201"/>
      <c r="HRH201"/>
      <c r="HRI201"/>
      <c r="HRJ201"/>
      <c r="HRK201"/>
      <c r="HRL201"/>
      <c r="HRM201"/>
      <c r="HRN201"/>
      <c r="HRO201"/>
      <c r="HRP201"/>
      <c r="HRQ201"/>
      <c r="HRR201"/>
      <c r="HRS201"/>
      <c r="HRT201"/>
      <c r="HRU201"/>
      <c r="HRV201"/>
      <c r="HRW201"/>
      <c r="HRX201"/>
      <c r="HRY201"/>
      <c r="HRZ201"/>
      <c r="HSA201"/>
      <c r="HSB201"/>
      <c r="HSC201"/>
      <c r="HSD201"/>
      <c r="HSE201"/>
      <c r="HSF201"/>
      <c r="HSG201"/>
      <c r="HSH201"/>
      <c r="HSI201"/>
      <c r="HSJ201"/>
      <c r="HSK201"/>
      <c r="HSL201"/>
      <c r="HSM201"/>
      <c r="HSN201"/>
      <c r="HSO201"/>
      <c r="HSP201"/>
      <c r="HSQ201"/>
      <c r="HSR201"/>
      <c r="HSS201"/>
      <c r="HST201"/>
      <c r="HSU201"/>
      <c r="HSV201"/>
      <c r="HSW201"/>
      <c r="HSX201"/>
      <c r="HSY201"/>
      <c r="HSZ201"/>
      <c r="HTA201"/>
      <c r="HTB201"/>
      <c r="HTC201"/>
      <c r="HTD201"/>
      <c r="HTE201"/>
      <c r="HTF201"/>
      <c r="HTG201"/>
      <c r="HTH201"/>
      <c r="HTI201"/>
      <c r="HTJ201"/>
      <c r="HTK201"/>
      <c r="HTL201"/>
      <c r="HTM201"/>
      <c r="HTN201"/>
      <c r="HTO201"/>
      <c r="HTP201"/>
      <c r="HTQ201"/>
      <c r="HTR201"/>
      <c r="HTS201"/>
      <c r="HTT201"/>
      <c r="HTU201"/>
      <c r="HTV201"/>
      <c r="HTW201"/>
      <c r="HTX201"/>
      <c r="HTY201"/>
      <c r="HTZ201"/>
      <c r="HUA201"/>
      <c r="HUB201"/>
      <c r="HUC201"/>
      <c r="HUD201"/>
      <c r="HUE201"/>
      <c r="HUF201"/>
      <c r="HUG201"/>
      <c r="HUH201"/>
      <c r="HUI201"/>
      <c r="HUJ201"/>
      <c r="HUK201"/>
      <c r="HUL201"/>
      <c r="HUM201"/>
      <c r="HUN201"/>
      <c r="HUO201"/>
      <c r="HUP201"/>
      <c r="HUQ201"/>
      <c r="HUR201"/>
      <c r="HUS201"/>
      <c r="HUT201"/>
      <c r="HUU201"/>
      <c r="HUV201"/>
      <c r="HUW201"/>
      <c r="HUX201"/>
      <c r="HUY201"/>
      <c r="HUZ201"/>
      <c r="HVA201"/>
      <c r="HVB201"/>
      <c r="HVC201"/>
      <c r="HVD201"/>
      <c r="HVE201"/>
      <c r="HVF201"/>
      <c r="HVG201"/>
      <c r="HVH201"/>
      <c r="HVI201"/>
      <c r="HVJ201"/>
      <c r="HVK201"/>
      <c r="HVL201"/>
      <c r="HVM201"/>
      <c r="HVN201"/>
      <c r="HVO201"/>
      <c r="HVP201"/>
      <c r="HVQ201"/>
      <c r="HVR201"/>
      <c r="HVS201"/>
      <c r="HVT201"/>
      <c r="HVU201"/>
      <c r="HVV201"/>
      <c r="HVW201"/>
      <c r="HVX201"/>
      <c r="HVY201"/>
      <c r="HVZ201"/>
      <c r="HWA201"/>
      <c r="HWB201"/>
      <c r="HWC201"/>
      <c r="HWD201"/>
      <c r="HWE201"/>
      <c r="HWF201"/>
      <c r="HWG201"/>
      <c r="HWH201"/>
      <c r="HWI201"/>
      <c r="HWJ201"/>
      <c r="HWK201"/>
      <c r="HWL201"/>
      <c r="HWM201"/>
      <c r="HWN201"/>
      <c r="HWO201"/>
      <c r="HWP201"/>
      <c r="HWQ201"/>
      <c r="HWR201"/>
      <c r="HWS201"/>
      <c r="HWT201"/>
      <c r="HWU201"/>
      <c r="HWV201"/>
      <c r="HWW201"/>
      <c r="HWX201"/>
      <c r="HWY201"/>
      <c r="HWZ201"/>
      <c r="HXA201"/>
      <c r="HXB201"/>
      <c r="HXC201"/>
      <c r="HXD201"/>
      <c r="HXE201"/>
      <c r="HXF201"/>
      <c r="HXG201"/>
      <c r="HXH201"/>
      <c r="HXI201"/>
      <c r="HXJ201"/>
      <c r="HXK201"/>
      <c r="HXL201"/>
      <c r="HXM201"/>
      <c r="HXN201"/>
      <c r="HXO201"/>
      <c r="HXP201"/>
      <c r="HXQ201"/>
      <c r="HXR201"/>
      <c r="HXS201"/>
      <c r="HXT201"/>
      <c r="HXU201"/>
      <c r="HXV201"/>
      <c r="HXW201"/>
      <c r="HXX201"/>
      <c r="HXY201"/>
      <c r="HXZ201"/>
      <c r="HYA201"/>
      <c r="HYB201"/>
      <c r="HYC201"/>
      <c r="HYD201"/>
      <c r="HYE201"/>
      <c r="HYF201"/>
      <c r="HYG201"/>
      <c r="HYH201"/>
      <c r="HYI201"/>
      <c r="HYJ201"/>
      <c r="HYK201"/>
      <c r="HYL201"/>
      <c r="HYM201"/>
      <c r="HYN201"/>
      <c r="HYO201"/>
      <c r="HYP201"/>
      <c r="HYQ201"/>
      <c r="HYR201"/>
      <c r="HYS201"/>
      <c r="HYT201"/>
      <c r="HYU201"/>
      <c r="HYV201"/>
      <c r="HYW201"/>
      <c r="HYX201"/>
      <c r="HYY201"/>
      <c r="HYZ201"/>
      <c r="HZA201"/>
      <c r="HZB201"/>
      <c r="HZC201"/>
      <c r="HZD201"/>
      <c r="HZE201"/>
      <c r="HZF201"/>
      <c r="HZG201"/>
      <c r="HZH201"/>
      <c r="HZI201"/>
      <c r="HZJ201"/>
      <c r="HZK201"/>
      <c r="HZL201"/>
      <c r="HZM201"/>
      <c r="HZN201"/>
      <c r="HZO201"/>
      <c r="HZP201"/>
      <c r="HZQ201"/>
      <c r="HZR201"/>
      <c r="HZS201"/>
      <c r="HZT201"/>
      <c r="HZU201"/>
      <c r="HZV201"/>
      <c r="HZW201"/>
      <c r="HZX201"/>
      <c r="HZY201"/>
      <c r="HZZ201"/>
      <c r="IAA201"/>
      <c r="IAB201"/>
      <c r="IAC201"/>
      <c r="IAD201"/>
      <c r="IAE201"/>
      <c r="IAF201"/>
      <c r="IAG201"/>
      <c r="IAH201"/>
      <c r="IAI201"/>
      <c r="IAJ201"/>
      <c r="IAK201"/>
      <c r="IAL201"/>
      <c r="IAM201"/>
      <c r="IAN201"/>
      <c r="IAO201"/>
      <c r="IAP201"/>
      <c r="IAQ201"/>
      <c r="IAR201"/>
      <c r="IAS201"/>
      <c r="IAT201"/>
      <c r="IAU201"/>
      <c r="IAV201"/>
      <c r="IAW201"/>
      <c r="IAX201"/>
      <c r="IAY201"/>
      <c r="IAZ201"/>
      <c r="IBA201"/>
      <c r="IBB201"/>
      <c r="IBC201"/>
      <c r="IBD201"/>
      <c r="IBE201"/>
      <c r="IBF201"/>
      <c r="IBG201"/>
      <c r="IBH201"/>
      <c r="IBI201"/>
      <c r="IBJ201"/>
      <c r="IBK201"/>
      <c r="IBL201"/>
      <c r="IBM201"/>
      <c r="IBN201"/>
      <c r="IBO201"/>
      <c r="IBP201"/>
      <c r="IBQ201"/>
      <c r="IBR201"/>
      <c r="IBS201"/>
      <c r="IBT201"/>
      <c r="IBU201"/>
      <c r="IBV201"/>
      <c r="IBW201"/>
      <c r="IBX201"/>
      <c r="IBY201"/>
      <c r="IBZ201"/>
      <c r="ICA201"/>
      <c r="ICB201"/>
      <c r="ICC201"/>
      <c r="ICD201"/>
      <c r="ICE201"/>
      <c r="ICF201"/>
      <c r="ICG201"/>
      <c r="ICH201"/>
      <c r="ICI201"/>
      <c r="ICJ201"/>
      <c r="ICK201"/>
      <c r="ICL201"/>
      <c r="ICM201"/>
      <c r="ICN201"/>
      <c r="ICO201"/>
      <c r="ICP201"/>
      <c r="ICQ201"/>
      <c r="ICR201"/>
      <c r="ICS201"/>
      <c r="ICT201"/>
      <c r="ICU201"/>
      <c r="ICV201"/>
      <c r="ICW201"/>
      <c r="ICX201"/>
      <c r="ICY201"/>
      <c r="ICZ201"/>
      <c r="IDA201"/>
      <c r="IDB201"/>
      <c r="IDC201"/>
      <c r="IDD201"/>
      <c r="IDE201"/>
      <c r="IDF201"/>
      <c r="IDG201"/>
      <c r="IDH201"/>
      <c r="IDI201"/>
      <c r="IDJ201"/>
      <c r="IDK201"/>
      <c r="IDL201"/>
      <c r="IDM201"/>
      <c r="IDN201"/>
      <c r="IDO201"/>
      <c r="IDP201"/>
      <c r="IDQ201"/>
      <c r="IDR201"/>
      <c r="IDS201"/>
      <c r="IDT201"/>
      <c r="IDU201"/>
      <c r="IDV201"/>
      <c r="IDW201"/>
      <c r="IDX201"/>
      <c r="IDY201"/>
      <c r="IDZ201"/>
      <c r="IEA201"/>
      <c r="IEB201"/>
      <c r="IEC201"/>
      <c r="IED201"/>
      <c r="IEE201"/>
      <c r="IEF201"/>
      <c r="IEG201"/>
      <c r="IEH201"/>
      <c r="IEI201"/>
      <c r="IEJ201"/>
      <c r="IEK201"/>
      <c r="IEL201"/>
      <c r="IEM201"/>
      <c r="IEN201"/>
      <c r="IEO201"/>
      <c r="IEP201"/>
      <c r="IEQ201"/>
      <c r="IER201"/>
      <c r="IES201"/>
      <c r="IET201"/>
      <c r="IEU201"/>
      <c r="IEV201"/>
      <c r="IEW201"/>
      <c r="IEX201"/>
      <c r="IEY201"/>
      <c r="IEZ201"/>
      <c r="IFA201"/>
      <c r="IFB201"/>
      <c r="IFC201"/>
      <c r="IFD201"/>
      <c r="IFE201"/>
      <c r="IFF201"/>
      <c r="IFG201"/>
      <c r="IFH201"/>
      <c r="IFI201"/>
      <c r="IFJ201"/>
      <c r="IFK201"/>
      <c r="IFL201"/>
      <c r="IFM201"/>
      <c r="IFN201"/>
      <c r="IFO201"/>
      <c r="IFP201"/>
      <c r="IFQ201"/>
      <c r="IFR201"/>
      <c r="IFS201"/>
      <c r="IFT201"/>
      <c r="IFU201"/>
      <c r="IFV201"/>
      <c r="IFW201"/>
      <c r="IFX201"/>
      <c r="IFY201"/>
      <c r="IFZ201"/>
      <c r="IGA201"/>
      <c r="IGB201"/>
      <c r="IGC201"/>
      <c r="IGD201"/>
      <c r="IGE201"/>
      <c r="IGF201"/>
      <c r="IGG201"/>
      <c r="IGH201"/>
      <c r="IGI201"/>
      <c r="IGJ201"/>
      <c r="IGK201"/>
      <c r="IGL201"/>
      <c r="IGM201"/>
      <c r="IGN201"/>
      <c r="IGO201"/>
      <c r="IGP201"/>
      <c r="IGQ201"/>
      <c r="IGR201"/>
      <c r="IGS201"/>
      <c r="IGT201"/>
      <c r="IGU201"/>
      <c r="IGV201"/>
      <c r="IGW201"/>
      <c r="IGX201"/>
      <c r="IGY201"/>
      <c r="IGZ201"/>
      <c r="IHA201"/>
      <c r="IHB201"/>
      <c r="IHC201"/>
      <c r="IHD201"/>
      <c r="IHE201"/>
      <c r="IHF201"/>
      <c r="IHG201"/>
      <c r="IHH201"/>
      <c r="IHI201"/>
      <c r="IHJ201"/>
      <c r="IHK201"/>
      <c r="IHL201"/>
      <c r="IHM201"/>
      <c r="IHN201"/>
      <c r="IHO201"/>
      <c r="IHP201"/>
      <c r="IHQ201"/>
      <c r="IHR201"/>
      <c r="IHS201"/>
      <c r="IHT201"/>
      <c r="IHU201"/>
      <c r="IHV201"/>
      <c r="IHW201"/>
      <c r="IHX201"/>
      <c r="IHY201"/>
      <c r="IHZ201"/>
      <c r="IIA201"/>
      <c r="IIB201"/>
      <c r="IIC201"/>
      <c r="IID201"/>
      <c r="IIE201"/>
      <c r="IIF201"/>
      <c r="IIG201"/>
      <c r="IIH201"/>
      <c r="III201"/>
      <c r="IIJ201"/>
      <c r="IIK201"/>
      <c r="IIL201"/>
      <c r="IIM201"/>
      <c r="IIN201"/>
      <c r="IIO201"/>
      <c r="IIP201"/>
      <c r="IIQ201"/>
      <c r="IIR201"/>
      <c r="IIS201"/>
      <c r="IIT201"/>
      <c r="IIU201"/>
      <c r="IIV201"/>
      <c r="IIW201"/>
      <c r="IIX201"/>
      <c r="IIY201"/>
      <c r="IIZ201"/>
      <c r="IJA201"/>
      <c r="IJB201"/>
      <c r="IJC201"/>
      <c r="IJD201"/>
      <c r="IJE201"/>
      <c r="IJF201"/>
      <c r="IJG201"/>
      <c r="IJH201"/>
      <c r="IJI201"/>
      <c r="IJJ201"/>
      <c r="IJK201"/>
      <c r="IJL201"/>
      <c r="IJM201"/>
      <c r="IJN201"/>
      <c r="IJO201"/>
      <c r="IJP201"/>
      <c r="IJQ201"/>
      <c r="IJR201"/>
      <c r="IJS201"/>
      <c r="IJT201"/>
      <c r="IJU201"/>
      <c r="IJV201"/>
      <c r="IJW201"/>
      <c r="IJX201"/>
      <c r="IJY201"/>
      <c r="IJZ201"/>
      <c r="IKA201"/>
      <c r="IKB201"/>
      <c r="IKC201"/>
      <c r="IKD201"/>
      <c r="IKE201"/>
      <c r="IKF201"/>
      <c r="IKG201"/>
      <c r="IKH201"/>
      <c r="IKI201"/>
      <c r="IKJ201"/>
      <c r="IKK201"/>
      <c r="IKL201"/>
      <c r="IKM201"/>
      <c r="IKN201"/>
      <c r="IKO201"/>
      <c r="IKP201"/>
      <c r="IKQ201"/>
      <c r="IKR201"/>
      <c r="IKS201"/>
      <c r="IKT201"/>
      <c r="IKU201"/>
      <c r="IKV201"/>
      <c r="IKW201"/>
      <c r="IKX201"/>
      <c r="IKY201"/>
      <c r="IKZ201"/>
      <c r="ILA201"/>
      <c r="ILB201"/>
      <c r="ILC201"/>
      <c r="ILD201"/>
      <c r="ILE201"/>
      <c r="ILF201"/>
      <c r="ILG201"/>
      <c r="ILH201"/>
      <c r="ILI201"/>
      <c r="ILJ201"/>
      <c r="ILK201"/>
      <c r="ILL201"/>
      <c r="ILM201"/>
      <c r="ILN201"/>
      <c r="ILO201"/>
      <c r="ILP201"/>
      <c r="ILQ201"/>
      <c r="ILR201"/>
      <c r="ILS201"/>
      <c r="ILT201"/>
      <c r="ILU201"/>
      <c r="ILV201"/>
      <c r="ILW201"/>
      <c r="ILX201"/>
      <c r="ILY201"/>
      <c r="ILZ201"/>
      <c r="IMA201"/>
      <c r="IMB201"/>
      <c r="IMC201"/>
      <c r="IMD201"/>
      <c r="IME201"/>
      <c r="IMF201"/>
      <c r="IMG201"/>
      <c r="IMH201"/>
      <c r="IMI201"/>
      <c r="IMJ201"/>
      <c r="IMK201"/>
      <c r="IML201"/>
      <c r="IMM201"/>
      <c r="IMN201"/>
      <c r="IMO201"/>
      <c r="IMP201"/>
      <c r="IMQ201"/>
      <c r="IMR201"/>
      <c r="IMS201"/>
      <c r="IMT201"/>
      <c r="IMU201"/>
      <c r="IMV201"/>
      <c r="IMW201"/>
      <c r="IMX201"/>
      <c r="IMY201"/>
      <c r="IMZ201"/>
      <c r="INA201"/>
      <c r="INB201"/>
      <c r="INC201"/>
      <c r="IND201"/>
      <c r="INE201"/>
      <c r="INF201"/>
      <c r="ING201"/>
      <c r="INH201"/>
      <c r="INI201"/>
      <c r="INJ201"/>
      <c r="INK201"/>
      <c r="INL201"/>
      <c r="INM201"/>
      <c r="INN201"/>
      <c r="INO201"/>
      <c r="INP201"/>
      <c r="INQ201"/>
      <c r="INR201"/>
      <c r="INS201"/>
      <c r="INT201"/>
      <c r="INU201"/>
      <c r="INV201"/>
      <c r="INW201"/>
      <c r="INX201"/>
      <c r="INY201"/>
      <c r="INZ201"/>
      <c r="IOA201"/>
      <c r="IOB201"/>
      <c r="IOC201"/>
      <c r="IOD201"/>
      <c r="IOE201"/>
      <c r="IOF201"/>
      <c r="IOG201"/>
      <c r="IOH201"/>
      <c r="IOI201"/>
      <c r="IOJ201"/>
      <c r="IOK201"/>
      <c r="IOL201"/>
      <c r="IOM201"/>
      <c r="ION201"/>
      <c r="IOO201"/>
      <c r="IOP201"/>
      <c r="IOQ201"/>
      <c r="IOR201"/>
      <c r="IOS201"/>
      <c r="IOT201"/>
      <c r="IOU201"/>
      <c r="IOV201"/>
      <c r="IOW201"/>
      <c r="IOX201"/>
      <c r="IOY201"/>
      <c r="IOZ201"/>
      <c r="IPA201"/>
      <c r="IPB201"/>
      <c r="IPC201"/>
      <c r="IPD201"/>
      <c r="IPE201"/>
      <c r="IPF201"/>
      <c r="IPG201"/>
      <c r="IPH201"/>
      <c r="IPI201"/>
      <c r="IPJ201"/>
      <c r="IPK201"/>
      <c r="IPL201"/>
      <c r="IPM201"/>
      <c r="IPN201"/>
      <c r="IPO201"/>
      <c r="IPP201"/>
      <c r="IPQ201"/>
      <c r="IPR201"/>
      <c r="IPS201"/>
      <c r="IPT201"/>
      <c r="IPU201"/>
      <c r="IPV201"/>
      <c r="IPW201"/>
      <c r="IPX201"/>
      <c r="IPY201"/>
      <c r="IPZ201"/>
      <c r="IQA201"/>
      <c r="IQB201"/>
      <c r="IQC201"/>
      <c r="IQD201"/>
      <c r="IQE201"/>
      <c r="IQF201"/>
      <c r="IQG201"/>
      <c r="IQH201"/>
      <c r="IQI201"/>
      <c r="IQJ201"/>
      <c r="IQK201"/>
      <c r="IQL201"/>
      <c r="IQM201"/>
      <c r="IQN201"/>
      <c r="IQO201"/>
      <c r="IQP201"/>
      <c r="IQQ201"/>
      <c r="IQR201"/>
      <c r="IQS201"/>
      <c r="IQT201"/>
      <c r="IQU201"/>
      <c r="IQV201"/>
      <c r="IQW201"/>
      <c r="IQX201"/>
      <c r="IQY201"/>
      <c r="IQZ201"/>
      <c r="IRA201"/>
      <c r="IRB201"/>
      <c r="IRC201"/>
      <c r="IRD201"/>
      <c r="IRE201"/>
      <c r="IRF201"/>
      <c r="IRG201"/>
      <c r="IRH201"/>
      <c r="IRI201"/>
      <c r="IRJ201"/>
      <c r="IRK201"/>
      <c r="IRL201"/>
      <c r="IRM201"/>
      <c r="IRN201"/>
      <c r="IRO201"/>
      <c r="IRP201"/>
      <c r="IRQ201"/>
      <c r="IRR201"/>
      <c r="IRS201"/>
      <c r="IRT201"/>
      <c r="IRU201"/>
      <c r="IRV201"/>
      <c r="IRW201"/>
      <c r="IRX201"/>
      <c r="IRY201"/>
      <c r="IRZ201"/>
      <c r="ISA201"/>
      <c r="ISB201"/>
      <c r="ISC201"/>
      <c r="ISD201"/>
      <c r="ISE201"/>
      <c r="ISF201"/>
      <c r="ISG201"/>
      <c r="ISH201"/>
      <c r="ISI201"/>
      <c r="ISJ201"/>
      <c r="ISK201"/>
      <c r="ISL201"/>
      <c r="ISM201"/>
      <c r="ISN201"/>
      <c r="ISO201"/>
      <c r="ISP201"/>
      <c r="ISQ201"/>
      <c r="ISR201"/>
      <c r="ISS201"/>
      <c r="IST201"/>
      <c r="ISU201"/>
      <c r="ISV201"/>
      <c r="ISW201"/>
      <c r="ISX201"/>
      <c r="ISY201"/>
      <c r="ISZ201"/>
      <c r="ITA201"/>
      <c r="ITB201"/>
      <c r="ITC201"/>
      <c r="ITD201"/>
      <c r="ITE201"/>
      <c r="ITF201"/>
      <c r="ITG201"/>
      <c r="ITH201"/>
      <c r="ITI201"/>
      <c r="ITJ201"/>
      <c r="ITK201"/>
      <c r="ITL201"/>
      <c r="ITM201"/>
      <c r="ITN201"/>
      <c r="ITO201"/>
      <c r="ITP201"/>
      <c r="ITQ201"/>
      <c r="ITR201"/>
      <c r="ITS201"/>
      <c r="ITT201"/>
      <c r="ITU201"/>
      <c r="ITV201"/>
      <c r="ITW201"/>
      <c r="ITX201"/>
      <c r="ITY201"/>
      <c r="ITZ201"/>
      <c r="IUA201"/>
      <c r="IUB201"/>
      <c r="IUC201"/>
      <c r="IUD201"/>
      <c r="IUE201"/>
      <c r="IUF201"/>
      <c r="IUG201"/>
      <c r="IUH201"/>
      <c r="IUI201"/>
      <c r="IUJ201"/>
      <c r="IUK201"/>
      <c r="IUL201"/>
      <c r="IUM201"/>
      <c r="IUN201"/>
      <c r="IUO201"/>
      <c r="IUP201"/>
      <c r="IUQ201"/>
      <c r="IUR201"/>
      <c r="IUS201"/>
      <c r="IUT201"/>
      <c r="IUU201"/>
      <c r="IUV201"/>
      <c r="IUW201"/>
      <c r="IUX201"/>
      <c r="IUY201"/>
      <c r="IUZ201"/>
      <c r="IVA201"/>
      <c r="IVB201"/>
      <c r="IVC201"/>
      <c r="IVD201"/>
      <c r="IVE201"/>
      <c r="IVF201"/>
      <c r="IVG201"/>
      <c r="IVH201"/>
      <c r="IVI201"/>
      <c r="IVJ201"/>
      <c r="IVK201"/>
      <c r="IVL201"/>
      <c r="IVM201"/>
      <c r="IVN201"/>
      <c r="IVO201"/>
      <c r="IVP201"/>
      <c r="IVQ201"/>
      <c r="IVR201"/>
      <c r="IVS201"/>
      <c r="IVT201"/>
      <c r="IVU201"/>
      <c r="IVV201"/>
      <c r="IVW201"/>
      <c r="IVX201"/>
      <c r="IVY201"/>
      <c r="IVZ201"/>
      <c r="IWA201"/>
      <c r="IWB201"/>
      <c r="IWC201"/>
      <c r="IWD201"/>
      <c r="IWE201"/>
      <c r="IWF201"/>
      <c r="IWG201"/>
      <c r="IWH201"/>
      <c r="IWI201"/>
      <c r="IWJ201"/>
      <c r="IWK201"/>
      <c r="IWL201"/>
      <c r="IWM201"/>
      <c r="IWN201"/>
      <c r="IWO201"/>
      <c r="IWP201"/>
      <c r="IWQ201"/>
      <c r="IWR201"/>
      <c r="IWS201"/>
      <c r="IWT201"/>
      <c r="IWU201"/>
      <c r="IWV201"/>
      <c r="IWW201"/>
      <c r="IWX201"/>
      <c r="IWY201"/>
      <c r="IWZ201"/>
      <c r="IXA201"/>
      <c r="IXB201"/>
      <c r="IXC201"/>
      <c r="IXD201"/>
      <c r="IXE201"/>
      <c r="IXF201"/>
      <c r="IXG201"/>
      <c r="IXH201"/>
      <c r="IXI201"/>
      <c r="IXJ201"/>
      <c r="IXK201"/>
      <c r="IXL201"/>
      <c r="IXM201"/>
      <c r="IXN201"/>
      <c r="IXO201"/>
      <c r="IXP201"/>
      <c r="IXQ201"/>
      <c r="IXR201"/>
      <c r="IXS201"/>
      <c r="IXT201"/>
      <c r="IXU201"/>
      <c r="IXV201"/>
      <c r="IXW201"/>
      <c r="IXX201"/>
      <c r="IXY201"/>
      <c r="IXZ201"/>
      <c r="IYA201"/>
      <c r="IYB201"/>
      <c r="IYC201"/>
      <c r="IYD201"/>
      <c r="IYE201"/>
      <c r="IYF201"/>
      <c r="IYG201"/>
      <c r="IYH201"/>
      <c r="IYI201"/>
      <c r="IYJ201"/>
      <c r="IYK201"/>
      <c r="IYL201"/>
      <c r="IYM201"/>
      <c r="IYN201"/>
      <c r="IYO201"/>
      <c r="IYP201"/>
      <c r="IYQ201"/>
      <c r="IYR201"/>
      <c r="IYS201"/>
      <c r="IYT201"/>
      <c r="IYU201"/>
      <c r="IYV201"/>
      <c r="IYW201"/>
      <c r="IYX201"/>
      <c r="IYY201"/>
      <c r="IYZ201"/>
      <c r="IZA201"/>
      <c r="IZB201"/>
      <c r="IZC201"/>
      <c r="IZD201"/>
      <c r="IZE201"/>
      <c r="IZF201"/>
      <c r="IZG201"/>
      <c r="IZH201"/>
      <c r="IZI201"/>
      <c r="IZJ201"/>
      <c r="IZK201"/>
      <c r="IZL201"/>
      <c r="IZM201"/>
      <c r="IZN201"/>
      <c r="IZO201"/>
      <c r="IZP201"/>
      <c r="IZQ201"/>
      <c r="IZR201"/>
      <c r="IZS201"/>
      <c r="IZT201"/>
      <c r="IZU201"/>
      <c r="IZV201"/>
      <c r="IZW201"/>
      <c r="IZX201"/>
      <c r="IZY201"/>
      <c r="IZZ201"/>
      <c r="JAA201"/>
      <c r="JAB201"/>
      <c r="JAC201"/>
      <c r="JAD201"/>
      <c r="JAE201"/>
      <c r="JAF201"/>
      <c r="JAG201"/>
      <c r="JAH201"/>
      <c r="JAI201"/>
      <c r="JAJ201"/>
      <c r="JAK201"/>
      <c r="JAL201"/>
      <c r="JAM201"/>
      <c r="JAN201"/>
      <c r="JAO201"/>
      <c r="JAP201"/>
      <c r="JAQ201"/>
      <c r="JAR201"/>
      <c r="JAS201"/>
      <c r="JAT201"/>
      <c r="JAU201"/>
      <c r="JAV201"/>
      <c r="JAW201"/>
      <c r="JAX201"/>
      <c r="JAY201"/>
      <c r="JAZ201"/>
      <c r="JBA201"/>
      <c r="JBB201"/>
      <c r="JBC201"/>
      <c r="JBD201"/>
      <c r="JBE201"/>
      <c r="JBF201"/>
      <c r="JBG201"/>
      <c r="JBH201"/>
      <c r="JBI201"/>
      <c r="JBJ201"/>
      <c r="JBK201"/>
      <c r="JBL201"/>
      <c r="JBM201"/>
      <c r="JBN201"/>
      <c r="JBO201"/>
      <c r="JBP201"/>
      <c r="JBQ201"/>
      <c r="JBR201"/>
      <c r="JBS201"/>
      <c r="JBT201"/>
      <c r="JBU201"/>
      <c r="JBV201"/>
      <c r="JBW201"/>
      <c r="JBX201"/>
      <c r="JBY201"/>
      <c r="JBZ201"/>
      <c r="JCA201"/>
      <c r="JCB201"/>
      <c r="JCC201"/>
      <c r="JCD201"/>
      <c r="JCE201"/>
      <c r="JCF201"/>
      <c r="JCG201"/>
      <c r="JCH201"/>
      <c r="JCI201"/>
      <c r="JCJ201"/>
      <c r="JCK201"/>
      <c r="JCL201"/>
      <c r="JCM201"/>
      <c r="JCN201"/>
      <c r="JCO201"/>
      <c r="JCP201"/>
      <c r="JCQ201"/>
      <c r="JCR201"/>
      <c r="JCS201"/>
      <c r="JCT201"/>
      <c r="JCU201"/>
      <c r="JCV201"/>
      <c r="JCW201"/>
      <c r="JCX201"/>
      <c r="JCY201"/>
      <c r="JCZ201"/>
      <c r="JDA201"/>
      <c r="JDB201"/>
      <c r="JDC201"/>
      <c r="JDD201"/>
      <c r="JDE201"/>
      <c r="JDF201"/>
      <c r="JDG201"/>
      <c r="JDH201"/>
      <c r="JDI201"/>
      <c r="JDJ201"/>
      <c r="JDK201"/>
      <c r="JDL201"/>
      <c r="JDM201"/>
      <c r="JDN201"/>
      <c r="JDO201"/>
      <c r="JDP201"/>
      <c r="JDQ201"/>
      <c r="JDR201"/>
      <c r="JDS201"/>
      <c r="JDT201"/>
      <c r="JDU201"/>
      <c r="JDV201"/>
      <c r="JDW201"/>
      <c r="JDX201"/>
      <c r="JDY201"/>
      <c r="JDZ201"/>
      <c r="JEA201"/>
      <c r="JEB201"/>
      <c r="JEC201"/>
      <c r="JED201"/>
      <c r="JEE201"/>
      <c r="JEF201"/>
      <c r="JEG201"/>
      <c r="JEH201"/>
      <c r="JEI201"/>
      <c r="JEJ201"/>
      <c r="JEK201"/>
      <c r="JEL201"/>
      <c r="JEM201"/>
      <c r="JEN201"/>
      <c r="JEO201"/>
      <c r="JEP201"/>
      <c r="JEQ201"/>
      <c r="JER201"/>
      <c r="JES201"/>
      <c r="JET201"/>
      <c r="JEU201"/>
      <c r="JEV201"/>
      <c r="JEW201"/>
      <c r="JEX201"/>
      <c r="JEY201"/>
      <c r="JEZ201"/>
      <c r="JFA201"/>
      <c r="JFB201"/>
      <c r="JFC201"/>
      <c r="JFD201"/>
      <c r="JFE201"/>
      <c r="JFF201"/>
      <c r="JFG201"/>
      <c r="JFH201"/>
      <c r="JFI201"/>
      <c r="JFJ201"/>
      <c r="JFK201"/>
      <c r="JFL201"/>
      <c r="JFM201"/>
      <c r="JFN201"/>
      <c r="JFO201"/>
      <c r="JFP201"/>
      <c r="JFQ201"/>
      <c r="JFR201"/>
      <c r="JFS201"/>
      <c r="JFT201"/>
      <c r="JFU201"/>
      <c r="JFV201"/>
      <c r="JFW201"/>
      <c r="JFX201"/>
      <c r="JFY201"/>
      <c r="JFZ201"/>
      <c r="JGA201"/>
      <c r="JGB201"/>
      <c r="JGC201"/>
      <c r="JGD201"/>
      <c r="JGE201"/>
      <c r="JGF201"/>
      <c r="JGG201"/>
      <c r="JGH201"/>
      <c r="JGI201"/>
      <c r="JGJ201"/>
      <c r="JGK201"/>
      <c r="JGL201"/>
      <c r="JGM201"/>
      <c r="JGN201"/>
      <c r="JGO201"/>
      <c r="JGP201"/>
      <c r="JGQ201"/>
      <c r="JGR201"/>
      <c r="JGS201"/>
      <c r="JGT201"/>
      <c r="JGU201"/>
      <c r="JGV201"/>
      <c r="JGW201"/>
      <c r="JGX201"/>
      <c r="JGY201"/>
      <c r="JGZ201"/>
      <c r="JHA201"/>
      <c r="JHB201"/>
      <c r="JHC201"/>
      <c r="JHD201"/>
      <c r="JHE201"/>
      <c r="JHF201"/>
      <c r="JHG201"/>
      <c r="JHH201"/>
      <c r="JHI201"/>
      <c r="JHJ201"/>
      <c r="JHK201"/>
      <c r="JHL201"/>
      <c r="JHM201"/>
      <c r="JHN201"/>
      <c r="JHO201"/>
      <c r="JHP201"/>
      <c r="JHQ201"/>
      <c r="JHR201"/>
      <c r="JHS201"/>
      <c r="JHT201"/>
      <c r="JHU201"/>
      <c r="JHV201"/>
      <c r="JHW201"/>
      <c r="JHX201"/>
      <c r="JHY201"/>
      <c r="JHZ201"/>
      <c r="JIA201"/>
      <c r="JIB201"/>
      <c r="JIC201"/>
      <c r="JID201"/>
      <c r="JIE201"/>
      <c r="JIF201"/>
      <c r="JIG201"/>
      <c r="JIH201"/>
      <c r="JII201"/>
      <c r="JIJ201"/>
      <c r="JIK201"/>
      <c r="JIL201"/>
      <c r="JIM201"/>
      <c r="JIN201"/>
      <c r="JIO201"/>
      <c r="JIP201"/>
      <c r="JIQ201"/>
      <c r="JIR201"/>
      <c r="JIS201"/>
      <c r="JIT201"/>
      <c r="JIU201"/>
      <c r="JIV201"/>
      <c r="JIW201"/>
      <c r="JIX201"/>
      <c r="JIY201"/>
      <c r="JIZ201"/>
      <c r="JJA201"/>
      <c r="JJB201"/>
      <c r="JJC201"/>
      <c r="JJD201"/>
      <c r="JJE201"/>
      <c r="JJF201"/>
      <c r="JJG201"/>
      <c r="JJH201"/>
      <c r="JJI201"/>
      <c r="JJJ201"/>
      <c r="JJK201"/>
      <c r="JJL201"/>
      <c r="JJM201"/>
      <c r="JJN201"/>
      <c r="JJO201"/>
      <c r="JJP201"/>
      <c r="JJQ201"/>
      <c r="JJR201"/>
      <c r="JJS201"/>
      <c r="JJT201"/>
      <c r="JJU201"/>
      <c r="JJV201"/>
      <c r="JJW201"/>
      <c r="JJX201"/>
      <c r="JJY201"/>
      <c r="JJZ201"/>
      <c r="JKA201"/>
      <c r="JKB201"/>
      <c r="JKC201"/>
      <c r="JKD201"/>
      <c r="JKE201"/>
      <c r="JKF201"/>
      <c r="JKG201"/>
      <c r="JKH201"/>
      <c r="JKI201"/>
      <c r="JKJ201"/>
      <c r="JKK201"/>
      <c r="JKL201"/>
      <c r="JKM201"/>
      <c r="JKN201"/>
      <c r="JKO201"/>
      <c r="JKP201"/>
      <c r="JKQ201"/>
      <c r="JKR201"/>
      <c r="JKS201"/>
      <c r="JKT201"/>
      <c r="JKU201"/>
      <c r="JKV201"/>
      <c r="JKW201"/>
      <c r="JKX201"/>
      <c r="JKY201"/>
      <c r="JKZ201"/>
      <c r="JLA201"/>
      <c r="JLB201"/>
      <c r="JLC201"/>
      <c r="JLD201"/>
      <c r="JLE201"/>
      <c r="JLF201"/>
      <c r="JLG201"/>
      <c r="JLH201"/>
      <c r="JLI201"/>
      <c r="JLJ201"/>
      <c r="JLK201"/>
      <c r="JLL201"/>
      <c r="JLM201"/>
      <c r="JLN201"/>
      <c r="JLO201"/>
      <c r="JLP201"/>
      <c r="JLQ201"/>
      <c r="JLR201"/>
      <c r="JLS201"/>
      <c r="JLT201"/>
      <c r="JLU201"/>
      <c r="JLV201"/>
      <c r="JLW201"/>
      <c r="JLX201"/>
      <c r="JLY201"/>
      <c r="JLZ201"/>
      <c r="JMA201"/>
      <c r="JMB201"/>
      <c r="JMC201"/>
      <c r="JMD201"/>
      <c r="JME201"/>
      <c r="JMF201"/>
      <c r="JMG201"/>
      <c r="JMH201"/>
      <c r="JMI201"/>
      <c r="JMJ201"/>
      <c r="JMK201"/>
      <c r="JML201"/>
      <c r="JMM201"/>
      <c r="JMN201"/>
      <c r="JMO201"/>
      <c r="JMP201"/>
      <c r="JMQ201"/>
      <c r="JMR201"/>
      <c r="JMS201"/>
      <c r="JMT201"/>
      <c r="JMU201"/>
      <c r="JMV201"/>
      <c r="JMW201"/>
      <c r="JMX201"/>
      <c r="JMY201"/>
      <c r="JMZ201"/>
      <c r="JNA201"/>
      <c r="JNB201"/>
      <c r="JNC201"/>
      <c r="JND201"/>
      <c r="JNE201"/>
      <c r="JNF201"/>
      <c r="JNG201"/>
      <c r="JNH201"/>
      <c r="JNI201"/>
      <c r="JNJ201"/>
      <c r="JNK201"/>
      <c r="JNL201"/>
      <c r="JNM201"/>
      <c r="JNN201"/>
      <c r="JNO201"/>
      <c r="JNP201"/>
      <c r="JNQ201"/>
      <c r="JNR201"/>
      <c r="JNS201"/>
      <c r="JNT201"/>
      <c r="JNU201"/>
      <c r="JNV201"/>
      <c r="JNW201"/>
      <c r="JNX201"/>
      <c r="JNY201"/>
      <c r="JNZ201"/>
      <c r="JOA201"/>
      <c r="JOB201"/>
      <c r="JOC201"/>
      <c r="JOD201"/>
      <c r="JOE201"/>
      <c r="JOF201"/>
      <c r="JOG201"/>
      <c r="JOH201"/>
      <c r="JOI201"/>
      <c r="JOJ201"/>
      <c r="JOK201"/>
      <c r="JOL201"/>
      <c r="JOM201"/>
      <c r="JON201"/>
      <c r="JOO201"/>
      <c r="JOP201"/>
      <c r="JOQ201"/>
      <c r="JOR201"/>
      <c r="JOS201"/>
      <c r="JOT201"/>
      <c r="JOU201"/>
      <c r="JOV201"/>
      <c r="JOW201"/>
      <c r="JOX201"/>
      <c r="JOY201"/>
      <c r="JOZ201"/>
      <c r="JPA201"/>
      <c r="JPB201"/>
      <c r="JPC201"/>
      <c r="JPD201"/>
      <c r="JPE201"/>
      <c r="JPF201"/>
      <c r="JPG201"/>
      <c r="JPH201"/>
      <c r="JPI201"/>
      <c r="JPJ201"/>
      <c r="JPK201"/>
      <c r="JPL201"/>
      <c r="JPM201"/>
      <c r="JPN201"/>
      <c r="JPO201"/>
      <c r="JPP201"/>
      <c r="JPQ201"/>
      <c r="JPR201"/>
      <c r="JPS201"/>
      <c r="JPT201"/>
      <c r="JPU201"/>
      <c r="JPV201"/>
      <c r="JPW201"/>
      <c r="JPX201"/>
      <c r="JPY201"/>
      <c r="JPZ201"/>
      <c r="JQA201"/>
      <c r="JQB201"/>
      <c r="JQC201"/>
      <c r="JQD201"/>
      <c r="JQE201"/>
      <c r="JQF201"/>
      <c r="JQG201"/>
      <c r="JQH201"/>
      <c r="JQI201"/>
      <c r="JQJ201"/>
      <c r="JQK201"/>
      <c r="JQL201"/>
      <c r="JQM201"/>
      <c r="JQN201"/>
      <c r="JQO201"/>
      <c r="JQP201"/>
      <c r="JQQ201"/>
      <c r="JQR201"/>
      <c r="JQS201"/>
      <c r="JQT201"/>
      <c r="JQU201"/>
      <c r="JQV201"/>
      <c r="JQW201"/>
      <c r="JQX201"/>
      <c r="JQY201"/>
      <c r="JQZ201"/>
      <c r="JRA201"/>
      <c r="JRB201"/>
      <c r="JRC201"/>
      <c r="JRD201"/>
      <c r="JRE201"/>
      <c r="JRF201"/>
      <c r="JRG201"/>
      <c r="JRH201"/>
      <c r="JRI201"/>
      <c r="JRJ201"/>
      <c r="JRK201"/>
      <c r="JRL201"/>
      <c r="JRM201"/>
      <c r="JRN201"/>
      <c r="JRO201"/>
      <c r="JRP201"/>
      <c r="JRQ201"/>
      <c r="JRR201"/>
      <c r="JRS201"/>
      <c r="JRT201"/>
      <c r="JRU201"/>
      <c r="JRV201"/>
      <c r="JRW201"/>
      <c r="JRX201"/>
      <c r="JRY201"/>
      <c r="JRZ201"/>
      <c r="JSA201"/>
      <c r="JSB201"/>
      <c r="JSC201"/>
      <c r="JSD201"/>
      <c r="JSE201"/>
      <c r="JSF201"/>
      <c r="JSG201"/>
      <c r="JSH201"/>
      <c r="JSI201"/>
      <c r="JSJ201"/>
      <c r="JSK201"/>
      <c r="JSL201"/>
      <c r="JSM201"/>
      <c r="JSN201"/>
      <c r="JSO201"/>
      <c r="JSP201"/>
      <c r="JSQ201"/>
      <c r="JSR201"/>
      <c r="JSS201"/>
      <c r="JST201"/>
      <c r="JSU201"/>
      <c r="JSV201"/>
      <c r="JSW201"/>
      <c r="JSX201"/>
      <c r="JSY201"/>
      <c r="JSZ201"/>
      <c r="JTA201"/>
      <c r="JTB201"/>
      <c r="JTC201"/>
      <c r="JTD201"/>
      <c r="JTE201"/>
      <c r="JTF201"/>
      <c r="JTG201"/>
      <c r="JTH201"/>
      <c r="JTI201"/>
      <c r="JTJ201"/>
      <c r="JTK201"/>
      <c r="JTL201"/>
      <c r="JTM201"/>
      <c r="JTN201"/>
      <c r="JTO201"/>
      <c r="JTP201"/>
      <c r="JTQ201"/>
      <c r="JTR201"/>
      <c r="JTS201"/>
      <c r="JTT201"/>
      <c r="JTU201"/>
      <c r="JTV201"/>
      <c r="JTW201"/>
      <c r="JTX201"/>
      <c r="JTY201"/>
      <c r="JTZ201"/>
      <c r="JUA201"/>
      <c r="JUB201"/>
      <c r="JUC201"/>
      <c r="JUD201"/>
      <c r="JUE201"/>
      <c r="JUF201"/>
      <c r="JUG201"/>
      <c r="JUH201"/>
      <c r="JUI201"/>
      <c r="JUJ201"/>
      <c r="JUK201"/>
      <c r="JUL201"/>
      <c r="JUM201"/>
      <c r="JUN201"/>
      <c r="JUO201"/>
      <c r="JUP201"/>
      <c r="JUQ201"/>
      <c r="JUR201"/>
      <c r="JUS201"/>
      <c r="JUT201"/>
      <c r="JUU201"/>
      <c r="JUV201"/>
      <c r="JUW201"/>
      <c r="JUX201"/>
      <c r="JUY201"/>
      <c r="JUZ201"/>
      <c r="JVA201"/>
      <c r="JVB201"/>
      <c r="JVC201"/>
      <c r="JVD201"/>
      <c r="JVE201"/>
      <c r="JVF201"/>
      <c r="JVG201"/>
      <c r="JVH201"/>
      <c r="JVI201"/>
      <c r="JVJ201"/>
      <c r="JVK201"/>
      <c r="JVL201"/>
      <c r="JVM201"/>
      <c r="JVN201"/>
      <c r="JVO201"/>
      <c r="JVP201"/>
      <c r="JVQ201"/>
      <c r="JVR201"/>
      <c r="JVS201"/>
      <c r="JVT201"/>
      <c r="JVU201"/>
      <c r="JVV201"/>
      <c r="JVW201"/>
      <c r="JVX201"/>
      <c r="JVY201"/>
      <c r="JVZ201"/>
      <c r="JWA201"/>
      <c r="JWB201"/>
      <c r="JWC201"/>
      <c r="JWD201"/>
      <c r="JWE201"/>
      <c r="JWF201"/>
      <c r="JWG201"/>
      <c r="JWH201"/>
      <c r="JWI201"/>
      <c r="JWJ201"/>
      <c r="JWK201"/>
      <c r="JWL201"/>
      <c r="JWM201"/>
      <c r="JWN201"/>
      <c r="JWO201"/>
      <c r="JWP201"/>
      <c r="JWQ201"/>
      <c r="JWR201"/>
      <c r="JWS201"/>
      <c r="JWT201"/>
      <c r="JWU201"/>
      <c r="JWV201"/>
      <c r="JWW201"/>
      <c r="JWX201"/>
      <c r="JWY201"/>
      <c r="JWZ201"/>
      <c r="JXA201"/>
      <c r="JXB201"/>
      <c r="JXC201"/>
      <c r="JXD201"/>
      <c r="JXE201"/>
      <c r="JXF201"/>
      <c r="JXG201"/>
      <c r="JXH201"/>
      <c r="JXI201"/>
      <c r="JXJ201"/>
      <c r="JXK201"/>
      <c r="JXL201"/>
      <c r="JXM201"/>
      <c r="JXN201"/>
      <c r="JXO201"/>
      <c r="JXP201"/>
      <c r="JXQ201"/>
      <c r="JXR201"/>
      <c r="JXS201"/>
      <c r="JXT201"/>
      <c r="JXU201"/>
      <c r="JXV201"/>
      <c r="JXW201"/>
      <c r="JXX201"/>
      <c r="JXY201"/>
      <c r="JXZ201"/>
      <c r="JYA201"/>
      <c r="JYB201"/>
      <c r="JYC201"/>
      <c r="JYD201"/>
      <c r="JYE201"/>
      <c r="JYF201"/>
      <c r="JYG201"/>
      <c r="JYH201"/>
      <c r="JYI201"/>
      <c r="JYJ201"/>
      <c r="JYK201"/>
      <c r="JYL201"/>
      <c r="JYM201"/>
      <c r="JYN201"/>
      <c r="JYO201"/>
      <c r="JYP201"/>
      <c r="JYQ201"/>
      <c r="JYR201"/>
      <c r="JYS201"/>
      <c r="JYT201"/>
      <c r="JYU201"/>
      <c r="JYV201"/>
      <c r="JYW201"/>
      <c r="JYX201"/>
      <c r="JYY201"/>
      <c r="JYZ201"/>
      <c r="JZA201"/>
      <c r="JZB201"/>
      <c r="JZC201"/>
      <c r="JZD201"/>
      <c r="JZE201"/>
      <c r="JZF201"/>
      <c r="JZG201"/>
      <c r="JZH201"/>
      <c r="JZI201"/>
      <c r="JZJ201"/>
      <c r="JZK201"/>
      <c r="JZL201"/>
      <c r="JZM201"/>
      <c r="JZN201"/>
      <c r="JZO201"/>
      <c r="JZP201"/>
      <c r="JZQ201"/>
      <c r="JZR201"/>
      <c r="JZS201"/>
      <c r="JZT201"/>
      <c r="JZU201"/>
      <c r="JZV201"/>
      <c r="JZW201"/>
      <c r="JZX201"/>
      <c r="JZY201"/>
      <c r="JZZ201"/>
      <c r="KAA201"/>
      <c r="KAB201"/>
      <c r="KAC201"/>
      <c r="KAD201"/>
      <c r="KAE201"/>
      <c r="KAF201"/>
      <c r="KAG201"/>
      <c r="KAH201"/>
      <c r="KAI201"/>
      <c r="KAJ201"/>
      <c r="KAK201"/>
      <c r="KAL201"/>
      <c r="KAM201"/>
      <c r="KAN201"/>
      <c r="KAO201"/>
      <c r="KAP201"/>
      <c r="KAQ201"/>
      <c r="KAR201"/>
      <c r="KAS201"/>
      <c r="KAT201"/>
      <c r="KAU201"/>
      <c r="KAV201"/>
      <c r="KAW201"/>
      <c r="KAX201"/>
      <c r="KAY201"/>
      <c r="KAZ201"/>
      <c r="KBA201"/>
      <c r="KBB201"/>
      <c r="KBC201"/>
      <c r="KBD201"/>
      <c r="KBE201"/>
      <c r="KBF201"/>
      <c r="KBG201"/>
      <c r="KBH201"/>
      <c r="KBI201"/>
      <c r="KBJ201"/>
      <c r="KBK201"/>
      <c r="KBL201"/>
      <c r="KBM201"/>
      <c r="KBN201"/>
      <c r="KBO201"/>
      <c r="KBP201"/>
      <c r="KBQ201"/>
      <c r="KBR201"/>
      <c r="KBS201"/>
      <c r="KBT201"/>
      <c r="KBU201"/>
      <c r="KBV201"/>
      <c r="KBW201"/>
      <c r="KBX201"/>
      <c r="KBY201"/>
      <c r="KBZ201"/>
      <c r="KCA201"/>
      <c r="KCB201"/>
      <c r="KCC201"/>
      <c r="KCD201"/>
      <c r="KCE201"/>
      <c r="KCF201"/>
      <c r="KCG201"/>
      <c r="KCH201"/>
      <c r="KCI201"/>
      <c r="KCJ201"/>
      <c r="KCK201"/>
      <c r="KCL201"/>
      <c r="KCM201"/>
      <c r="KCN201"/>
      <c r="KCO201"/>
      <c r="KCP201"/>
      <c r="KCQ201"/>
      <c r="KCR201"/>
      <c r="KCS201"/>
      <c r="KCT201"/>
      <c r="KCU201"/>
      <c r="KCV201"/>
      <c r="KCW201"/>
      <c r="KCX201"/>
      <c r="KCY201"/>
      <c r="KCZ201"/>
      <c r="KDA201"/>
      <c r="KDB201"/>
      <c r="KDC201"/>
      <c r="KDD201"/>
      <c r="KDE201"/>
      <c r="KDF201"/>
      <c r="KDG201"/>
      <c r="KDH201"/>
      <c r="KDI201"/>
      <c r="KDJ201"/>
      <c r="KDK201"/>
      <c r="KDL201"/>
      <c r="KDM201"/>
      <c r="KDN201"/>
      <c r="KDO201"/>
      <c r="KDP201"/>
      <c r="KDQ201"/>
      <c r="KDR201"/>
      <c r="KDS201"/>
      <c r="KDT201"/>
      <c r="KDU201"/>
      <c r="KDV201"/>
      <c r="KDW201"/>
      <c r="KDX201"/>
      <c r="KDY201"/>
      <c r="KDZ201"/>
      <c r="KEA201"/>
      <c r="KEB201"/>
      <c r="KEC201"/>
      <c r="KED201"/>
      <c r="KEE201"/>
      <c r="KEF201"/>
      <c r="KEG201"/>
      <c r="KEH201"/>
      <c r="KEI201"/>
      <c r="KEJ201"/>
      <c r="KEK201"/>
      <c r="KEL201"/>
      <c r="KEM201"/>
      <c r="KEN201"/>
      <c r="KEO201"/>
      <c r="KEP201"/>
      <c r="KEQ201"/>
      <c r="KER201"/>
      <c r="KES201"/>
      <c r="KET201"/>
      <c r="KEU201"/>
      <c r="KEV201"/>
      <c r="KEW201"/>
      <c r="KEX201"/>
      <c r="KEY201"/>
      <c r="KEZ201"/>
      <c r="KFA201"/>
      <c r="KFB201"/>
      <c r="KFC201"/>
      <c r="KFD201"/>
      <c r="KFE201"/>
      <c r="KFF201"/>
      <c r="KFG201"/>
      <c r="KFH201"/>
      <c r="KFI201"/>
      <c r="KFJ201"/>
      <c r="KFK201"/>
      <c r="KFL201"/>
      <c r="KFM201"/>
      <c r="KFN201"/>
      <c r="KFO201"/>
      <c r="KFP201"/>
      <c r="KFQ201"/>
      <c r="KFR201"/>
      <c r="KFS201"/>
      <c r="KFT201"/>
      <c r="KFU201"/>
      <c r="KFV201"/>
      <c r="KFW201"/>
      <c r="KFX201"/>
      <c r="KFY201"/>
      <c r="KFZ201"/>
      <c r="KGA201"/>
      <c r="KGB201"/>
      <c r="KGC201"/>
      <c r="KGD201"/>
      <c r="KGE201"/>
      <c r="KGF201"/>
      <c r="KGG201"/>
      <c r="KGH201"/>
      <c r="KGI201"/>
      <c r="KGJ201"/>
      <c r="KGK201"/>
      <c r="KGL201"/>
      <c r="KGM201"/>
      <c r="KGN201"/>
      <c r="KGO201"/>
      <c r="KGP201"/>
      <c r="KGQ201"/>
      <c r="KGR201"/>
      <c r="KGS201"/>
      <c r="KGT201"/>
      <c r="KGU201"/>
      <c r="KGV201"/>
      <c r="KGW201"/>
      <c r="KGX201"/>
      <c r="KGY201"/>
      <c r="KGZ201"/>
      <c r="KHA201"/>
      <c r="KHB201"/>
      <c r="KHC201"/>
      <c r="KHD201"/>
      <c r="KHE201"/>
      <c r="KHF201"/>
      <c r="KHG201"/>
      <c r="KHH201"/>
      <c r="KHI201"/>
      <c r="KHJ201"/>
      <c r="KHK201"/>
      <c r="KHL201"/>
      <c r="KHM201"/>
      <c r="KHN201"/>
      <c r="KHO201"/>
      <c r="KHP201"/>
      <c r="KHQ201"/>
      <c r="KHR201"/>
      <c r="KHS201"/>
      <c r="KHT201"/>
      <c r="KHU201"/>
      <c r="KHV201"/>
      <c r="KHW201"/>
      <c r="KHX201"/>
      <c r="KHY201"/>
      <c r="KHZ201"/>
      <c r="KIA201"/>
      <c r="KIB201"/>
      <c r="KIC201"/>
      <c r="KID201"/>
      <c r="KIE201"/>
      <c r="KIF201"/>
      <c r="KIG201"/>
      <c r="KIH201"/>
      <c r="KII201"/>
      <c r="KIJ201"/>
      <c r="KIK201"/>
      <c r="KIL201"/>
      <c r="KIM201"/>
      <c r="KIN201"/>
      <c r="KIO201"/>
      <c r="KIP201"/>
      <c r="KIQ201"/>
      <c r="KIR201"/>
      <c r="KIS201"/>
      <c r="KIT201"/>
      <c r="KIU201"/>
      <c r="KIV201"/>
      <c r="KIW201"/>
      <c r="KIX201"/>
      <c r="KIY201"/>
      <c r="KIZ201"/>
      <c r="KJA201"/>
      <c r="KJB201"/>
      <c r="KJC201"/>
      <c r="KJD201"/>
      <c r="KJE201"/>
      <c r="KJF201"/>
      <c r="KJG201"/>
      <c r="KJH201"/>
      <c r="KJI201"/>
      <c r="KJJ201"/>
      <c r="KJK201"/>
      <c r="KJL201"/>
      <c r="KJM201"/>
      <c r="KJN201"/>
      <c r="KJO201"/>
      <c r="KJP201"/>
      <c r="KJQ201"/>
      <c r="KJR201"/>
      <c r="KJS201"/>
      <c r="KJT201"/>
      <c r="KJU201"/>
      <c r="KJV201"/>
      <c r="KJW201"/>
      <c r="KJX201"/>
      <c r="KJY201"/>
      <c r="KJZ201"/>
      <c r="KKA201"/>
      <c r="KKB201"/>
      <c r="KKC201"/>
      <c r="KKD201"/>
      <c r="KKE201"/>
      <c r="KKF201"/>
      <c r="KKG201"/>
      <c r="KKH201"/>
      <c r="KKI201"/>
      <c r="KKJ201"/>
      <c r="KKK201"/>
      <c r="KKL201"/>
      <c r="KKM201"/>
      <c r="KKN201"/>
      <c r="KKO201"/>
      <c r="KKP201"/>
      <c r="KKQ201"/>
      <c r="KKR201"/>
      <c r="KKS201"/>
      <c r="KKT201"/>
      <c r="KKU201"/>
      <c r="KKV201"/>
      <c r="KKW201"/>
      <c r="KKX201"/>
      <c r="KKY201"/>
      <c r="KKZ201"/>
      <c r="KLA201"/>
      <c r="KLB201"/>
      <c r="KLC201"/>
      <c r="KLD201"/>
      <c r="KLE201"/>
      <c r="KLF201"/>
      <c r="KLG201"/>
      <c r="KLH201"/>
      <c r="KLI201"/>
      <c r="KLJ201"/>
      <c r="KLK201"/>
      <c r="KLL201"/>
      <c r="KLM201"/>
      <c r="KLN201"/>
      <c r="KLO201"/>
      <c r="KLP201"/>
      <c r="KLQ201"/>
      <c r="KLR201"/>
      <c r="KLS201"/>
      <c r="KLT201"/>
      <c r="KLU201"/>
      <c r="KLV201"/>
      <c r="KLW201"/>
      <c r="KLX201"/>
      <c r="KLY201"/>
      <c r="KLZ201"/>
      <c r="KMA201"/>
      <c r="KMB201"/>
      <c r="KMC201"/>
      <c r="KMD201"/>
      <c r="KME201"/>
      <c r="KMF201"/>
      <c r="KMG201"/>
      <c r="KMH201"/>
      <c r="KMI201"/>
      <c r="KMJ201"/>
      <c r="KMK201"/>
      <c r="KML201"/>
      <c r="KMM201"/>
      <c r="KMN201"/>
      <c r="KMO201"/>
      <c r="KMP201"/>
      <c r="KMQ201"/>
      <c r="KMR201"/>
      <c r="KMS201"/>
      <c r="KMT201"/>
      <c r="KMU201"/>
      <c r="KMV201"/>
      <c r="KMW201"/>
      <c r="KMX201"/>
      <c r="KMY201"/>
      <c r="KMZ201"/>
      <c r="KNA201"/>
      <c r="KNB201"/>
      <c r="KNC201"/>
      <c r="KND201"/>
      <c r="KNE201"/>
      <c r="KNF201"/>
      <c r="KNG201"/>
      <c r="KNH201"/>
      <c r="KNI201"/>
      <c r="KNJ201"/>
      <c r="KNK201"/>
      <c r="KNL201"/>
      <c r="KNM201"/>
      <c r="KNN201"/>
      <c r="KNO201"/>
      <c r="KNP201"/>
      <c r="KNQ201"/>
      <c r="KNR201"/>
      <c r="KNS201"/>
      <c r="KNT201"/>
      <c r="KNU201"/>
      <c r="KNV201"/>
      <c r="KNW201"/>
      <c r="KNX201"/>
      <c r="KNY201"/>
      <c r="KNZ201"/>
      <c r="KOA201"/>
      <c r="KOB201"/>
      <c r="KOC201"/>
      <c r="KOD201"/>
      <c r="KOE201"/>
      <c r="KOF201"/>
      <c r="KOG201"/>
      <c r="KOH201"/>
      <c r="KOI201"/>
      <c r="KOJ201"/>
      <c r="KOK201"/>
      <c r="KOL201"/>
      <c r="KOM201"/>
      <c r="KON201"/>
      <c r="KOO201"/>
      <c r="KOP201"/>
      <c r="KOQ201"/>
      <c r="KOR201"/>
      <c r="KOS201"/>
      <c r="KOT201"/>
      <c r="KOU201"/>
      <c r="KOV201"/>
      <c r="KOW201"/>
      <c r="KOX201"/>
      <c r="KOY201"/>
      <c r="KOZ201"/>
      <c r="KPA201"/>
      <c r="KPB201"/>
      <c r="KPC201"/>
      <c r="KPD201"/>
      <c r="KPE201"/>
      <c r="KPF201"/>
      <c r="KPG201"/>
      <c r="KPH201"/>
      <c r="KPI201"/>
      <c r="KPJ201"/>
      <c r="KPK201"/>
      <c r="KPL201"/>
      <c r="KPM201"/>
      <c r="KPN201"/>
      <c r="KPO201"/>
      <c r="KPP201"/>
      <c r="KPQ201"/>
      <c r="KPR201"/>
      <c r="KPS201"/>
      <c r="KPT201"/>
      <c r="KPU201"/>
      <c r="KPV201"/>
      <c r="KPW201"/>
      <c r="KPX201"/>
      <c r="KPY201"/>
      <c r="KPZ201"/>
      <c r="KQA201"/>
      <c r="KQB201"/>
      <c r="KQC201"/>
      <c r="KQD201"/>
      <c r="KQE201"/>
      <c r="KQF201"/>
      <c r="KQG201"/>
      <c r="KQH201"/>
      <c r="KQI201"/>
      <c r="KQJ201"/>
      <c r="KQK201"/>
      <c r="KQL201"/>
      <c r="KQM201"/>
      <c r="KQN201"/>
      <c r="KQO201"/>
      <c r="KQP201"/>
      <c r="KQQ201"/>
      <c r="KQR201"/>
      <c r="KQS201"/>
      <c r="KQT201"/>
      <c r="KQU201"/>
      <c r="KQV201"/>
      <c r="KQW201"/>
      <c r="KQX201"/>
      <c r="KQY201"/>
      <c r="KQZ201"/>
      <c r="KRA201"/>
      <c r="KRB201"/>
      <c r="KRC201"/>
      <c r="KRD201"/>
      <c r="KRE201"/>
      <c r="KRF201"/>
      <c r="KRG201"/>
      <c r="KRH201"/>
      <c r="KRI201"/>
      <c r="KRJ201"/>
      <c r="KRK201"/>
      <c r="KRL201"/>
      <c r="KRM201"/>
      <c r="KRN201"/>
      <c r="KRO201"/>
      <c r="KRP201"/>
      <c r="KRQ201"/>
      <c r="KRR201"/>
      <c r="KRS201"/>
      <c r="KRT201"/>
      <c r="KRU201"/>
      <c r="KRV201"/>
      <c r="KRW201"/>
      <c r="KRX201"/>
      <c r="KRY201"/>
      <c r="KRZ201"/>
      <c r="KSA201"/>
      <c r="KSB201"/>
      <c r="KSC201"/>
      <c r="KSD201"/>
      <c r="KSE201"/>
      <c r="KSF201"/>
      <c r="KSG201"/>
      <c r="KSH201"/>
      <c r="KSI201"/>
      <c r="KSJ201"/>
      <c r="KSK201"/>
      <c r="KSL201"/>
      <c r="KSM201"/>
      <c r="KSN201"/>
      <c r="KSO201"/>
      <c r="KSP201"/>
      <c r="KSQ201"/>
      <c r="KSR201"/>
      <c r="KSS201"/>
      <c r="KST201"/>
      <c r="KSU201"/>
      <c r="KSV201"/>
      <c r="KSW201"/>
      <c r="KSX201"/>
      <c r="KSY201"/>
      <c r="KSZ201"/>
      <c r="KTA201"/>
      <c r="KTB201"/>
      <c r="KTC201"/>
      <c r="KTD201"/>
      <c r="KTE201"/>
      <c r="KTF201"/>
      <c r="KTG201"/>
      <c r="KTH201"/>
      <c r="KTI201"/>
      <c r="KTJ201"/>
      <c r="KTK201"/>
      <c r="KTL201"/>
      <c r="KTM201"/>
      <c r="KTN201"/>
      <c r="KTO201"/>
      <c r="KTP201"/>
      <c r="KTQ201"/>
      <c r="KTR201"/>
      <c r="KTS201"/>
      <c r="KTT201"/>
      <c r="KTU201"/>
      <c r="KTV201"/>
      <c r="KTW201"/>
      <c r="KTX201"/>
      <c r="KTY201"/>
      <c r="KTZ201"/>
      <c r="KUA201"/>
      <c r="KUB201"/>
      <c r="KUC201"/>
      <c r="KUD201"/>
      <c r="KUE201"/>
      <c r="KUF201"/>
      <c r="KUG201"/>
      <c r="KUH201"/>
      <c r="KUI201"/>
      <c r="KUJ201"/>
      <c r="KUK201"/>
      <c r="KUL201"/>
      <c r="KUM201"/>
      <c r="KUN201"/>
      <c r="KUO201"/>
      <c r="KUP201"/>
      <c r="KUQ201"/>
      <c r="KUR201"/>
      <c r="KUS201"/>
      <c r="KUT201"/>
      <c r="KUU201"/>
      <c r="KUV201"/>
      <c r="KUW201"/>
      <c r="KUX201"/>
      <c r="KUY201"/>
      <c r="KUZ201"/>
      <c r="KVA201"/>
      <c r="KVB201"/>
      <c r="KVC201"/>
      <c r="KVD201"/>
      <c r="KVE201"/>
      <c r="KVF201"/>
      <c r="KVG201"/>
      <c r="KVH201"/>
      <c r="KVI201"/>
      <c r="KVJ201"/>
      <c r="KVK201"/>
      <c r="KVL201"/>
      <c r="KVM201"/>
      <c r="KVN201"/>
      <c r="KVO201"/>
      <c r="KVP201"/>
      <c r="KVQ201"/>
      <c r="KVR201"/>
      <c r="KVS201"/>
      <c r="KVT201"/>
      <c r="KVU201"/>
      <c r="KVV201"/>
      <c r="KVW201"/>
      <c r="KVX201"/>
      <c r="KVY201"/>
      <c r="KVZ201"/>
      <c r="KWA201"/>
      <c r="KWB201"/>
      <c r="KWC201"/>
      <c r="KWD201"/>
      <c r="KWE201"/>
      <c r="KWF201"/>
      <c r="KWG201"/>
      <c r="KWH201"/>
      <c r="KWI201"/>
      <c r="KWJ201"/>
      <c r="KWK201"/>
      <c r="KWL201"/>
      <c r="KWM201"/>
      <c r="KWN201"/>
      <c r="KWO201"/>
      <c r="KWP201"/>
      <c r="KWQ201"/>
      <c r="KWR201"/>
      <c r="KWS201"/>
      <c r="KWT201"/>
      <c r="KWU201"/>
      <c r="KWV201"/>
      <c r="KWW201"/>
      <c r="KWX201"/>
      <c r="KWY201"/>
      <c r="KWZ201"/>
      <c r="KXA201"/>
      <c r="KXB201"/>
      <c r="KXC201"/>
      <c r="KXD201"/>
      <c r="KXE201"/>
      <c r="KXF201"/>
      <c r="KXG201"/>
      <c r="KXH201"/>
      <c r="KXI201"/>
      <c r="KXJ201"/>
      <c r="KXK201"/>
      <c r="KXL201"/>
      <c r="KXM201"/>
      <c r="KXN201"/>
      <c r="KXO201"/>
      <c r="KXP201"/>
      <c r="KXQ201"/>
      <c r="KXR201"/>
      <c r="KXS201"/>
      <c r="KXT201"/>
      <c r="KXU201"/>
      <c r="KXV201"/>
      <c r="KXW201"/>
      <c r="KXX201"/>
      <c r="KXY201"/>
      <c r="KXZ201"/>
      <c r="KYA201"/>
      <c r="KYB201"/>
      <c r="KYC201"/>
      <c r="KYD201"/>
      <c r="KYE201"/>
      <c r="KYF201"/>
      <c r="KYG201"/>
      <c r="KYH201"/>
      <c r="KYI201"/>
      <c r="KYJ201"/>
      <c r="KYK201"/>
      <c r="KYL201"/>
      <c r="KYM201"/>
      <c r="KYN201"/>
      <c r="KYO201"/>
      <c r="KYP201"/>
      <c r="KYQ201"/>
      <c r="KYR201"/>
      <c r="KYS201"/>
      <c r="KYT201"/>
      <c r="KYU201"/>
      <c r="KYV201"/>
      <c r="KYW201"/>
      <c r="KYX201"/>
      <c r="KYY201"/>
      <c r="KYZ201"/>
      <c r="KZA201"/>
      <c r="KZB201"/>
      <c r="KZC201"/>
      <c r="KZD201"/>
      <c r="KZE201"/>
      <c r="KZF201"/>
      <c r="KZG201"/>
      <c r="KZH201"/>
      <c r="KZI201"/>
      <c r="KZJ201"/>
      <c r="KZK201"/>
      <c r="KZL201"/>
      <c r="KZM201"/>
      <c r="KZN201"/>
      <c r="KZO201"/>
      <c r="KZP201"/>
      <c r="KZQ201"/>
      <c r="KZR201"/>
      <c r="KZS201"/>
      <c r="KZT201"/>
      <c r="KZU201"/>
      <c r="KZV201"/>
      <c r="KZW201"/>
      <c r="KZX201"/>
      <c r="KZY201"/>
      <c r="KZZ201"/>
      <c r="LAA201"/>
      <c r="LAB201"/>
      <c r="LAC201"/>
      <c r="LAD201"/>
      <c r="LAE201"/>
      <c r="LAF201"/>
      <c r="LAG201"/>
      <c r="LAH201"/>
      <c r="LAI201"/>
      <c r="LAJ201"/>
      <c r="LAK201"/>
      <c r="LAL201"/>
      <c r="LAM201"/>
      <c r="LAN201"/>
      <c r="LAO201"/>
      <c r="LAP201"/>
      <c r="LAQ201"/>
      <c r="LAR201"/>
      <c r="LAS201"/>
      <c r="LAT201"/>
      <c r="LAU201"/>
      <c r="LAV201"/>
      <c r="LAW201"/>
      <c r="LAX201"/>
      <c r="LAY201"/>
      <c r="LAZ201"/>
      <c r="LBA201"/>
      <c r="LBB201"/>
      <c r="LBC201"/>
      <c r="LBD201"/>
      <c r="LBE201"/>
      <c r="LBF201"/>
      <c r="LBG201"/>
      <c r="LBH201"/>
      <c r="LBI201"/>
      <c r="LBJ201"/>
      <c r="LBK201"/>
      <c r="LBL201"/>
      <c r="LBM201"/>
      <c r="LBN201"/>
      <c r="LBO201"/>
      <c r="LBP201"/>
      <c r="LBQ201"/>
      <c r="LBR201"/>
      <c r="LBS201"/>
      <c r="LBT201"/>
      <c r="LBU201"/>
      <c r="LBV201"/>
      <c r="LBW201"/>
      <c r="LBX201"/>
      <c r="LBY201"/>
      <c r="LBZ201"/>
      <c r="LCA201"/>
      <c r="LCB201"/>
      <c r="LCC201"/>
      <c r="LCD201"/>
      <c r="LCE201"/>
      <c r="LCF201"/>
      <c r="LCG201"/>
      <c r="LCH201"/>
      <c r="LCI201"/>
      <c r="LCJ201"/>
      <c r="LCK201"/>
      <c r="LCL201"/>
      <c r="LCM201"/>
      <c r="LCN201"/>
      <c r="LCO201"/>
      <c r="LCP201"/>
      <c r="LCQ201"/>
      <c r="LCR201"/>
      <c r="LCS201"/>
      <c r="LCT201"/>
      <c r="LCU201"/>
      <c r="LCV201"/>
      <c r="LCW201"/>
      <c r="LCX201"/>
      <c r="LCY201"/>
      <c r="LCZ201"/>
      <c r="LDA201"/>
      <c r="LDB201"/>
      <c r="LDC201"/>
      <c r="LDD201"/>
      <c r="LDE201"/>
      <c r="LDF201"/>
      <c r="LDG201"/>
      <c r="LDH201"/>
      <c r="LDI201"/>
      <c r="LDJ201"/>
      <c r="LDK201"/>
      <c r="LDL201"/>
      <c r="LDM201"/>
      <c r="LDN201"/>
      <c r="LDO201"/>
      <c r="LDP201"/>
      <c r="LDQ201"/>
      <c r="LDR201"/>
      <c r="LDS201"/>
      <c r="LDT201"/>
      <c r="LDU201"/>
      <c r="LDV201"/>
      <c r="LDW201"/>
      <c r="LDX201"/>
      <c r="LDY201"/>
      <c r="LDZ201"/>
      <c r="LEA201"/>
      <c r="LEB201"/>
      <c r="LEC201"/>
      <c r="LED201"/>
      <c r="LEE201"/>
      <c r="LEF201"/>
      <c r="LEG201"/>
      <c r="LEH201"/>
      <c r="LEI201"/>
      <c r="LEJ201"/>
      <c r="LEK201"/>
      <c r="LEL201"/>
      <c r="LEM201"/>
      <c r="LEN201"/>
      <c r="LEO201"/>
      <c r="LEP201"/>
      <c r="LEQ201"/>
      <c r="LER201"/>
      <c r="LES201"/>
      <c r="LET201"/>
      <c r="LEU201"/>
      <c r="LEV201"/>
      <c r="LEW201"/>
      <c r="LEX201"/>
      <c r="LEY201"/>
      <c r="LEZ201"/>
      <c r="LFA201"/>
      <c r="LFB201"/>
      <c r="LFC201"/>
      <c r="LFD201"/>
      <c r="LFE201"/>
      <c r="LFF201"/>
      <c r="LFG201"/>
      <c r="LFH201"/>
      <c r="LFI201"/>
      <c r="LFJ201"/>
      <c r="LFK201"/>
      <c r="LFL201"/>
      <c r="LFM201"/>
      <c r="LFN201"/>
      <c r="LFO201"/>
      <c r="LFP201"/>
      <c r="LFQ201"/>
      <c r="LFR201"/>
      <c r="LFS201"/>
      <c r="LFT201"/>
      <c r="LFU201"/>
      <c r="LFV201"/>
      <c r="LFW201"/>
      <c r="LFX201"/>
      <c r="LFY201"/>
      <c r="LFZ201"/>
      <c r="LGA201"/>
      <c r="LGB201"/>
      <c r="LGC201"/>
      <c r="LGD201"/>
      <c r="LGE201"/>
      <c r="LGF201"/>
      <c r="LGG201"/>
      <c r="LGH201"/>
      <c r="LGI201"/>
      <c r="LGJ201"/>
      <c r="LGK201"/>
      <c r="LGL201"/>
      <c r="LGM201"/>
      <c r="LGN201"/>
      <c r="LGO201"/>
      <c r="LGP201"/>
      <c r="LGQ201"/>
      <c r="LGR201"/>
      <c r="LGS201"/>
      <c r="LGT201"/>
      <c r="LGU201"/>
      <c r="LGV201"/>
      <c r="LGW201"/>
      <c r="LGX201"/>
      <c r="LGY201"/>
      <c r="LGZ201"/>
      <c r="LHA201"/>
      <c r="LHB201"/>
      <c r="LHC201"/>
      <c r="LHD201"/>
      <c r="LHE201"/>
      <c r="LHF201"/>
      <c r="LHG201"/>
      <c r="LHH201"/>
      <c r="LHI201"/>
      <c r="LHJ201"/>
      <c r="LHK201"/>
      <c r="LHL201"/>
      <c r="LHM201"/>
      <c r="LHN201"/>
      <c r="LHO201"/>
      <c r="LHP201"/>
      <c r="LHQ201"/>
      <c r="LHR201"/>
      <c r="LHS201"/>
      <c r="LHT201"/>
      <c r="LHU201"/>
      <c r="LHV201"/>
      <c r="LHW201"/>
      <c r="LHX201"/>
      <c r="LHY201"/>
      <c r="LHZ201"/>
      <c r="LIA201"/>
      <c r="LIB201"/>
      <c r="LIC201"/>
      <c r="LID201"/>
      <c r="LIE201"/>
      <c r="LIF201"/>
      <c r="LIG201"/>
      <c r="LIH201"/>
      <c r="LII201"/>
      <c r="LIJ201"/>
      <c r="LIK201"/>
      <c r="LIL201"/>
      <c r="LIM201"/>
      <c r="LIN201"/>
      <c r="LIO201"/>
      <c r="LIP201"/>
      <c r="LIQ201"/>
      <c r="LIR201"/>
      <c r="LIS201"/>
      <c r="LIT201"/>
      <c r="LIU201"/>
      <c r="LIV201"/>
      <c r="LIW201"/>
      <c r="LIX201"/>
      <c r="LIY201"/>
      <c r="LIZ201"/>
      <c r="LJA201"/>
      <c r="LJB201"/>
      <c r="LJC201"/>
      <c r="LJD201"/>
      <c r="LJE201"/>
      <c r="LJF201"/>
      <c r="LJG201"/>
      <c r="LJH201"/>
      <c r="LJI201"/>
      <c r="LJJ201"/>
      <c r="LJK201"/>
      <c r="LJL201"/>
      <c r="LJM201"/>
      <c r="LJN201"/>
      <c r="LJO201"/>
      <c r="LJP201"/>
      <c r="LJQ201"/>
      <c r="LJR201"/>
      <c r="LJS201"/>
      <c r="LJT201"/>
      <c r="LJU201"/>
      <c r="LJV201"/>
      <c r="LJW201"/>
      <c r="LJX201"/>
      <c r="LJY201"/>
      <c r="LJZ201"/>
      <c r="LKA201"/>
      <c r="LKB201"/>
      <c r="LKC201"/>
      <c r="LKD201"/>
      <c r="LKE201"/>
      <c r="LKF201"/>
      <c r="LKG201"/>
      <c r="LKH201"/>
      <c r="LKI201"/>
      <c r="LKJ201"/>
      <c r="LKK201"/>
      <c r="LKL201"/>
      <c r="LKM201"/>
      <c r="LKN201"/>
      <c r="LKO201"/>
      <c r="LKP201"/>
      <c r="LKQ201"/>
      <c r="LKR201"/>
      <c r="LKS201"/>
      <c r="LKT201"/>
      <c r="LKU201"/>
      <c r="LKV201"/>
      <c r="LKW201"/>
      <c r="LKX201"/>
      <c r="LKY201"/>
      <c r="LKZ201"/>
      <c r="LLA201"/>
      <c r="LLB201"/>
      <c r="LLC201"/>
      <c r="LLD201"/>
      <c r="LLE201"/>
      <c r="LLF201"/>
      <c r="LLG201"/>
      <c r="LLH201"/>
      <c r="LLI201"/>
      <c r="LLJ201"/>
      <c r="LLK201"/>
      <c r="LLL201"/>
      <c r="LLM201"/>
      <c r="LLN201"/>
      <c r="LLO201"/>
      <c r="LLP201"/>
      <c r="LLQ201"/>
      <c r="LLR201"/>
      <c r="LLS201"/>
      <c r="LLT201"/>
      <c r="LLU201"/>
      <c r="LLV201"/>
      <c r="LLW201"/>
      <c r="LLX201"/>
      <c r="LLY201"/>
      <c r="LLZ201"/>
      <c r="LMA201"/>
      <c r="LMB201"/>
      <c r="LMC201"/>
      <c r="LMD201"/>
      <c r="LME201"/>
      <c r="LMF201"/>
      <c r="LMG201"/>
      <c r="LMH201"/>
      <c r="LMI201"/>
      <c r="LMJ201"/>
      <c r="LMK201"/>
      <c r="LML201"/>
      <c r="LMM201"/>
      <c r="LMN201"/>
      <c r="LMO201"/>
      <c r="LMP201"/>
      <c r="LMQ201"/>
      <c r="LMR201"/>
      <c r="LMS201"/>
      <c r="LMT201"/>
      <c r="LMU201"/>
      <c r="LMV201"/>
      <c r="LMW201"/>
      <c r="LMX201"/>
      <c r="LMY201"/>
      <c r="LMZ201"/>
      <c r="LNA201"/>
      <c r="LNB201"/>
      <c r="LNC201"/>
      <c r="LND201"/>
      <c r="LNE201"/>
      <c r="LNF201"/>
      <c r="LNG201"/>
      <c r="LNH201"/>
      <c r="LNI201"/>
      <c r="LNJ201"/>
      <c r="LNK201"/>
      <c r="LNL201"/>
      <c r="LNM201"/>
      <c r="LNN201"/>
      <c r="LNO201"/>
      <c r="LNP201"/>
      <c r="LNQ201"/>
      <c r="LNR201"/>
      <c r="LNS201"/>
      <c r="LNT201"/>
      <c r="LNU201"/>
      <c r="LNV201"/>
      <c r="LNW201"/>
      <c r="LNX201"/>
      <c r="LNY201"/>
      <c r="LNZ201"/>
      <c r="LOA201"/>
      <c r="LOB201"/>
      <c r="LOC201"/>
      <c r="LOD201"/>
      <c r="LOE201"/>
      <c r="LOF201"/>
      <c r="LOG201"/>
      <c r="LOH201"/>
      <c r="LOI201"/>
      <c r="LOJ201"/>
      <c r="LOK201"/>
      <c r="LOL201"/>
      <c r="LOM201"/>
      <c r="LON201"/>
      <c r="LOO201"/>
      <c r="LOP201"/>
      <c r="LOQ201"/>
      <c r="LOR201"/>
      <c r="LOS201"/>
      <c r="LOT201"/>
      <c r="LOU201"/>
      <c r="LOV201"/>
      <c r="LOW201"/>
      <c r="LOX201"/>
      <c r="LOY201"/>
      <c r="LOZ201"/>
      <c r="LPA201"/>
      <c r="LPB201"/>
      <c r="LPC201"/>
      <c r="LPD201"/>
      <c r="LPE201"/>
      <c r="LPF201"/>
      <c r="LPG201"/>
      <c r="LPH201"/>
      <c r="LPI201"/>
      <c r="LPJ201"/>
      <c r="LPK201"/>
      <c r="LPL201"/>
      <c r="LPM201"/>
      <c r="LPN201"/>
      <c r="LPO201"/>
      <c r="LPP201"/>
      <c r="LPQ201"/>
      <c r="LPR201"/>
      <c r="LPS201"/>
      <c r="LPT201"/>
      <c r="LPU201"/>
      <c r="LPV201"/>
      <c r="LPW201"/>
      <c r="LPX201"/>
      <c r="LPY201"/>
      <c r="LPZ201"/>
      <c r="LQA201"/>
      <c r="LQB201"/>
      <c r="LQC201"/>
      <c r="LQD201"/>
      <c r="LQE201"/>
      <c r="LQF201"/>
      <c r="LQG201"/>
      <c r="LQH201"/>
      <c r="LQI201"/>
      <c r="LQJ201"/>
      <c r="LQK201"/>
      <c r="LQL201"/>
      <c r="LQM201"/>
      <c r="LQN201"/>
      <c r="LQO201"/>
      <c r="LQP201"/>
      <c r="LQQ201"/>
      <c r="LQR201"/>
      <c r="LQS201"/>
      <c r="LQT201"/>
      <c r="LQU201"/>
      <c r="LQV201"/>
      <c r="LQW201"/>
      <c r="LQX201"/>
      <c r="LQY201"/>
      <c r="LQZ201"/>
      <c r="LRA201"/>
      <c r="LRB201"/>
      <c r="LRC201"/>
      <c r="LRD201"/>
      <c r="LRE201"/>
      <c r="LRF201"/>
      <c r="LRG201"/>
      <c r="LRH201"/>
      <c r="LRI201"/>
      <c r="LRJ201"/>
      <c r="LRK201"/>
      <c r="LRL201"/>
      <c r="LRM201"/>
      <c r="LRN201"/>
      <c r="LRO201"/>
      <c r="LRP201"/>
      <c r="LRQ201"/>
      <c r="LRR201"/>
      <c r="LRS201"/>
      <c r="LRT201"/>
      <c r="LRU201"/>
      <c r="LRV201"/>
      <c r="LRW201"/>
      <c r="LRX201"/>
      <c r="LRY201"/>
      <c r="LRZ201"/>
      <c r="LSA201"/>
      <c r="LSB201"/>
      <c r="LSC201"/>
      <c r="LSD201"/>
      <c r="LSE201"/>
      <c r="LSF201"/>
      <c r="LSG201"/>
      <c r="LSH201"/>
      <c r="LSI201"/>
      <c r="LSJ201"/>
      <c r="LSK201"/>
      <c r="LSL201"/>
      <c r="LSM201"/>
      <c r="LSN201"/>
      <c r="LSO201"/>
      <c r="LSP201"/>
      <c r="LSQ201"/>
      <c r="LSR201"/>
      <c r="LSS201"/>
      <c r="LST201"/>
      <c r="LSU201"/>
      <c r="LSV201"/>
      <c r="LSW201"/>
      <c r="LSX201"/>
      <c r="LSY201"/>
      <c r="LSZ201"/>
      <c r="LTA201"/>
      <c r="LTB201"/>
      <c r="LTC201"/>
      <c r="LTD201"/>
      <c r="LTE201"/>
      <c r="LTF201"/>
      <c r="LTG201"/>
      <c r="LTH201"/>
      <c r="LTI201"/>
      <c r="LTJ201"/>
      <c r="LTK201"/>
      <c r="LTL201"/>
      <c r="LTM201"/>
      <c r="LTN201"/>
      <c r="LTO201"/>
      <c r="LTP201"/>
      <c r="LTQ201"/>
      <c r="LTR201"/>
      <c r="LTS201"/>
      <c r="LTT201"/>
      <c r="LTU201"/>
      <c r="LTV201"/>
      <c r="LTW201"/>
      <c r="LTX201"/>
      <c r="LTY201"/>
      <c r="LTZ201"/>
      <c r="LUA201"/>
      <c r="LUB201"/>
      <c r="LUC201"/>
      <c r="LUD201"/>
      <c r="LUE201"/>
      <c r="LUF201"/>
      <c r="LUG201"/>
      <c r="LUH201"/>
      <c r="LUI201"/>
      <c r="LUJ201"/>
      <c r="LUK201"/>
      <c r="LUL201"/>
      <c r="LUM201"/>
      <c r="LUN201"/>
      <c r="LUO201"/>
      <c r="LUP201"/>
      <c r="LUQ201"/>
      <c r="LUR201"/>
      <c r="LUS201"/>
      <c r="LUT201"/>
      <c r="LUU201"/>
      <c r="LUV201"/>
      <c r="LUW201"/>
      <c r="LUX201"/>
      <c r="LUY201"/>
      <c r="LUZ201"/>
      <c r="LVA201"/>
      <c r="LVB201"/>
      <c r="LVC201"/>
      <c r="LVD201"/>
      <c r="LVE201"/>
      <c r="LVF201"/>
      <c r="LVG201"/>
      <c r="LVH201"/>
      <c r="LVI201"/>
      <c r="LVJ201"/>
      <c r="LVK201"/>
      <c r="LVL201"/>
      <c r="LVM201"/>
      <c r="LVN201"/>
      <c r="LVO201"/>
      <c r="LVP201"/>
      <c r="LVQ201"/>
      <c r="LVR201"/>
      <c r="LVS201"/>
      <c r="LVT201"/>
      <c r="LVU201"/>
      <c r="LVV201"/>
      <c r="LVW201"/>
      <c r="LVX201"/>
      <c r="LVY201"/>
      <c r="LVZ201"/>
      <c r="LWA201"/>
      <c r="LWB201"/>
      <c r="LWC201"/>
      <c r="LWD201"/>
      <c r="LWE201"/>
      <c r="LWF201"/>
      <c r="LWG201"/>
      <c r="LWH201"/>
      <c r="LWI201"/>
      <c r="LWJ201"/>
      <c r="LWK201"/>
      <c r="LWL201"/>
      <c r="LWM201"/>
      <c r="LWN201"/>
      <c r="LWO201"/>
      <c r="LWP201"/>
      <c r="LWQ201"/>
      <c r="LWR201"/>
      <c r="LWS201"/>
      <c r="LWT201"/>
      <c r="LWU201"/>
      <c r="LWV201"/>
      <c r="LWW201"/>
      <c r="LWX201"/>
      <c r="LWY201"/>
      <c r="LWZ201"/>
      <c r="LXA201"/>
      <c r="LXB201"/>
      <c r="LXC201"/>
      <c r="LXD201"/>
      <c r="LXE201"/>
      <c r="LXF201"/>
      <c r="LXG201"/>
      <c r="LXH201"/>
      <c r="LXI201"/>
      <c r="LXJ201"/>
      <c r="LXK201"/>
      <c r="LXL201"/>
      <c r="LXM201"/>
      <c r="LXN201"/>
      <c r="LXO201"/>
      <c r="LXP201"/>
      <c r="LXQ201"/>
      <c r="LXR201"/>
      <c r="LXS201"/>
      <c r="LXT201"/>
      <c r="LXU201"/>
      <c r="LXV201"/>
      <c r="LXW201"/>
      <c r="LXX201"/>
      <c r="LXY201"/>
      <c r="LXZ201"/>
      <c r="LYA201"/>
      <c r="LYB201"/>
      <c r="LYC201"/>
      <c r="LYD201"/>
      <c r="LYE201"/>
      <c r="LYF201"/>
      <c r="LYG201"/>
      <c r="LYH201"/>
      <c r="LYI201"/>
      <c r="LYJ201"/>
      <c r="LYK201"/>
      <c r="LYL201"/>
      <c r="LYM201"/>
      <c r="LYN201"/>
      <c r="LYO201"/>
      <c r="LYP201"/>
      <c r="LYQ201"/>
      <c r="LYR201"/>
      <c r="LYS201"/>
      <c r="LYT201"/>
      <c r="LYU201"/>
      <c r="LYV201"/>
      <c r="LYW201"/>
      <c r="LYX201"/>
      <c r="LYY201"/>
      <c r="LYZ201"/>
      <c r="LZA201"/>
      <c r="LZB201"/>
      <c r="LZC201"/>
      <c r="LZD201"/>
      <c r="LZE201"/>
      <c r="LZF201"/>
      <c r="LZG201"/>
      <c r="LZH201"/>
      <c r="LZI201"/>
      <c r="LZJ201"/>
      <c r="LZK201"/>
      <c r="LZL201"/>
      <c r="LZM201"/>
      <c r="LZN201"/>
      <c r="LZO201"/>
      <c r="LZP201"/>
      <c r="LZQ201"/>
      <c r="LZR201"/>
      <c r="LZS201"/>
      <c r="LZT201"/>
      <c r="LZU201"/>
      <c r="LZV201"/>
      <c r="LZW201"/>
      <c r="LZX201"/>
      <c r="LZY201"/>
      <c r="LZZ201"/>
      <c r="MAA201"/>
      <c r="MAB201"/>
      <c r="MAC201"/>
      <c r="MAD201"/>
      <c r="MAE201"/>
      <c r="MAF201"/>
      <c r="MAG201"/>
      <c r="MAH201"/>
      <c r="MAI201"/>
      <c r="MAJ201"/>
      <c r="MAK201"/>
      <c r="MAL201"/>
      <c r="MAM201"/>
      <c r="MAN201"/>
      <c r="MAO201"/>
      <c r="MAP201"/>
      <c r="MAQ201"/>
      <c r="MAR201"/>
      <c r="MAS201"/>
      <c r="MAT201"/>
      <c r="MAU201"/>
      <c r="MAV201"/>
      <c r="MAW201"/>
      <c r="MAX201"/>
      <c r="MAY201"/>
      <c r="MAZ201"/>
      <c r="MBA201"/>
      <c r="MBB201"/>
      <c r="MBC201"/>
      <c r="MBD201"/>
      <c r="MBE201"/>
      <c r="MBF201"/>
      <c r="MBG201"/>
      <c r="MBH201"/>
      <c r="MBI201"/>
      <c r="MBJ201"/>
      <c r="MBK201"/>
      <c r="MBL201"/>
      <c r="MBM201"/>
      <c r="MBN201"/>
      <c r="MBO201"/>
      <c r="MBP201"/>
      <c r="MBQ201"/>
      <c r="MBR201"/>
      <c r="MBS201"/>
      <c r="MBT201"/>
      <c r="MBU201"/>
      <c r="MBV201"/>
      <c r="MBW201"/>
      <c r="MBX201"/>
      <c r="MBY201"/>
      <c r="MBZ201"/>
      <c r="MCA201"/>
      <c r="MCB201"/>
      <c r="MCC201"/>
      <c r="MCD201"/>
      <c r="MCE201"/>
      <c r="MCF201"/>
      <c r="MCG201"/>
      <c r="MCH201"/>
      <c r="MCI201"/>
      <c r="MCJ201"/>
      <c r="MCK201"/>
      <c r="MCL201"/>
      <c r="MCM201"/>
      <c r="MCN201"/>
      <c r="MCO201"/>
      <c r="MCP201"/>
      <c r="MCQ201"/>
      <c r="MCR201"/>
      <c r="MCS201"/>
      <c r="MCT201"/>
      <c r="MCU201"/>
      <c r="MCV201"/>
      <c r="MCW201"/>
      <c r="MCX201"/>
      <c r="MCY201"/>
      <c r="MCZ201"/>
      <c r="MDA201"/>
      <c r="MDB201"/>
      <c r="MDC201"/>
      <c r="MDD201"/>
      <c r="MDE201"/>
      <c r="MDF201"/>
      <c r="MDG201"/>
      <c r="MDH201"/>
      <c r="MDI201"/>
      <c r="MDJ201"/>
      <c r="MDK201"/>
      <c r="MDL201"/>
      <c r="MDM201"/>
      <c r="MDN201"/>
      <c r="MDO201"/>
      <c r="MDP201"/>
      <c r="MDQ201"/>
      <c r="MDR201"/>
      <c r="MDS201"/>
      <c r="MDT201"/>
      <c r="MDU201"/>
      <c r="MDV201"/>
      <c r="MDW201"/>
      <c r="MDX201"/>
      <c r="MDY201"/>
      <c r="MDZ201"/>
      <c r="MEA201"/>
      <c r="MEB201"/>
      <c r="MEC201"/>
      <c r="MED201"/>
      <c r="MEE201"/>
      <c r="MEF201"/>
      <c r="MEG201"/>
      <c r="MEH201"/>
      <c r="MEI201"/>
      <c r="MEJ201"/>
      <c r="MEK201"/>
      <c r="MEL201"/>
      <c r="MEM201"/>
      <c r="MEN201"/>
      <c r="MEO201"/>
      <c r="MEP201"/>
      <c r="MEQ201"/>
      <c r="MER201"/>
      <c r="MES201"/>
      <c r="MET201"/>
      <c r="MEU201"/>
      <c r="MEV201"/>
      <c r="MEW201"/>
      <c r="MEX201"/>
      <c r="MEY201"/>
      <c r="MEZ201"/>
      <c r="MFA201"/>
      <c r="MFB201"/>
      <c r="MFC201"/>
      <c r="MFD201"/>
      <c r="MFE201"/>
      <c r="MFF201"/>
      <c r="MFG201"/>
      <c r="MFH201"/>
      <c r="MFI201"/>
      <c r="MFJ201"/>
      <c r="MFK201"/>
      <c r="MFL201"/>
      <c r="MFM201"/>
      <c r="MFN201"/>
      <c r="MFO201"/>
      <c r="MFP201"/>
      <c r="MFQ201"/>
      <c r="MFR201"/>
      <c r="MFS201"/>
      <c r="MFT201"/>
      <c r="MFU201"/>
      <c r="MFV201"/>
      <c r="MFW201"/>
      <c r="MFX201"/>
      <c r="MFY201"/>
      <c r="MFZ201"/>
      <c r="MGA201"/>
      <c r="MGB201"/>
      <c r="MGC201"/>
      <c r="MGD201"/>
      <c r="MGE201"/>
      <c r="MGF201"/>
      <c r="MGG201"/>
      <c r="MGH201"/>
      <c r="MGI201"/>
      <c r="MGJ201"/>
      <c r="MGK201"/>
      <c r="MGL201"/>
      <c r="MGM201"/>
      <c r="MGN201"/>
      <c r="MGO201"/>
      <c r="MGP201"/>
      <c r="MGQ201"/>
      <c r="MGR201"/>
      <c r="MGS201"/>
      <c r="MGT201"/>
      <c r="MGU201"/>
      <c r="MGV201"/>
      <c r="MGW201"/>
      <c r="MGX201"/>
      <c r="MGY201"/>
      <c r="MGZ201"/>
      <c r="MHA201"/>
      <c r="MHB201"/>
      <c r="MHC201"/>
      <c r="MHD201"/>
      <c r="MHE201"/>
      <c r="MHF201"/>
      <c r="MHG201"/>
      <c r="MHH201"/>
      <c r="MHI201"/>
      <c r="MHJ201"/>
      <c r="MHK201"/>
      <c r="MHL201"/>
      <c r="MHM201"/>
      <c r="MHN201"/>
      <c r="MHO201"/>
      <c r="MHP201"/>
      <c r="MHQ201"/>
      <c r="MHR201"/>
      <c r="MHS201"/>
      <c r="MHT201"/>
      <c r="MHU201"/>
      <c r="MHV201"/>
      <c r="MHW201"/>
      <c r="MHX201"/>
      <c r="MHY201"/>
      <c r="MHZ201"/>
      <c r="MIA201"/>
      <c r="MIB201"/>
      <c r="MIC201"/>
      <c r="MID201"/>
      <c r="MIE201"/>
      <c r="MIF201"/>
      <c r="MIG201"/>
      <c r="MIH201"/>
      <c r="MII201"/>
      <c r="MIJ201"/>
      <c r="MIK201"/>
      <c r="MIL201"/>
      <c r="MIM201"/>
      <c r="MIN201"/>
      <c r="MIO201"/>
      <c r="MIP201"/>
      <c r="MIQ201"/>
      <c r="MIR201"/>
      <c r="MIS201"/>
      <c r="MIT201"/>
      <c r="MIU201"/>
      <c r="MIV201"/>
      <c r="MIW201"/>
      <c r="MIX201"/>
      <c r="MIY201"/>
      <c r="MIZ201"/>
      <c r="MJA201"/>
      <c r="MJB201"/>
      <c r="MJC201"/>
      <c r="MJD201"/>
      <c r="MJE201"/>
      <c r="MJF201"/>
      <c r="MJG201"/>
      <c r="MJH201"/>
      <c r="MJI201"/>
      <c r="MJJ201"/>
      <c r="MJK201"/>
      <c r="MJL201"/>
      <c r="MJM201"/>
      <c r="MJN201"/>
      <c r="MJO201"/>
      <c r="MJP201"/>
      <c r="MJQ201"/>
      <c r="MJR201"/>
      <c r="MJS201"/>
      <c r="MJT201"/>
      <c r="MJU201"/>
      <c r="MJV201"/>
      <c r="MJW201"/>
      <c r="MJX201"/>
      <c r="MJY201"/>
      <c r="MJZ201"/>
      <c r="MKA201"/>
      <c r="MKB201"/>
      <c r="MKC201"/>
      <c r="MKD201"/>
      <c r="MKE201"/>
      <c r="MKF201"/>
      <c r="MKG201"/>
      <c r="MKH201"/>
      <c r="MKI201"/>
      <c r="MKJ201"/>
      <c r="MKK201"/>
      <c r="MKL201"/>
      <c r="MKM201"/>
      <c r="MKN201"/>
      <c r="MKO201"/>
      <c r="MKP201"/>
      <c r="MKQ201"/>
      <c r="MKR201"/>
      <c r="MKS201"/>
      <c r="MKT201"/>
      <c r="MKU201"/>
      <c r="MKV201"/>
      <c r="MKW201"/>
      <c r="MKX201"/>
      <c r="MKY201"/>
      <c r="MKZ201"/>
      <c r="MLA201"/>
      <c r="MLB201"/>
      <c r="MLC201"/>
      <c r="MLD201"/>
      <c r="MLE201"/>
      <c r="MLF201"/>
      <c r="MLG201"/>
      <c r="MLH201"/>
      <c r="MLI201"/>
      <c r="MLJ201"/>
      <c r="MLK201"/>
      <c r="MLL201"/>
      <c r="MLM201"/>
      <c r="MLN201"/>
      <c r="MLO201"/>
      <c r="MLP201"/>
      <c r="MLQ201"/>
      <c r="MLR201"/>
      <c r="MLS201"/>
      <c r="MLT201"/>
      <c r="MLU201"/>
      <c r="MLV201"/>
      <c r="MLW201"/>
      <c r="MLX201"/>
      <c r="MLY201"/>
      <c r="MLZ201"/>
      <c r="MMA201"/>
      <c r="MMB201"/>
      <c r="MMC201"/>
      <c r="MMD201"/>
      <c r="MME201"/>
      <c r="MMF201"/>
      <c r="MMG201"/>
      <c r="MMH201"/>
      <c r="MMI201"/>
      <c r="MMJ201"/>
      <c r="MMK201"/>
      <c r="MML201"/>
      <c r="MMM201"/>
      <c r="MMN201"/>
      <c r="MMO201"/>
      <c r="MMP201"/>
      <c r="MMQ201"/>
      <c r="MMR201"/>
      <c r="MMS201"/>
      <c r="MMT201"/>
      <c r="MMU201"/>
      <c r="MMV201"/>
      <c r="MMW201"/>
      <c r="MMX201"/>
      <c r="MMY201"/>
      <c r="MMZ201"/>
      <c r="MNA201"/>
      <c r="MNB201"/>
      <c r="MNC201"/>
      <c r="MND201"/>
      <c r="MNE201"/>
      <c r="MNF201"/>
      <c r="MNG201"/>
      <c r="MNH201"/>
      <c r="MNI201"/>
      <c r="MNJ201"/>
      <c r="MNK201"/>
      <c r="MNL201"/>
      <c r="MNM201"/>
      <c r="MNN201"/>
      <c r="MNO201"/>
      <c r="MNP201"/>
      <c r="MNQ201"/>
      <c r="MNR201"/>
      <c r="MNS201"/>
      <c r="MNT201"/>
      <c r="MNU201"/>
      <c r="MNV201"/>
      <c r="MNW201"/>
      <c r="MNX201"/>
      <c r="MNY201"/>
      <c r="MNZ201"/>
      <c r="MOA201"/>
      <c r="MOB201"/>
      <c r="MOC201"/>
      <c r="MOD201"/>
      <c r="MOE201"/>
      <c r="MOF201"/>
      <c r="MOG201"/>
      <c r="MOH201"/>
      <c r="MOI201"/>
      <c r="MOJ201"/>
      <c r="MOK201"/>
      <c r="MOL201"/>
      <c r="MOM201"/>
      <c r="MON201"/>
      <c r="MOO201"/>
      <c r="MOP201"/>
      <c r="MOQ201"/>
      <c r="MOR201"/>
      <c r="MOS201"/>
      <c r="MOT201"/>
      <c r="MOU201"/>
      <c r="MOV201"/>
      <c r="MOW201"/>
      <c r="MOX201"/>
      <c r="MOY201"/>
      <c r="MOZ201"/>
      <c r="MPA201"/>
      <c r="MPB201"/>
      <c r="MPC201"/>
      <c r="MPD201"/>
      <c r="MPE201"/>
      <c r="MPF201"/>
      <c r="MPG201"/>
      <c r="MPH201"/>
      <c r="MPI201"/>
      <c r="MPJ201"/>
      <c r="MPK201"/>
      <c r="MPL201"/>
      <c r="MPM201"/>
      <c r="MPN201"/>
      <c r="MPO201"/>
      <c r="MPP201"/>
      <c r="MPQ201"/>
      <c r="MPR201"/>
      <c r="MPS201"/>
      <c r="MPT201"/>
      <c r="MPU201"/>
      <c r="MPV201"/>
      <c r="MPW201"/>
      <c r="MPX201"/>
      <c r="MPY201"/>
      <c r="MPZ201"/>
      <c r="MQA201"/>
      <c r="MQB201"/>
      <c r="MQC201"/>
      <c r="MQD201"/>
      <c r="MQE201"/>
      <c r="MQF201"/>
      <c r="MQG201"/>
      <c r="MQH201"/>
      <c r="MQI201"/>
      <c r="MQJ201"/>
      <c r="MQK201"/>
      <c r="MQL201"/>
      <c r="MQM201"/>
      <c r="MQN201"/>
      <c r="MQO201"/>
      <c r="MQP201"/>
      <c r="MQQ201"/>
      <c r="MQR201"/>
      <c r="MQS201"/>
      <c r="MQT201"/>
      <c r="MQU201"/>
      <c r="MQV201"/>
      <c r="MQW201"/>
      <c r="MQX201"/>
      <c r="MQY201"/>
      <c r="MQZ201"/>
      <c r="MRA201"/>
      <c r="MRB201"/>
      <c r="MRC201"/>
      <c r="MRD201"/>
      <c r="MRE201"/>
      <c r="MRF201"/>
      <c r="MRG201"/>
      <c r="MRH201"/>
      <c r="MRI201"/>
      <c r="MRJ201"/>
      <c r="MRK201"/>
      <c r="MRL201"/>
      <c r="MRM201"/>
      <c r="MRN201"/>
      <c r="MRO201"/>
      <c r="MRP201"/>
      <c r="MRQ201"/>
      <c r="MRR201"/>
      <c r="MRS201"/>
      <c r="MRT201"/>
      <c r="MRU201"/>
      <c r="MRV201"/>
      <c r="MRW201"/>
      <c r="MRX201"/>
      <c r="MRY201"/>
      <c r="MRZ201"/>
      <c r="MSA201"/>
      <c r="MSB201"/>
      <c r="MSC201"/>
      <c r="MSD201"/>
      <c r="MSE201"/>
      <c r="MSF201"/>
      <c r="MSG201"/>
      <c r="MSH201"/>
      <c r="MSI201"/>
      <c r="MSJ201"/>
      <c r="MSK201"/>
      <c r="MSL201"/>
      <c r="MSM201"/>
      <c r="MSN201"/>
      <c r="MSO201"/>
      <c r="MSP201"/>
      <c r="MSQ201"/>
      <c r="MSR201"/>
      <c r="MSS201"/>
      <c r="MST201"/>
      <c r="MSU201"/>
      <c r="MSV201"/>
      <c r="MSW201"/>
      <c r="MSX201"/>
      <c r="MSY201"/>
      <c r="MSZ201"/>
      <c r="MTA201"/>
      <c r="MTB201"/>
      <c r="MTC201"/>
      <c r="MTD201"/>
      <c r="MTE201"/>
      <c r="MTF201"/>
      <c r="MTG201"/>
      <c r="MTH201"/>
      <c r="MTI201"/>
      <c r="MTJ201"/>
      <c r="MTK201"/>
      <c r="MTL201"/>
      <c r="MTM201"/>
      <c r="MTN201"/>
      <c r="MTO201"/>
      <c r="MTP201"/>
      <c r="MTQ201"/>
      <c r="MTR201"/>
      <c r="MTS201"/>
      <c r="MTT201"/>
      <c r="MTU201"/>
      <c r="MTV201"/>
      <c r="MTW201"/>
      <c r="MTX201"/>
      <c r="MTY201"/>
      <c r="MTZ201"/>
      <c r="MUA201"/>
      <c r="MUB201"/>
      <c r="MUC201"/>
      <c r="MUD201"/>
      <c r="MUE201"/>
      <c r="MUF201"/>
      <c r="MUG201"/>
      <c r="MUH201"/>
      <c r="MUI201"/>
      <c r="MUJ201"/>
      <c r="MUK201"/>
      <c r="MUL201"/>
      <c r="MUM201"/>
      <c r="MUN201"/>
      <c r="MUO201"/>
      <c r="MUP201"/>
      <c r="MUQ201"/>
      <c r="MUR201"/>
      <c r="MUS201"/>
      <c r="MUT201"/>
      <c r="MUU201"/>
      <c r="MUV201"/>
      <c r="MUW201"/>
      <c r="MUX201"/>
      <c r="MUY201"/>
      <c r="MUZ201"/>
      <c r="MVA201"/>
      <c r="MVB201"/>
      <c r="MVC201"/>
      <c r="MVD201"/>
      <c r="MVE201"/>
      <c r="MVF201"/>
      <c r="MVG201"/>
      <c r="MVH201"/>
      <c r="MVI201"/>
      <c r="MVJ201"/>
      <c r="MVK201"/>
      <c r="MVL201"/>
      <c r="MVM201"/>
      <c r="MVN201"/>
      <c r="MVO201"/>
      <c r="MVP201"/>
      <c r="MVQ201"/>
      <c r="MVR201"/>
      <c r="MVS201"/>
      <c r="MVT201"/>
      <c r="MVU201"/>
      <c r="MVV201"/>
      <c r="MVW201"/>
      <c r="MVX201"/>
      <c r="MVY201"/>
      <c r="MVZ201"/>
      <c r="MWA201"/>
      <c r="MWB201"/>
      <c r="MWC201"/>
      <c r="MWD201"/>
      <c r="MWE201"/>
      <c r="MWF201"/>
      <c r="MWG201"/>
      <c r="MWH201"/>
      <c r="MWI201"/>
      <c r="MWJ201"/>
      <c r="MWK201"/>
      <c r="MWL201"/>
      <c r="MWM201"/>
      <c r="MWN201"/>
      <c r="MWO201"/>
      <c r="MWP201"/>
      <c r="MWQ201"/>
      <c r="MWR201"/>
      <c r="MWS201"/>
      <c r="MWT201"/>
      <c r="MWU201"/>
      <c r="MWV201"/>
      <c r="MWW201"/>
      <c r="MWX201"/>
      <c r="MWY201"/>
      <c r="MWZ201"/>
      <c r="MXA201"/>
      <c r="MXB201"/>
      <c r="MXC201"/>
      <c r="MXD201"/>
      <c r="MXE201"/>
      <c r="MXF201"/>
      <c r="MXG201"/>
      <c r="MXH201"/>
      <c r="MXI201"/>
      <c r="MXJ201"/>
      <c r="MXK201"/>
      <c r="MXL201"/>
      <c r="MXM201"/>
      <c r="MXN201"/>
      <c r="MXO201"/>
      <c r="MXP201"/>
      <c r="MXQ201"/>
      <c r="MXR201"/>
      <c r="MXS201"/>
      <c r="MXT201"/>
      <c r="MXU201"/>
      <c r="MXV201"/>
      <c r="MXW201"/>
      <c r="MXX201"/>
      <c r="MXY201"/>
      <c r="MXZ201"/>
      <c r="MYA201"/>
      <c r="MYB201"/>
      <c r="MYC201"/>
      <c r="MYD201"/>
      <c r="MYE201"/>
      <c r="MYF201"/>
      <c r="MYG201"/>
      <c r="MYH201"/>
      <c r="MYI201"/>
      <c r="MYJ201"/>
      <c r="MYK201"/>
      <c r="MYL201"/>
      <c r="MYM201"/>
      <c r="MYN201"/>
      <c r="MYO201"/>
      <c r="MYP201"/>
      <c r="MYQ201"/>
      <c r="MYR201"/>
      <c r="MYS201"/>
      <c r="MYT201"/>
      <c r="MYU201"/>
      <c r="MYV201"/>
      <c r="MYW201"/>
      <c r="MYX201"/>
      <c r="MYY201"/>
      <c r="MYZ201"/>
      <c r="MZA201"/>
      <c r="MZB201"/>
      <c r="MZC201"/>
      <c r="MZD201"/>
      <c r="MZE201"/>
      <c r="MZF201"/>
      <c r="MZG201"/>
      <c r="MZH201"/>
      <c r="MZI201"/>
      <c r="MZJ201"/>
      <c r="MZK201"/>
      <c r="MZL201"/>
      <c r="MZM201"/>
      <c r="MZN201"/>
      <c r="MZO201"/>
      <c r="MZP201"/>
      <c r="MZQ201"/>
      <c r="MZR201"/>
      <c r="MZS201"/>
      <c r="MZT201"/>
      <c r="MZU201"/>
      <c r="MZV201"/>
      <c r="MZW201"/>
      <c r="MZX201"/>
      <c r="MZY201"/>
      <c r="MZZ201"/>
      <c r="NAA201"/>
      <c r="NAB201"/>
      <c r="NAC201"/>
      <c r="NAD201"/>
      <c r="NAE201"/>
      <c r="NAF201"/>
      <c r="NAG201"/>
      <c r="NAH201"/>
      <c r="NAI201"/>
      <c r="NAJ201"/>
      <c r="NAK201"/>
      <c r="NAL201"/>
      <c r="NAM201"/>
      <c r="NAN201"/>
      <c r="NAO201"/>
      <c r="NAP201"/>
      <c r="NAQ201"/>
      <c r="NAR201"/>
      <c r="NAS201"/>
      <c r="NAT201"/>
      <c r="NAU201"/>
      <c r="NAV201"/>
      <c r="NAW201"/>
      <c r="NAX201"/>
      <c r="NAY201"/>
      <c r="NAZ201"/>
      <c r="NBA201"/>
      <c r="NBB201"/>
      <c r="NBC201"/>
      <c r="NBD201"/>
      <c r="NBE201"/>
      <c r="NBF201"/>
      <c r="NBG201"/>
      <c r="NBH201"/>
      <c r="NBI201"/>
      <c r="NBJ201"/>
      <c r="NBK201"/>
      <c r="NBL201"/>
      <c r="NBM201"/>
      <c r="NBN201"/>
      <c r="NBO201"/>
      <c r="NBP201"/>
      <c r="NBQ201"/>
      <c r="NBR201"/>
      <c r="NBS201"/>
      <c r="NBT201"/>
      <c r="NBU201"/>
      <c r="NBV201"/>
      <c r="NBW201"/>
      <c r="NBX201"/>
      <c r="NBY201"/>
      <c r="NBZ201"/>
      <c r="NCA201"/>
      <c r="NCB201"/>
      <c r="NCC201"/>
      <c r="NCD201"/>
      <c r="NCE201"/>
      <c r="NCF201"/>
      <c r="NCG201"/>
      <c r="NCH201"/>
      <c r="NCI201"/>
      <c r="NCJ201"/>
      <c r="NCK201"/>
      <c r="NCL201"/>
      <c r="NCM201"/>
      <c r="NCN201"/>
      <c r="NCO201"/>
      <c r="NCP201"/>
      <c r="NCQ201"/>
      <c r="NCR201"/>
      <c r="NCS201"/>
      <c r="NCT201"/>
      <c r="NCU201"/>
      <c r="NCV201"/>
      <c r="NCW201"/>
      <c r="NCX201"/>
      <c r="NCY201"/>
      <c r="NCZ201"/>
      <c r="NDA201"/>
      <c r="NDB201"/>
      <c r="NDC201"/>
      <c r="NDD201"/>
      <c r="NDE201"/>
      <c r="NDF201"/>
      <c r="NDG201"/>
      <c r="NDH201"/>
      <c r="NDI201"/>
      <c r="NDJ201"/>
      <c r="NDK201"/>
      <c r="NDL201"/>
      <c r="NDM201"/>
      <c r="NDN201"/>
      <c r="NDO201"/>
      <c r="NDP201"/>
      <c r="NDQ201"/>
      <c r="NDR201"/>
      <c r="NDS201"/>
      <c r="NDT201"/>
      <c r="NDU201"/>
      <c r="NDV201"/>
      <c r="NDW201"/>
      <c r="NDX201"/>
      <c r="NDY201"/>
      <c r="NDZ201"/>
      <c r="NEA201"/>
      <c r="NEB201"/>
      <c r="NEC201"/>
      <c r="NED201"/>
      <c r="NEE201"/>
      <c r="NEF201"/>
      <c r="NEG201"/>
      <c r="NEH201"/>
      <c r="NEI201"/>
      <c r="NEJ201"/>
      <c r="NEK201"/>
      <c r="NEL201"/>
      <c r="NEM201"/>
      <c r="NEN201"/>
      <c r="NEO201"/>
      <c r="NEP201"/>
      <c r="NEQ201"/>
      <c r="NER201"/>
      <c r="NES201"/>
      <c r="NET201"/>
      <c r="NEU201"/>
      <c r="NEV201"/>
      <c r="NEW201"/>
      <c r="NEX201"/>
      <c r="NEY201"/>
      <c r="NEZ201"/>
      <c r="NFA201"/>
      <c r="NFB201"/>
      <c r="NFC201"/>
      <c r="NFD201"/>
      <c r="NFE201"/>
      <c r="NFF201"/>
      <c r="NFG201"/>
      <c r="NFH201"/>
      <c r="NFI201"/>
      <c r="NFJ201"/>
      <c r="NFK201"/>
      <c r="NFL201"/>
      <c r="NFM201"/>
      <c r="NFN201"/>
      <c r="NFO201"/>
      <c r="NFP201"/>
      <c r="NFQ201"/>
      <c r="NFR201"/>
      <c r="NFS201"/>
      <c r="NFT201"/>
      <c r="NFU201"/>
      <c r="NFV201"/>
      <c r="NFW201"/>
      <c r="NFX201"/>
      <c r="NFY201"/>
      <c r="NFZ201"/>
      <c r="NGA201"/>
      <c r="NGB201"/>
      <c r="NGC201"/>
      <c r="NGD201"/>
      <c r="NGE201"/>
      <c r="NGF201"/>
      <c r="NGG201"/>
      <c r="NGH201"/>
      <c r="NGI201"/>
      <c r="NGJ201"/>
      <c r="NGK201"/>
      <c r="NGL201"/>
      <c r="NGM201"/>
      <c r="NGN201"/>
      <c r="NGO201"/>
      <c r="NGP201"/>
      <c r="NGQ201"/>
      <c r="NGR201"/>
      <c r="NGS201"/>
      <c r="NGT201"/>
      <c r="NGU201"/>
      <c r="NGV201"/>
      <c r="NGW201"/>
      <c r="NGX201"/>
      <c r="NGY201"/>
      <c r="NGZ201"/>
      <c r="NHA201"/>
      <c r="NHB201"/>
      <c r="NHC201"/>
      <c r="NHD201"/>
      <c r="NHE201"/>
      <c r="NHF201"/>
      <c r="NHG201"/>
      <c r="NHH201"/>
      <c r="NHI201"/>
      <c r="NHJ201"/>
      <c r="NHK201"/>
      <c r="NHL201"/>
      <c r="NHM201"/>
      <c r="NHN201"/>
      <c r="NHO201"/>
      <c r="NHP201"/>
      <c r="NHQ201"/>
      <c r="NHR201"/>
      <c r="NHS201"/>
      <c r="NHT201"/>
      <c r="NHU201"/>
      <c r="NHV201"/>
      <c r="NHW201"/>
      <c r="NHX201"/>
      <c r="NHY201"/>
      <c r="NHZ201"/>
      <c r="NIA201"/>
      <c r="NIB201"/>
      <c r="NIC201"/>
      <c r="NID201"/>
      <c r="NIE201"/>
      <c r="NIF201"/>
      <c r="NIG201"/>
      <c r="NIH201"/>
      <c r="NII201"/>
      <c r="NIJ201"/>
      <c r="NIK201"/>
      <c r="NIL201"/>
      <c r="NIM201"/>
      <c r="NIN201"/>
      <c r="NIO201"/>
      <c r="NIP201"/>
      <c r="NIQ201"/>
      <c r="NIR201"/>
      <c r="NIS201"/>
      <c r="NIT201"/>
      <c r="NIU201"/>
      <c r="NIV201"/>
      <c r="NIW201"/>
      <c r="NIX201"/>
      <c r="NIY201"/>
      <c r="NIZ201"/>
      <c r="NJA201"/>
      <c r="NJB201"/>
      <c r="NJC201"/>
      <c r="NJD201"/>
      <c r="NJE201"/>
      <c r="NJF201"/>
      <c r="NJG201"/>
      <c r="NJH201"/>
      <c r="NJI201"/>
      <c r="NJJ201"/>
      <c r="NJK201"/>
      <c r="NJL201"/>
      <c r="NJM201"/>
      <c r="NJN201"/>
      <c r="NJO201"/>
      <c r="NJP201"/>
      <c r="NJQ201"/>
      <c r="NJR201"/>
      <c r="NJS201"/>
      <c r="NJT201"/>
      <c r="NJU201"/>
      <c r="NJV201"/>
      <c r="NJW201"/>
      <c r="NJX201"/>
      <c r="NJY201"/>
      <c r="NJZ201"/>
      <c r="NKA201"/>
      <c r="NKB201"/>
      <c r="NKC201"/>
      <c r="NKD201"/>
      <c r="NKE201"/>
      <c r="NKF201"/>
      <c r="NKG201"/>
      <c r="NKH201"/>
      <c r="NKI201"/>
      <c r="NKJ201"/>
      <c r="NKK201"/>
      <c r="NKL201"/>
      <c r="NKM201"/>
      <c r="NKN201"/>
      <c r="NKO201"/>
      <c r="NKP201"/>
      <c r="NKQ201"/>
      <c r="NKR201"/>
      <c r="NKS201"/>
      <c r="NKT201"/>
      <c r="NKU201"/>
      <c r="NKV201"/>
      <c r="NKW201"/>
      <c r="NKX201"/>
      <c r="NKY201"/>
      <c r="NKZ201"/>
      <c r="NLA201"/>
      <c r="NLB201"/>
      <c r="NLC201"/>
      <c r="NLD201"/>
      <c r="NLE201"/>
      <c r="NLF201"/>
      <c r="NLG201"/>
      <c r="NLH201"/>
      <c r="NLI201"/>
      <c r="NLJ201"/>
      <c r="NLK201"/>
      <c r="NLL201"/>
      <c r="NLM201"/>
      <c r="NLN201"/>
      <c r="NLO201"/>
      <c r="NLP201"/>
      <c r="NLQ201"/>
      <c r="NLR201"/>
      <c r="NLS201"/>
      <c r="NLT201"/>
      <c r="NLU201"/>
      <c r="NLV201"/>
      <c r="NLW201"/>
      <c r="NLX201"/>
      <c r="NLY201"/>
      <c r="NLZ201"/>
      <c r="NMA201"/>
      <c r="NMB201"/>
      <c r="NMC201"/>
      <c r="NMD201"/>
      <c r="NME201"/>
      <c r="NMF201"/>
      <c r="NMG201"/>
      <c r="NMH201"/>
      <c r="NMI201"/>
      <c r="NMJ201"/>
      <c r="NMK201"/>
      <c r="NML201"/>
      <c r="NMM201"/>
      <c r="NMN201"/>
      <c r="NMO201"/>
      <c r="NMP201"/>
      <c r="NMQ201"/>
      <c r="NMR201"/>
      <c r="NMS201"/>
      <c r="NMT201"/>
      <c r="NMU201"/>
      <c r="NMV201"/>
      <c r="NMW201"/>
      <c r="NMX201"/>
      <c r="NMY201"/>
      <c r="NMZ201"/>
      <c r="NNA201"/>
      <c r="NNB201"/>
      <c r="NNC201"/>
      <c r="NND201"/>
      <c r="NNE201"/>
      <c r="NNF201"/>
      <c r="NNG201"/>
      <c r="NNH201"/>
      <c r="NNI201"/>
      <c r="NNJ201"/>
      <c r="NNK201"/>
      <c r="NNL201"/>
      <c r="NNM201"/>
      <c r="NNN201"/>
      <c r="NNO201"/>
      <c r="NNP201"/>
      <c r="NNQ201"/>
      <c r="NNR201"/>
      <c r="NNS201"/>
      <c r="NNT201"/>
      <c r="NNU201"/>
      <c r="NNV201"/>
      <c r="NNW201"/>
      <c r="NNX201"/>
      <c r="NNY201"/>
      <c r="NNZ201"/>
      <c r="NOA201"/>
      <c r="NOB201"/>
      <c r="NOC201"/>
      <c r="NOD201"/>
      <c r="NOE201"/>
      <c r="NOF201"/>
      <c r="NOG201"/>
      <c r="NOH201"/>
      <c r="NOI201"/>
      <c r="NOJ201"/>
      <c r="NOK201"/>
      <c r="NOL201"/>
      <c r="NOM201"/>
      <c r="NON201"/>
      <c r="NOO201"/>
      <c r="NOP201"/>
      <c r="NOQ201"/>
      <c r="NOR201"/>
      <c r="NOS201"/>
      <c r="NOT201"/>
      <c r="NOU201"/>
      <c r="NOV201"/>
      <c r="NOW201"/>
      <c r="NOX201"/>
      <c r="NOY201"/>
      <c r="NOZ201"/>
      <c r="NPA201"/>
      <c r="NPB201"/>
      <c r="NPC201"/>
      <c r="NPD201"/>
      <c r="NPE201"/>
      <c r="NPF201"/>
      <c r="NPG201"/>
      <c r="NPH201"/>
      <c r="NPI201"/>
      <c r="NPJ201"/>
      <c r="NPK201"/>
      <c r="NPL201"/>
      <c r="NPM201"/>
      <c r="NPN201"/>
      <c r="NPO201"/>
      <c r="NPP201"/>
      <c r="NPQ201"/>
      <c r="NPR201"/>
      <c r="NPS201"/>
      <c r="NPT201"/>
      <c r="NPU201"/>
      <c r="NPV201"/>
      <c r="NPW201"/>
      <c r="NPX201"/>
      <c r="NPY201"/>
      <c r="NPZ201"/>
      <c r="NQA201"/>
      <c r="NQB201"/>
      <c r="NQC201"/>
      <c r="NQD201"/>
      <c r="NQE201"/>
      <c r="NQF201"/>
      <c r="NQG201"/>
      <c r="NQH201"/>
      <c r="NQI201"/>
      <c r="NQJ201"/>
      <c r="NQK201"/>
      <c r="NQL201"/>
      <c r="NQM201"/>
      <c r="NQN201"/>
      <c r="NQO201"/>
      <c r="NQP201"/>
      <c r="NQQ201"/>
      <c r="NQR201"/>
      <c r="NQS201"/>
      <c r="NQT201"/>
      <c r="NQU201"/>
      <c r="NQV201"/>
      <c r="NQW201"/>
      <c r="NQX201"/>
      <c r="NQY201"/>
      <c r="NQZ201"/>
      <c r="NRA201"/>
      <c r="NRB201"/>
      <c r="NRC201"/>
      <c r="NRD201"/>
      <c r="NRE201"/>
      <c r="NRF201"/>
      <c r="NRG201"/>
      <c r="NRH201"/>
      <c r="NRI201"/>
      <c r="NRJ201"/>
      <c r="NRK201"/>
      <c r="NRL201"/>
      <c r="NRM201"/>
      <c r="NRN201"/>
      <c r="NRO201"/>
      <c r="NRP201"/>
      <c r="NRQ201"/>
      <c r="NRR201"/>
      <c r="NRS201"/>
      <c r="NRT201"/>
      <c r="NRU201"/>
      <c r="NRV201"/>
      <c r="NRW201"/>
      <c r="NRX201"/>
      <c r="NRY201"/>
      <c r="NRZ201"/>
      <c r="NSA201"/>
      <c r="NSB201"/>
      <c r="NSC201"/>
      <c r="NSD201"/>
      <c r="NSE201"/>
      <c r="NSF201"/>
      <c r="NSG201"/>
      <c r="NSH201"/>
      <c r="NSI201"/>
      <c r="NSJ201"/>
      <c r="NSK201"/>
      <c r="NSL201"/>
      <c r="NSM201"/>
      <c r="NSN201"/>
      <c r="NSO201"/>
      <c r="NSP201"/>
      <c r="NSQ201"/>
      <c r="NSR201"/>
      <c r="NSS201"/>
      <c r="NST201"/>
      <c r="NSU201"/>
      <c r="NSV201"/>
      <c r="NSW201"/>
      <c r="NSX201"/>
      <c r="NSY201"/>
      <c r="NSZ201"/>
      <c r="NTA201"/>
      <c r="NTB201"/>
      <c r="NTC201"/>
      <c r="NTD201"/>
      <c r="NTE201"/>
      <c r="NTF201"/>
      <c r="NTG201"/>
      <c r="NTH201"/>
      <c r="NTI201"/>
      <c r="NTJ201"/>
      <c r="NTK201"/>
      <c r="NTL201"/>
      <c r="NTM201"/>
      <c r="NTN201"/>
      <c r="NTO201"/>
      <c r="NTP201"/>
      <c r="NTQ201"/>
      <c r="NTR201"/>
      <c r="NTS201"/>
      <c r="NTT201"/>
      <c r="NTU201"/>
      <c r="NTV201"/>
      <c r="NTW201"/>
      <c r="NTX201"/>
      <c r="NTY201"/>
      <c r="NTZ201"/>
      <c r="NUA201"/>
      <c r="NUB201"/>
      <c r="NUC201"/>
      <c r="NUD201"/>
      <c r="NUE201"/>
      <c r="NUF201"/>
      <c r="NUG201"/>
      <c r="NUH201"/>
      <c r="NUI201"/>
      <c r="NUJ201"/>
      <c r="NUK201"/>
      <c r="NUL201"/>
      <c r="NUM201"/>
      <c r="NUN201"/>
      <c r="NUO201"/>
      <c r="NUP201"/>
      <c r="NUQ201"/>
      <c r="NUR201"/>
      <c r="NUS201"/>
      <c r="NUT201"/>
      <c r="NUU201"/>
      <c r="NUV201"/>
      <c r="NUW201"/>
      <c r="NUX201"/>
      <c r="NUY201"/>
      <c r="NUZ201"/>
      <c r="NVA201"/>
      <c r="NVB201"/>
      <c r="NVC201"/>
      <c r="NVD201"/>
      <c r="NVE201"/>
      <c r="NVF201"/>
      <c r="NVG201"/>
      <c r="NVH201"/>
      <c r="NVI201"/>
      <c r="NVJ201"/>
      <c r="NVK201"/>
      <c r="NVL201"/>
      <c r="NVM201"/>
      <c r="NVN201"/>
      <c r="NVO201"/>
      <c r="NVP201"/>
      <c r="NVQ201"/>
      <c r="NVR201"/>
      <c r="NVS201"/>
      <c r="NVT201"/>
      <c r="NVU201"/>
      <c r="NVV201"/>
      <c r="NVW201"/>
      <c r="NVX201"/>
      <c r="NVY201"/>
      <c r="NVZ201"/>
      <c r="NWA201"/>
      <c r="NWB201"/>
      <c r="NWC201"/>
      <c r="NWD201"/>
      <c r="NWE201"/>
      <c r="NWF201"/>
      <c r="NWG201"/>
      <c r="NWH201"/>
      <c r="NWI201"/>
      <c r="NWJ201"/>
      <c r="NWK201"/>
      <c r="NWL201"/>
      <c r="NWM201"/>
      <c r="NWN201"/>
      <c r="NWO201"/>
      <c r="NWP201"/>
      <c r="NWQ201"/>
      <c r="NWR201"/>
      <c r="NWS201"/>
      <c r="NWT201"/>
      <c r="NWU201"/>
      <c r="NWV201"/>
      <c r="NWW201"/>
      <c r="NWX201"/>
      <c r="NWY201"/>
      <c r="NWZ201"/>
      <c r="NXA201"/>
      <c r="NXB201"/>
      <c r="NXC201"/>
      <c r="NXD201"/>
      <c r="NXE201"/>
      <c r="NXF201"/>
      <c r="NXG201"/>
      <c r="NXH201"/>
      <c r="NXI201"/>
      <c r="NXJ201"/>
      <c r="NXK201"/>
      <c r="NXL201"/>
      <c r="NXM201"/>
      <c r="NXN201"/>
      <c r="NXO201"/>
      <c r="NXP201"/>
      <c r="NXQ201"/>
      <c r="NXR201"/>
      <c r="NXS201"/>
      <c r="NXT201"/>
      <c r="NXU201"/>
      <c r="NXV201"/>
      <c r="NXW201"/>
      <c r="NXX201"/>
      <c r="NXY201"/>
      <c r="NXZ201"/>
      <c r="NYA201"/>
      <c r="NYB201"/>
      <c r="NYC201"/>
      <c r="NYD201"/>
      <c r="NYE201"/>
      <c r="NYF201"/>
      <c r="NYG201"/>
      <c r="NYH201"/>
      <c r="NYI201"/>
      <c r="NYJ201"/>
      <c r="NYK201"/>
      <c r="NYL201"/>
      <c r="NYM201"/>
      <c r="NYN201"/>
      <c r="NYO201"/>
      <c r="NYP201"/>
      <c r="NYQ201"/>
      <c r="NYR201"/>
      <c r="NYS201"/>
      <c r="NYT201"/>
      <c r="NYU201"/>
      <c r="NYV201"/>
      <c r="NYW201"/>
      <c r="NYX201"/>
      <c r="NYY201"/>
      <c r="NYZ201"/>
      <c r="NZA201"/>
      <c r="NZB201"/>
      <c r="NZC201"/>
      <c r="NZD201"/>
      <c r="NZE201"/>
      <c r="NZF201"/>
      <c r="NZG201"/>
      <c r="NZH201"/>
      <c r="NZI201"/>
      <c r="NZJ201"/>
      <c r="NZK201"/>
      <c r="NZL201"/>
      <c r="NZM201"/>
      <c r="NZN201"/>
      <c r="NZO201"/>
      <c r="NZP201"/>
      <c r="NZQ201"/>
      <c r="NZR201"/>
      <c r="NZS201"/>
      <c r="NZT201"/>
      <c r="NZU201"/>
      <c r="NZV201"/>
      <c r="NZW201"/>
      <c r="NZX201"/>
      <c r="NZY201"/>
      <c r="NZZ201"/>
      <c r="OAA201"/>
      <c r="OAB201"/>
      <c r="OAC201"/>
      <c r="OAD201"/>
      <c r="OAE201"/>
      <c r="OAF201"/>
      <c r="OAG201"/>
      <c r="OAH201"/>
      <c r="OAI201"/>
      <c r="OAJ201"/>
      <c r="OAK201"/>
      <c r="OAL201"/>
      <c r="OAM201"/>
      <c r="OAN201"/>
      <c r="OAO201"/>
      <c r="OAP201"/>
      <c r="OAQ201"/>
      <c r="OAR201"/>
      <c r="OAS201"/>
      <c r="OAT201"/>
      <c r="OAU201"/>
      <c r="OAV201"/>
      <c r="OAW201"/>
      <c r="OAX201"/>
      <c r="OAY201"/>
      <c r="OAZ201"/>
      <c r="OBA201"/>
      <c r="OBB201"/>
      <c r="OBC201"/>
      <c r="OBD201"/>
      <c r="OBE201"/>
      <c r="OBF201"/>
      <c r="OBG201"/>
      <c r="OBH201"/>
      <c r="OBI201"/>
      <c r="OBJ201"/>
      <c r="OBK201"/>
      <c r="OBL201"/>
      <c r="OBM201"/>
      <c r="OBN201"/>
      <c r="OBO201"/>
      <c r="OBP201"/>
      <c r="OBQ201"/>
      <c r="OBR201"/>
      <c r="OBS201"/>
      <c r="OBT201"/>
      <c r="OBU201"/>
      <c r="OBV201"/>
      <c r="OBW201"/>
      <c r="OBX201"/>
      <c r="OBY201"/>
      <c r="OBZ201"/>
      <c r="OCA201"/>
      <c r="OCB201"/>
      <c r="OCC201"/>
      <c r="OCD201"/>
      <c r="OCE201"/>
      <c r="OCF201"/>
      <c r="OCG201"/>
      <c r="OCH201"/>
      <c r="OCI201"/>
      <c r="OCJ201"/>
      <c r="OCK201"/>
      <c r="OCL201"/>
      <c r="OCM201"/>
      <c r="OCN201"/>
      <c r="OCO201"/>
      <c r="OCP201"/>
      <c r="OCQ201"/>
      <c r="OCR201"/>
      <c r="OCS201"/>
      <c r="OCT201"/>
      <c r="OCU201"/>
      <c r="OCV201"/>
      <c r="OCW201"/>
      <c r="OCX201"/>
      <c r="OCY201"/>
      <c r="OCZ201"/>
      <c r="ODA201"/>
      <c r="ODB201"/>
      <c r="ODC201"/>
      <c r="ODD201"/>
      <c r="ODE201"/>
      <c r="ODF201"/>
      <c r="ODG201"/>
      <c r="ODH201"/>
      <c r="ODI201"/>
      <c r="ODJ201"/>
      <c r="ODK201"/>
      <c r="ODL201"/>
      <c r="ODM201"/>
      <c r="ODN201"/>
      <c r="ODO201"/>
      <c r="ODP201"/>
      <c r="ODQ201"/>
      <c r="ODR201"/>
      <c r="ODS201"/>
      <c r="ODT201"/>
      <c r="ODU201"/>
      <c r="ODV201"/>
      <c r="ODW201"/>
      <c r="ODX201"/>
      <c r="ODY201"/>
      <c r="ODZ201"/>
      <c r="OEA201"/>
      <c r="OEB201"/>
      <c r="OEC201"/>
      <c r="OED201"/>
      <c r="OEE201"/>
      <c r="OEF201"/>
      <c r="OEG201"/>
      <c r="OEH201"/>
      <c r="OEI201"/>
      <c r="OEJ201"/>
      <c r="OEK201"/>
      <c r="OEL201"/>
      <c r="OEM201"/>
      <c r="OEN201"/>
      <c r="OEO201"/>
      <c r="OEP201"/>
      <c r="OEQ201"/>
      <c r="OER201"/>
      <c r="OES201"/>
      <c r="OET201"/>
      <c r="OEU201"/>
      <c r="OEV201"/>
      <c r="OEW201"/>
      <c r="OEX201"/>
      <c r="OEY201"/>
      <c r="OEZ201"/>
      <c r="OFA201"/>
      <c r="OFB201"/>
      <c r="OFC201"/>
      <c r="OFD201"/>
      <c r="OFE201"/>
      <c r="OFF201"/>
      <c r="OFG201"/>
      <c r="OFH201"/>
      <c r="OFI201"/>
      <c r="OFJ201"/>
      <c r="OFK201"/>
      <c r="OFL201"/>
      <c r="OFM201"/>
      <c r="OFN201"/>
      <c r="OFO201"/>
      <c r="OFP201"/>
      <c r="OFQ201"/>
      <c r="OFR201"/>
      <c r="OFS201"/>
      <c r="OFT201"/>
      <c r="OFU201"/>
      <c r="OFV201"/>
      <c r="OFW201"/>
      <c r="OFX201"/>
      <c r="OFY201"/>
      <c r="OFZ201"/>
      <c r="OGA201"/>
      <c r="OGB201"/>
      <c r="OGC201"/>
      <c r="OGD201"/>
      <c r="OGE201"/>
      <c r="OGF201"/>
      <c r="OGG201"/>
      <c r="OGH201"/>
      <c r="OGI201"/>
      <c r="OGJ201"/>
      <c r="OGK201"/>
      <c r="OGL201"/>
      <c r="OGM201"/>
      <c r="OGN201"/>
      <c r="OGO201"/>
      <c r="OGP201"/>
      <c r="OGQ201"/>
      <c r="OGR201"/>
      <c r="OGS201"/>
      <c r="OGT201"/>
      <c r="OGU201"/>
      <c r="OGV201"/>
      <c r="OGW201"/>
      <c r="OGX201"/>
      <c r="OGY201"/>
      <c r="OGZ201"/>
      <c r="OHA201"/>
      <c r="OHB201"/>
      <c r="OHC201"/>
      <c r="OHD201"/>
      <c r="OHE201"/>
      <c r="OHF201"/>
      <c r="OHG201"/>
      <c r="OHH201"/>
      <c r="OHI201"/>
      <c r="OHJ201"/>
      <c r="OHK201"/>
      <c r="OHL201"/>
      <c r="OHM201"/>
      <c r="OHN201"/>
      <c r="OHO201"/>
      <c r="OHP201"/>
      <c r="OHQ201"/>
      <c r="OHR201"/>
      <c r="OHS201"/>
      <c r="OHT201"/>
      <c r="OHU201"/>
      <c r="OHV201"/>
      <c r="OHW201"/>
      <c r="OHX201"/>
      <c r="OHY201"/>
      <c r="OHZ201"/>
      <c r="OIA201"/>
      <c r="OIB201"/>
      <c r="OIC201"/>
      <c r="OID201"/>
      <c r="OIE201"/>
      <c r="OIF201"/>
      <c r="OIG201"/>
      <c r="OIH201"/>
      <c r="OII201"/>
      <c r="OIJ201"/>
      <c r="OIK201"/>
      <c r="OIL201"/>
      <c r="OIM201"/>
      <c r="OIN201"/>
      <c r="OIO201"/>
      <c r="OIP201"/>
      <c r="OIQ201"/>
      <c r="OIR201"/>
      <c r="OIS201"/>
      <c r="OIT201"/>
      <c r="OIU201"/>
      <c r="OIV201"/>
      <c r="OIW201"/>
      <c r="OIX201"/>
      <c r="OIY201"/>
      <c r="OIZ201"/>
      <c r="OJA201"/>
      <c r="OJB201"/>
      <c r="OJC201"/>
      <c r="OJD201"/>
      <c r="OJE201"/>
      <c r="OJF201"/>
      <c r="OJG201"/>
      <c r="OJH201"/>
      <c r="OJI201"/>
      <c r="OJJ201"/>
      <c r="OJK201"/>
      <c r="OJL201"/>
      <c r="OJM201"/>
      <c r="OJN201"/>
      <c r="OJO201"/>
      <c r="OJP201"/>
      <c r="OJQ201"/>
      <c r="OJR201"/>
      <c r="OJS201"/>
      <c r="OJT201"/>
      <c r="OJU201"/>
      <c r="OJV201"/>
      <c r="OJW201"/>
      <c r="OJX201"/>
      <c r="OJY201"/>
      <c r="OJZ201"/>
      <c r="OKA201"/>
      <c r="OKB201"/>
      <c r="OKC201"/>
      <c r="OKD201"/>
      <c r="OKE201"/>
      <c r="OKF201"/>
      <c r="OKG201"/>
      <c r="OKH201"/>
      <c r="OKI201"/>
      <c r="OKJ201"/>
      <c r="OKK201"/>
      <c r="OKL201"/>
      <c r="OKM201"/>
      <c r="OKN201"/>
      <c r="OKO201"/>
      <c r="OKP201"/>
      <c r="OKQ201"/>
      <c r="OKR201"/>
      <c r="OKS201"/>
      <c r="OKT201"/>
      <c r="OKU201"/>
      <c r="OKV201"/>
      <c r="OKW201"/>
      <c r="OKX201"/>
      <c r="OKY201"/>
      <c r="OKZ201"/>
      <c r="OLA201"/>
      <c r="OLB201"/>
      <c r="OLC201"/>
      <c r="OLD201"/>
      <c r="OLE201"/>
      <c r="OLF201"/>
      <c r="OLG201"/>
      <c r="OLH201"/>
      <c r="OLI201"/>
      <c r="OLJ201"/>
      <c r="OLK201"/>
      <c r="OLL201"/>
      <c r="OLM201"/>
      <c r="OLN201"/>
      <c r="OLO201"/>
      <c r="OLP201"/>
      <c r="OLQ201"/>
      <c r="OLR201"/>
      <c r="OLS201"/>
      <c r="OLT201"/>
      <c r="OLU201"/>
      <c r="OLV201"/>
      <c r="OLW201"/>
      <c r="OLX201"/>
      <c r="OLY201"/>
      <c r="OLZ201"/>
      <c r="OMA201"/>
      <c r="OMB201"/>
      <c r="OMC201"/>
      <c r="OMD201"/>
      <c r="OME201"/>
      <c r="OMF201"/>
      <c r="OMG201"/>
      <c r="OMH201"/>
      <c r="OMI201"/>
      <c r="OMJ201"/>
      <c r="OMK201"/>
      <c r="OML201"/>
      <c r="OMM201"/>
      <c r="OMN201"/>
      <c r="OMO201"/>
      <c r="OMP201"/>
      <c r="OMQ201"/>
      <c r="OMR201"/>
      <c r="OMS201"/>
      <c r="OMT201"/>
      <c r="OMU201"/>
      <c r="OMV201"/>
      <c r="OMW201"/>
      <c r="OMX201"/>
      <c r="OMY201"/>
      <c r="OMZ201"/>
      <c r="ONA201"/>
      <c r="ONB201"/>
      <c r="ONC201"/>
      <c r="OND201"/>
      <c r="ONE201"/>
      <c r="ONF201"/>
      <c r="ONG201"/>
      <c r="ONH201"/>
      <c r="ONI201"/>
      <c r="ONJ201"/>
      <c r="ONK201"/>
      <c r="ONL201"/>
      <c r="ONM201"/>
      <c r="ONN201"/>
      <c r="ONO201"/>
      <c r="ONP201"/>
      <c r="ONQ201"/>
      <c r="ONR201"/>
      <c r="ONS201"/>
      <c r="ONT201"/>
      <c r="ONU201"/>
      <c r="ONV201"/>
      <c r="ONW201"/>
      <c r="ONX201"/>
      <c r="ONY201"/>
      <c r="ONZ201"/>
      <c r="OOA201"/>
      <c r="OOB201"/>
      <c r="OOC201"/>
      <c r="OOD201"/>
      <c r="OOE201"/>
      <c r="OOF201"/>
      <c r="OOG201"/>
      <c r="OOH201"/>
      <c r="OOI201"/>
      <c r="OOJ201"/>
      <c r="OOK201"/>
      <c r="OOL201"/>
      <c r="OOM201"/>
      <c r="OON201"/>
      <c r="OOO201"/>
      <c r="OOP201"/>
      <c r="OOQ201"/>
      <c r="OOR201"/>
      <c r="OOS201"/>
      <c r="OOT201"/>
      <c r="OOU201"/>
      <c r="OOV201"/>
      <c r="OOW201"/>
      <c r="OOX201"/>
      <c r="OOY201"/>
      <c r="OOZ201"/>
      <c r="OPA201"/>
      <c r="OPB201"/>
      <c r="OPC201"/>
      <c r="OPD201"/>
      <c r="OPE201"/>
      <c r="OPF201"/>
      <c r="OPG201"/>
      <c r="OPH201"/>
      <c r="OPI201"/>
      <c r="OPJ201"/>
      <c r="OPK201"/>
      <c r="OPL201"/>
      <c r="OPM201"/>
      <c r="OPN201"/>
      <c r="OPO201"/>
      <c r="OPP201"/>
      <c r="OPQ201"/>
      <c r="OPR201"/>
      <c r="OPS201"/>
      <c r="OPT201"/>
      <c r="OPU201"/>
      <c r="OPV201"/>
      <c r="OPW201"/>
      <c r="OPX201"/>
      <c r="OPY201"/>
      <c r="OPZ201"/>
      <c r="OQA201"/>
      <c r="OQB201"/>
      <c r="OQC201"/>
      <c r="OQD201"/>
      <c r="OQE201"/>
      <c r="OQF201"/>
      <c r="OQG201"/>
      <c r="OQH201"/>
      <c r="OQI201"/>
      <c r="OQJ201"/>
      <c r="OQK201"/>
      <c r="OQL201"/>
      <c r="OQM201"/>
      <c r="OQN201"/>
      <c r="OQO201"/>
      <c r="OQP201"/>
      <c r="OQQ201"/>
      <c r="OQR201"/>
      <c r="OQS201"/>
      <c r="OQT201"/>
      <c r="OQU201"/>
      <c r="OQV201"/>
      <c r="OQW201"/>
      <c r="OQX201"/>
      <c r="OQY201"/>
      <c r="OQZ201"/>
      <c r="ORA201"/>
      <c r="ORB201"/>
      <c r="ORC201"/>
      <c r="ORD201"/>
      <c r="ORE201"/>
      <c r="ORF201"/>
      <c r="ORG201"/>
      <c r="ORH201"/>
      <c r="ORI201"/>
      <c r="ORJ201"/>
      <c r="ORK201"/>
      <c r="ORL201"/>
      <c r="ORM201"/>
      <c r="ORN201"/>
      <c r="ORO201"/>
      <c r="ORP201"/>
      <c r="ORQ201"/>
      <c r="ORR201"/>
      <c r="ORS201"/>
      <c r="ORT201"/>
      <c r="ORU201"/>
      <c r="ORV201"/>
      <c r="ORW201"/>
      <c r="ORX201"/>
      <c r="ORY201"/>
      <c r="ORZ201"/>
      <c r="OSA201"/>
      <c r="OSB201"/>
      <c r="OSC201"/>
      <c r="OSD201"/>
      <c r="OSE201"/>
      <c r="OSF201"/>
      <c r="OSG201"/>
      <c r="OSH201"/>
      <c r="OSI201"/>
      <c r="OSJ201"/>
      <c r="OSK201"/>
      <c r="OSL201"/>
      <c r="OSM201"/>
      <c r="OSN201"/>
      <c r="OSO201"/>
      <c r="OSP201"/>
      <c r="OSQ201"/>
      <c r="OSR201"/>
      <c r="OSS201"/>
      <c r="OST201"/>
      <c r="OSU201"/>
      <c r="OSV201"/>
      <c r="OSW201"/>
      <c r="OSX201"/>
      <c r="OSY201"/>
      <c r="OSZ201"/>
      <c r="OTA201"/>
      <c r="OTB201"/>
      <c r="OTC201"/>
      <c r="OTD201"/>
      <c r="OTE201"/>
      <c r="OTF201"/>
      <c r="OTG201"/>
      <c r="OTH201"/>
      <c r="OTI201"/>
      <c r="OTJ201"/>
      <c r="OTK201"/>
      <c r="OTL201"/>
      <c r="OTM201"/>
      <c r="OTN201"/>
      <c r="OTO201"/>
      <c r="OTP201"/>
      <c r="OTQ201"/>
      <c r="OTR201"/>
      <c r="OTS201"/>
      <c r="OTT201"/>
      <c r="OTU201"/>
      <c r="OTV201"/>
      <c r="OTW201"/>
      <c r="OTX201"/>
      <c r="OTY201"/>
      <c r="OTZ201"/>
      <c r="OUA201"/>
      <c r="OUB201"/>
      <c r="OUC201"/>
      <c r="OUD201"/>
      <c r="OUE201"/>
      <c r="OUF201"/>
      <c r="OUG201"/>
      <c r="OUH201"/>
      <c r="OUI201"/>
      <c r="OUJ201"/>
      <c r="OUK201"/>
      <c r="OUL201"/>
      <c r="OUM201"/>
      <c r="OUN201"/>
      <c r="OUO201"/>
      <c r="OUP201"/>
      <c r="OUQ201"/>
      <c r="OUR201"/>
      <c r="OUS201"/>
      <c r="OUT201"/>
      <c r="OUU201"/>
      <c r="OUV201"/>
      <c r="OUW201"/>
      <c r="OUX201"/>
      <c r="OUY201"/>
      <c r="OUZ201"/>
      <c r="OVA201"/>
      <c r="OVB201"/>
      <c r="OVC201"/>
      <c r="OVD201"/>
      <c r="OVE201"/>
      <c r="OVF201"/>
      <c r="OVG201"/>
      <c r="OVH201"/>
      <c r="OVI201"/>
      <c r="OVJ201"/>
      <c r="OVK201"/>
      <c r="OVL201"/>
      <c r="OVM201"/>
      <c r="OVN201"/>
      <c r="OVO201"/>
      <c r="OVP201"/>
      <c r="OVQ201"/>
      <c r="OVR201"/>
      <c r="OVS201"/>
      <c r="OVT201"/>
      <c r="OVU201"/>
      <c r="OVV201"/>
      <c r="OVW201"/>
      <c r="OVX201"/>
      <c r="OVY201"/>
      <c r="OVZ201"/>
      <c r="OWA201"/>
      <c r="OWB201"/>
      <c r="OWC201"/>
      <c r="OWD201"/>
      <c r="OWE201"/>
      <c r="OWF201"/>
      <c r="OWG201"/>
      <c r="OWH201"/>
      <c r="OWI201"/>
      <c r="OWJ201"/>
      <c r="OWK201"/>
      <c r="OWL201"/>
      <c r="OWM201"/>
      <c r="OWN201"/>
      <c r="OWO201"/>
      <c r="OWP201"/>
      <c r="OWQ201"/>
      <c r="OWR201"/>
      <c r="OWS201"/>
      <c r="OWT201"/>
      <c r="OWU201"/>
      <c r="OWV201"/>
      <c r="OWW201"/>
      <c r="OWX201"/>
      <c r="OWY201"/>
      <c r="OWZ201"/>
      <c r="OXA201"/>
      <c r="OXB201"/>
      <c r="OXC201"/>
      <c r="OXD201"/>
      <c r="OXE201"/>
      <c r="OXF201"/>
      <c r="OXG201"/>
      <c r="OXH201"/>
      <c r="OXI201"/>
      <c r="OXJ201"/>
      <c r="OXK201"/>
      <c r="OXL201"/>
      <c r="OXM201"/>
      <c r="OXN201"/>
      <c r="OXO201"/>
      <c r="OXP201"/>
      <c r="OXQ201"/>
      <c r="OXR201"/>
      <c r="OXS201"/>
      <c r="OXT201"/>
      <c r="OXU201"/>
      <c r="OXV201"/>
      <c r="OXW201"/>
      <c r="OXX201"/>
      <c r="OXY201"/>
      <c r="OXZ201"/>
      <c r="OYA201"/>
      <c r="OYB201"/>
      <c r="OYC201"/>
      <c r="OYD201"/>
      <c r="OYE201"/>
      <c r="OYF201"/>
      <c r="OYG201"/>
      <c r="OYH201"/>
      <c r="OYI201"/>
      <c r="OYJ201"/>
      <c r="OYK201"/>
      <c r="OYL201"/>
      <c r="OYM201"/>
      <c r="OYN201"/>
      <c r="OYO201"/>
      <c r="OYP201"/>
      <c r="OYQ201"/>
      <c r="OYR201"/>
      <c r="OYS201"/>
      <c r="OYT201"/>
      <c r="OYU201"/>
      <c r="OYV201"/>
      <c r="OYW201"/>
      <c r="OYX201"/>
      <c r="OYY201"/>
      <c r="OYZ201"/>
      <c r="OZA201"/>
      <c r="OZB201"/>
      <c r="OZC201"/>
      <c r="OZD201"/>
      <c r="OZE201"/>
      <c r="OZF201"/>
      <c r="OZG201"/>
      <c r="OZH201"/>
      <c r="OZI201"/>
      <c r="OZJ201"/>
      <c r="OZK201"/>
      <c r="OZL201"/>
      <c r="OZM201"/>
      <c r="OZN201"/>
      <c r="OZO201"/>
      <c r="OZP201"/>
      <c r="OZQ201"/>
      <c r="OZR201"/>
      <c r="OZS201"/>
      <c r="OZT201"/>
      <c r="OZU201"/>
      <c r="OZV201"/>
      <c r="OZW201"/>
      <c r="OZX201"/>
      <c r="OZY201"/>
      <c r="OZZ201"/>
      <c r="PAA201"/>
      <c r="PAB201"/>
      <c r="PAC201"/>
      <c r="PAD201"/>
      <c r="PAE201"/>
      <c r="PAF201"/>
      <c r="PAG201"/>
      <c r="PAH201"/>
      <c r="PAI201"/>
      <c r="PAJ201"/>
      <c r="PAK201"/>
      <c r="PAL201"/>
      <c r="PAM201"/>
      <c r="PAN201"/>
      <c r="PAO201"/>
      <c r="PAP201"/>
      <c r="PAQ201"/>
      <c r="PAR201"/>
      <c r="PAS201"/>
      <c r="PAT201"/>
      <c r="PAU201"/>
      <c r="PAV201"/>
      <c r="PAW201"/>
      <c r="PAX201"/>
      <c r="PAY201"/>
      <c r="PAZ201"/>
      <c r="PBA201"/>
      <c r="PBB201"/>
      <c r="PBC201"/>
      <c r="PBD201"/>
      <c r="PBE201"/>
      <c r="PBF201"/>
      <c r="PBG201"/>
      <c r="PBH201"/>
      <c r="PBI201"/>
      <c r="PBJ201"/>
      <c r="PBK201"/>
      <c r="PBL201"/>
      <c r="PBM201"/>
      <c r="PBN201"/>
      <c r="PBO201"/>
      <c r="PBP201"/>
      <c r="PBQ201"/>
      <c r="PBR201"/>
      <c r="PBS201"/>
      <c r="PBT201"/>
      <c r="PBU201"/>
      <c r="PBV201"/>
      <c r="PBW201"/>
      <c r="PBX201"/>
      <c r="PBY201"/>
      <c r="PBZ201"/>
      <c r="PCA201"/>
      <c r="PCB201"/>
      <c r="PCC201"/>
      <c r="PCD201"/>
      <c r="PCE201"/>
      <c r="PCF201"/>
      <c r="PCG201"/>
      <c r="PCH201"/>
      <c r="PCI201"/>
      <c r="PCJ201"/>
      <c r="PCK201"/>
      <c r="PCL201"/>
      <c r="PCM201"/>
      <c r="PCN201"/>
      <c r="PCO201"/>
      <c r="PCP201"/>
      <c r="PCQ201"/>
      <c r="PCR201"/>
      <c r="PCS201"/>
      <c r="PCT201"/>
      <c r="PCU201"/>
      <c r="PCV201"/>
      <c r="PCW201"/>
      <c r="PCX201"/>
      <c r="PCY201"/>
      <c r="PCZ201"/>
      <c r="PDA201"/>
      <c r="PDB201"/>
      <c r="PDC201"/>
      <c r="PDD201"/>
      <c r="PDE201"/>
      <c r="PDF201"/>
      <c r="PDG201"/>
      <c r="PDH201"/>
      <c r="PDI201"/>
      <c r="PDJ201"/>
      <c r="PDK201"/>
      <c r="PDL201"/>
      <c r="PDM201"/>
      <c r="PDN201"/>
      <c r="PDO201"/>
      <c r="PDP201"/>
      <c r="PDQ201"/>
      <c r="PDR201"/>
      <c r="PDS201"/>
      <c r="PDT201"/>
      <c r="PDU201"/>
      <c r="PDV201"/>
      <c r="PDW201"/>
      <c r="PDX201"/>
      <c r="PDY201"/>
      <c r="PDZ201"/>
      <c r="PEA201"/>
      <c r="PEB201"/>
      <c r="PEC201"/>
      <c r="PED201"/>
      <c r="PEE201"/>
      <c r="PEF201"/>
      <c r="PEG201"/>
      <c r="PEH201"/>
      <c r="PEI201"/>
      <c r="PEJ201"/>
      <c r="PEK201"/>
      <c r="PEL201"/>
      <c r="PEM201"/>
      <c r="PEN201"/>
      <c r="PEO201"/>
      <c r="PEP201"/>
      <c r="PEQ201"/>
      <c r="PER201"/>
      <c r="PES201"/>
      <c r="PET201"/>
      <c r="PEU201"/>
      <c r="PEV201"/>
      <c r="PEW201"/>
      <c r="PEX201"/>
      <c r="PEY201"/>
      <c r="PEZ201"/>
      <c r="PFA201"/>
      <c r="PFB201"/>
      <c r="PFC201"/>
      <c r="PFD201"/>
      <c r="PFE201"/>
      <c r="PFF201"/>
      <c r="PFG201"/>
      <c r="PFH201"/>
      <c r="PFI201"/>
      <c r="PFJ201"/>
      <c r="PFK201"/>
      <c r="PFL201"/>
      <c r="PFM201"/>
      <c r="PFN201"/>
      <c r="PFO201"/>
      <c r="PFP201"/>
      <c r="PFQ201"/>
      <c r="PFR201"/>
      <c r="PFS201"/>
      <c r="PFT201"/>
      <c r="PFU201"/>
      <c r="PFV201"/>
      <c r="PFW201"/>
      <c r="PFX201"/>
      <c r="PFY201"/>
      <c r="PFZ201"/>
      <c r="PGA201"/>
      <c r="PGB201"/>
      <c r="PGC201"/>
      <c r="PGD201"/>
      <c r="PGE201"/>
      <c r="PGF201"/>
      <c r="PGG201"/>
      <c r="PGH201"/>
      <c r="PGI201"/>
      <c r="PGJ201"/>
      <c r="PGK201"/>
      <c r="PGL201"/>
      <c r="PGM201"/>
      <c r="PGN201"/>
      <c r="PGO201"/>
      <c r="PGP201"/>
      <c r="PGQ201"/>
      <c r="PGR201"/>
      <c r="PGS201"/>
      <c r="PGT201"/>
      <c r="PGU201"/>
      <c r="PGV201"/>
      <c r="PGW201"/>
      <c r="PGX201"/>
      <c r="PGY201"/>
      <c r="PGZ201"/>
      <c r="PHA201"/>
      <c r="PHB201"/>
      <c r="PHC201"/>
      <c r="PHD201"/>
      <c r="PHE201"/>
      <c r="PHF201"/>
      <c r="PHG201"/>
      <c r="PHH201"/>
      <c r="PHI201"/>
      <c r="PHJ201"/>
      <c r="PHK201"/>
      <c r="PHL201"/>
      <c r="PHM201"/>
      <c r="PHN201"/>
      <c r="PHO201"/>
      <c r="PHP201"/>
      <c r="PHQ201"/>
      <c r="PHR201"/>
      <c r="PHS201"/>
      <c r="PHT201"/>
      <c r="PHU201"/>
      <c r="PHV201"/>
      <c r="PHW201"/>
      <c r="PHX201"/>
      <c r="PHY201"/>
      <c r="PHZ201"/>
      <c r="PIA201"/>
      <c r="PIB201"/>
      <c r="PIC201"/>
      <c r="PID201"/>
      <c r="PIE201"/>
      <c r="PIF201"/>
      <c r="PIG201"/>
      <c r="PIH201"/>
      <c r="PII201"/>
      <c r="PIJ201"/>
      <c r="PIK201"/>
      <c r="PIL201"/>
      <c r="PIM201"/>
      <c r="PIN201"/>
      <c r="PIO201"/>
      <c r="PIP201"/>
      <c r="PIQ201"/>
      <c r="PIR201"/>
      <c r="PIS201"/>
      <c r="PIT201"/>
      <c r="PIU201"/>
      <c r="PIV201"/>
      <c r="PIW201"/>
      <c r="PIX201"/>
      <c r="PIY201"/>
      <c r="PIZ201"/>
      <c r="PJA201"/>
      <c r="PJB201"/>
      <c r="PJC201"/>
      <c r="PJD201"/>
      <c r="PJE201"/>
      <c r="PJF201"/>
      <c r="PJG201"/>
      <c r="PJH201"/>
      <c r="PJI201"/>
      <c r="PJJ201"/>
      <c r="PJK201"/>
      <c r="PJL201"/>
      <c r="PJM201"/>
      <c r="PJN201"/>
      <c r="PJO201"/>
      <c r="PJP201"/>
      <c r="PJQ201"/>
      <c r="PJR201"/>
      <c r="PJS201"/>
      <c r="PJT201"/>
      <c r="PJU201"/>
      <c r="PJV201"/>
      <c r="PJW201"/>
      <c r="PJX201"/>
      <c r="PJY201"/>
      <c r="PJZ201"/>
      <c r="PKA201"/>
      <c r="PKB201"/>
      <c r="PKC201"/>
      <c r="PKD201"/>
      <c r="PKE201"/>
      <c r="PKF201"/>
      <c r="PKG201"/>
      <c r="PKH201"/>
      <c r="PKI201"/>
      <c r="PKJ201"/>
      <c r="PKK201"/>
      <c r="PKL201"/>
      <c r="PKM201"/>
      <c r="PKN201"/>
      <c r="PKO201"/>
      <c r="PKP201"/>
      <c r="PKQ201"/>
      <c r="PKR201"/>
      <c r="PKS201"/>
      <c r="PKT201"/>
      <c r="PKU201"/>
      <c r="PKV201"/>
      <c r="PKW201"/>
      <c r="PKX201"/>
      <c r="PKY201"/>
      <c r="PKZ201"/>
      <c r="PLA201"/>
      <c r="PLB201"/>
      <c r="PLC201"/>
      <c r="PLD201"/>
      <c r="PLE201"/>
      <c r="PLF201"/>
      <c r="PLG201"/>
      <c r="PLH201"/>
      <c r="PLI201"/>
      <c r="PLJ201"/>
      <c r="PLK201"/>
      <c r="PLL201"/>
      <c r="PLM201"/>
      <c r="PLN201"/>
      <c r="PLO201"/>
      <c r="PLP201"/>
      <c r="PLQ201"/>
      <c r="PLR201"/>
      <c r="PLS201"/>
      <c r="PLT201"/>
      <c r="PLU201"/>
      <c r="PLV201"/>
      <c r="PLW201"/>
      <c r="PLX201"/>
      <c r="PLY201"/>
      <c r="PLZ201"/>
      <c r="PMA201"/>
      <c r="PMB201"/>
      <c r="PMC201"/>
      <c r="PMD201"/>
      <c r="PME201"/>
      <c r="PMF201"/>
      <c r="PMG201"/>
      <c r="PMH201"/>
      <c r="PMI201"/>
      <c r="PMJ201"/>
      <c r="PMK201"/>
      <c r="PML201"/>
      <c r="PMM201"/>
      <c r="PMN201"/>
      <c r="PMO201"/>
      <c r="PMP201"/>
      <c r="PMQ201"/>
      <c r="PMR201"/>
      <c r="PMS201"/>
      <c r="PMT201"/>
      <c r="PMU201"/>
      <c r="PMV201"/>
      <c r="PMW201"/>
      <c r="PMX201"/>
      <c r="PMY201"/>
      <c r="PMZ201"/>
      <c r="PNA201"/>
      <c r="PNB201"/>
      <c r="PNC201"/>
      <c r="PND201"/>
      <c r="PNE201"/>
      <c r="PNF201"/>
      <c r="PNG201"/>
      <c r="PNH201"/>
      <c r="PNI201"/>
      <c r="PNJ201"/>
      <c r="PNK201"/>
      <c r="PNL201"/>
      <c r="PNM201"/>
      <c r="PNN201"/>
      <c r="PNO201"/>
      <c r="PNP201"/>
      <c r="PNQ201"/>
      <c r="PNR201"/>
      <c r="PNS201"/>
      <c r="PNT201"/>
      <c r="PNU201"/>
      <c r="PNV201"/>
      <c r="PNW201"/>
      <c r="PNX201"/>
      <c r="PNY201"/>
      <c r="PNZ201"/>
      <c r="POA201"/>
      <c r="POB201"/>
      <c r="POC201"/>
      <c r="POD201"/>
      <c r="POE201"/>
      <c r="POF201"/>
      <c r="POG201"/>
      <c r="POH201"/>
      <c r="POI201"/>
      <c r="POJ201"/>
      <c r="POK201"/>
      <c r="POL201"/>
      <c r="POM201"/>
      <c r="PON201"/>
      <c r="POO201"/>
      <c r="POP201"/>
      <c r="POQ201"/>
      <c r="POR201"/>
      <c r="POS201"/>
      <c r="POT201"/>
      <c r="POU201"/>
      <c r="POV201"/>
      <c r="POW201"/>
      <c r="POX201"/>
      <c r="POY201"/>
      <c r="POZ201"/>
      <c r="PPA201"/>
      <c r="PPB201"/>
      <c r="PPC201"/>
      <c r="PPD201"/>
      <c r="PPE201"/>
      <c r="PPF201"/>
      <c r="PPG201"/>
      <c r="PPH201"/>
      <c r="PPI201"/>
      <c r="PPJ201"/>
      <c r="PPK201"/>
      <c r="PPL201"/>
      <c r="PPM201"/>
      <c r="PPN201"/>
      <c r="PPO201"/>
      <c r="PPP201"/>
      <c r="PPQ201"/>
      <c r="PPR201"/>
      <c r="PPS201"/>
      <c r="PPT201"/>
      <c r="PPU201"/>
      <c r="PPV201"/>
      <c r="PPW201"/>
      <c r="PPX201"/>
      <c r="PPY201"/>
      <c r="PPZ201"/>
      <c r="PQA201"/>
      <c r="PQB201"/>
      <c r="PQC201"/>
      <c r="PQD201"/>
      <c r="PQE201"/>
      <c r="PQF201"/>
      <c r="PQG201"/>
      <c r="PQH201"/>
      <c r="PQI201"/>
      <c r="PQJ201"/>
      <c r="PQK201"/>
      <c r="PQL201"/>
      <c r="PQM201"/>
      <c r="PQN201"/>
      <c r="PQO201"/>
      <c r="PQP201"/>
      <c r="PQQ201"/>
      <c r="PQR201"/>
      <c r="PQS201"/>
      <c r="PQT201"/>
      <c r="PQU201"/>
      <c r="PQV201"/>
      <c r="PQW201"/>
      <c r="PQX201"/>
      <c r="PQY201"/>
      <c r="PQZ201"/>
      <c r="PRA201"/>
      <c r="PRB201"/>
      <c r="PRC201"/>
      <c r="PRD201"/>
      <c r="PRE201"/>
      <c r="PRF201"/>
      <c r="PRG201"/>
      <c r="PRH201"/>
      <c r="PRI201"/>
      <c r="PRJ201"/>
      <c r="PRK201"/>
      <c r="PRL201"/>
      <c r="PRM201"/>
      <c r="PRN201"/>
      <c r="PRO201"/>
      <c r="PRP201"/>
      <c r="PRQ201"/>
      <c r="PRR201"/>
      <c r="PRS201"/>
      <c r="PRT201"/>
      <c r="PRU201"/>
      <c r="PRV201"/>
      <c r="PRW201"/>
      <c r="PRX201"/>
      <c r="PRY201"/>
      <c r="PRZ201"/>
      <c r="PSA201"/>
      <c r="PSB201"/>
      <c r="PSC201"/>
      <c r="PSD201"/>
      <c r="PSE201"/>
      <c r="PSF201"/>
      <c r="PSG201"/>
      <c r="PSH201"/>
      <c r="PSI201"/>
      <c r="PSJ201"/>
      <c r="PSK201"/>
      <c r="PSL201"/>
      <c r="PSM201"/>
      <c r="PSN201"/>
      <c r="PSO201"/>
      <c r="PSP201"/>
      <c r="PSQ201"/>
      <c r="PSR201"/>
      <c r="PSS201"/>
      <c r="PST201"/>
      <c r="PSU201"/>
      <c r="PSV201"/>
      <c r="PSW201"/>
      <c r="PSX201"/>
      <c r="PSY201"/>
      <c r="PSZ201"/>
      <c r="PTA201"/>
      <c r="PTB201"/>
      <c r="PTC201"/>
      <c r="PTD201"/>
      <c r="PTE201"/>
      <c r="PTF201"/>
      <c r="PTG201"/>
      <c r="PTH201"/>
      <c r="PTI201"/>
      <c r="PTJ201"/>
      <c r="PTK201"/>
      <c r="PTL201"/>
      <c r="PTM201"/>
      <c r="PTN201"/>
      <c r="PTO201"/>
      <c r="PTP201"/>
      <c r="PTQ201"/>
      <c r="PTR201"/>
      <c r="PTS201"/>
      <c r="PTT201"/>
      <c r="PTU201"/>
      <c r="PTV201"/>
      <c r="PTW201"/>
      <c r="PTX201"/>
      <c r="PTY201"/>
      <c r="PTZ201"/>
      <c r="PUA201"/>
      <c r="PUB201"/>
      <c r="PUC201"/>
      <c r="PUD201"/>
      <c r="PUE201"/>
      <c r="PUF201"/>
      <c r="PUG201"/>
      <c r="PUH201"/>
      <c r="PUI201"/>
      <c r="PUJ201"/>
      <c r="PUK201"/>
      <c r="PUL201"/>
      <c r="PUM201"/>
      <c r="PUN201"/>
      <c r="PUO201"/>
      <c r="PUP201"/>
      <c r="PUQ201"/>
      <c r="PUR201"/>
      <c r="PUS201"/>
      <c r="PUT201"/>
      <c r="PUU201"/>
      <c r="PUV201"/>
      <c r="PUW201"/>
      <c r="PUX201"/>
      <c r="PUY201"/>
      <c r="PUZ201"/>
      <c r="PVA201"/>
      <c r="PVB201"/>
      <c r="PVC201"/>
      <c r="PVD201"/>
      <c r="PVE201"/>
      <c r="PVF201"/>
      <c r="PVG201"/>
      <c r="PVH201"/>
      <c r="PVI201"/>
      <c r="PVJ201"/>
      <c r="PVK201"/>
      <c r="PVL201"/>
      <c r="PVM201"/>
      <c r="PVN201"/>
      <c r="PVO201"/>
      <c r="PVP201"/>
      <c r="PVQ201"/>
      <c r="PVR201"/>
      <c r="PVS201"/>
      <c r="PVT201"/>
      <c r="PVU201"/>
      <c r="PVV201"/>
      <c r="PVW201"/>
      <c r="PVX201"/>
      <c r="PVY201"/>
      <c r="PVZ201"/>
      <c r="PWA201"/>
      <c r="PWB201"/>
      <c r="PWC201"/>
      <c r="PWD201"/>
      <c r="PWE201"/>
      <c r="PWF201"/>
      <c r="PWG201"/>
      <c r="PWH201"/>
      <c r="PWI201"/>
      <c r="PWJ201"/>
      <c r="PWK201"/>
      <c r="PWL201"/>
      <c r="PWM201"/>
      <c r="PWN201"/>
      <c r="PWO201"/>
      <c r="PWP201"/>
      <c r="PWQ201"/>
      <c r="PWR201"/>
      <c r="PWS201"/>
      <c r="PWT201"/>
      <c r="PWU201"/>
      <c r="PWV201"/>
      <c r="PWW201"/>
      <c r="PWX201"/>
      <c r="PWY201"/>
      <c r="PWZ201"/>
      <c r="PXA201"/>
      <c r="PXB201"/>
      <c r="PXC201"/>
      <c r="PXD201"/>
      <c r="PXE201"/>
      <c r="PXF201"/>
      <c r="PXG201"/>
      <c r="PXH201"/>
      <c r="PXI201"/>
      <c r="PXJ201"/>
      <c r="PXK201"/>
      <c r="PXL201"/>
      <c r="PXM201"/>
      <c r="PXN201"/>
      <c r="PXO201"/>
      <c r="PXP201"/>
      <c r="PXQ201"/>
      <c r="PXR201"/>
      <c r="PXS201"/>
      <c r="PXT201"/>
      <c r="PXU201"/>
      <c r="PXV201"/>
      <c r="PXW201"/>
      <c r="PXX201"/>
      <c r="PXY201"/>
      <c r="PXZ201"/>
      <c r="PYA201"/>
      <c r="PYB201"/>
      <c r="PYC201"/>
      <c r="PYD201"/>
      <c r="PYE201"/>
      <c r="PYF201"/>
      <c r="PYG201"/>
      <c r="PYH201"/>
      <c r="PYI201"/>
      <c r="PYJ201"/>
      <c r="PYK201"/>
      <c r="PYL201"/>
      <c r="PYM201"/>
      <c r="PYN201"/>
      <c r="PYO201"/>
      <c r="PYP201"/>
      <c r="PYQ201"/>
      <c r="PYR201"/>
      <c r="PYS201"/>
      <c r="PYT201"/>
      <c r="PYU201"/>
      <c r="PYV201"/>
      <c r="PYW201"/>
      <c r="PYX201"/>
      <c r="PYY201"/>
      <c r="PYZ201"/>
      <c r="PZA201"/>
      <c r="PZB201"/>
      <c r="PZC201"/>
      <c r="PZD201"/>
      <c r="PZE201"/>
      <c r="PZF201"/>
      <c r="PZG201"/>
      <c r="PZH201"/>
      <c r="PZI201"/>
      <c r="PZJ201"/>
      <c r="PZK201"/>
      <c r="PZL201"/>
      <c r="PZM201"/>
      <c r="PZN201"/>
      <c r="PZO201"/>
      <c r="PZP201"/>
      <c r="PZQ201"/>
      <c r="PZR201"/>
      <c r="PZS201"/>
      <c r="PZT201"/>
      <c r="PZU201"/>
      <c r="PZV201"/>
      <c r="PZW201"/>
      <c r="PZX201"/>
      <c r="PZY201"/>
      <c r="PZZ201"/>
      <c r="QAA201"/>
      <c r="QAB201"/>
      <c r="QAC201"/>
      <c r="QAD201"/>
      <c r="QAE201"/>
      <c r="QAF201"/>
      <c r="QAG201"/>
      <c r="QAH201"/>
      <c r="QAI201"/>
      <c r="QAJ201"/>
      <c r="QAK201"/>
      <c r="QAL201"/>
      <c r="QAM201"/>
      <c r="QAN201"/>
      <c r="QAO201"/>
      <c r="QAP201"/>
      <c r="QAQ201"/>
      <c r="QAR201"/>
      <c r="QAS201"/>
      <c r="QAT201"/>
      <c r="QAU201"/>
      <c r="QAV201"/>
      <c r="QAW201"/>
      <c r="QAX201"/>
      <c r="QAY201"/>
      <c r="QAZ201"/>
      <c r="QBA201"/>
      <c r="QBB201"/>
      <c r="QBC201"/>
      <c r="QBD201"/>
      <c r="QBE201"/>
      <c r="QBF201"/>
      <c r="QBG201"/>
      <c r="QBH201"/>
      <c r="QBI201"/>
      <c r="QBJ201"/>
      <c r="QBK201"/>
      <c r="QBL201"/>
      <c r="QBM201"/>
      <c r="QBN201"/>
      <c r="QBO201"/>
      <c r="QBP201"/>
      <c r="QBQ201"/>
      <c r="QBR201"/>
      <c r="QBS201"/>
      <c r="QBT201"/>
      <c r="QBU201"/>
      <c r="QBV201"/>
      <c r="QBW201"/>
      <c r="QBX201"/>
      <c r="QBY201"/>
      <c r="QBZ201"/>
      <c r="QCA201"/>
      <c r="QCB201"/>
      <c r="QCC201"/>
      <c r="QCD201"/>
      <c r="QCE201"/>
      <c r="QCF201"/>
      <c r="QCG201"/>
      <c r="QCH201"/>
      <c r="QCI201"/>
      <c r="QCJ201"/>
      <c r="QCK201"/>
      <c r="QCL201"/>
      <c r="QCM201"/>
      <c r="QCN201"/>
      <c r="QCO201"/>
      <c r="QCP201"/>
      <c r="QCQ201"/>
      <c r="QCR201"/>
      <c r="QCS201"/>
      <c r="QCT201"/>
      <c r="QCU201"/>
      <c r="QCV201"/>
      <c r="QCW201"/>
      <c r="QCX201"/>
      <c r="QCY201"/>
      <c r="QCZ201"/>
      <c r="QDA201"/>
      <c r="QDB201"/>
      <c r="QDC201"/>
      <c r="QDD201"/>
      <c r="QDE201"/>
      <c r="QDF201"/>
      <c r="QDG201"/>
      <c r="QDH201"/>
      <c r="QDI201"/>
      <c r="QDJ201"/>
      <c r="QDK201"/>
      <c r="QDL201"/>
      <c r="QDM201"/>
      <c r="QDN201"/>
      <c r="QDO201"/>
      <c r="QDP201"/>
      <c r="QDQ201"/>
      <c r="QDR201"/>
      <c r="QDS201"/>
      <c r="QDT201"/>
      <c r="QDU201"/>
      <c r="QDV201"/>
      <c r="QDW201"/>
      <c r="QDX201"/>
      <c r="QDY201"/>
      <c r="QDZ201"/>
      <c r="QEA201"/>
      <c r="QEB201"/>
      <c r="QEC201"/>
      <c r="QED201"/>
      <c r="QEE201"/>
      <c r="QEF201"/>
      <c r="QEG201"/>
      <c r="QEH201"/>
      <c r="QEI201"/>
      <c r="QEJ201"/>
      <c r="QEK201"/>
      <c r="QEL201"/>
      <c r="QEM201"/>
      <c r="QEN201"/>
      <c r="QEO201"/>
      <c r="QEP201"/>
      <c r="QEQ201"/>
      <c r="QER201"/>
      <c r="QES201"/>
      <c r="QET201"/>
      <c r="QEU201"/>
      <c r="QEV201"/>
      <c r="QEW201"/>
      <c r="QEX201"/>
      <c r="QEY201"/>
      <c r="QEZ201"/>
      <c r="QFA201"/>
      <c r="QFB201"/>
      <c r="QFC201"/>
      <c r="QFD201"/>
      <c r="QFE201"/>
      <c r="QFF201"/>
      <c r="QFG201"/>
      <c r="QFH201"/>
      <c r="QFI201"/>
      <c r="QFJ201"/>
      <c r="QFK201"/>
      <c r="QFL201"/>
      <c r="QFM201"/>
      <c r="QFN201"/>
      <c r="QFO201"/>
      <c r="QFP201"/>
      <c r="QFQ201"/>
      <c r="QFR201"/>
      <c r="QFS201"/>
      <c r="QFT201"/>
      <c r="QFU201"/>
      <c r="QFV201"/>
      <c r="QFW201"/>
      <c r="QFX201"/>
      <c r="QFY201"/>
      <c r="QFZ201"/>
      <c r="QGA201"/>
      <c r="QGB201"/>
      <c r="QGC201"/>
      <c r="QGD201"/>
      <c r="QGE201"/>
      <c r="QGF201"/>
      <c r="QGG201"/>
      <c r="QGH201"/>
      <c r="QGI201"/>
      <c r="QGJ201"/>
      <c r="QGK201"/>
      <c r="QGL201"/>
      <c r="QGM201"/>
      <c r="QGN201"/>
      <c r="QGO201"/>
      <c r="QGP201"/>
      <c r="QGQ201"/>
      <c r="QGR201"/>
      <c r="QGS201"/>
      <c r="QGT201"/>
      <c r="QGU201"/>
      <c r="QGV201"/>
      <c r="QGW201"/>
      <c r="QGX201"/>
      <c r="QGY201"/>
      <c r="QGZ201"/>
      <c r="QHA201"/>
      <c r="QHB201"/>
      <c r="QHC201"/>
      <c r="QHD201"/>
      <c r="QHE201"/>
      <c r="QHF201"/>
      <c r="QHG201"/>
      <c r="QHH201"/>
      <c r="QHI201"/>
      <c r="QHJ201"/>
      <c r="QHK201"/>
      <c r="QHL201"/>
      <c r="QHM201"/>
      <c r="QHN201"/>
      <c r="QHO201"/>
      <c r="QHP201"/>
      <c r="QHQ201"/>
      <c r="QHR201"/>
      <c r="QHS201"/>
      <c r="QHT201"/>
      <c r="QHU201"/>
      <c r="QHV201"/>
      <c r="QHW201"/>
      <c r="QHX201"/>
      <c r="QHY201"/>
      <c r="QHZ201"/>
      <c r="QIA201"/>
      <c r="QIB201"/>
      <c r="QIC201"/>
      <c r="QID201"/>
      <c r="QIE201"/>
      <c r="QIF201"/>
      <c r="QIG201"/>
      <c r="QIH201"/>
      <c r="QII201"/>
      <c r="QIJ201"/>
      <c r="QIK201"/>
      <c r="QIL201"/>
      <c r="QIM201"/>
      <c r="QIN201"/>
      <c r="QIO201"/>
      <c r="QIP201"/>
      <c r="QIQ201"/>
      <c r="QIR201"/>
      <c r="QIS201"/>
      <c r="QIT201"/>
      <c r="QIU201"/>
      <c r="QIV201"/>
      <c r="QIW201"/>
      <c r="QIX201"/>
      <c r="QIY201"/>
      <c r="QIZ201"/>
      <c r="QJA201"/>
      <c r="QJB201"/>
      <c r="QJC201"/>
      <c r="QJD201"/>
      <c r="QJE201"/>
      <c r="QJF201"/>
      <c r="QJG201"/>
      <c r="QJH201"/>
      <c r="QJI201"/>
      <c r="QJJ201"/>
      <c r="QJK201"/>
      <c r="QJL201"/>
      <c r="QJM201"/>
      <c r="QJN201"/>
      <c r="QJO201"/>
      <c r="QJP201"/>
      <c r="QJQ201"/>
      <c r="QJR201"/>
      <c r="QJS201"/>
      <c r="QJT201"/>
      <c r="QJU201"/>
      <c r="QJV201"/>
      <c r="QJW201"/>
      <c r="QJX201"/>
      <c r="QJY201"/>
      <c r="QJZ201"/>
      <c r="QKA201"/>
      <c r="QKB201"/>
      <c r="QKC201"/>
      <c r="QKD201"/>
      <c r="QKE201"/>
      <c r="QKF201"/>
      <c r="QKG201"/>
      <c r="QKH201"/>
      <c r="QKI201"/>
      <c r="QKJ201"/>
      <c r="QKK201"/>
      <c r="QKL201"/>
      <c r="QKM201"/>
      <c r="QKN201"/>
      <c r="QKO201"/>
      <c r="QKP201"/>
      <c r="QKQ201"/>
      <c r="QKR201"/>
      <c r="QKS201"/>
      <c r="QKT201"/>
      <c r="QKU201"/>
      <c r="QKV201"/>
      <c r="QKW201"/>
      <c r="QKX201"/>
      <c r="QKY201"/>
      <c r="QKZ201"/>
      <c r="QLA201"/>
      <c r="QLB201"/>
      <c r="QLC201"/>
      <c r="QLD201"/>
      <c r="QLE201"/>
      <c r="QLF201"/>
      <c r="QLG201"/>
      <c r="QLH201"/>
      <c r="QLI201"/>
      <c r="QLJ201"/>
      <c r="QLK201"/>
      <c r="QLL201"/>
      <c r="QLM201"/>
      <c r="QLN201"/>
      <c r="QLO201"/>
      <c r="QLP201"/>
      <c r="QLQ201"/>
      <c r="QLR201"/>
      <c r="QLS201"/>
      <c r="QLT201"/>
      <c r="QLU201"/>
      <c r="QLV201"/>
      <c r="QLW201"/>
      <c r="QLX201"/>
      <c r="QLY201"/>
      <c r="QLZ201"/>
      <c r="QMA201"/>
      <c r="QMB201"/>
      <c r="QMC201"/>
      <c r="QMD201"/>
      <c r="QME201"/>
      <c r="QMF201"/>
      <c r="QMG201"/>
      <c r="QMH201"/>
      <c r="QMI201"/>
      <c r="QMJ201"/>
      <c r="QMK201"/>
      <c r="QML201"/>
      <c r="QMM201"/>
      <c r="QMN201"/>
      <c r="QMO201"/>
      <c r="QMP201"/>
      <c r="QMQ201"/>
      <c r="QMR201"/>
      <c r="QMS201"/>
      <c r="QMT201"/>
      <c r="QMU201"/>
      <c r="QMV201"/>
      <c r="QMW201"/>
      <c r="QMX201"/>
      <c r="QMY201"/>
      <c r="QMZ201"/>
      <c r="QNA201"/>
      <c r="QNB201"/>
      <c r="QNC201"/>
      <c r="QND201"/>
      <c r="QNE201"/>
      <c r="QNF201"/>
      <c r="QNG201"/>
      <c r="QNH201"/>
      <c r="QNI201"/>
      <c r="QNJ201"/>
      <c r="QNK201"/>
      <c r="QNL201"/>
      <c r="QNM201"/>
      <c r="QNN201"/>
      <c r="QNO201"/>
      <c r="QNP201"/>
      <c r="QNQ201"/>
      <c r="QNR201"/>
      <c r="QNS201"/>
      <c r="QNT201"/>
      <c r="QNU201"/>
      <c r="QNV201"/>
      <c r="QNW201"/>
      <c r="QNX201"/>
      <c r="QNY201"/>
      <c r="QNZ201"/>
      <c r="QOA201"/>
      <c r="QOB201"/>
      <c r="QOC201"/>
      <c r="QOD201"/>
      <c r="QOE201"/>
      <c r="QOF201"/>
      <c r="QOG201"/>
      <c r="QOH201"/>
      <c r="QOI201"/>
      <c r="QOJ201"/>
      <c r="QOK201"/>
      <c r="QOL201"/>
      <c r="QOM201"/>
      <c r="QON201"/>
      <c r="QOO201"/>
      <c r="QOP201"/>
      <c r="QOQ201"/>
      <c r="QOR201"/>
      <c r="QOS201"/>
      <c r="QOT201"/>
      <c r="QOU201"/>
      <c r="QOV201"/>
      <c r="QOW201"/>
      <c r="QOX201"/>
      <c r="QOY201"/>
      <c r="QOZ201"/>
      <c r="QPA201"/>
      <c r="QPB201"/>
      <c r="QPC201"/>
      <c r="QPD201"/>
      <c r="QPE201"/>
      <c r="QPF201"/>
      <c r="QPG201"/>
      <c r="QPH201"/>
      <c r="QPI201"/>
      <c r="QPJ201"/>
      <c r="QPK201"/>
      <c r="QPL201"/>
      <c r="QPM201"/>
      <c r="QPN201"/>
      <c r="QPO201"/>
      <c r="QPP201"/>
      <c r="QPQ201"/>
      <c r="QPR201"/>
      <c r="QPS201"/>
      <c r="QPT201"/>
      <c r="QPU201"/>
      <c r="QPV201"/>
      <c r="QPW201"/>
      <c r="QPX201"/>
      <c r="QPY201"/>
      <c r="QPZ201"/>
      <c r="QQA201"/>
      <c r="QQB201"/>
      <c r="QQC201"/>
      <c r="QQD201"/>
      <c r="QQE201"/>
      <c r="QQF201"/>
      <c r="QQG201"/>
      <c r="QQH201"/>
      <c r="QQI201"/>
      <c r="QQJ201"/>
      <c r="QQK201"/>
      <c r="QQL201"/>
      <c r="QQM201"/>
      <c r="QQN201"/>
      <c r="QQO201"/>
      <c r="QQP201"/>
      <c r="QQQ201"/>
      <c r="QQR201"/>
      <c r="QQS201"/>
      <c r="QQT201"/>
      <c r="QQU201"/>
      <c r="QQV201"/>
      <c r="QQW201"/>
      <c r="QQX201"/>
      <c r="QQY201"/>
      <c r="QQZ201"/>
      <c r="QRA201"/>
      <c r="QRB201"/>
      <c r="QRC201"/>
      <c r="QRD201"/>
      <c r="QRE201"/>
      <c r="QRF201"/>
      <c r="QRG201"/>
      <c r="QRH201"/>
      <c r="QRI201"/>
      <c r="QRJ201"/>
      <c r="QRK201"/>
      <c r="QRL201"/>
      <c r="QRM201"/>
      <c r="QRN201"/>
      <c r="QRO201"/>
      <c r="QRP201"/>
      <c r="QRQ201"/>
      <c r="QRR201"/>
      <c r="QRS201"/>
      <c r="QRT201"/>
      <c r="QRU201"/>
      <c r="QRV201"/>
      <c r="QRW201"/>
      <c r="QRX201"/>
      <c r="QRY201"/>
      <c r="QRZ201"/>
      <c r="QSA201"/>
      <c r="QSB201"/>
      <c r="QSC201"/>
      <c r="QSD201"/>
      <c r="QSE201"/>
      <c r="QSF201"/>
      <c r="QSG201"/>
      <c r="QSH201"/>
      <c r="QSI201"/>
      <c r="QSJ201"/>
      <c r="QSK201"/>
      <c r="QSL201"/>
      <c r="QSM201"/>
      <c r="QSN201"/>
      <c r="QSO201"/>
      <c r="QSP201"/>
      <c r="QSQ201"/>
      <c r="QSR201"/>
      <c r="QSS201"/>
      <c r="QST201"/>
      <c r="QSU201"/>
      <c r="QSV201"/>
      <c r="QSW201"/>
      <c r="QSX201"/>
      <c r="QSY201"/>
      <c r="QSZ201"/>
      <c r="QTA201"/>
      <c r="QTB201"/>
      <c r="QTC201"/>
      <c r="QTD201"/>
      <c r="QTE201"/>
      <c r="QTF201"/>
      <c r="QTG201"/>
      <c r="QTH201"/>
      <c r="QTI201"/>
      <c r="QTJ201"/>
      <c r="QTK201"/>
      <c r="QTL201"/>
      <c r="QTM201"/>
      <c r="QTN201"/>
      <c r="QTO201"/>
      <c r="QTP201"/>
      <c r="QTQ201"/>
      <c r="QTR201"/>
      <c r="QTS201"/>
      <c r="QTT201"/>
      <c r="QTU201"/>
      <c r="QTV201"/>
      <c r="QTW201"/>
      <c r="QTX201"/>
      <c r="QTY201"/>
      <c r="QTZ201"/>
      <c r="QUA201"/>
      <c r="QUB201"/>
      <c r="QUC201"/>
      <c r="QUD201"/>
      <c r="QUE201"/>
      <c r="QUF201"/>
      <c r="QUG201"/>
      <c r="QUH201"/>
      <c r="QUI201"/>
      <c r="QUJ201"/>
      <c r="QUK201"/>
      <c r="QUL201"/>
      <c r="QUM201"/>
      <c r="QUN201"/>
      <c r="QUO201"/>
      <c r="QUP201"/>
      <c r="QUQ201"/>
      <c r="QUR201"/>
      <c r="QUS201"/>
      <c r="QUT201"/>
      <c r="QUU201"/>
      <c r="QUV201"/>
      <c r="QUW201"/>
      <c r="QUX201"/>
      <c r="QUY201"/>
      <c r="QUZ201"/>
      <c r="QVA201"/>
      <c r="QVB201"/>
      <c r="QVC201"/>
      <c r="QVD201"/>
      <c r="QVE201"/>
      <c r="QVF201"/>
      <c r="QVG201"/>
      <c r="QVH201"/>
      <c r="QVI201"/>
      <c r="QVJ201"/>
      <c r="QVK201"/>
      <c r="QVL201"/>
      <c r="QVM201"/>
      <c r="QVN201"/>
      <c r="QVO201"/>
      <c r="QVP201"/>
      <c r="QVQ201"/>
      <c r="QVR201"/>
      <c r="QVS201"/>
      <c r="QVT201"/>
      <c r="QVU201"/>
      <c r="QVV201"/>
      <c r="QVW201"/>
      <c r="QVX201"/>
      <c r="QVY201"/>
      <c r="QVZ201"/>
      <c r="QWA201"/>
      <c r="QWB201"/>
      <c r="QWC201"/>
      <c r="QWD201"/>
      <c r="QWE201"/>
      <c r="QWF201"/>
      <c r="QWG201"/>
      <c r="QWH201"/>
      <c r="QWI201"/>
      <c r="QWJ201"/>
      <c r="QWK201"/>
      <c r="QWL201"/>
      <c r="QWM201"/>
      <c r="QWN201"/>
      <c r="QWO201"/>
      <c r="QWP201"/>
      <c r="QWQ201"/>
      <c r="QWR201"/>
      <c r="QWS201"/>
      <c r="QWT201"/>
      <c r="QWU201"/>
      <c r="QWV201"/>
      <c r="QWW201"/>
      <c r="QWX201"/>
      <c r="QWY201"/>
      <c r="QWZ201"/>
      <c r="QXA201"/>
      <c r="QXB201"/>
      <c r="QXC201"/>
      <c r="QXD201"/>
      <c r="QXE201"/>
      <c r="QXF201"/>
      <c r="QXG201"/>
      <c r="QXH201"/>
      <c r="QXI201"/>
      <c r="QXJ201"/>
      <c r="QXK201"/>
      <c r="QXL201"/>
      <c r="QXM201"/>
      <c r="QXN201"/>
      <c r="QXO201"/>
      <c r="QXP201"/>
      <c r="QXQ201"/>
      <c r="QXR201"/>
      <c r="QXS201"/>
      <c r="QXT201"/>
      <c r="QXU201"/>
      <c r="QXV201"/>
      <c r="QXW201"/>
      <c r="QXX201"/>
      <c r="QXY201"/>
      <c r="QXZ201"/>
      <c r="QYA201"/>
      <c r="QYB201"/>
      <c r="QYC201"/>
      <c r="QYD201"/>
      <c r="QYE201"/>
      <c r="QYF201"/>
      <c r="QYG201"/>
      <c r="QYH201"/>
      <c r="QYI201"/>
      <c r="QYJ201"/>
      <c r="QYK201"/>
      <c r="QYL201"/>
      <c r="QYM201"/>
      <c r="QYN201"/>
      <c r="QYO201"/>
      <c r="QYP201"/>
      <c r="QYQ201"/>
      <c r="QYR201"/>
      <c r="QYS201"/>
      <c r="QYT201"/>
      <c r="QYU201"/>
      <c r="QYV201"/>
      <c r="QYW201"/>
      <c r="QYX201"/>
      <c r="QYY201"/>
      <c r="QYZ201"/>
      <c r="QZA201"/>
      <c r="QZB201"/>
      <c r="QZC201"/>
      <c r="QZD201"/>
      <c r="QZE201"/>
      <c r="QZF201"/>
      <c r="QZG201"/>
      <c r="QZH201"/>
      <c r="QZI201"/>
      <c r="QZJ201"/>
      <c r="QZK201"/>
      <c r="QZL201"/>
      <c r="QZM201"/>
      <c r="QZN201"/>
      <c r="QZO201"/>
      <c r="QZP201"/>
      <c r="QZQ201"/>
      <c r="QZR201"/>
      <c r="QZS201"/>
      <c r="QZT201"/>
      <c r="QZU201"/>
      <c r="QZV201"/>
      <c r="QZW201"/>
      <c r="QZX201"/>
      <c r="QZY201"/>
      <c r="QZZ201"/>
      <c r="RAA201"/>
      <c r="RAB201"/>
      <c r="RAC201"/>
      <c r="RAD201"/>
      <c r="RAE201"/>
      <c r="RAF201"/>
      <c r="RAG201"/>
      <c r="RAH201"/>
      <c r="RAI201"/>
      <c r="RAJ201"/>
      <c r="RAK201"/>
      <c r="RAL201"/>
      <c r="RAM201"/>
      <c r="RAN201"/>
      <c r="RAO201"/>
      <c r="RAP201"/>
      <c r="RAQ201"/>
      <c r="RAR201"/>
      <c r="RAS201"/>
      <c r="RAT201"/>
      <c r="RAU201"/>
      <c r="RAV201"/>
      <c r="RAW201"/>
      <c r="RAX201"/>
      <c r="RAY201"/>
      <c r="RAZ201"/>
      <c r="RBA201"/>
      <c r="RBB201"/>
      <c r="RBC201"/>
      <c r="RBD201"/>
      <c r="RBE201"/>
      <c r="RBF201"/>
      <c r="RBG201"/>
      <c r="RBH201"/>
      <c r="RBI201"/>
      <c r="RBJ201"/>
      <c r="RBK201"/>
      <c r="RBL201"/>
      <c r="RBM201"/>
      <c r="RBN201"/>
      <c r="RBO201"/>
      <c r="RBP201"/>
      <c r="RBQ201"/>
      <c r="RBR201"/>
      <c r="RBS201"/>
      <c r="RBT201"/>
      <c r="RBU201"/>
      <c r="RBV201"/>
      <c r="RBW201"/>
      <c r="RBX201"/>
      <c r="RBY201"/>
      <c r="RBZ201"/>
      <c r="RCA201"/>
      <c r="RCB201"/>
      <c r="RCC201"/>
      <c r="RCD201"/>
      <c r="RCE201"/>
      <c r="RCF201"/>
      <c r="RCG201"/>
      <c r="RCH201"/>
      <c r="RCI201"/>
      <c r="RCJ201"/>
      <c r="RCK201"/>
      <c r="RCL201"/>
      <c r="RCM201"/>
      <c r="RCN201"/>
      <c r="RCO201"/>
      <c r="RCP201"/>
      <c r="RCQ201"/>
      <c r="RCR201"/>
      <c r="RCS201"/>
      <c r="RCT201"/>
      <c r="RCU201"/>
      <c r="RCV201"/>
      <c r="RCW201"/>
      <c r="RCX201"/>
      <c r="RCY201"/>
      <c r="RCZ201"/>
      <c r="RDA201"/>
      <c r="RDB201"/>
      <c r="RDC201"/>
      <c r="RDD201"/>
      <c r="RDE201"/>
      <c r="RDF201"/>
      <c r="RDG201"/>
      <c r="RDH201"/>
      <c r="RDI201"/>
      <c r="RDJ201"/>
      <c r="RDK201"/>
      <c r="RDL201"/>
      <c r="RDM201"/>
      <c r="RDN201"/>
      <c r="RDO201"/>
      <c r="RDP201"/>
      <c r="RDQ201"/>
      <c r="RDR201"/>
      <c r="RDS201"/>
      <c r="RDT201"/>
      <c r="RDU201"/>
      <c r="RDV201"/>
      <c r="RDW201"/>
      <c r="RDX201"/>
      <c r="RDY201"/>
      <c r="RDZ201"/>
      <c r="REA201"/>
      <c r="REB201"/>
      <c r="REC201"/>
      <c r="RED201"/>
      <c r="REE201"/>
      <c r="REF201"/>
      <c r="REG201"/>
      <c r="REH201"/>
      <c r="REI201"/>
      <c r="REJ201"/>
      <c r="REK201"/>
      <c r="REL201"/>
      <c r="REM201"/>
      <c r="REN201"/>
      <c r="REO201"/>
      <c r="REP201"/>
      <c r="REQ201"/>
      <c r="RER201"/>
      <c r="RES201"/>
      <c r="RET201"/>
      <c r="REU201"/>
      <c r="REV201"/>
      <c r="REW201"/>
      <c r="REX201"/>
      <c r="REY201"/>
      <c r="REZ201"/>
      <c r="RFA201"/>
      <c r="RFB201"/>
      <c r="RFC201"/>
      <c r="RFD201"/>
      <c r="RFE201"/>
      <c r="RFF201"/>
      <c r="RFG201"/>
      <c r="RFH201"/>
      <c r="RFI201"/>
      <c r="RFJ201"/>
      <c r="RFK201"/>
      <c r="RFL201"/>
      <c r="RFM201"/>
      <c r="RFN201"/>
      <c r="RFO201"/>
      <c r="RFP201"/>
      <c r="RFQ201"/>
      <c r="RFR201"/>
      <c r="RFS201"/>
      <c r="RFT201"/>
      <c r="RFU201"/>
      <c r="RFV201"/>
      <c r="RFW201"/>
      <c r="RFX201"/>
      <c r="RFY201"/>
      <c r="RFZ201"/>
      <c r="RGA201"/>
      <c r="RGB201"/>
      <c r="RGC201"/>
      <c r="RGD201"/>
      <c r="RGE201"/>
      <c r="RGF201"/>
      <c r="RGG201"/>
      <c r="RGH201"/>
      <c r="RGI201"/>
      <c r="RGJ201"/>
      <c r="RGK201"/>
      <c r="RGL201"/>
      <c r="RGM201"/>
      <c r="RGN201"/>
      <c r="RGO201"/>
      <c r="RGP201"/>
      <c r="RGQ201"/>
      <c r="RGR201"/>
      <c r="RGS201"/>
      <c r="RGT201"/>
      <c r="RGU201"/>
      <c r="RGV201"/>
      <c r="RGW201"/>
      <c r="RGX201"/>
      <c r="RGY201"/>
      <c r="RGZ201"/>
      <c r="RHA201"/>
      <c r="RHB201"/>
      <c r="RHC201"/>
      <c r="RHD201"/>
      <c r="RHE201"/>
      <c r="RHF201"/>
      <c r="RHG201"/>
      <c r="RHH201"/>
      <c r="RHI201"/>
      <c r="RHJ201"/>
      <c r="RHK201"/>
      <c r="RHL201"/>
      <c r="RHM201"/>
      <c r="RHN201"/>
      <c r="RHO201"/>
      <c r="RHP201"/>
      <c r="RHQ201"/>
      <c r="RHR201"/>
      <c r="RHS201"/>
      <c r="RHT201"/>
      <c r="RHU201"/>
      <c r="RHV201"/>
      <c r="RHW201"/>
      <c r="RHX201"/>
      <c r="RHY201"/>
      <c r="RHZ201"/>
      <c r="RIA201"/>
      <c r="RIB201"/>
      <c r="RIC201"/>
      <c r="RID201"/>
      <c r="RIE201"/>
      <c r="RIF201"/>
      <c r="RIG201"/>
      <c r="RIH201"/>
      <c r="RII201"/>
      <c r="RIJ201"/>
      <c r="RIK201"/>
      <c r="RIL201"/>
      <c r="RIM201"/>
      <c r="RIN201"/>
      <c r="RIO201"/>
      <c r="RIP201"/>
      <c r="RIQ201"/>
      <c r="RIR201"/>
      <c r="RIS201"/>
      <c r="RIT201"/>
      <c r="RIU201"/>
      <c r="RIV201"/>
      <c r="RIW201"/>
      <c r="RIX201"/>
      <c r="RIY201"/>
      <c r="RIZ201"/>
      <c r="RJA201"/>
      <c r="RJB201"/>
      <c r="RJC201"/>
      <c r="RJD201"/>
      <c r="RJE201"/>
      <c r="RJF201"/>
      <c r="RJG201"/>
      <c r="RJH201"/>
      <c r="RJI201"/>
      <c r="RJJ201"/>
      <c r="RJK201"/>
      <c r="RJL201"/>
      <c r="RJM201"/>
      <c r="RJN201"/>
      <c r="RJO201"/>
      <c r="RJP201"/>
      <c r="RJQ201"/>
      <c r="RJR201"/>
      <c r="RJS201"/>
      <c r="RJT201"/>
      <c r="RJU201"/>
      <c r="RJV201"/>
      <c r="RJW201"/>
      <c r="RJX201"/>
      <c r="RJY201"/>
      <c r="RJZ201"/>
      <c r="RKA201"/>
      <c r="RKB201"/>
      <c r="RKC201"/>
      <c r="RKD201"/>
      <c r="RKE201"/>
      <c r="RKF201"/>
      <c r="RKG201"/>
      <c r="RKH201"/>
      <c r="RKI201"/>
      <c r="RKJ201"/>
      <c r="RKK201"/>
      <c r="RKL201"/>
      <c r="RKM201"/>
      <c r="RKN201"/>
      <c r="RKO201"/>
      <c r="RKP201"/>
      <c r="RKQ201"/>
      <c r="RKR201"/>
      <c r="RKS201"/>
      <c r="RKT201"/>
      <c r="RKU201"/>
      <c r="RKV201"/>
      <c r="RKW201"/>
      <c r="RKX201"/>
      <c r="RKY201"/>
      <c r="RKZ201"/>
      <c r="RLA201"/>
      <c r="RLB201"/>
      <c r="RLC201"/>
      <c r="RLD201"/>
      <c r="RLE201"/>
      <c r="RLF201"/>
      <c r="RLG201"/>
      <c r="RLH201"/>
      <c r="RLI201"/>
      <c r="RLJ201"/>
      <c r="RLK201"/>
      <c r="RLL201"/>
      <c r="RLM201"/>
      <c r="RLN201"/>
      <c r="RLO201"/>
      <c r="RLP201"/>
      <c r="RLQ201"/>
      <c r="RLR201"/>
      <c r="RLS201"/>
      <c r="RLT201"/>
      <c r="RLU201"/>
      <c r="RLV201"/>
      <c r="RLW201"/>
      <c r="RLX201"/>
      <c r="RLY201"/>
      <c r="RLZ201"/>
      <c r="RMA201"/>
      <c r="RMB201"/>
      <c r="RMC201"/>
      <c r="RMD201"/>
      <c r="RME201"/>
      <c r="RMF201"/>
      <c r="RMG201"/>
      <c r="RMH201"/>
      <c r="RMI201"/>
      <c r="RMJ201"/>
      <c r="RMK201"/>
      <c r="RML201"/>
      <c r="RMM201"/>
      <c r="RMN201"/>
      <c r="RMO201"/>
      <c r="RMP201"/>
      <c r="RMQ201"/>
      <c r="RMR201"/>
      <c r="RMS201"/>
      <c r="RMT201"/>
      <c r="RMU201"/>
      <c r="RMV201"/>
      <c r="RMW201"/>
      <c r="RMX201"/>
      <c r="RMY201"/>
      <c r="RMZ201"/>
      <c r="RNA201"/>
      <c r="RNB201"/>
      <c r="RNC201"/>
      <c r="RND201"/>
      <c r="RNE201"/>
      <c r="RNF201"/>
      <c r="RNG201"/>
      <c r="RNH201"/>
      <c r="RNI201"/>
      <c r="RNJ201"/>
      <c r="RNK201"/>
      <c r="RNL201"/>
      <c r="RNM201"/>
      <c r="RNN201"/>
      <c r="RNO201"/>
      <c r="RNP201"/>
      <c r="RNQ201"/>
      <c r="RNR201"/>
      <c r="RNS201"/>
      <c r="RNT201"/>
      <c r="RNU201"/>
      <c r="RNV201"/>
      <c r="RNW201"/>
      <c r="RNX201"/>
      <c r="RNY201"/>
      <c r="RNZ201"/>
      <c r="ROA201"/>
      <c r="ROB201"/>
      <c r="ROC201"/>
      <c r="ROD201"/>
      <c r="ROE201"/>
      <c r="ROF201"/>
      <c r="ROG201"/>
      <c r="ROH201"/>
      <c r="ROI201"/>
      <c r="ROJ201"/>
      <c r="ROK201"/>
      <c r="ROL201"/>
      <c r="ROM201"/>
      <c r="RON201"/>
      <c r="ROO201"/>
      <c r="ROP201"/>
      <c r="ROQ201"/>
      <c r="ROR201"/>
      <c r="ROS201"/>
      <c r="ROT201"/>
      <c r="ROU201"/>
      <c r="ROV201"/>
      <c r="ROW201"/>
      <c r="ROX201"/>
      <c r="ROY201"/>
      <c r="ROZ201"/>
      <c r="RPA201"/>
      <c r="RPB201"/>
      <c r="RPC201"/>
      <c r="RPD201"/>
      <c r="RPE201"/>
      <c r="RPF201"/>
      <c r="RPG201"/>
      <c r="RPH201"/>
      <c r="RPI201"/>
      <c r="RPJ201"/>
      <c r="RPK201"/>
      <c r="RPL201"/>
      <c r="RPM201"/>
      <c r="RPN201"/>
      <c r="RPO201"/>
      <c r="RPP201"/>
      <c r="RPQ201"/>
      <c r="RPR201"/>
      <c r="RPS201"/>
      <c r="RPT201"/>
      <c r="RPU201"/>
      <c r="RPV201"/>
      <c r="RPW201"/>
      <c r="RPX201"/>
      <c r="RPY201"/>
      <c r="RPZ201"/>
      <c r="RQA201"/>
      <c r="RQB201"/>
      <c r="RQC201"/>
      <c r="RQD201"/>
      <c r="RQE201"/>
      <c r="RQF201"/>
      <c r="RQG201"/>
      <c r="RQH201"/>
      <c r="RQI201"/>
      <c r="RQJ201"/>
      <c r="RQK201"/>
      <c r="RQL201"/>
      <c r="RQM201"/>
      <c r="RQN201"/>
      <c r="RQO201"/>
      <c r="RQP201"/>
      <c r="RQQ201"/>
      <c r="RQR201"/>
      <c r="RQS201"/>
      <c r="RQT201"/>
      <c r="RQU201"/>
      <c r="RQV201"/>
      <c r="RQW201"/>
      <c r="RQX201"/>
      <c r="RQY201"/>
      <c r="RQZ201"/>
      <c r="RRA201"/>
      <c r="RRB201"/>
      <c r="RRC201"/>
      <c r="RRD201"/>
      <c r="RRE201"/>
      <c r="RRF201"/>
      <c r="RRG201"/>
      <c r="RRH201"/>
      <c r="RRI201"/>
      <c r="RRJ201"/>
      <c r="RRK201"/>
      <c r="RRL201"/>
      <c r="RRM201"/>
      <c r="RRN201"/>
      <c r="RRO201"/>
      <c r="RRP201"/>
      <c r="RRQ201"/>
      <c r="RRR201"/>
      <c r="RRS201"/>
      <c r="RRT201"/>
      <c r="RRU201"/>
      <c r="RRV201"/>
      <c r="RRW201"/>
      <c r="RRX201"/>
      <c r="RRY201"/>
      <c r="RRZ201"/>
      <c r="RSA201"/>
      <c r="RSB201"/>
      <c r="RSC201"/>
      <c r="RSD201"/>
      <c r="RSE201"/>
      <c r="RSF201"/>
      <c r="RSG201"/>
      <c r="RSH201"/>
      <c r="RSI201"/>
      <c r="RSJ201"/>
      <c r="RSK201"/>
      <c r="RSL201"/>
      <c r="RSM201"/>
      <c r="RSN201"/>
      <c r="RSO201"/>
      <c r="RSP201"/>
      <c r="RSQ201"/>
      <c r="RSR201"/>
      <c r="RSS201"/>
      <c r="RST201"/>
      <c r="RSU201"/>
      <c r="RSV201"/>
      <c r="RSW201"/>
      <c r="RSX201"/>
      <c r="RSY201"/>
      <c r="RSZ201"/>
      <c r="RTA201"/>
      <c r="RTB201"/>
      <c r="RTC201"/>
      <c r="RTD201"/>
      <c r="RTE201"/>
      <c r="RTF201"/>
      <c r="RTG201"/>
      <c r="RTH201"/>
      <c r="RTI201"/>
      <c r="RTJ201"/>
      <c r="RTK201"/>
      <c r="RTL201"/>
      <c r="RTM201"/>
      <c r="RTN201"/>
      <c r="RTO201"/>
      <c r="RTP201"/>
      <c r="RTQ201"/>
      <c r="RTR201"/>
      <c r="RTS201"/>
      <c r="RTT201"/>
      <c r="RTU201"/>
      <c r="RTV201"/>
      <c r="RTW201"/>
      <c r="RTX201"/>
      <c r="RTY201"/>
      <c r="RTZ201"/>
      <c r="RUA201"/>
      <c r="RUB201"/>
      <c r="RUC201"/>
      <c r="RUD201"/>
      <c r="RUE201"/>
      <c r="RUF201"/>
      <c r="RUG201"/>
      <c r="RUH201"/>
      <c r="RUI201"/>
      <c r="RUJ201"/>
      <c r="RUK201"/>
      <c r="RUL201"/>
      <c r="RUM201"/>
      <c r="RUN201"/>
      <c r="RUO201"/>
      <c r="RUP201"/>
      <c r="RUQ201"/>
      <c r="RUR201"/>
      <c r="RUS201"/>
      <c r="RUT201"/>
      <c r="RUU201"/>
      <c r="RUV201"/>
      <c r="RUW201"/>
      <c r="RUX201"/>
      <c r="RUY201"/>
      <c r="RUZ201"/>
      <c r="RVA201"/>
      <c r="RVB201"/>
      <c r="RVC201"/>
      <c r="RVD201"/>
      <c r="RVE201"/>
      <c r="RVF201"/>
      <c r="RVG201"/>
      <c r="RVH201"/>
      <c r="RVI201"/>
      <c r="RVJ201"/>
      <c r="RVK201"/>
      <c r="RVL201"/>
      <c r="RVM201"/>
      <c r="RVN201"/>
      <c r="RVO201"/>
      <c r="RVP201"/>
      <c r="RVQ201"/>
      <c r="RVR201"/>
      <c r="RVS201"/>
      <c r="RVT201"/>
      <c r="RVU201"/>
      <c r="RVV201"/>
      <c r="RVW201"/>
      <c r="RVX201"/>
      <c r="RVY201"/>
      <c r="RVZ201"/>
      <c r="RWA201"/>
      <c r="RWB201"/>
      <c r="RWC201"/>
      <c r="RWD201"/>
      <c r="RWE201"/>
      <c r="RWF201"/>
      <c r="RWG201"/>
      <c r="RWH201"/>
      <c r="RWI201"/>
      <c r="RWJ201"/>
      <c r="RWK201"/>
      <c r="RWL201"/>
      <c r="RWM201"/>
      <c r="RWN201"/>
      <c r="RWO201"/>
      <c r="RWP201"/>
      <c r="RWQ201"/>
      <c r="RWR201"/>
      <c r="RWS201"/>
      <c r="RWT201"/>
      <c r="RWU201"/>
      <c r="RWV201"/>
      <c r="RWW201"/>
      <c r="RWX201"/>
      <c r="RWY201"/>
      <c r="RWZ201"/>
      <c r="RXA201"/>
      <c r="RXB201"/>
      <c r="RXC201"/>
      <c r="RXD201"/>
      <c r="RXE201"/>
      <c r="RXF201"/>
      <c r="RXG201"/>
      <c r="RXH201"/>
      <c r="RXI201"/>
      <c r="RXJ201"/>
      <c r="RXK201"/>
      <c r="RXL201"/>
      <c r="RXM201"/>
      <c r="RXN201"/>
      <c r="RXO201"/>
      <c r="RXP201"/>
      <c r="RXQ201"/>
      <c r="RXR201"/>
      <c r="RXS201"/>
      <c r="RXT201"/>
      <c r="RXU201"/>
      <c r="RXV201"/>
      <c r="RXW201"/>
      <c r="RXX201"/>
      <c r="RXY201"/>
      <c r="RXZ201"/>
      <c r="RYA201"/>
      <c r="RYB201"/>
      <c r="RYC201"/>
      <c r="RYD201"/>
      <c r="RYE201"/>
      <c r="RYF201"/>
      <c r="RYG201"/>
      <c r="RYH201"/>
      <c r="RYI201"/>
      <c r="RYJ201"/>
      <c r="RYK201"/>
      <c r="RYL201"/>
      <c r="RYM201"/>
      <c r="RYN201"/>
      <c r="RYO201"/>
      <c r="RYP201"/>
      <c r="RYQ201"/>
      <c r="RYR201"/>
      <c r="RYS201"/>
      <c r="RYT201"/>
      <c r="RYU201"/>
      <c r="RYV201"/>
      <c r="RYW201"/>
      <c r="RYX201"/>
      <c r="RYY201"/>
      <c r="RYZ201"/>
      <c r="RZA201"/>
      <c r="RZB201"/>
      <c r="RZC201"/>
      <c r="RZD201"/>
      <c r="RZE201"/>
      <c r="RZF201"/>
      <c r="RZG201"/>
      <c r="RZH201"/>
      <c r="RZI201"/>
      <c r="RZJ201"/>
      <c r="RZK201"/>
      <c r="RZL201"/>
      <c r="RZM201"/>
      <c r="RZN201"/>
      <c r="RZO201"/>
      <c r="RZP201"/>
      <c r="RZQ201"/>
      <c r="RZR201"/>
      <c r="RZS201"/>
      <c r="RZT201"/>
      <c r="RZU201"/>
      <c r="RZV201"/>
      <c r="RZW201"/>
      <c r="RZX201"/>
      <c r="RZY201"/>
      <c r="RZZ201"/>
      <c r="SAA201"/>
      <c r="SAB201"/>
      <c r="SAC201"/>
      <c r="SAD201"/>
      <c r="SAE201"/>
      <c r="SAF201"/>
      <c r="SAG201"/>
      <c r="SAH201"/>
      <c r="SAI201"/>
      <c r="SAJ201"/>
      <c r="SAK201"/>
      <c r="SAL201"/>
      <c r="SAM201"/>
      <c r="SAN201"/>
      <c r="SAO201"/>
      <c r="SAP201"/>
      <c r="SAQ201"/>
      <c r="SAR201"/>
      <c r="SAS201"/>
      <c r="SAT201"/>
      <c r="SAU201"/>
      <c r="SAV201"/>
      <c r="SAW201"/>
      <c r="SAX201"/>
      <c r="SAY201"/>
      <c r="SAZ201"/>
      <c r="SBA201"/>
      <c r="SBB201"/>
      <c r="SBC201"/>
      <c r="SBD201"/>
      <c r="SBE201"/>
      <c r="SBF201"/>
      <c r="SBG201"/>
      <c r="SBH201"/>
      <c r="SBI201"/>
      <c r="SBJ201"/>
      <c r="SBK201"/>
      <c r="SBL201"/>
      <c r="SBM201"/>
      <c r="SBN201"/>
      <c r="SBO201"/>
      <c r="SBP201"/>
      <c r="SBQ201"/>
      <c r="SBR201"/>
      <c r="SBS201"/>
      <c r="SBT201"/>
      <c r="SBU201"/>
      <c r="SBV201"/>
      <c r="SBW201"/>
      <c r="SBX201"/>
      <c r="SBY201"/>
      <c r="SBZ201"/>
      <c r="SCA201"/>
      <c r="SCB201"/>
      <c r="SCC201"/>
      <c r="SCD201"/>
      <c r="SCE201"/>
      <c r="SCF201"/>
      <c r="SCG201"/>
      <c r="SCH201"/>
      <c r="SCI201"/>
      <c r="SCJ201"/>
      <c r="SCK201"/>
      <c r="SCL201"/>
      <c r="SCM201"/>
      <c r="SCN201"/>
      <c r="SCO201"/>
      <c r="SCP201"/>
      <c r="SCQ201"/>
      <c r="SCR201"/>
      <c r="SCS201"/>
      <c r="SCT201"/>
      <c r="SCU201"/>
      <c r="SCV201"/>
      <c r="SCW201"/>
      <c r="SCX201"/>
      <c r="SCY201"/>
      <c r="SCZ201"/>
      <c r="SDA201"/>
      <c r="SDB201"/>
      <c r="SDC201"/>
      <c r="SDD201"/>
      <c r="SDE201"/>
      <c r="SDF201"/>
      <c r="SDG201"/>
      <c r="SDH201"/>
      <c r="SDI201"/>
      <c r="SDJ201"/>
      <c r="SDK201"/>
      <c r="SDL201"/>
      <c r="SDM201"/>
      <c r="SDN201"/>
      <c r="SDO201"/>
      <c r="SDP201"/>
      <c r="SDQ201"/>
      <c r="SDR201"/>
      <c r="SDS201"/>
      <c r="SDT201"/>
      <c r="SDU201"/>
      <c r="SDV201"/>
      <c r="SDW201"/>
      <c r="SDX201"/>
      <c r="SDY201"/>
      <c r="SDZ201"/>
      <c r="SEA201"/>
      <c r="SEB201"/>
      <c r="SEC201"/>
      <c r="SED201"/>
      <c r="SEE201"/>
      <c r="SEF201"/>
      <c r="SEG201"/>
      <c r="SEH201"/>
      <c r="SEI201"/>
      <c r="SEJ201"/>
      <c r="SEK201"/>
      <c r="SEL201"/>
      <c r="SEM201"/>
      <c r="SEN201"/>
      <c r="SEO201"/>
      <c r="SEP201"/>
      <c r="SEQ201"/>
      <c r="SER201"/>
      <c r="SES201"/>
      <c r="SET201"/>
      <c r="SEU201"/>
      <c r="SEV201"/>
      <c r="SEW201"/>
      <c r="SEX201"/>
      <c r="SEY201"/>
      <c r="SEZ201"/>
      <c r="SFA201"/>
      <c r="SFB201"/>
      <c r="SFC201"/>
      <c r="SFD201"/>
      <c r="SFE201"/>
      <c r="SFF201"/>
      <c r="SFG201"/>
      <c r="SFH201"/>
      <c r="SFI201"/>
      <c r="SFJ201"/>
      <c r="SFK201"/>
      <c r="SFL201"/>
      <c r="SFM201"/>
      <c r="SFN201"/>
      <c r="SFO201"/>
      <c r="SFP201"/>
      <c r="SFQ201"/>
      <c r="SFR201"/>
      <c r="SFS201"/>
      <c r="SFT201"/>
      <c r="SFU201"/>
      <c r="SFV201"/>
      <c r="SFW201"/>
      <c r="SFX201"/>
      <c r="SFY201"/>
      <c r="SFZ201"/>
      <c r="SGA201"/>
      <c r="SGB201"/>
      <c r="SGC201"/>
      <c r="SGD201"/>
      <c r="SGE201"/>
      <c r="SGF201"/>
      <c r="SGG201"/>
      <c r="SGH201"/>
      <c r="SGI201"/>
      <c r="SGJ201"/>
      <c r="SGK201"/>
      <c r="SGL201"/>
      <c r="SGM201"/>
      <c r="SGN201"/>
      <c r="SGO201"/>
      <c r="SGP201"/>
      <c r="SGQ201"/>
      <c r="SGR201"/>
      <c r="SGS201"/>
      <c r="SGT201"/>
      <c r="SGU201"/>
      <c r="SGV201"/>
      <c r="SGW201"/>
      <c r="SGX201"/>
      <c r="SGY201"/>
      <c r="SGZ201"/>
      <c r="SHA201"/>
      <c r="SHB201"/>
      <c r="SHC201"/>
      <c r="SHD201"/>
      <c r="SHE201"/>
      <c r="SHF201"/>
      <c r="SHG201"/>
      <c r="SHH201"/>
      <c r="SHI201"/>
      <c r="SHJ201"/>
      <c r="SHK201"/>
      <c r="SHL201"/>
      <c r="SHM201"/>
      <c r="SHN201"/>
      <c r="SHO201"/>
      <c r="SHP201"/>
      <c r="SHQ201"/>
      <c r="SHR201"/>
      <c r="SHS201"/>
      <c r="SHT201"/>
      <c r="SHU201"/>
      <c r="SHV201"/>
      <c r="SHW201"/>
      <c r="SHX201"/>
      <c r="SHY201"/>
      <c r="SHZ201"/>
      <c r="SIA201"/>
      <c r="SIB201"/>
      <c r="SIC201"/>
      <c r="SID201"/>
      <c r="SIE201"/>
      <c r="SIF201"/>
      <c r="SIG201"/>
      <c r="SIH201"/>
      <c r="SII201"/>
      <c r="SIJ201"/>
      <c r="SIK201"/>
      <c r="SIL201"/>
      <c r="SIM201"/>
      <c r="SIN201"/>
      <c r="SIO201"/>
      <c r="SIP201"/>
      <c r="SIQ201"/>
      <c r="SIR201"/>
      <c r="SIS201"/>
      <c r="SIT201"/>
      <c r="SIU201"/>
      <c r="SIV201"/>
      <c r="SIW201"/>
      <c r="SIX201"/>
      <c r="SIY201"/>
      <c r="SIZ201"/>
      <c r="SJA201"/>
      <c r="SJB201"/>
      <c r="SJC201"/>
      <c r="SJD201"/>
      <c r="SJE201"/>
      <c r="SJF201"/>
      <c r="SJG201"/>
      <c r="SJH201"/>
      <c r="SJI201"/>
      <c r="SJJ201"/>
      <c r="SJK201"/>
      <c r="SJL201"/>
      <c r="SJM201"/>
      <c r="SJN201"/>
      <c r="SJO201"/>
      <c r="SJP201"/>
      <c r="SJQ201"/>
      <c r="SJR201"/>
      <c r="SJS201"/>
      <c r="SJT201"/>
      <c r="SJU201"/>
      <c r="SJV201"/>
      <c r="SJW201"/>
      <c r="SJX201"/>
      <c r="SJY201"/>
      <c r="SJZ201"/>
      <c r="SKA201"/>
      <c r="SKB201"/>
      <c r="SKC201"/>
      <c r="SKD201"/>
      <c r="SKE201"/>
      <c r="SKF201"/>
      <c r="SKG201"/>
      <c r="SKH201"/>
      <c r="SKI201"/>
      <c r="SKJ201"/>
      <c r="SKK201"/>
      <c r="SKL201"/>
      <c r="SKM201"/>
      <c r="SKN201"/>
      <c r="SKO201"/>
      <c r="SKP201"/>
      <c r="SKQ201"/>
      <c r="SKR201"/>
      <c r="SKS201"/>
      <c r="SKT201"/>
      <c r="SKU201"/>
      <c r="SKV201"/>
      <c r="SKW201"/>
      <c r="SKX201"/>
      <c r="SKY201"/>
      <c r="SKZ201"/>
      <c r="SLA201"/>
      <c r="SLB201"/>
      <c r="SLC201"/>
      <c r="SLD201"/>
      <c r="SLE201"/>
      <c r="SLF201"/>
      <c r="SLG201"/>
      <c r="SLH201"/>
      <c r="SLI201"/>
      <c r="SLJ201"/>
      <c r="SLK201"/>
      <c r="SLL201"/>
      <c r="SLM201"/>
      <c r="SLN201"/>
      <c r="SLO201"/>
      <c r="SLP201"/>
      <c r="SLQ201"/>
      <c r="SLR201"/>
      <c r="SLS201"/>
      <c r="SLT201"/>
      <c r="SLU201"/>
      <c r="SLV201"/>
      <c r="SLW201"/>
      <c r="SLX201"/>
      <c r="SLY201"/>
      <c r="SLZ201"/>
      <c r="SMA201"/>
      <c r="SMB201"/>
      <c r="SMC201"/>
      <c r="SMD201"/>
      <c r="SME201"/>
      <c r="SMF201"/>
      <c r="SMG201"/>
      <c r="SMH201"/>
      <c r="SMI201"/>
      <c r="SMJ201"/>
      <c r="SMK201"/>
      <c r="SML201"/>
      <c r="SMM201"/>
      <c r="SMN201"/>
      <c r="SMO201"/>
      <c r="SMP201"/>
      <c r="SMQ201"/>
      <c r="SMR201"/>
      <c r="SMS201"/>
      <c r="SMT201"/>
      <c r="SMU201"/>
      <c r="SMV201"/>
      <c r="SMW201"/>
      <c r="SMX201"/>
      <c r="SMY201"/>
      <c r="SMZ201"/>
      <c r="SNA201"/>
      <c r="SNB201"/>
      <c r="SNC201"/>
      <c r="SND201"/>
      <c r="SNE201"/>
      <c r="SNF201"/>
      <c r="SNG201"/>
      <c r="SNH201"/>
      <c r="SNI201"/>
      <c r="SNJ201"/>
      <c r="SNK201"/>
      <c r="SNL201"/>
      <c r="SNM201"/>
      <c r="SNN201"/>
      <c r="SNO201"/>
      <c r="SNP201"/>
      <c r="SNQ201"/>
      <c r="SNR201"/>
      <c r="SNS201"/>
      <c r="SNT201"/>
      <c r="SNU201"/>
      <c r="SNV201"/>
      <c r="SNW201"/>
      <c r="SNX201"/>
      <c r="SNY201"/>
      <c r="SNZ201"/>
      <c r="SOA201"/>
      <c r="SOB201"/>
      <c r="SOC201"/>
      <c r="SOD201"/>
      <c r="SOE201"/>
      <c r="SOF201"/>
      <c r="SOG201"/>
      <c r="SOH201"/>
      <c r="SOI201"/>
      <c r="SOJ201"/>
      <c r="SOK201"/>
      <c r="SOL201"/>
      <c r="SOM201"/>
      <c r="SON201"/>
      <c r="SOO201"/>
      <c r="SOP201"/>
      <c r="SOQ201"/>
      <c r="SOR201"/>
      <c r="SOS201"/>
      <c r="SOT201"/>
      <c r="SOU201"/>
      <c r="SOV201"/>
      <c r="SOW201"/>
      <c r="SOX201"/>
      <c r="SOY201"/>
      <c r="SOZ201"/>
      <c r="SPA201"/>
      <c r="SPB201"/>
      <c r="SPC201"/>
      <c r="SPD201"/>
      <c r="SPE201"/>
      <c r="SPF201"/>
      <c r="SPG201"/>
      <c r="SPH201"/>
      <c r="SPI201"/>
      <c r="SPJ201"/>
      <c r="SPK201"/>
      <c r="SPL201"/>
      <c r="SPM201"/>
      <c r="SPN201"/>
      <c r="SPO201"/>
      <c r="SPP201"/>
      <c r="SPQ201"/>
      <c r="SPR201"/>
      <c r="SPS201"/>
      <c r="SPT201"/>
      <c r="SPU201"/>
      <c r="SPV201"/>
      <c r="SPW201"/>
      <c r="SPX201"/>
      <c r="SPY201"/>
      <c r="SPZ201"/>
      <c r="SQA201"/>
      <c r="SQB201"/>
      <c r="SQC201"/>
      <c r="SQD201"/>
      <c r="SQE201"/>
      <c r="SQF201"/>
      <c r="SQG201"/>
      <c r="SQH201"/>
      <c r="SQI201"/>
      <c r="SQJ201"/>
      <c r="SQK201"/>
      <c r="SQL201"/>
      <c r="SQM201"/>
      <c r="SQN201"/>
      <c r="SQO201"/>
      <c r="SQP201"/>
      <c r="SQQ201"/>
      <c r="SQR201"/>
      <c r="SQS201"/>
      <c r="SQT201"/>
      <c r="SQU201"/>
      <c r="SQV201"/>
      <c r="SQW201"/>
      <c r="SQX201"/>
      <c r="SQY201"/>
      <c r="SQZ201"/>
      <c r="SRA201"/>
      <c r="SRB201"/>
      <c r="SRC201"/>
      <c r="SRD201"/>
      <c r="SRE201"/>
      <c r="SRF201"/>
      <c r="SRG201"/>
      <c r="SRH201"/>
      <c r="SRI201"/>
      <c r="SRJ201"/>
      <c r="SRK201"/>
      <c r="SRL201"/>
      <c r="SRM201"/>
      <c r="SRN201"/>
      <c r="SRO201"/>
      <c r="SRP201"/>
      <c r="SRQ201"/>
      <c r="SRR201"/>
      <c r="SRS201"/>
      <c r="SRT201"/>
      <c r="SRU201"/>
      <c r="SRV201"/>
      <c r="SRW201"/>
      <c r="SRX201"/>
      <c r="SRY201"/>
      <c r="SRZ201"/>
      <c r="SSA201"/>
      <c r="SSB201"/>
      <c r="SSC201"/>
      <c r="SSD201"/>
      <c r="SSE201"/>
      <c r="SSF201"/>
      <c r="SSG201"/>
      <c r="SSH201"/>
      <c r="SSI201"/>
      <c r="SSJ201"/>
      <c r="SSK201"/>
      <c r="SSL201"/>
      <c r="SSM201"/>
      <c r="SSN201"/>
      <c r="SSO201"/>
      <c r="SSP201"/>
      <c r="SSQ201"/>
      <c r="SSR201"/>
      <c r="SSS201"/>
      <c r="SST201"/>
      <c r="SSU201"/>
      <c r="SSV201"/>
      <c r="SSW201"/>
      <c r="SSX201"/>
      <c r="SSY201"/>
      <c r="SSZ201"/>
      <c r="STA201"/>
      <c r="STB201"/>
      <c r="STC201"/>
      <c r="STD201"/>
      <c r="STE201"/>
      <c r="STF201"/>
      <c r="STG201"/>
      <c r="STH201"/>
      <c r="STI201"/>
      <c r="STJ201"/>
      <c r="STK201"/>
      <c r="STL201"/>
      <c r="STM201"/>
      <c r="STN201"/>
      <c r="STO201"/>
      <c r="STP201"/>
      <c r="STQ201"/>
      <c r="STR201"/>
      <c r="STS201"/>
      <c r="STT201"/>
      <c r="STU201"/>
      <c r="STV201"/>
      <c r="STW201"/>
      <c r="STX201"/>
      <c r="STY201"/>
      <c r="STZ201"/>
      <c r="SUA201"/>
      <c r="SUB201"/>
      <c r="SUC201"/>
      <c r="SUD201"/>
      <c r="SUE201"/>
      <c r="SUF201"/>
      <c r="SUG201"/>
      <c r="SUH201"/>
      <c r="SUI201"/>
      <c r="SUJ201"/>
      <c r="SUK201"/>
      <c r="SUL201"/>
      <c r="SUM201"/>
      <c r="SUN201"/>
      <c r="SUO201"/>
      <c r="SUP201"/>
      <c r="SUQ201"/>
      <c r="SUR201"/>
      <c r="SUS201"/>
      <c r="SUT201"/>
      <c r="SUU201"/>
      <c r="SUV201"/>
      <c r="SUW201"/>
      <c r="SUX201"/>
      <c r="SUY201"/>
      <c r="SUZ201"/>
      <c r="SVA201"/>
      <c r="SVB201"/>
      <c r="SVC201"/>
      <c r="SVD201"/>
      <c r="SVE201"/>
      <c r="SVF201"/>
      <c r="SVG201"/>
      <c r="SVH201"/>
      <c r="SVI201"/>
      <c r="SVJ201"/>
      <c r="SVK201"/>
      <c r="SVL201"/>
      <c r="SVM201"/>
      <c r="SVN201"/>
      <c r="SVO201"/>
      <c r="SVP201"/>
      <c r="SVQ201"/>
      <c r="SVR201"/>
      <c r="SVS201"/>
      <c r="SVT201"/>
      <c r="SVU201"/>
      <c r="SVV201"/>
      <c r="SVW201"/>
      <c r="SVX201"/>
      <c r="SVY201"/>
      <c r="SVZ201"/>
      <c r="SWA201"/>
      <c r="SWB201"/>
      <c r="SWC201"/>
      <c r="SWD201"/>
      <c r="SWE201"/>
      <c r="SWF201"/>
      <c r="SWG201"/>
      <c r="SWH201"/>
      <c r="SWI201"/>
      <c r="SWJ201"/>
      <c r="SWK201"/>
      <c r="SWL201"/>
      <c r="SWM201"/>
      <c r="SWN201"/>
      <c r="SWO201"/>
      <c r="SWP201"/>
      <c r="SWQ201"/>
      <c r="SWR201"/>
      <c r="SWS201"/>
      <c r="SWT201"/>
      <c r="SWU201"/>
      <c r="SWV201"/>
      <c r="SWW201"/>
      <c r="SWX201"/>
      <c r="SWY201"/>
      <c r="SWZ201"/>
      <c r="SXA201"/>
      <c r="SXB201"/>
      <c r="SXC201"/>
      <c r="SXD201"/>
      <c r="SXE201"/>
      <c r="SXF201"/>
      <c r="SXG201"/>
      <c r="SXH201"/>
      <c r="SXI201"/>
      <c r="SXJ201"/>
      <c r="SXK201"/>
      <c r="SXL201"/>
      <c r="SXM201"/>
      <c r="SXN201"/>
      <c r="SXO201"/>
      <c r="SXP201"/>
      <c r="SXQ201"/>
      <c r="SXR201"/>
      <c r="SXS201"/>
      <c r="SXT201"/>
      <c r="SXU201"/>
      <c r="SXV201"/>
      <c r="SXW201"/>
      <c r="SXX201"/>
      <c r="SXY201"/>
      <c r="SXZ201"/>
      <c r="SYA201"/>
      <c r="SYB201"/>
      <c r="SYC201"/>
      <c r="SYD201"/>
      <c r="SYE201"/>
      <c r="SYF201"/>
      <c r="SYG201"/>
      <c r="SYH201"/>
      <c r="SYI201"/>
      <c r="SYJ201"/>
      <c r="SYK201"/>
      <c r="SYL201"/>
      <c r="SYM201"/>
      <c r="SYN201"/>
      <c r="SYO201"/>
      <c r="SYP201"/>
      <c r="SYQ201"/>
      <c r="SYR201"/>
      <c r="SYS201"/>
      <c r="SYT201"/>
      <c r="SYU201"/>
      <c r="SYV201"/>
      <c r="SYW201"/>
      <c r="SYX201"/>
      <c r="SYY201"/>
      <c r="SYZ201"/>
      <c r="SZA201"/>
      <c r="SZB201"/>
      <c r="SZC201"/>
      <c r="SZD201"/>
      <c r="SZE201"/>
      <c r="SZF201"/>
      <c r="SZG201"/>
      <c r="SZH201"/>
      <c r="SZI201"/>
      <c r="SZJ201"/>
      <c r="SZK201"/>
      <c r="SZL201"/>
      <c r="SZM201"/>
      <c r="SZN201"/>
      <c r="SZO201"/>
      <c r="SZP201"/>
      <c r="SZQ201"/>
      <c r="SZR201"/>
      <c r="SZS201"/>
      <c r="SZT201"/>
      <c r="SZU201"/>
      <c r="SZV201"/>
      <c r="SZW201"/>
      <c r="SZX201"/>
      <c r="SZY201"/>
      <c r="SZZ201"/>
      <c r="TAA201"/>
      <c r="TAB201"/>
      <c r="TAC201"/>
      <c r="TAD201"/>
      <c r="TAE201"/>
      <c r="TAF201"/>
      <c r="TAG201"/>
      <c r="TAH201"/>
      <c r="TAI201"/>
      <c r="TAJ201"/>
      <c r="TAK201"/>
      <c r="TAL201"/>
      <c r="TAM201"/>
      <c r="TAN201"/>
      <c r="TAO201"/>
      <c r="TAP201"/>
      <c r="TAQ201"/>
      <c r="TAR201"/>
      <c r="TAS201"/>
      <c r="TAT201"/>
      <c r="TAU201"/>
      <c r="TAV201"/>
      <c r="TAW201"/>
      <c r="TAX201"/>
      <c r="TAY201"/>
      <c r="TAZ201"/>
      <c r="TBA201"/>
      <c r="TBB201"/>
      <c r="TBC201"/>
      <c r="TBD201"/>
      <c r="TBE201"/>
      <c r="TBF201"/>
      <c r="TBG201"/>
      <c r="TBH201"/>
      <c r="TBI201"/>
      <c r="TBJ201"/>
      <c r="TBK201"/>
      <c r="TBL201"/>
      <c r="TBM201"/>
      <c r="TBN201"/>
      <c r="TBO201"/>
      <c r="TBP201"/>
      <c r="TBQ201"/>
      <c r="TBR201"/>
      <c r="TBS201"/>
      <c r="TBT201"/>
      <c r="TBU201"/>
      <c r="TBV201"/>
      <c r="TBW201"/>
      <c r="TBX201"/>
      <c r="TBY201"/>
      <c r="TBZ201"/>
      <c r="TCA201"/>
      <c r="TCB201"/>
      <c r="TCC201"/>
      <c r="TCD201"/>
      <c r="TCE201"/>
      <c r="TCF201"/>
      <c r="TCG201"/>
      <c r="TCH201"/>
      <c r="TCI201"/>
      <c r="TCJ201"/>
      <c r="TCK201"/>
      <c r="TCL201"/>
      <c r="TCM201"/>
      <c r="TCN201"/>
      <c r="TCO201"/>
      <c r="TCP201"/>
      <c r="TCQ201"/>
      <c r="TCR201"/>
      <c r="TCS201"/>
      <c r="TCT201"/>
      <c r="TCU201"/>
      <c r="TCV201"/>
      <c r="TCW201"/>
      <c r="TCX201"/>
      <c r="TCY201"/>
      <c r="TCZ201"/>
      <c r="TDA201"/>
      <c r="TDB201"/>
      <c r="TDC201"/>
      <c r="TDD201"/>
      <c r="TDE201"/>
      <c r="TDF201"/>
      <c r="TDG201"/>
      <c r="TDH201"/>
      <c r="TDI201"/>
      <c r="TDJ201"/>
      <c r="TDK201"/>
      <c r="TDL201"/>
      <c r="TDM201"/>
      <c r="TDN201"/>
      <c r="TDO201"/>
      <c r="TDP201"/>
      <c r="TDQ201"/>
      <c r="TDR201"/>
      <c r="TDS201"/>
      <c r="TDT201"/>
      <c r="TDU201"/>
      <c r="TDV201"/>
      <c r="TDW201"/>
      <c r="TDX201"/>
      <c r="TDY201"/>
      <c r="TDZ201"/>
      <c r="TEA201"/>
      <c r="TEB201"/>
      <c r="TEC201"/>
      <c r="TED201"/>
      <c r="TEE201"/>
      <c r="TEF201"/>
      <c r="TEG201"/>
      <c r="TEH201"/>
      <c r="TEI201"/>
      <c r="TEJ201"/>
      <c r="TEK201"/>
      <c r="TEL201"/>
      <c r="TEM201"/>
      <c r="TEN201"/>
      <c r="TEO201"/>
      <c r="TEP201"/>
      <c r="TEQ201"/>
      <c r="TER201"/>
      <c r="TES201"/>
      <c r="TET201"/>
      <c r="TEU201"/>
      <c r="TEV201"/>
      <c r="TEW201"/>
      <c r="TEX201"/>
      <c r="TEY201"/>
      <c r="TEZ201"/>
      <c r="TFA201"/>
      <c r="TFB201"/>
      <c r="TFC201"/>
      <c r="TFD201"/>
      <c r="TFE201"/>
      <c r="TFF201"/>
      <c r="TFG201"/>
      <c r="TFH201"/>
      <c r="TFI201"/>
      <c r="TFJ201"/>
      <c r="TFK201"/>
      <c r="TFL201"/>
      <c r="TFM201"/>
      <c r="TFN201"/>
      <c r="TFO201"/>
      <c r="TFP201"/>
      <c r="TFQ201"/>
      <c r="TFR201"/>
      <c r="TFS201"/>
      <c r="TFT201"/>
      <c r="TFU201"/>
      <c r="TFV201"/>
      <c r="TFW201"/>
      <c r="TFX201"/>
      <c r="TFY201"/>
      <c r="TFZ201"/>
      <c r="TGA201"/>
      <c r="TGB201"/>
      <c r="TGC201"/>
      <c r="TGD201"/>
      <c r="TGE201"/>
      <c r="TGF201"/>
      <c r="TGG201"/>
      <c r="TGH201"/>
      <c r="TGI201"/>
      <c r="TGJ201"/>
      <c r="TGK201"/>
      <c r="TGL201"/>
      <c r="TGM201"/>
      <c r="TGN201"/>
      <c r="TGO201"/>
      <c r="TGP201"/>
      <c r="TGQ201"/>
      <c r="TGR201"/>
      <c r="TGS201"/>
      <c r="TGT201"/>
      <c r="TGU201"/>
      <c r="TGV201"/>
      <c r="TGW201"/>
      <c r="TGX201"/>
      <c r="TGY201"/>
      <c r="TGZ201"/>
      <c r="THA201"/>
      <c r="THB201"/>
      <c r="THC201"/>
      <c r="THD201"/>
      <c r="THE201"/>
      <c r="THF201"/>
      <c r="THG201"/>
      <c r="THH201"/>
      <c r="THI201"/>
      <c r="THJ201"/>
      <c r="THK201"/>
      <c r="THL201"/>
      <c r="THM201"/>
      <c r="THN201"/>
      <c r="THO201"/>
      <c r="THP201"/>
      <c r="THQ201"/>
      <c r="THR201"/>
      <c r="THS201"/>
      <c r="THT201"/>
      <c r="THU201"/>
      <c r="THV201"/>
      <c r="THW201"/>
      <c r="THX201"/>
      <c r="THY201"/>
      <c r="THZ201"/>
      <c r="TIA201"/>
      <c r="TIB201"/>
      <c r="TIC201"/>
      <c r="TID201"/>
      <c r="TIE201"/>
      <c r="TIF201"/>
      <c r="TIG201"/>
      <c r="TIH201"/>
      <c r="TII201"/>
      <c r="TIJ201"/>
      <c r="TIK201"/>
      <c r="TIL201"/>
      <c r="TIM201"/>
      <c r="TIN201"/>
      <c r="TIO201"/>
      <c r="TIP201"/>
      <c r="TIQ201"/>
      <c r="TIR201"/>
      <c r="TIS201"/>
      <c r="TIT201"/>
      <c r="TIU201"/>
      <c r="TIV201"/>
      <c r="TIW201"/>
      <c r="TIX201"/>
      <c r="TIY201"/>
      <c r="TIZ201"/>
      <c r="TJA201"/>
      <c r="TJB201"/>
      <c r="TJC201"/>
      <c r="TJD201"/>
      <c r="TJE201"/>
      <c r="TJF201"/>
      <c r="TJG201"/>
      <c r="TJH201"/>
      <c r="TJI201"/>
      <c r="TJJ201"/>
      <c r="TJK201"/>
      <c r="TJL201"/>
      <c r="TJM201"/>
      <c r="TJN201"/>
      <c r="TJO201"/>
      <c r="TJP201"/>
      <c r="TJQ201"/>
      <c r="TJR201"/>
      <c r="TJS201"/>
      <c r="TJT201"/>
      <c r="TJU201"/>
      <c r="TJV201"/>
      <c r="TJW201"/>
      <c r="TJX201"/>
      <c r="TJY201"/>
      <c r="TJZ201"/>
      <c r="TKA201"/>
      <c r="TKB201"/>
      <c r="TKC201"/>
      <c r="TKD201"/>
      <c r="TKE201"/>
      <c r="TKF201"/>
      <c r="TKG201"/>
      <c r="TKH201"/>
      <c r="TKI201"/>
      <c r="TKJ201"/>
      <c r="TKK201"/>
      <c r="TKL201"/>
      <c r="TKM201"/>
      <c r="TKN201"/>
      <c r="TKO201"/>
      <c r="TKP201"/>
      <c r="TKQ201"/>
      <c r="TKR201"/>
      <c r="TKS201"/>
      <c r="TKT201"/>
      <c r="TKU201"/>
      <c r="TKV201"/>
      <c r="TKW201"/>
      <c r="TKX201"/>
      <c r="TKY201"/>
      <c r="TKZ201"/>
      <c r="TLA201"/>
      <c r="TLB201"/>
      <c r="TLC201"/>
      <c r="TLD201"/>
      <c r="TLE201"/>
      <c r="TLF201"/>
      <c r="TLG201"/>
      <c r="TLH201"/>
      <c r="TLI201"/>
      <c r="TLJ201"/>
      <c r="TLK201"/>
      <c r="TLL201"/>
      <c r="TLM201"/>
      <c r="TLN201"/>
      <c r="TLO201"/>
      <c r="TLP201"/>
      <c r="TLQ201"/>
      <c r="TLR201"/>
      <c r="TLS201"/>
      <c r="TLT201"/>
      <c r="TLU201"/>
      <c r="TLV201"/>
      <c r="TLW201"/>
      <c r="TLX201"/>
      <c r="TLY201"/>
      <c r="TLZ201"/>
      <c r="TMA201"/>
      <c r="TMB201"/>
      <c r="TMC201"/>
      <c r="TMD201"/>
      <c r="TME201"/>
      <c r="TMF201"/>
      <c r="TMG201"/>
      <c r="TMH201"/>
      <c r="TMI201"/>
      <c r="TMJ201"/>
      <c r="TMK201"/>
      <c r="TML201"/>
      <c r="TMM201"/>
      <c r="TMN201"/>
      <c r="TMO201"/>
      <c r="TMP201"/>
      <c r="TMQ201"/>
      <c r="TMR201"/>
      <c r="TMS201"/>
      <c r="TMT201"/>
      <c r="TMU201"/>
      <c r="TMV201"/>
      <c r="TMW201"/>
      <c r="TMX201"/>
      <c r="TMY201"/>
      <c r="TMZ201"/>
      <c r="TNA201"/>
      <c r="TNB201"/>
      <c r="TNC201"/>
      <c r="TND201"/>
      <c r="TNE201"/>
      <c r="TNF201"/>
      <c r="TNG201"/>
      <c r="TNH201"/>
      <c r="TNI201"/>
      <c r="TNJ201"/>
      <c r="TNK201"/>
      <c r="TNL201"/>
      <c r="TNM201"/>
      <c r="TNN201"/>
      <c r="TNO201"/>
      <c r="TNP201"/>
      <c r="TNQ201"/>
      <c r="TNR201"/>
      <c r="TNS201"/>
      <c r="TNT201"/>
      <c r="TNU201"/>
      <c r="TNV201"/>
      <c r="TNW201"/>
      <c r="TNX201"/>
      <c r="TNY201"/>
      <c r="TNZ201"/>
      <c r="TOA201"/>
      <c r="TOB201"/>
      <c r="TOC201"/>
      <c r="TOD201"/>
      <c r="TOE201"/>
      <c r="TOF201"/>
      <c r="TOG201"/>
      <c r="TOH201"/>
      <c r="TOI201"/>
      <c r="TOJ201"/>
      <c r="TOK201"/>
      <c r="TOL201"/>
      <c r="TOM201"/>
      <c r="TON201"/>
      <c r="TOO201"/>
      <c r="TOP201"/>
      <c r="TOQ201"/>
      <c r="TOR201"/>
      <c r="TOS201"/>
      <c r="TOT201"/>
      <c r="TOU201"/>
      <c r="TOV201"/>
      <c r="TOW201"/>
      <c r="TOX201"/>
      <c r="TOY201"/>
      <c r="TOZ201"/>
      <c r="TPA201"/>
      <c r="TPB201"/>
      <c r="TPC201"/>
      <c r="TPD201"/>
      <c r="TPE201"/>
      <c r="TPF201"/>
      <c r="TPG201"/>
      <c r="TPH201"/>
      <c r="TPI201"/>
      <c r="TPJ201"/>
      <c r="TPK201"/>
      <c r="TPL201"/>
      <c r="TPM201"/>
      <c r="TPN201"/>
      <c r="TPO201"/>
      <c r="TPP201"/>
      <c r="TPQ201"/>
      <c r="TPR201"/>
      <c r="TPS201"/>
      <c r="TPT201"/>
      <c r="TPU201"/>
      <c r="TPV201"/>
      <c r="TPW201"/>
      <c r="TPX201"/>
      <c r="TPY201"/>
      <c r="TPZ201"/>
      <c r="TQA201"/>
      <c r="TQB201"/>
      <c r="TQC201"/>
      <c r="TQD201"/>
      <c r="TQE201"/>
      <c r="TQF201"/>
      <c r="TQG201"/>
      <c r="TQH201"/>
      <c r="TQI201"/>
      <c r="TQJ201"/>
      <c r="TQK201"/>
      <c r="TQL201"/>
      <c r="TQM201"/>
      <c r="TQN201"/>
      <c r="TQO201"/>
      <c r="TQP201"/>
      <c r="TQQ201"/>
      <c r="TQR201"/>
      <c r="TQS201"/>
      <c r="TQT201"/>
      <c r="TQU201"/>
      <c r="TQV201"/>
      <c r="TQW201"/>
      <c r="TQX201"/>
      <c r="TQY201"/>
      <c r="TQZ201"/>
      <c r="TRA201"/>
      <c r="TRB201"/>
      <c r="TRC201"/>
      <c r="TRD201"/>
      <c r="TRE201"/>
      <c r="TRF201"/>
      <c r="TRG201"/>
      <c r="TRH201"/>
      <c r="TRI201"/>
      <c r="TRJ201"/>
      <c r="TRK201"/>
      <c r="TRL201"/>
      <c r="TRM201"/>
      <c r="TRN201"/>
      <c r="TRO201"/>
      <c r="TRP201"/>
      <c r="TRQ201"/>
      <c r="TRR201"/>
      <c r="TRS201"/>
      <c r="TRT201"/>
      <c r="TRU201"/>
      <c r="TRV201"/>
      <c r="TRW201"/>
      <c r="TRX201"/>
      <c r="TRY201"/>
      <c r="TRZ201"/>
      <c r="TSA201"/>
      <c r="TSB201"/>
      <c r="TSC201"/>
      <c r="TSD201"/>
      <c r="TSE201"/>
      <c r="TSF201"/>
      <c r="TSG201"/>
      <c r="TSH201"/>
      <c r="TSI201"/>
      <c r="TSJ201"/>
      <c r="TSK201"/>
      <c r="TSL201"/>
      <c r="TSM201"/>
      <c r="TSN201"/>
      <c r="TSO201"/>
      <c r="TSP201"/>
      <c r="TSQ201"/>
      <c r="TSR201"/>
      <c r="TSS201"/>
      <c r="TST201"/>
      <c r="TSU201"/>
      <c r="TSV201"/>
      <c r="TSW201"/>
      <c r="TSX201"/>
      <c r="TSY201"/>
      <c r="TSZ201"/>
      <c r="TTA201"/>
      <c r="TTB201"/>
      <c r="TTC201"/>
      <c r="TTD201"/>
      <c r="TTE201"/>
      <c r="TTF201"/>
      <c r="TTG201"/>
      <c r="TTH201"/>
      <c r="TTI201"/>
      <c r="TTJ201"/>
      <c r="TTK201"/>
      <c r="TTL201"/>
      <c r="TTM201"/>
      <c r="TTN201"/>
      <c r="TTO201"/>
      <c r="TTP201"/>
      <c r="TTQ201"/>
      <c r="TTR201"/>
      <c r="TTS201"/>
      <c r="TTT201"/>
      <c r="TTU201"/>
      <c r="TTV201"/>
      <c r="TTW201"/>
      <c r="TTX201"/>
      <c r="TTY201"/>
      <c r="TTZ201"/>
      <c r="TUA201"/>
      <c r="TUB201"/>
      <c r="TUC201"/>
      <c r="TUD201"/>
      <c r="TUE201"/>
      <c r="TUF201"/>
      <c r="TUG201"/>
      <c r="TUH201"/>
      <c r="TUI201"/>
      <c r="TUJ201"/>
      <c r="TUK201"/>
      <c r="TUL201"/>
      <c r="TUM201"/>
      <c r="TUN201"/>
      <c r="TUO201"/>
      <c r="TUP201"/>
      <c r="TUQ201"/>
      <c r="TUR201"/>
      <c r="TUS201"/>
      <c r="TUT201"/>
      <c r="TUU201"/>
      <c r="TUV201"/>
      <c r="TUW201"/>
      <c r="TUX201"/>
      <c r="TUY201"/>
      <c r="TUZ201"/>
      <c r="TVA201"/>
      <c r="TVB201"/>
      <c r="TVC201"/>
      <c r="TVD201"/>
      <c r="TVE201"/>
      <c r="TVF201"/>
      <c r="TVG201"/>
      <c r="TVH201"/>
      <c r="TVI201"/>
      <c r="TVJ201"/>
      <c r="TVK201"/>
      <c r="TVL201"/>
      <c r="TVM201"/>
      <c r="TVN201"/>
      <c r="TVO201"/>
      <c r="TVP201"/>
      <c r="TVQ201"/>
      <c r="TVR201"/>
      <c r="TVS201"/>
      <c r="TVT201"/>
      <c r="TVU201"/>
      <c r="TVV201"/>
      <c r="TVW201"/>
      <c r="TVX201"/>
      <c r="TVY201"/>
      <c r="TVZ201"/>
      <c r="TWA201"/>
      <c r="TWB201"/>
      <c r="TWC201"/>
      <c r="TWD201"/>
      <c r="TWE201"/>
      <c r="TWF201"/>
      <c r="TWG201"/>
      <c r="TWH201"/>
      <c r="TWI201"/>
      <c r="TWJ201"/>
      <c r="TWK201"/>
      <c r="TWL201"/>
      <c r="TWM201"/>
      <c r="TWN201"/>
      <c r="TWO201"/>
      <c r="TWP201"/>
      <c r="TWQ201"/>
      <c r="TWR201"/>
      <c r="TWS201"/>
      <c r="TWT201"/>
      <c r="TWU201"/>
      <c r="TWV201"/>
      <c r="TWW201"/>
      <c r="TWX201"/>
      <c r="TWY201"/>
      <c r="TWZ201"/>
      <c r="TXA201"/>
      <c r="TXB201"/>
      <c r="TXC201"/>
      <c r="TXD201"/>
      <c r="TXE201"/>
      <c r="TXF201"/>
      <c r="TXG201"/>
      <c r="TXH201"/>
      <c r="TXI201"/>
      <c r="TXJ201"/>
      <c r="TXK201"/>
      <c r="TXL201"/>
      <c r="TXM201"/>
      <c r="TXN201"/>
      <c r="TXO201"/>
      <c r="TXP201"/>
      <c r="TXQ201"/>
      <c r="TXR201"/>
      <c r="TXS201"/>
      <c r="TXT201"/>
      <c r="TXU201"/>
      <c r="TXV201"/>
      <c r="TXW201"/>
      <c r="TXX201"/>
      <c r="TXY201"/>
      <c r="TXZ201"/>
      <c r="TYA201"/>
      <c r="TYB201"/>
      <c r="TYC201"/>
      <c r="TYD201"/>
      <c r="TYE201"/>
      <c r="TYF201"/>
      <c r="TYG201"/>
      <c r="TYH201"/>
      <c r="TYI201"/>
      <c r="TYJ201"/>
      <c r="TYK201"/>
      <c r="TYL201"/>
      <c r="TYM201"/>
      <c r="TYN201"/>
      <c r="TYO201"/>
      <c r="TYP201"/>
      <c r="TYQ201"/>
      <c r="TYR201"/>
      <c r="TYS201"/>
      <c r="TYT201"/>
      <c r="TYU201"/>
      <c r="TYV201"/>
      <c r="TYW201"/>
      <c r="TYX201"/>
      <c r="TYY201"/>
      <c r="TYZ201"/>
      <c r="TZA201"/>
      <c r="TZB201"/>
      <c r="TZC201"/>
      <c r="TZD201"/>
      <c r="TZE201"/>
      <c r="TZF201"/>
      <c r="TZG201"/>
      <c r="TZH201"/>
      <c r="TZI201"/>
      <c r="TZJ201"/>
      <c r="TZK201"/>
      <c r="TZL201"/>
      <c r="TZM201"/>
      <c r="TZN201"/>
      <c r="TZO201"/>
      <c r="TZP201"/>
      <c r="TZQ201"/>
      <c r="TZR201"/>
      <c r="TZS201"/>
      <c r="TZT201"/>
      <c r="TZU201"/>
      <c r="TZV201"/>
      <c r="TZW201"/>
      <c r="TZX201"/>
      <c r="TZY201"/>
      <c r="TZZ201"/>
      <c r="UAA201"/>
      <c r="UAB201"/>
      <c r="UAC201"/>
      <c r="UAD201"/>
      <c r="UAE201"/>
      <c r="UAF201"/>
      <c r="UAG201"/>
      <c r="UAH201"/>
      <c r="UAI201"/>
      <c r="UAJ201"/>
      <c r="UAK201"/>
      <c r="UAL201"/>
      <c r="UAM201"/>
      <c r="UAN201"/>
      <c r="UAO201"/>
      <c r="UAP201"/>
      <c r="UAQ201"/>
      <c r="UAR201"/>
      <c r="UAS201"/>
      <c r="UAT201"/>
      <c r="UAU201"/>
      <c r="UAV201"/>
      <c r="UAW201"/>
      <c r="UAX201"/>
      <c r="UAY201"/>
      <c r="UAZ201"/>
      <c r="UBA201"/>
      <c r="UBB201"/>
      <c r="UBC201"/>
      <c r="UBD201"/>
      <c r="UBE201"/>
      <c r="UBF201"/>
      <c r="UBG201"/>
      <c r="UBH201"/>
      <c r="UBI201"/>
      <c r="UBJ201"/>
      <c r="UBK201"/>
      <c r="UBL201"/>
      <c r="UBM201"/>
      <c r="UBN201"/>
      <c r="UBO201"/>
      <c r="UBP201"/>
      <c r="UBQ201"/>
      <c r="UBR201"/>
      <c r="UBS201"/>
      <c r="UBT201"/>
      <c r="UBU201"/>
      <c r="UBV201"/>
      <c r="UBW201"/>
      <c r="UBX201"/>
      <c r="UBY201"/>
      <c r="UBZ201"/>
      <c r="UCA201"/>
      <c r="UCB201"/>
      <c r="UCC201"/>
      <c r="UCD201"/>
      <c r="UCE201"/>
      <c r="UCF201"/>
      <c r="UCG201"/>
      <c r="UCH201"/>
      <c r="UCI201"/>
      <c r="UCJ201"/>
      <c r="UCK201"/>
      <c r="UCL201"/>
      <c r="UCM201"/>
      <c r="UCN201"/>
      <c r="UCO201"/>
      <c r="UCP201"/>
      <c r="UCQ201"/>
      <c r="UCR201"/>
      <c r="UCS201"/>
      <c r="UCT201"/>
      <c r="UCU201"/>
      <c r="UCV201"/>
      <c r="UCW201"/>
      <c r="UCX201"/>
      <c r="UCY201"/>
      <c r="UCZ201"/>
      <c r="UDA201"/>
      <c r="UDB201"/>
      <c r="UDC201"/>
      <c r="UDD201"/>
      <c r="UDE201"/>
      <c r="UDF201"/>
      <c r="UDG201"/>
      <c r="UDH201"/>
      <c r="UDI201"/>
      <c r="UDJ201"/>
      <c r="UDK201"/>
      <c r="UDL201"/>
      <c r="UDM201"/>
      <c r="UDN201"/>
      <c r="UDO201"/>
      <c r="UDP201"/>
      <c r="UDQ201"/>
      <c r="UDR201"/>
      <c r="UDS201"/>
      <c r="UDT201"/>
      <c r="UDU201"/>
      <c r="UDV201"/>
      <c r="UDW201"/>
      <c r="UDX201"/>
      <c r="UDY201"/>
      <c r="UDZ201"/>
      <c r="UEA201"/>
      <c r="UEB201"/>
      <c r="UEC201"/>
      <c r="UED201"/>
      <c r="UEE201"/>
      <c r="UEF201"/>
      <c r="UEG201"/>
      <c r="UEH201"/>
      <c r="UEI201"/>
      <c r="UEJ201"/>
      <c r="UEK201"/>
      <c r="UEL201"/>
      <c r="UEM201"/>
      <c r="UEN201"/>
      <c r="UEO201"/>
      <c r="UEP201"/>
      <c r="UEQ201"/>
      <c r="UER201"/>
      <c r="UES201"/>
      <c r="UET201"/>
      <c r="UEU201"/>
      <c r="UEV201"/>
      <c r="UEW201"/>
      <c r="UEX201"/>
      <c r="UEY201"/>
      <c r="UEZ201"/>
      <c r="UFA201"/>
      <c r="UFB201"/>
      <c r="UFC201"/>
      <c r="UFD201"/>
      <c r="UFE201"/>
      <c r="UFF201"/>
      <c r="UFG201"/>
      <c r="UFH201"/>
      <c r="UFI201"/>
      <c r="UFJ201"/>
      <c r="UFK201"/>
      <c r="UFL201"/>
      <c r="UFM201"/>
      <c r="UFN201"/>
      <c r="UFO201"/>
      <c r="UFP201"/>
      <c r="UFQ201"/>
      <c r="UFR201"/>
      <c r="UFS201"/>
      <c r="UFT201"/>
      <c r="UFU201"/>
      <c r="UFV201"/>
      <c r="UFW201"/>
      <c r="UFX201"/>
      <c r="UFY201"/>
      <c r="UFZ201"/>
      <c r="UGA201"/>
      <c r="UGB201"/>
      <c r="UGC201"/>
      <c r="UGD201"/>
      <c r="UGE201"/>
      <c r="UGF201"/>
      <c r="UGG201"/>
      <c r="UGH201"/>
      <c r="UGI201"/>
      <c r="UGJ201"/>
      <c r="UGK201"/>
      <c r="UGL201"/>
      <c r="UGM201"/>
      <c r="UGN201"/>
      <c r="UGO201"/>
      <c r="UGP201"/>
      <c r="UGQ201"/>
      <c r="UGR201"/>
      <c r="UGS201"/>
      <c r="UGT201"/>
      <c r="UGU201"/>
      <c r="UGV201"/>
      <c r="UGW201"/>
      <c r="UGX201"/>
      <c r="UGY201"/>
      <c r="UGZ201"/>
      <c r="UHA201"/>
      <c r="UHB201"/>
      <c r="UHC201"/>
      <c r="UHD201"/>
      <c r="UHE201"/>
      <c r="UHF201"/>
      <c r="UHG201"/>
      <c r="UHH201"/>
      <c r="UHI201"/>
      <c r="UHJ201"/>
      <c r="UHK201"/>
      <c r="UHL201"/>
      <c r="UHM201"/>
      <c r="UHN201"/>
      <c r="UHO201"/>
      <c r="UHP201"/>
      <c r="UHQ201"/>
      <c r="UHR201"/>
      <c r="UHS201"/>
      <c r="UHT201"/>
      <c r="UHU201"/>
      <c r="UHV201"/>
      <c r="UHW201"/>
      <c r="UHX201"/>
      <c r="UHY201"/>
      <c r="UHZ201"/>
      <c r="UIA201"/>
      <c r="UIB201"/>
      <c r="UIC201"/>
      <c r="UID201"/>
      <c r="UIE201"/>
      <c r="UIF201"/>
      <c r="UIG201"/>
      <c r="UIH201"/>
      <c r="UII201"/>
      <c r="UIJ201"/>
      <c r="UIK201"/>
      <c r="UIL201"/>
      <c r="UIM201"/>
      <c r="UIN201"/>
      <c r="UIO201"/>
      <c r="UIP201"/>
      <c r="UIQ201"/>
      <c r="UIR201"/>
      <c r="UIS201"/>
      <c r="UIT201"/>
      <c r="UIU201"/>
      <c r="UIV201"/>
      <c r="UIW201"/>
      <c r="UIX201"/>
      <c r="UIY201"/>
      <c r="UIZ201"/>
      <c r="UJA201"/>
      <c r="UJB201"/>
      <c r="UJC201"/>
      <c r="UJD201"/>
      <c r="UJE201"/>
      <c r="UJF201"/>
      <c r="UJG201"/>
      <c r="UJH201"/>
      <c r="UJI201"/>
      <c r="UJJ201"/>
      <c r="UJK201"/>
      <c r="UJL201"/>
      <c r="UJM201"/>
      <c r="UJN201"/>
      <c r="UJO201"/>
      <c r="UJP201"/>
      <c r="UJQ201"/>
      <c r="UJR201"/>
      <c r="UJS201"/>
      <c r="UJT201"/>
      <c r="UJU201"/>
      <c r="UJV201"/>
      <c r="UJW201"/>
      <c r="UJX201"/>
      <c r="UJY201"/>
      <c r="UJZ201"/>
      <c r="UKA201"/>
      <c r="UKB201"/>
      <c r="UKC201"/>
      <c r="UKD201"/>
      <c r="UKE201"/>
      <c r="UKF201"/>
      <c r="UKG201"/>
      <c r="UKH201"/>
      <c r="UKI201"/>
      <c r="UKJ201"/>
      <c r="UKK201"/>
      <c r="UKL201"/>
      <c r="UKM201"/>
      <c r="UKN201"/>
      <c r="UKO201"/>
      <c r="UKP201"/>
      <c r="UKQ201"/>
      <c r="UKR201"/>
      <c r="UKS201"/>
      <c r="UKT201"/>
      <c r="UKU201"/>
      <c r="UKV201"/>
      <c r="UKW201"/>
      <c r="UKX201"/>
      <c r="UKY201"/>
      <c r="UKZ201"/>
      <c r="ULA201"/>
      <c r="ULB201"/>
      <c r="ULC201"/>
      <c r="ULD201"/>
      <c r="ULE201"/>
      <c r="ULF201"/>
      <c r="ULG201"/>
      <c r="ULH201"/>
      <c r="ULI201"/>
      <c r="ULJ201"/>
      <c r="ULK201"/>
      <c r="ULL201"/>
      <c r="ULM201"/>
      <c r="ULN201"/>
      <c r="ULO201"/>
      <c r="ULP201"/>
      <c r="ULQ201"/>
      <c r="ULR201"/>
      <c r="ULS201"/>
      <c r="ULT201"/>
      <c r="ULU201"/>
      <c r="ULV201"/>
      <c r="ULW201"/>
      <c r="ULX201"/>
      <c r="ULY201"/>
      <c r="ULZ201"/>
      <c r="UMA201"/>
      <c r="UMB201"/>
      <c r="UMC201"/>
      <c r="UMD201"/>
      <c r="UME201"/>
      <c r="UMF201"/>
      <c r="UMG201"/>
      <c r="UMH201"/>
      <c r="UMI201"/>
      <c r="UMJ201"/>
      <c r="UMK201"/>
      <c r="UML201"/>
      <c r="UMM201"/>
      <c r="UMN201"/>
      <c r="UMO201"/>
      <c r="UMP201"/>
      <c r="UMQ201"/>
      <c r="UMR201"/>
      <c r="UMS201"/>
      <c r="UMT201"/>
      <c r="UMU201"/>
      <c r="UMV201"/>
      <c r="UMW201"/>
      <c r="UMX201"/>
      <c r="UMY201"/>
      <c r="UMZ201"/>
      <c r="UNA201"/>
      <c r="UNB201"/>
      <c r="UNC201"/>
      <c r="UND201"/>
      <c r="UNE201"/>
      <c r="UNF201"/>
      <c r="UNG201"/>
      <c r="UNH201"/>
      <c r="UNI201"/>
      <c r="UNJ201"/>
      <c r="UNK201"/>
      <c r="UNL201"/>
      <c r="UNM201"/>
      <c r="UNN201"/>
      <c r="UNO201"/>
      <c r="UNP201"/>
      <c r="UNQ201"/>
      <c r="UNR201"/>
      <c r="UNS201"/>
      <c r="UNT201"/>
      <c r="UNU201"/>
      <c r="UNV201"/>
      <c r="UNW201"/>
      <c r="UNX201"/>
      <c r="UNY201"/>
      <c r="UNZ201"/>
      <c r="UOA201"/>
      <c r="UOB201"/>
      <c r="UOC201"/>
      <c r="UOD201"/>
      <c r="UOE201"/>
      <c r="UOF201"/>
      <c r="UOG201"/>
      <c r="UOH201"/>
      <c r="UOI201"/>
      <c r="UOJ201"/>
      <c r="UOK201"/>
      <c r="UOL201"/>
      <c r="UOM201"/>
      <c r="UON201"/>
      <c r="UOO201"/>
      <c r="UOP201"/>
      <c r="UOQ201"/>
      <c r="UOR201"/>
      <c r="UOS201"/>
      <c r="UOT201"/>
      <c r="UOU201"/>
      <c r="UOV201"/>
      <c r="UOW201"/>
      <c r="UOX201"/>
      <c r="UOY201"/>
      <c r="UOZ201"/>
      <c r="UPA201"/>
      <c r="UPB201"/>
      <c r="UPC201"/>
      <c r="UPD201"/>
      <c r="UPE201"/>
      <c r="UPF201"/>
      <c r="UPG201"/>
      <c r="UPH201"/>
      <c r="UPI201"/>
      <c r="UPJ201"/>
      <c r="UPK201"/>
      <c r="UPL201"/>
      <c r="UPM201"/>
      <c r="UPN201"/>
      <c r="UPO201"/>
      <c r="UPP201"/>
      <c r="UPQ201"/>
      <c r="UPR201"/>
      <c r="UPS201"/>
      <c r="UPT201"/>
      <c r="UPU201"/>
      <c r="UPV201"/>
      <c r="UPW201"/>
      <c r="UPX201"/>
      <c r="UPY201"/>
      <c r="UPZ201"/>
      <c r="UQA201"/>
      <c r="UQB201"/>
      <c r="UQC201"/>
      <c r="UQD201"/>
      <c r="UQE201"/>
      <c r="UQF201"/>
      <c r="UQG201"/>
      <c r="UQH201"/>
      <c r="UQI201"/>
      <c r="UQJ201"/>
      <c r="UQK201"/>
      <c r="UQL201"/>
      <c r="UQM201"/>
      <c r="UQN201"/>
      <c r="UQO201"/>
      <c r="UQP201"/>
      <c r="UQQ201"/>
      <c r="UQR201"/>
      <c r="UQS201"/>
      <c r="UQT201"/>
      <c r="UQU201"/>
      <c r="UQV201"/>
      <c r="UQW201"/>
      <c r="UQX201"/>
      <c r="UQY201"/>
      <c r="UQZ201"/>
      <c r="URA201"/>
      <c r="URB201"/>
      <c r="URC201"/>
      <c r="URD201"/>
      <c r="URE201"/>
      <c r="URF201"/>
      <c r="URG201"/>
      <c r="URH201"/>
      <c r="URI201"/>
      <c r="URJ201"/>
      <c r="URK201"/>
      <c r="URL201"/>
      <c r="URM201"/>
      <c r="URN201"/>
      <c r="URO201"/>
      <c r="URP201"/>
      <c r="URQ201"/>
      <c r="URR201"/>
      <c r="URS201"/>
      <c r="URT201"/>
      <c r="URU201"/>
      <c r="URV201"/>
      <c r="URW201"/>
      <c r="URX201"/>
      <c r="URY201"/>
      <c r="URZ201"/>
      <c r="USA201"/>
      <c r="USB201"/>
      <c r="USC201"/>
      <c r="USD201"/>
      <c r="USE201"/>
      <c r="USF201"/>
      <c r="USG201"/>
      <c r="USH201"/>
      <c r="USI201"/>
      <c r="USJ201"/>
      <c r="USK201"/>
      <c r="USL201"/>
      <c r="USM201"/>
      <c r="USN201"/>
      <c r="USO201"/>
      <c r="USP201"/>
      <c r="USQ201"/>
      <c r="USR201"/>
      <c r="USS201"/>
      <c r="UST201"/>
      <c r="USU201"/>
      <c r="USV201"/>
      <c r="USW201"/>
      <c r="USX201"/>
      <c r="USY201"/>
      <c r="USZ201"/>
      <c r="UTA201"/>
      <c r="UTB201"/>
      <c r="UTC201"/>
      <c r="UTD201"/>
      <c r="UTE201"/>
      <c r="UTF201"/>
      <c r="UTG201"/>
      <c r="UTH201"/>
      <c r="UTI201"/>
      <c r="UTJ201"/>
      <c r="UTK201"/>
      <c r="UTL201"/>
      <c r="UTM201"/>
      <c r="UTN201"/>
      <c r="UTO201"/>
      <c r="UTP201"/>
      <c r="UTQ201"/>
      <c r="UTR201"/>
      <c r="UTS201"/>
      <c r="UTT201"/>
      <c r="UTU201"/>
      <c r="UTV201"/>
      <c r="UTW201"/>
      <c r="UTX201"/>
      <c r="UTY201"/>
      <c r="UTZ201"/>
      <c r="UUA201"/>
      <c r="UUB201"/>
      <c r="UUC201"/>
      <c r="UUD201"/>
      <c r="UUE201"/>
      <c r="UUF201"/>
      <c r="UUG201"/>
      <c r="UUH201"/>
      <c r="UUI201"/>
      <c r="UUJ201"/>
      <c r="UUK201"/>
      <c r="UUL201"/>
      <c r="UUM201"/>
      <c r="UUN201"/>
      <c r="UUO201"/>
      <c r="UUP201"/>
      <c r="UUQ201"/>
      <c r="UUR201"/>
      <c r="UUS201"/>
      <c r="UUT201"/>
      <c r="UUU201"/>
      <c r="UUV201"/>
      <c r="UUW201"/>
      <c r="UUX201"/>
      <c r="UUY201"/>
      <c r="UUZ201"/>
      <c r="UVA201"/>
      <c r="UVB201"/>
      <c r="UVC201"/>
      <c r="UVD201"/>
      <c r="UVE201"/>
      <c r="UVF201"/>
      <c r="UVG201"/>
      <c r="UVH201"/>
      <c r="UVI201"/>
      <c r="UVJ201"/>
      <c r="UVK201"/>
      <c r="UVL201"/>
      <c r="UVM201"/>
      <c r="UVN201"/>
      <c r="UVO201"/>
      <c r="UVP201"/>
      <c r="UVQ201"/>
      <c r="UVR201"/>
      <c r="UVS201"/>
      <c r="UVT201"/>
      <c r="UVU201"/>
      <c r="UVV201"/>
      <c r="UVW201"/>
      <c r="UVX201"/>
      <c r="UVY201"/>
      <c r="UVZ201"/>
      <c r="UWA201"/>
      <c r="UWB201"/>
      <c r="UWC201"/>
      <c r="UWD201"/>
      <c r="UWE201"/>
      <c r="UWF201"/>
      <c r="UWG201"/>
      <c r="UWH201"/>
      <c r="UWI201"/>
      <c r="UWJ201"/>
      <c r="UWK201"/>
      <c r="UWL201"/>
      <c r="UWM201"/>
      <c r="UWN201"/>
      <c r="UWO201"/>
      <c r="UWP201"/>
      <c r="UWQ201"/>
      <c r="UWR201"/>
      <c r="UWS201"/>
      <c r="UWT201"/>
      <c r="UWU201"/>
      <c r="UWV201"/>
      <c r="UWW201"/>
      <c r="UWX201"/>
      <c r="UWY201"/>
      <c r="UWZ201"/>
      <c r="UXA201"/>
      <c r="UXB201"/>
      <c r="UXC201"/>
      <c r="UXD201"/>
      <c r="UXE201"/>
      <c r="UXF201"/>
      <c r="UXG201"/>
      <c r="UXH201"/>
      <c r="UXI201"/>
      <c r="UXJ201"/>
      <c r="UXK201"/>
      <c r="UXL201"/>
      <c r="UXM201"/>
      <c r="UXN201"/>
      <c r="UXO201"/>
      <c r="UXP201"/>
      <c r="UXQ201"/>
      <c r="UXR201"/>
      <c r="UXS201"/>
      <c r="UXT201"/>
      <c r="UXU201"/>
      <c r="UXV201"/>
      <c r="UXW201"/>
      <c r="UXX201"/>
      <c r="UXY201"/>
      <c r="UXZ201"/>
      <c r="UYA201"/>
      <c r="UYB201"/>
      <c r="UYC201"/>
      <c r="UYD201"/>
      <c r="UYE201"/>
      <c r="UYF201"/>
      <c r="UYG201"/>
      <c r="UYH201"/>
      <c r="UYI201"/>
      <c r="UYJ201"/>
      <c r="UYK201"/>
      <c r="UYL201"/>
      <c r="UYM201"/>
      <c r="UYN201"/>
      <c r="UYO201"/>
      <c r="UYP201"/>
      <c r="UYQ201"/>
      <c r="UYR201"/>
      <c r="UYS201"/>
      <c r="UYT201"/>
      <c r="UYU201"/>
      <c r="UYV201"/>
      <c r="UYW201"/>
      <c r="UYX201"/>
      <c r="UYY201"/>
      <c r="UYZ201"/>
      <c r="UZA201"/>
      <c r="UZB201"/>
      <c r="UZC201"/>
      <c r="UZD201"/>
      <c r="UZE201"/>
      <c r="UZF201"/>
      <c r="UZG201"/>
      <c r="UZH201"/>
      <c r="UZI201"/>
      <c r="UZJ201"/>
      <c r="UZK201"/>
      <c r="UZL201"/>
      <c r="UZM201"/>
      <c r="UZN201"/>
      <c r="UZO201"/>
      <c r="UZP201"/>
      <c r="UZQ201"/>
      <c r="UZR201"/>
      <c r="UZS201"/>
      <c r="UZT201"/>
      <c r="UZU201"/>
      <c r="UZV201"/>
      <c r="UZW201"/>
      <c r="UZX201"/>
      <c r="UZY201"/>
      <c r="UZZ201"/>
      <c r="VAA201"/>
      <c r="VAB201"/>
      <c r="VAC201"/>
      <c r="VAD201"/>
      <c r="VAE201"/>
      <c r="VAF201"/>
      <c r="VAG201"/>
      <c r="VAH201"/>
      <c r="VAI201"/>
      <c r="VAJ201"/>
      <c r="VAK201"/>
      <c r="VAL201"/>
      <c r="VAM201"/>
      <c r="VAN201"/>
      <c r="VAO201"/>
      <c r="VAP201"/>
      <c r="VAQ201"/>
      <c r="VAR201"/>
      <c r="VAS201"/>
      <c r="VAT201"/>
      <c r="VAU201"/>
      <c r="VAV201"/>
      <c r="VAW201"/>
      <c r="VAX201"/>
      <c r="VAY201"/>
      <c r="VAZ201"/>
      <c r="VBA201"/>
      <c r="VBB201"/>
      <c r="VBC201"/>
      <c r="VBD201"/>
      <c r="VBE201"/>
      <c r="VBF201"/>
      <c r="VBG201"/>
      <c r="VBH201"/>
      <c r="VBI201"/>
      <c r="VBJ201"/>
      <c r="VBK201"/>
      <c r="VBL201"/>
      <c r="VBM201"/>
      <c r="VBN201"/>
      <c r="VBO201"/>
      <c r="VBP201"/>
      <c r="VBQ201"/>
      <c r="VBR201"/>
      <c r="VBS201"/>
      <c r="VBT201"/>
      <c r="VBU201"/>
      <c r="VBV201"/>
      <c r="VBW201"/>
      <c r="VBX201"/>
      <c r="VBY201"/>
      <c r="VBZ201"/>
      <c r="VCA201"/>
      <c r="VCB201"/>
      <c r="VCC201"/>
      <c r="VCD201"/>
      <c r="VCE201"/>
      <c r="VCF201"/>
      <c r="VCG201"/>
      <c r="VCH201"/>
      <c r="VCI201"/>
      <c r="VCJ201"/>
      <c r="VCK201"/>
      <c r="VCL201"/>
      <c r="VCM201"/>
      <c r="VCN201"/>
      <c r="VCO201"/>
      <c r="VCP201"/>
      <c r="VCQ201"/>
      <c r="VCR201"/>
      <c r="VCS201"/>
      <c r="VCT201"/>
      <c r="VCU201"/>
      <c r="VCV201"/>
      <c r="VCW201"/>
      <c r="VCX201"/>
      <c r="VCY201"/>
      <c r="VCZ201"/>
      <c r="VDA201"/>
      <c r="VDB201"/>
      <c r="VDC201"/>
      <c r="VDD201"/>
      <c r="VDE201"/>
      <c r="VDF201"/>
      <c r="VDG201"/>
      <c r="VDH201"/>
      <c r="VDI201"/>
      <c r="VDJ201"/>
      <c r="VDK201"/>
      <c r="VDL201"/>
      <c r="VDM201"/>
      <c r="VDN201"/>
      <c r="VDO201"/>
      <c r="VDP201"/>
      <c r="VDQ201"/>
      <c r="VDR201"/>
      <c r="VDS201"/>
      <c r="VDT201"/>
      <c r="VDU201"/>
      <c r="VDV201"/>
      <c r="VDW201"/>
      <c r="VDX201"/>
      <c r="VDY201"/>
      <c r="VDZ201"/>
      <c r="VEA201"/>
      <c r="VEB201"/>
      <c r="VEC201"/>
      <c r="VED201"/>
      <c r="VEE201"/>
      <c r="VEF201"/>
      <c r="VEG201"/>
      <c r="VEH201"/>
      <c r="VEI201"/>
      <c r="VEJ201"/>
      <c r="VEK201"/>
      <c r="VEL201"/>
      <c r="VEM201"/>
      <c r="VEN201"/>
      <c r="VEO201"/>
      <c r="VEP201"/>
      <c r="VEQ201"/>
      <c r="VER201"/>
      <c r="VES201"/>
      <c r="VET201"/>
      <c r="VEU201"/>
      <c r="VEV201"/>
      <c r="VEW201"/>
      <c r="VEX201"/>
      <c r="VEY201"/>
      <c r="VEZ201"/>
      <c r="VFA201"/>
      <c r="VFB201"/>
      <c r="VFC201"/>
      <c r="VFD201"/>
      <c r="VFE201"/>
      <c r="VFF201"/>
      <c r="VFG201"/>
      <c r="VFH201"/>
      <c r="VFI201"/>
      <c r="VFJ201"/>
      <c r="VFK201"/>
      <c r="VFL201"/>
      <c r="VFM201"/>
      <c r="VFN201"/>
      <c r="VFO201"/>
      <c r="VFP201"/>
      <c r="VFQ201"/>
      <c r="VFR201"/>
      <c r="VFS201"/>
      <c r="VFT201"/>
      <c r="VFU201"/>
      <c r="VFV201"/>
      <c r="VFW201"/>
      <c r="VFX201"/>
      <c r="VFY201"/>
      <c r="VFZ201"/>
      <c r="VGA201"/>
      <c r="VGB201"/>
      <c r="VGC201"/>
      <c r="VGD201"/>
      <c r="VGE201"/>
      <c r="VGF201"/>
      <c r="VGG201"/>
      <c r="VGH201"/>
      <c r="VGI201"/>
      <c r="VGJ201"/>
      <c r="VGK201"/>
      <c r="VGL201"/>
      <c r="VGM201"/>
      <c r="VGN201"/>
      <c r="VGO201"/>
      <c r="VGP201"/>
      <c r="VGQ201"/>
      <c r="VGR201"/>
      <c r="VGS201"/>
      <c r="VGT201"/>
      <c r="VGU201"/>
      <c r="VGV201"/>
      <c r="VGW201"/>
      <c r="VGX201"/>
      <c r="VGY201"/>
      <c r="VGZ201"/>
      <c r="VHA201"/>
      <c r="VHB201"/>
      <c r="VHC201"/>
      <c r="VHD201"/>
      <c r="VHE201"/>
      <c r="VHF201"/>
      <c r="VHG201"/>
      <c r="VHH201"/>
      <c r="VHI201"/>
      <c r="VHJ201"/>
      <c r="VHK201"/>
      <c r="VHL201"/>
      <c r="VHM201"/>
      <c r="VHN201"/>
      <c r="VHO201"/>
      <c r="VHP201"/>
      <c r="VHQ201"/>
      <c r="VHR201"/>
      <c r="VHS201"/>
      <c r="VHT201"/>
      <c r="VHU201"/>
      <c r="VHV201"/>
      <c r="VHW201"/>
      <c r="VHX201"/>
      <c r="VHY201"/>
      <c r="VHZ201"/>
      <c r="VIA201"/>
      <c r="VIB201"/>
      <c r="VIC201"/>
      <c r="VID201"/>
      <c r="VIE201"/>
      <c r="VIF201"/>
      <c r="VIG201"/>
      <c r="VIH201"/>
      <c r="VII201"/>
      <c r="VIJ201"/>
      <c r="VIK201"/>
      <c r="VIL201"/>
      <c r="VIM201"/>
      <c r="VIN201"/>
      <c r="VIO201"/>
      <c r="VIP201"/>
      <c r="VIQ201"/>
      <c r="VIR201"/>
      <c r="VIS201"/>
      <c r="VIT201"/>
      <c r="VIU201"/>
      <c r="VIV201"/>
      <c r="VIW201"/>
      <c r="VIX201"/>
      <c r="VIY201"/>
      <c r="VIZ201"/>
      <c r="VJA201"/>
      <c r="VJB201"/>
      <c r="VJC201"/>
      <c r="VJD201"/>
      <c r="VJE201"/>
      <c r="VJF201"/>
      <c r="VJG201"/>
      <c r="VJH201"/>
      <c r="VJI201"/>
      <c r="VJJ201"/>
      <c r="VJK201"/>
      <c r="VJL201"/>
      <c r="VJM201"/>
      <c r="VJN201"/>
      <c r="VJO201"/>
      <c r="VJP201"/>
      <c r="VJQ201"/>
      <c r="VJR201"/>
      <c r="VJS201"/>
      <c r="VJT201"/>
      <c r="VJU201"/>
      <c r="VJV201"/>
      <c r="VJW201"/>
      <c r="VJX201"/>
      <c r="VJY201"/>
      <c r="VJZ201"/>
      <c r="VKA201"/>
      <c r="VKB201"/>
      <c r="VKC201"/>
      <c r="VKD201"/>
      <c r="VKE201"/>
      <c r="VKF201"/>
      <c r="VKG201"/>
      <c r="VKH201"/>
      <c r="VKI201"/>
      <c r="VKJ201"/>
      <c r="VKK201"/>
      <c r="VKL201"/>
      <c r="VKM201"/>
      <c r="VKN201"/>
      <c r="VKO201"/>
      <c r="VKP201"/>
      <c r="VKQ201"/>
      <c r="VKR201"/>
      <c r="VKS201"/>
      <c r="VKT201"/>
      <c r="VKU201"/>
      <c r="VKV201"/>
      <c r="VKW201"/>
      <c r="VKX201"/>
      <c r="VKY201"/>
      <c r="VKZ201"/>
      <c r="VLA201"/>
      <c r="VLB201"/>
      <c r="VLC201"/>
      <c r="VLD201"/>
      <c r="VLE201"/>
      <c r="VLF201"/>
      <c r="VLG201"/>
      <c r="VLH201"/>
      <c r="VLI201"/>
      <c r="VLJ201"/>
      <c r="VLK201"/>
      <c r="VLL201"/>
      <c r="VLM201"/>
      <c r="VLN201"/>
      <c r="VLO201"/>
      <c r="VLP201"/>
      <c r="VLQ201"/>
      <c r="VLR201"/>
      <c r="VLS201"/>
      <c r="VLT201"/>
      <c r="VLU201"/>
      <c r="VLV201"/>
      <c r="VLW201"/>
      <c r="VLX201"/>
      <c r="VLY201"/>
      <c r="VLZ201"/>
      <c r="VMA201"/>
      <c r="VMB201"/>
      <c r="VMC201"/>
      <c r="VMD201"/>
      <c r="VME201"/>
      <c r="VMF201"/>
      <c r="VMG201"/>
      <c r="VMH201"/>
      <c r="VMI201"/>
      <c r="VMJ201"/>
      <c r="VMK201"/>
      <c r="VML201"/>
      <c r="VMM201"/>
      <c r="VMN201"/>
      <c r="VMO201"/>
      <c r="VMP201"/>
      <c r="VMQ201"/>
      <c r="VMR201"/>
      <c r="VMS201"/>
      <c r="VMT201"/>
      <c r="VMU201"/>
      <c r="VMV201"/>
      <c r="VMW201"/>
      <c r="VMX201"/>
      <c r="VMY201"/>
      <c r="VMZ201"/>
      <c r="VNA201"/>
      <c r="VNB201"/>
      <c r="VNC201"/>
      <c r="VND201"/>
      <c r="VNE201"/>
      <c r="VNF201"/>
      <c r="VNG201"/>
      <c r="VNH201"/>
      <c r="VNI201"/>
      <c r="VNJ201"/>
      <c r="VNK201"/>
      <c r="VNL201"/>
      <c r="VNM201"/>
      <c r="VNN201"/>
      <c r="VNO201"/>
      <c r="VNP201"/>
      <c r="VNQ201"/>
      <c r="VNR201"/>
      <c r="VNS201"/>
      <c r="VNT201"/>
      <c r="VNU201"/>
      <c r="VNV201"/>
      <c r="VNW201"/>
      <c r="VNX201"/>
      <c r="VNY201"/>
      <c r="VNZ201"/>
      <c r="VOA201"/>
      <c r="VOB201"/>
      <c r="VOC201"/>
      <c r="VOD201"/>
      <c r="VOE201"/>
      <c r="VOF201"/>
      <c r="VOG201"/>
      <c r="VOH201"/>
      <c r="VOI201"/>
      <c r="VOJ201"/>
      <c r="VOK201"/>
      <c r="VOL201"/>
      <c r="VOM201"/>
      <c r="VON201"/>
      <c r="VOO201"/>
      <c r="VOP201"/>
      <c r="VOQ201"/>
      <c r="VOR201"/>
      <c r="VOS201"/>
      <c r="VOT201"/>
      <c r="VOU201"/>
      <c r="VOV201"/>
      <c r="VOW201"/>
      <c r="VOX201"/>
      <c r="VOY201"/>
      <c r="VOZ201"/>
      <c r="VPA201"/>
      <c r="VPB201"/>
      <c r="VPC201"/>
      <c r="VPD201"/>
      <c r="VPE201"/>
      <c r="VPF201"/>
      <c r="VPG201"/>
      <c r="VPH201"/>
      <c r="VPI201"/>
      <c r="VPJ201"/>
      <c r="VPK201"/>
      <c r="VPL201"/>
      <c r="VPM201"/>
      <c r="VPN201"/>
      <c r="VPO201"/>
      <c r="VPP201"/>
      <c r="VPQ201"/>
      <c r="VPR201"/>
      <c r="VPS201"/>
      <c r="VPT201"/>
      <c r="VPU201"/>
      <c r="VPV201"/>
      <c r="VPW201"/>
      <c r="VPX201"/>
      <c r="VPY201"/>
      <c r="VPZ201"/>
      <c r="VQA201"/>
      <c r="VQB201"/>
      <c r="VQC201"/>
      <c r="VQD201"/>
      <c r="VQE201"/>
      <c r="VQF201"/>
      <c r="VQG201"/>
      <c r="VQH201"/>
      <c r="VQI201"/>
      <c r="VQJ201"/>
      <c r="VQK201"/>
      <c r="VQL201"/>
      <c r="VQM201"/>
      <c r="VQN201"/>
      <c r="VQO201"/>
      <c r="VQP201"/>
      <c r="VQQ201"/>
      <c r="VQR201"/>
      <c r="VQS201"/>
      <c r="VQT201"/>
      <c r="VQU201"/>
      <c r="VQV201"/>
      <c r="VQW201"/>
      <c r="VQX201"/>
      <c r="VQY201"/>
      <c r="VQZ201"/>
      <c r="VRA201"/>
      <c r="VRB201"/>
      <c r="VRC201"/>
      <c r="VRD201"/>
      <c r="VRE201"/>
      <c r="VRF201"/>
      <c r="VRG201"/>
      <c r="VRH201"/>
      <c r="VRI201"/>
      <c r="VRJ201"/>
      <c r="VRK201"/>
      <c r="VRL201"/>
      <c r="VRM201"/>
      <c r="VRN201"/>
      <c r="VRO201"/>
      <c r="VRP201"/>
      <c r="VRQ201"/>
      <c r="VRR201"/>
      <c r="VRS201"/>
      <c r="VRT201"/>
      <c r="VRU201"/>
      <c r="VRV201"/>
      <c r="VRW201"/>
      <c r="VRX201"/>
      <c r="VRY201"/>
      <c r="VRZ201"/>
      <c r="VSA201"/>
      <c r="VSB201"/>
      <c r="VSC201"/>
      <c r="VSD201"/>
      <c r="VSE201"/>
      <c r="VSF201"/>
      <c r="VSG201"/>
      <c r="VSH201"/>
      <c r="VSI201"/>
      <c r="VSJ201"/>
      <c r="VSK201"/>
      <c r="VSL201"/>
      <c r="VSM201"/>
      <c r="VSN201"/>
      <c r="VSO201"/>
      <c r="VSP201"/>
      <c r="VSQ201"/>
      <c r="VSR201"/>
      <c r="VSS201"/>
      <c r="VST201"/>
      <c r="VSU201"/>
      <c r="VSV201"/>
      <c r="VSW201"/>
      <c r="VSX201"/>
      <c r="VSY201"/>
      <c r="VSZ201"/>
      <c r="VTA201"/>
      <c r="VTB201"/>
      <c r="VTC201"/>
      <c r="VTD201"/>
      <c r="VTE201"/>
      <c r="VTF201"/>
      <c r="VTG201"/>
      <c r="VTH201"/>
      <c r="VTI201"/>
      <c r="VTJ201"/>
      <c r="VTK201"/>
      <c r="VTL201"/>
      <c r="VTM201"/>
      <c r="VTN201"/>
      <c r="VTO201"/>
      <c r="VTP201"/>
      <c r="VTQ201"/>
      <c r="VTR201"/>
      <c r="VTS201"/>
      <c r="VTT201"/>
      <c r="VTU201"/>
      <c r="VTV201"/>
      <c r="VTW201"/>
      <c r="VTX201"/>
      <c r="VTY201"/>
      <c r="VTZ201"/>
      <c r="VUA201"/>
      <c r="VUB201"/>
      <c r="VUC201"/>
      <c r="VUD201"/>
      <c r="VUE201"/>
      <c r="VUF201"/>
      <c r="VUG201"/>
      <c r="VUH201"/>
      <c r="VUI201"/>
      <c r="VUJ201"/>
      <c r="VUK201"/>
      <c r="VUL201"/>
      <c r="VUM201"/>
      <c r="VUN201"/>
      <c r="VUO201"/>
      <c r="VUP201"/>
      <c r="VUQ201"/>
      <c r="VUR201"/>
      <c r="VUS201"/>
      <c r="VUT201"/>
      <c r="VUU201"/>
      <c r="VUV201"/>
      <c r="VUW201"/>
      <c r="VUX201"/>
      <c r="VUY201"/>
      <c r="VUZ201"/>
      <c r="VVA201"/>
      <c r="VVB201"/>
      <c r="VVC201"/>
      <c r="VVD201"/>
      <c r="VVE201"/>
      <c r="VVF201"/>
      <c r="VVG201"/>
      <c r="VVH201"/>
      <c r="VVI201"/>
      <c r="VVJ201"/>
      <c r="VVK201"/>
      <c r="VVL201"/>
      <c r="VVM201"/>
      <c r="VVN201"/>
      <c r="VVO201"/>
      <c r="VVP201"/>
      <c r="VVQ201"/>
      <c r="VVR201"/>
      <c r="VVS201"/>
      <c r="VVT201"/>
      <c r="VVU201"/>
      <c r="VVV201"/>
      <c r="VVW201"/>
      <c r="VVX201"/>
      <c r="VVY201"/>
      <c r="VVZ201"/>
      <c r="VWA201"/>
      <c r="VWB201"/>
      <c r="VWC201"/>
      <c r="VWD201"/>
      <c r="VWE201"/>
      <c r="VWF201"/>
      <c r="VWG201"/>
      <c r="VWH201"/>
      <c r="VWI201"/>
      <c r="VWJ201"/>
      <c r="VWK201"/>
      <c r="VWL201"/>
      <c r="VWM201"/>
      <c r="VWN201"/>
      <c r="VWO201"/>
      <c r="VWP201"/>
      <c r="VWQ201"/>
      <c r="VWR201"/>
      <c r="VWS201"/>
      <c r="VWT201"/>
      <c r="VWU201"/>
      <c r="VWV201"/>
      <c r="VWW201"/>
      <c r="VWX201"/>
      <c r="VWY201"/>
      <c r="VWZ201"/>
      <c r="VXA201"/>
      <c r="VXB201"/>
      <c r="VXC201"/>
      <c r="VXD201"/>
      <c r="VXE201"/>
      <c r="VXF201"/>
      <c r="VXG201"/>
      <c r="VXH201"/>
      <c r="VXI201"/>
      <c r="VXJ201"/>
      <c r="VXK201"/>
      <c r="VXL201"/>
      <c r="VXM201"/>
      <c r="VXN201"/>
      <c r="VXO201"/>
      <c r="VXP201"/>
      <c r="VXQ201"/>
      <c r="VXR201"/>
      <c r="VXS201"/>
      <c r="VXT201"/>
      <c r="VXU201"/>
      <c r="VXV201"/>
      <c r="VXW201"/>
      <c r="VXX201"/>
      <c r="VXY201"/>
      <c r="VXZ201"/>
      <c r="VYA201"/>
      <c r="VYB201"/>
      <c r="VYC201"/>
      <c r="VYD201"/>
      <c r="VYE201"/>
      <c r="VYF201"/>
      <c r="VYG201"/>
      <c r="VYH201"/>
      <c r="VYI201"/>
      <c r="VYJ201"/>
      <c r="VYK201"/>
      <c r="VYL201"/>
      <c r="VYM201"/>
      <c r="VYN201"/>
      <c r="VYO201"/>
      <c r="VYP201"/>
      <c r="VYQ201"/>
      <c r="VYR201"/>
      <c r="VYS201"/>
      <c r="VYT201"/>
      <c r="VYU201"/>
      <c r="VYV201"/>
      <c r="VYW201"/>
      <c r="VYX201"/>
      <c r="VYY201"/>
      <c r="VYZ201"/>
      <c r="VZA201"/>
      <c r="VZB201"/>
      <c r="VZC201"/>
      <c r="VZD201"/>
      <c r="VZE201"/>
      <c r="VZF201"/>
      <c r="VZG201"/>
      <c r="VZH201"/>
      <c r="VZI201"/>
      <c r="VZJ201"/>
      <c r="VZK201"/>
      <c r="VZL201"/>
      <c r="VZM201"/>
      <c r="VZN201"/>
      <c r="VZO201"/>
      <c r="VZP201"/>
      <c r="VZQ201"/>
      <c r="VZR201"/>
      <c r="VZS201"/>
      <c r="VZT201"/>
      <c r="VZU201"/>
      <c r="VZV201"/>
      <c r="VZW201"/>
      <c r="VZX201"/>
      <c r="VZY201"/>
      <c r="VZZ201"/>
      <c r="WAA201"/>
      <c r="WAB201"/>
      <c r="WAC201"/>
      <c r="WAD201"/>
      <c r="WAE201"/>
      <c r="WAF201"/>
      <c r="WAG201"/>
      <c r="WAH201"/>
      <c r="WAI201"/>
      <c r="WAJ201"/>
      <c r="WAK201"/>
      <c r="WAL201"/>
      <c r="WAM201"/>
      <c r="WAN201"/>
      <c r="WAO201"/>
      <c r="WAP201"/>
      <c r="WAQ201"/>
      <c r="WAR201"/>
      <c r="WAS201"/>
      <c r="WAT201"/>
      <c r="WAU201"/>
      <c r="WAV201"/>
      <c r="WAW201"/>
      <c r="WAX201"/>
      <c r="WAY201"/>
      <c r="WAZ201"/>
      <c r="WBA201"/>
      <c r="WBB201"/>
      <c r="WBC201"/>
      <c r="WBD201"/>
      <c r="WBE201"/>
      <c r="WBF201"/>
      <c r="WBG201"/>
      <c r="WBH201"/>
      <c r="WBI201"/>
      <c r="WBJ201"/>
      <c r="WBK201"/>
      <c r="WBL201"/>
      <c r="WBM201"/>
      <c r="WBN201"/>
      <c r="WBO201"/>
      <c r="WBP201"/>
      <c r="WBQ201"/>
      <c r="WBR201"/>
      <c r="WBS201"/>
      <c r="WBT201"/>
      <c r="WBU201"/>
      <c r="WBV201"/>
      <c r="WBW201"/>
      <c r="WBX201"/>
      <c r="WBY201"/>
      <c r="WBZ201"/>
      <c r="WCA201"/>
      <c r="WCB201"/>
      <c r="WCC201"/>
      <c r="WCD201"/>
      <c r="WCE201"/>
      <c r="WCF201"/>
      <c r="WCG201"/>
      <c r="WCH201"/>
      <c r="WCI201"/>
      <c r="WCJ201"/>
      <c r="WCK201"/>
      <c r="WCL201"/>
      <c r="WCM201"/>
      <c r="WCN201"/>
      <c r="WCO201"/>
      <c r="WCP201"/>
      <c r="WCQ201"/>
      <c r="WCR201"/>
      <c r="WCS201"/>
      <c r="WCT201"/>
      <c r="WCU201"/>
      <c r="WCV201"/>
      <c r="WCW201"/>
      <c r="WCX201"/>
      <c r="WCY201"/>
      <c r="WCZ201"/>
      <c r="WDA201"/>
      <c r="WDB201"/>
      <c r="WDC201"/>
      <c r="WDD201"/>
      <c r="WDE201"/>
      <c r="WDF201"/>
      <c r="WDG201"/>
      <c r="WDH201"/>
      <c r="WDI201"/>
      <c r="WDJ201"/>
      <c r="WDK201"/>
      <c r="WDL201"/>
      <c r="WDM201"/>
      <c r="WDN201"/>
      <c r="WDO201"/>
      <c r="WDP201"/>
      <c r="WDQ201"/>
      <c r="WDR201"/>
      <c r="WDS201"/>
      <c r="WDT201"/>
      <c r="WDU201"/>
      <c r="WDV201"/>
      <c r="WDW201"/>
      <c r="WDX201"/>
      <c r="WDY201"/>
      <c r="WDZ201"/>
      <c r="WEA201"/>
      <c r="WEB201"/>
      <c r="WEC201"/>
      <c r="WED201"/>
      <c r="WEE201"/>
      <c r="WEF201"/>
      <c r="WEG201"/>
      <c r="WEH201"/>
      <c r="WEI201"/>
      <c r="WEJ201"/>
      <c r="WEK201"/>
      <c r="WEL201"/>
      <c r="WEM201"/>
      <c r="WEN201"/>
      <c r="WEO201"/>
      <c r="WEP201"/>
      <c r="WEQ201"/>
      <c r="WER201"/>
      <c r="WES201"/>
      <c r="WET201"/>
      <c r="WEU201"/>
      <c r="WEV201"/>
      <c r="WEW201"/>
      <c r="WEX201"/>
      <c r="WEY201"/>
      <c r="WEZ201"/>
      <c r="WFA201"/>
      <c r="WFB201"/>
      <c r="WFC201"/>
      <c r="WFD201"/>
      <c r="WFE201"/>
      <c r="WFF201"/>
      <c r="WFG201"/>
      <c r="WFH201"/>
      <c r="WFI201"/>
      <c r="WFJ201"/>
      <c r="WFK201"/>
      <c r="WFL201"/>
      <c r="WFM201"/>
      <c r="WFN201"/>
      <c r="WFO201"/>
      <c r="WFP201"/>
      <c r="WFQ201"/>
      <c r="WFR201"/>
      <c r="WFS201"/>
      <c r="WFT201"/>
      <c r="WFU201"/>
      <c r="WFV201"/>
      <c r="WFW201"/>
      <c r="WFX201"/>
      <c r="WFY201"/>
      <c r="WFZ201"/>
      <c r="WGA201"/>
      <c r="WGB201"/>
      <c r="WGC201"/>
      <c r="WGD201"/>
      <c r="WGE201"/>
      <c r="WGF201"/>
      <c r="WGG201"/>
      <c r="WGH201"/>
      <c r="WGI201"/>
      <c r="WGJ201"/>
      <c r="WGK201"/>
      <c r="WGL201"/>
      <c r="WGM201"/>
      <c r="WGN201"/>
      <c r="WGO201"/>
      <c r="WGP201"/>
      <c r="WGQ201"/>
      <c r="WGR201"/>
      <c r="WGS201"/>
      <c r="WGT201"/>
      <c r="WGU201"/>
      <c r="WGV201"/>
      <c r="WGW201"/>
      <c r="WGX201"/>
      <c r="WGY201"/>
      <c r="WGZ201"/>
      <c r="WHA201"/>
      <c r="WHB201"/>
      <c r="WHC201"/>
      <c r="WHD201"/>
      <c r="WHE201"/>
      <c r="WHF201"/>
      <c r="WHG201"/>
      <c r="WHH201"/>
      <c r="WHI201"/>
      <c r="WHJ201"/>
      <c r="WHK201"/>
      <c r="WHL201"/>
      <c r="WHM201"/>
      <c r="WHN201"/>
      <c r="WHO201"/>
      <c r="WHP201"/>
      <c r="WHQ201"/>
      <c r="WHR201"/>
      <c r="WHS201"/>
      <c r="WHT201"/>
      <c r="WHU201"/>
      <c r="WHV201"/>
      <c r="WHW201"/>
      <c r="WHX201"/>
      <c r="WHY201"/>
      <c r="WHZ201"/>
      <c r="WIA201"/>
      <c r="WIB201"/>
      <c r="WIC201"/>
      <c r="WID201"/>
      <c r="WIE201"/>
      <c r="WIF201"/>
      <c r="WIG201"/>
      <c r="WIH201"/>
      <c r="WII201"/>
      <c r="WIJ201"/>
      <c r="WIK201"/>
      <c r="WIL201"/>
      <c r="WIM201"/>
      <c r="WIN201"/>
      <c r="WIO201"/>
      <c r="WIP201"/>
      <c r="WIQ201"/>
      <c r="WIR201"/>
      <c r="WIS201"/>
      <c r="WIT201"/>
      <c r="WIU201"/>
      <c r="WIV201"/>
      <c r="WIW201"/>
      <c r="WIX201"/>
      <c r="WIY201"/>
      <c r="WIZ201"/>
      <c r="WJA201"/>
      <c r="WJB201"/>
      <c r="WJC201"/>
      <c r="WJD201"/>
      <c r="WJE201"/>
      <c r="WJF201"/>
      <c r="WJG201"/>
      <c r="WJH201"/>
      <c r="WJI201"/>
      <c r="WJJ201"/>
      <c r="WJK201"/>
      <c r="WJL201"/>
      <c r="WJM201"/>
      <c r="WJN201"/>
      <c r="WJO201"/>
      <c r="WJP201"/>
      <c r="WJQ201"/>
      <c r="WJR201"/>
      <c r="WJS201"/>
      <c r="WJT201"/>
      <c r="WJU201"/>
      <c r="WJV201"/>
      <c r="WJW201"/>
      <c r="WJX201"/>
      <c r="WJY201"/>
      <c r="WJZ201"/>
      <c r="WKA201"/>
      <c r="WKB201"/>
      <c r="WKC201"/>
      <c r="WKD201"/>
      <c r="WKE201"/>
      <c r="WKF201"/>
      <c r="WKG201"/>
      <c r="WKH201"/>
      <c r="WKI201"/>
      <c r="WKJ201"/>
      <c r="WKK201"/>
      <c r="WKL201"/>
      <c r="WKM201"/>
      <c r="WKN201"/>
      <c r="WKO201"/>
      <c r="WKP201"/>
      <c r="WKQ201"/>
      <c r="WKR201"/>
      <c r="WKS201"/>
      <c r="WKT201"/>
      <c r="WKU201"/>
      <c r="WKV201"/>
      <c r="WKW201"/>
      <c r="WKX201"/>
      <c r="WKY201"/>
      <c r="WKZ201"/>
      <c r="WLA201"/>
      <c r="WLB201"/>
      <c r="WLC201"/>
      <c r="WLD201"/>
      <c r="WLE201"/>
      <c r="WLF201"/>
      <c r="WLG201"/>
      <c r="WLH201"/>
      <c r="WLI201"/>
      <c r="WLJ201"/>
      <c r="WLK201"/>
      <c r="WLL201"/>
      <c r="WLM201"/>
      <c r="WLN201"/>
      <c r="WLO201"/>
      <c r="WLP201"/>
      <c r="WLQ201"/>
      <c r="WLR201"/>
      <c r="WLS201"/>
      <c r="WLT201"/>
      <c r="WLU201"/>
      <c r="WLV201"/>
      <c r="WLW201"/>
      <c r="WLX201"/>
      <c r="WLY201"/>
      <c r="WLZ201"/>
      <c r="WMA201"/>
      <c r="WMB201"/>
      <c r="WMC201"/>
      <c r="WMD201"/>
      <c r="WME201"/>
      <c r="WMF201"/>
      <c r="WMG201"/>
      <c r="WMH201"/>
      <c r="WMI201"/>
      <c r="WMJ201"/>
      <c r="WMK201"/>
      <c r="WML201"/>
      <c r="WMM201"/>
      <c r="WMN201"/>
      <c r="WMO201"/>
      <c r="WMP201"/>
      <c r="WMQ201"/>
      <c r="WMR201"/>
      <c r="WMS201"/>
      <c r="WMT201"/>
      <c r="WMU201"/>
      <c r="WMV201"/>
      <c r="WMW201"/>
      <c r="WMX201"/>
      <c r="WMY201"/>
      <c r="WMZ201"/>
      <c r="WNA201"/>
      <c r="WNB201"/>
      <c r="WNC201"/>
      <c r="WND201"/>
      <c r="WNE201"/>
      <c r="WNF201"/>
      <c r="WNG201"/>
      <c r="WNH201"/>
      <c r="WNI201"/>
      <c r="WNJ201"/>
      <c r="WNK201"/>
      <c r="WNL201"/>
      <c r="WNM201"/>
      <c r="WNN201"/>
      <c r="WNO201"/>
      <c r="WNP201"/>
      <c r="WNQ201"/>
      <c r="WNR201"/>
      <c r="WNS201"/>
      <c r="WNT201"/>
      <c r="WNU201"/>
      <c r="WNV201"/>
      <c r="WNW201"/>
      <c r="WNX201"/>
      <c r="WNY201"/>
      <c r="WNZ201"/>
      <c r="WOA201"/>
      <c r="WOB201"/>
      <c r="WOC201"/>
      <c r="WOD201"/>
      <c r="WOE201"/>
      <c r="WOF201"/>
      <c r="WOG201"/>
      <c r="WOH201"/>
      <c r="WOI201"/>
      <c r="WOJ201"/>
      <c r="WOK201"/>
      <c r="WOL201"/>
      <c r="WOM201"/>
      <c r="WON201"/>
      <c r="WOO201"/>
      <c r="WOP201"/>
      <c r="WOQ201"/>
      <c r="WOR201"/>
      <c r="WOS201"/>
      <c r="WOT201"/>
      <c r="WOU201"/>
      <c r="WOV201"/>
      <c r="WOW201"/>
      <c r="WOX201"/>
      <c r="WOY201"/>
      <c r="WOZ201"/>
      <c r="WPA201"/>
      <c r="WPB201"/>
      <c r="WPC201"/>
      <c r="WPD201"/>
      <c r="WPE201"/>
      <c r="WPF201"/>
      <c r="WPG201"/>
      <c r="WPH201"/>
      <c r="WPI201"/>
      <c r="WPJ201"/>
      <c r="WPK201"/>
      <c r="WPL201"/>
      <c r="WPM201"/>
      <c r="WPN201"/>
      <c r="WPO201"/>
      <c r="WPP201"/>
      <c r="WPQ201"/>
      <c r="WPR201"/>
      <c r="WPS201"/>
      <c r="WPT201"/>
      <c r="WPU201"/>
      <c r="WPV201"/>
      <c r="WPW201"/>
      <c r="WPX201"/>
      <c r="WPY201"/>
      <c r="WPZ201"/>
      <c r="WQA201"/>
      <c r="WQB201"/>
      <c r="WQC201"/>
      <c r="WQD201"/>
      <c r="WQE201"/>
      <c r="WQF201"/>
      <c r="WQG201"/>
      <c r="WQH201"/>
      <c r="WQI201"/>
      <c r="WQJ201"/>
      <c r="WQK201"/>
      <c r="WQL201"/>
      <c r="WQM201"/>
      <c r="WQN201"/>
      <c r="WQO201"/>
      <c r="WQP201"/>
      <c r="WQQ201"/>
      <c r="WQR201"/>
      <c r="WQS201"/>
      <c r="WQT201"/>
      <c r="WQU201"/>
      <c r="WQV201"/>
      <c r="WQW201"/>
      <c r="WQX201"/>
      <c r="WQY201"/>
      <c r="WQZ201"/>
      <c r="WRA201"/>
      <c r="WRB201"/>
      <c r="WRC201"/>
      <c r="WRD201"/>
      <c r="WRE201"/>
      <c r="WRF201"/>
      <c r="WRG201"/>
      <c r="WRH201"/>
      <c r="WRI201"/>
      <c r="WRJ201"/>
      <c r="WRK201"/>
      <c r="WRL201"/>
      <c r="WRM201"/>
      <c r="WRN201"/>
      <c r="WRO201"/>
      <c r="WRP201"/>
      <c r="WRQ201"/>
      <c r="WRR201"/>
      <c r="WRS201"/>
      <c r="WRT201"/>
      <c r="WRU201"/>
      <c r="WRV201"/>
      <c r="WRW201"/>
      <c r="WRX201"/>
      <c r="WRY201"/>
      <c r="WRZ201"/>
      <c r="WSA201"/>
      <c r="WSB201"/>
      <c r="WSC201"/>
      <c r="WSD201"/>
      <c r="WSE201"/>
      <c r="WSF201"/>
      <c r="WSG201"/>
      <c r="WSH201"/>
      <c r="WSI201"/>
      <c r="WSJ201"/>
      <c r="WSK201"/>
      <c r="WSL201"/>
      <c r="WSM201"/>
      <c r="WSN201"/>
      <c r="WSO201"/>
      <c r="WSP201"/>
      <c r="WSQ201"/>
      <c r="WSR201"/>
      <c r="WSS201"/>
      <c r="WST201"/>
      <c r="WSU201"/>
      <c r="WSV201"/>
      <c r="WSW201"/>
      <c r="WSX201"/>
      <c r="WSY201"/>
      <c r="WSZ201"/>
      <c r="WTA201"/>
      <c r="WTB201"/>
      <c r="WTC201"/>
      <c r="WTD201"/>
      <c r="WTE201"/>
      <c r="WTF201"/>
      <c r="WTG201"/>
      <c r="WTH201"/>
      <c r="WTI201"/>
      <c r="WTJ201"/>
      <c r="WTK201"/>
      <c r="WTL201"/>
      <c r="WTM201"/>
      <c r="WTN201"/>
      <c r="WTO201"/>
      <c r="WTP201"/>
      <c r="WTQ201"/>
      <c r="WTR201"/>
      <c r="WTS201"/>
      <c r="WTT201"/>
      <c r="WTU201"/>
      <c r="WTV201"/>
      <c r="WTW201"/>
      <c r="WTX201"/>
      <c r="WTY201"/>
      <c r="WTZ201"/>
      <c r="WUA201"/>
      <c r="WUB201"/>
      <c r="WUC201"/>
      <c r="WUD201"/>
      <c r="WUE201"/>
      <c r="WUF201"/>
      <c r="WUG201"/>
      <c r="WUH201"/>
      <c r="WUI201"/>
      <c r="WUJ201"/>
      <c r="WUK201"/>
      <c r="WUL201"/>
      <c r="WUM201"/>
      <c r="WUN201"/>
      <c r="WUO201"/>
      <c r="WUP201"/>
      <c r="WUQ201"/>
      <c r="WUR201"/>
      <c r="WUS201"/>
      <c r="WUT201"/>
      <c r="WUU201"/>
      <c r="WUV201"/>
      <c r="WUW201"/>
      <c r="WUX201"/>
      <c r="WUY201"/>
      <c r="WUZ201"/>
      <c r="WVA201"/>
      <c r="WVB201"/>
      <c r="WVC201"/>
      <c r="WVD201"/>
      <c r="WVE201"/>
      <c r="WVF201"/>
      <c r="WVG201"/>
      <c r="WVH201"/>
      <c r="WVI201"/>
      <c r="WVJ201"/>
      <c r="WVK201"/>
      <c r="WVL201"/>
      <c r="WVM201"/>
      <c r="WVN201"/>
      <c r="WVO201"/>
      <c r="WVP201"/>
      <c r="WVQ201"/>
      <c r="WVR201"/>
      <c r="WVS201"/>
      <c r="WVT201"/>
      <c r="WVU201"/>
      <c r="WVV201"/>
      <c r="WVW201"/>
      <c r="WVX201"/>
      <c r="WVY201"/>
      <c r="WVZ201"/>
      <c r="WWA201"/>
      <c r="WWB201"/>
      <c r="WWC201"/>
      <c r="WWD201"/>
      <c r="WWE201"/>
      <c r="WWF201"/>
      <c r="WWG201"/>
      <c r="WWH201"/>
      <c r="WWI201"/>
      <c r="WWJ201"/>
      <c r="WWK201"/>
      <c r="WWL201"/>
      <c r="WWM201"/>
      <c r="WWN201"/>
      <c r="WWO201"/>
      <c r="WWP201"/>
      <c r="WWQ201"/>
      <c r="WWR201"/>
      <c r="WWS201"/>
      <c r="WWT201"/>
      <c r="WWU201"/>
      <c r="WWV201"/>
      <c r="WWW201"/>
      <c r="WWX201"/>
      <c r="WWY201"/>
      <c r="WWZ201"/>
      <c r="WXA201"/>
      <c r="WXB201"/>
      <c r="WXC201"/>
      <c r="WXD201"/>
      <c r="WXE201"/>
      <c r="WXF201"/>
      <c r="WXG201"/>
      <c r="WXH201"/>
      <c r="WXI201"/>
      <c r="WXJ201"/>
      <c r="WXK201"/>
      <c r="WXL201"/>
      <c r="WXM201"/>
      <c r="WXN201"/>
      <c r="WXO201"/>
      <c r="WXP201"/>
      <c r="WXQ201"/>
      <c r="WXR201"/>
      <c r="WXS201"/>
      <c r="WXT201"/>
      <c r="WXU201"/>
      <c r="WXV201"/>
      <c r="WXW201"/>
      <c r="WXX201"/>
      <c r="WXY201"/>
      <c r="WXZ201"/>
      <c r="WYA201"/>
      <c r="WYB201"/>
      <c r="WYC201"/>
      <c r="WYD201"/>
      <c r="WYE201"/>
      <c r="WYF201"/>
      <c r="WYG201"/>
      <c r="WYH201"/>
      <c r="WYI201"/>
      <c r="WYJ201"/>
      <c r="WYK201"/>
      <c r="WYL201"/>
      <c r="WYM201"/>
      <c r="WYN201"/>
      <c r="WYO201"/>
      <c r="WYP201"/>
      <c r="WYQ201"/>
      <c r="WYR201"/>
      <c r="WYS201"/>
      <c r="WYT201"/>
      <c r="WYU201"/>
      <c r="WYV201"/>
      <c r="WYW201"/>
      <c r="WYX201"/>
      <c r="WYY201"/>
      <c r="WYZ201"/>
      <c r="WZA201"/>
    </row>
    <row r="202" spans="1:16226" s="299" customFormat="1" x14ac:dyDescent="0.3">
      <c r="A202" s="1575" t="s">
        <v>471</v>
      </c>
      <c r="B202" s="2133"/>
      <c r="C202" s="2133"/>
      <c r="D202" s="2133"/>
      <c r="E202" s="2133"/>
      <c r="F202" s="2133"/>
      <c r="G202" s="2133"/>
      <c r="H202" s="2134"/>
      <c r="WZB202" s="300"/>
    </row>
    <row r="203" spans="1:16226" s="1" customFormat="1" x14ac:dyDescent="0.3">
      <c r="A203" s="1575" t="s">
        <v>472</v>
      </c>
      <c r="B203" s="2133"/>
      <c r="C203" s="2133"/>
      <c r="D203" s="2133"/>
      <c r="E203" s="2133"/>
      <c r="F203" s="2133"/>
      <c r="G203" s="2133"/>
      <c r="H203" s="2134"/>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c r="AMK203"/>
      <c r="AML203"/>
      <c r="AMM203"/>
      <c r="AMN203"/>
      <c r="AMO203"/>
      <c r="AMP203"/>
      <c r="AMQ203"/>
      <c r="AMR203"/>
      <c r="AMS203"/>
      <c r="AMT203"/>
      <c r="AMU203"/>
      <c r="AMV203"/>
      <c r="AMW203"/>
      <c r="AMX203"/>
      <c r="AMY203"/>
      <c r="AMZ203"/>
      <c r="ANA203"/>
      <c r="ANB203"/>
      <c r="ANC203"/>
      <c r="AND203"/>
      <c r="ANE203"/>
      <c r="ANF203"/>
      <c r="ANG203"/>
      <c r="ANH203"/>
      <c r="ANI203"/>
      <c r="ANJ203"/>
      <c r="ANK203"/>
      <c r="ANL203"/>
      <c r="ANM203"/>
      <c r="ANN203"/>
      <c r="ANO203"/>
      <c r="ANP203"/>
      <c r="ANQ203"/>
      <c r="ANR203"/>
      <c r="ANS203"/>
      <c r="ANT203"/>
      <c r="ANU203"/>
      <c r="ANV203"/>
      <c r="ANW203"/>
      <c r="ANX203"/>
      <c r="ANY203"/>
      <c r="ANZ203"/>
      <c r="AOA203"/>
      <c r="AOB203"/>
      <c r="AOC203"/>
      <c r="AOD203"/>
      <c r="AOE203"/>
      <c r="AOF203"/>
      <c r="AOG203"/>
      <c r="AOH203"/>
      <c r="AOI203"/>
      <c r="AOJ203"/>
      <c r="AOK203"/>
      <c r="AOL203"/>
      <c r="AOM203"/>
      <c r="AON203"/>
      <c r="AOO203"/>
      <c r="AOP203"/>
      <c r="AOQ203"/>
      <c r="AOR203"/>
      <c r="AOS203"/>
      <c r="AOT203"/>
      <c r="AOU203"/>
      <c r="AOV203"/>
      <c r="AOW203"/>
      <c r="AOX203"/>
      <c r="AOY203"/>
      <c r="AOZ203"/>
      <c r="APA203"/>
      <c r="APB203"/>
      <c r="APC203"/>
      <c r="APD203"/>
      <c r="APE203"/>
      <c r="APF203"/>
      <c r="APG203"/>
      <c r="APH203"/>
      <c r="API203"/>
      <c r="APJ203"/>
      <c r="APK203"/>
      <c r="APL203"/>
      <c r="APM203"/>
      <c r="APN203"/>
      <c r="APO203"/>
      <c r="APP203"/>
      <c r="APQ203"/>
      <c r="APR203"/>
      <c r="APS203"/>
      <c r="APT203"/>
      <c r="APU203"/>
      <c r="APV203"/>
      <c r="APW203"/>
      <c r="APX203"/>
      <c r="APY203"/>
      <c r="APZ203"/>
      <c r="AQA203"/>
      <c r="AQB203"/>
      <c r="AQC203"/>
      <c r="AQD203"/>
      <c r="AQE203"/>
      <c r="AQF203"/>
      <c r="AQG203"/>
      <c r="AQH203"/>
      <c r="AQI203"/>
      <c r="AQJ203"/>
      <c r="AQK203"/>
      <c r="AQL203"/>
      <c r="AQM203"/>
      <c r="AQN203"/>
      <c r="AQO203"/>
      <c r="AQP203"/>
      <c r="AQQ203"/>
      <c r="AQR203"/>
      <c r="AQS203"/>
      <c r="AQT203"/>
      <c r="AQU203"/>
      <c r="AQV203"/>
      <c r="AQW203"/>
      <c r="AQX203"/>
      <c r="AQY203"/>
      <c r="AQZ203"/>
      <c r="ARA203"/>
      <c r="ARB203"/>
      <c r="ARC203"/>
      <c r="ARD203"/>
      <c r="ARE203"/>
      <c r="ARF203"/>
      <c r="ARG203"/>
      <c r="ARH203"/>
      <c r="ARI203"/>
      <c r="ARJ203"/>
      <c r="ARK203"/>
      <c r="ARL203"/>
      <c r="ARM203"/>
      <c r="ARN203"/>
      <c r="ARO203"/>
      <c r="ARP203"/>
      <c r="ARQ203"/>
      <c r="ARR203"/>
      <c r="ARS203"/>
      <c r="ART203"/>
      <c r="ARU203"/>
      <c r="ARV203"/>
      <c r="ARW203"/>
      <c r="ARX203"/>
      <c r="ARY203"/>
      <c r="ARZ203"/>
      <c r="ASA203"/>
      <c r="ASB203"/>
      <c r="ASC203"/>
      <c r="ASD203"/>
      <c r="ASE203"/>
      <c r="ASF203"/>
      <c r="ASG203"/>
      <c r="ASH203"/>
      <c r="ASI203"/>
      <c r="ASJ203"/>
      <c r="ASK203"/>
      <c r="ASL203"/>
      <c r="ASM203"/>
      <c r="ASN203"/>
      <c r="ASO203"/>
      <c r="ASP203"/>
      <c r="ASQ203"/>
      <c r="ASR203"/>
      <c r="ASS203"/>
      <c r="AST203"/>
      <c r="ASU203"/>
      <c r="ASV203"/>
      <c r="ASW203"/>
      <c r="ASX203"/>
      <c r="ASY203"/>
      <c r="ASZ203"/>
      <c r="ATA203"/>
      <c r="ATB203"/>
      <c r="ATC203"/>
      <c r="ATD203"/>
      <c r="ATE203"/>
      <c r="ATF203"/>
      <c r="ATG203"/>
      <c r="ATH203"/>
      <c r="ATI203"/>
      <c r="ATJ203"/>
      <c r="ATK203"/>
      <c r="ATL203"/>
      <c r="ATM203"/>
      <c r="ATN203"/>
      <c r="ATO203"/>
      <c r="ATP203"/>
      <c r="ATQ203"/>
      <c r="ATR203"/>
      <c r="ATS203"/>
      <c r="ATT203"/>
      <c r="ATU203"/>
      <c r="ATV203"/>
      <c r="ATW203"/>
      <c r="ATX203"/>
      <c r="ATY203"/>
      <c r="ATZ203"/>
      <c r="AUA203"/>
      <c r="AUB203"/>
      <c r="AUC203"/>
      <c r="AUD203"/>
      <c r="AUE203"/>
      <c r="AUF203"/>
      <c r="AUG203"/>
      <c r="AUH203"/>
      <c r="AUI203"/>
      <c r="AUJ203"/>
      <c r="AUK203"/>
      <c r="AUL203"/>
      <c r="AUM203"/>
      <c r="AUN203"/>
      <c r="AUO203"/>
      <c r="AUP203"/>
      <c r="AUQ203"/>
      <c r="AUR203"/>
      <c r="AUS203"/>
      <c r="AUT203"/>
      <c r="AUU203"/>
      <c r="AUV203"/>
      <c r="AUW203"/>
      <c r="AUX203"/>
      <c r="AUY203"/>
      <c r="AUZ203"/>
      <c r="AVA203"/>
      <c r="AVB203"/>
      <c r="AVC203"/>
      <c r="AVD203"/>
      <c r="AVE203"/>
      <c r="AVF203"/>
      <c r="AVG203"/>
      <c r="AVH203"/>
      <c r="AVI203"/>
      <c r="AVJ203"/>
      <c r="AVK203"/>
      <c r="AVL203"/>
      <c r="AVM203"/>
      <c r="AVN203"/>
      <c r="AVO203"/>
      <c r="AVP203"/>
      <c r="AVQ203"/>
      <c r="AVR203"/>
      <c r="AVS203"/>
      <c r="AVT203"/>
      <c r="AVU203"/>
      <c r="AVV203"/>
      <c r="AVW203"/>
      <c r="AVX203"/>
      <c r="AVY203"/>
      <c r="AVZ203"/>
      <c r="AWA203"/>
      <c r="AWB203"/>
      <c r="AWC203"/>
      <c r="AWD203"/>
      <c r="AWE203"/>
      <c r="AWF203"/>
      <c r="AWG203"/>
      <c r="AWH203"/>
      <c r="AWI203"/>
      <c r="AWJ203"/>
      <c r="AWK203"/>
      <c r="AWL203"/>
      <c r="AWM203"/>
      <c r="AWN203"/>
      <c r="AWO203"/>
      <c r="AWP203"/>
      <c r="AWQ203"/>
      <c r="AWR203"/>
      <c r="AWS203"/>
      <c r="AWT203"/>
      <c r="AWU203"/>
      <c r="AWV203"/>
      <c r="AWW203"/>
      <c r="AWX203"/>
      <c r="AWY203"/>
      <c r="AWZ203"/>
      <c r="AXA203"/>
      <c r="AXB203"/>
      <c r="AXC203"/>
      <c r="AXD203"/>
      <c r="AXE203"/>
      <c r="AXF203"/>
      <c r="AXG203"/>
      <c r="AXH203"/>
      <c r="AXI203"/>
      <c r="AXJ203"/>
      <c r="AXK203"/>
      <c r="AXL203"/>
      <c r="AXM203"/>
      <c r="AXN203"/>
      <c r="AXO203"/>
      <c r="AXP203"/>
      <c r="AXQ203"/>
      <c r="AXR203"/>
      <c r="AXS203"/>
      <c r="AXT203"/>
      <c r="AXU203"/>
      <c r="AXV203"/>
      <c r="AXW203"/>
      <c r="AXX203"/>
      <c r="AXY203"/>
      <c r="AXZ203"/>
      <c r="AYA203"/>
      <c r="AYB203"/>
      <c r="AYC203"/>
      <c r="AYD203"/>
      <c r="AYE203"/>
      <c r="AYF203"/>
      <c r="AYG203"/>
      <c r="AYH203"/>
      <c r="AYI203"/>
      <c r="AYJ203"/>
      <c r="AYK203"/>
      <c r="AYL203"/>
      <c r="AYM203"/>
      <c r="AYN203"/>
      <c r="AYO203"/>
      <c r="AYP203"/>
      <c r="AYQ203"/>
      <c r="AYR203"/>
      <c r="AYS203"/>
      <c r="AYT203"/>
      <c r="AYU203"/>
      <c r="AYV203"/>
      <c r="AYW203"/>
      <c r="AYX203"/>
      <c r="AYY203"/>
      <c r="AYZ203"/>
      <c r="AZA203"/>
      <c r="AZB203"/>
      <c r="AZC203"/>
      <c r="AZD203"/>
      <c r="AZE203"/>
      <c r="AZF203"/>
      <c r="AZG203"/>
      <c r="AZH203"/>
      <c r="AZI203"/>
      <c r="AZJ203"/>
      <c r="AZK203"/>
      <c r="AZL203"/>
      <c r="AZM203"/>
      <c r="AZN203"/>
      <c r="AZO203"/>
      <c r="AZP203"/>
      <c r="AZQ203"/>
      <c r="AZR203"/>
      <c r="AZS203"/>
      <c r="AZT203"/>
      <c r="AZU203"/>
      <c r="AZV203"/>
      <c r="AZW203"/>
      <c r="AZX203"/>
      <c r="AZY203"/>
      <c r="AZZ203"/>
      <c r="BAA203"/>
      <c r="BAB203"/>
      <c r="BAC203"/>
      <c r="BAD203"/>
      <c r="BAE203"/>
      <c r="BAF203"/>
      <c r="BAG203"/>
      <c r="BAH203"/>
      <c r="BAI203"/>
      <c r="BAJ203"/>
      <c r="BAK203"/>
      <c r="BAL203"/>
      <c r="BAM203"/>
      <c r="BAN203"/>
      <c r="BAO203"/>
      <c r="BAP203"/>
      <c r="BAQ203"/>
      <c r="BAR203"/>
      <c r="BAS203"/>
      <c r="BAT203"/>
      <c r="BAU203"/>
      <c r="BAV203"/>
      <c r="BAW203"/>
      <c r="BAX203"/>
      <c r="BAY203"/>
      <c r="BAZ203"/>
      <c r="BBA203"/>
      <c r="BBB203"/>
      <c r="BBC203"/>
      <c r="BBD203"/>
      <c r="BBE203"/>
      <c r="BBF203"/>
      <c r="BBG203"/>
      <c r="BBH203"/>
      <c r="BBI203"/>
      <c r="BBJ203"/>
      <c r="BBK203"/>
      <c r="BBL203"/>
      <c r="BBM203"/>
      <c r="BBN203"/>
      <c r="BBO203"/>
      <c r="BBP203"/>
      <c r="BBQ203"/>
      <c r="BBR203"/>
      <c r="BBS203"/>
      <c r="BBT203"/>
      <c r="BBU203"/>
      <c r="BBV203"/>
      <c r="BBW203"/>
      <c r="BBX203"/>
      <c r="BBY203"/>
      <c r="BBZ203"/>
      <c r="BCA203"/>
      <c r="BCB203"/>
      <c r="BCC203"/>
      <c r="BCD203"/>
      <c r="BCE203"/>
      <c r="BCF203"/>
      <c r="BCG203"/>
      <c r="BCH203"/>
      <c r="BCI203"/>
      <c r="BCJ203"/>
      <c r="BCK203"/>
      <c r="BCL203"/>
      <c r="BCM203"/>
      <c r="BCN203"/>
      <c r="BCO203"/>
      <c r="BCP203"/>
      <c r="BCQ203"/>
      <c r="BCR203"/>
      <c r="BCS203"/>
      <c r="BCT203"/>
      <c r="BCU203"/>
      <c r="BCV203"/>
      <c r="BCW203"/>
      <c r="BCX203"/>
      <c r="BCY203"/>
      <c r="BCZ203"/>
      <c r="BDA203"/>
      <c r="BDB203"/>
      <c r="BDC203"/>
      <c r="BDD203"/>
      <c r="BDE203"/>
      <c r="BDF203"/>
      <c r="BDG203"/>
      <c r="BDH203"/>
      <c r="BDI203"/>
      <c r="BDJ203"/>
      <c r="BDK203"/>
      <c r="BDL203"/>
      <c r="BDM203"/>
      <c r="BDN203"/>
      <c r="BDO203"/>
      <c r="BDP203"/>
      <c r="BDQ203"/>
      <c r="BDR203"/>
      <c r="BDS203"/>
      <c r="BDT203"/>
      <c r="BDU203"/>
      <c r="BDV203"/>
      <c r="BDW203"/>
      <c r="BDX203"/>
      <c r="BDY203"/>
      <c r="BDZ203"/>
      <c r="BEA203"/>
      <c r="BEB203"/>
      <c r="BEC203"/>
      <c r="BED203"/>
      <c r="BEE203"/>
      <c r="BEF203"/>
      <c r="BEG203"/>
      <c r="BEH203"/>
      <c r="BEI203"/>
      <c r="BEJ203"/>
      <c r="BEK203"/>
      <c r="BEL203"/>
      <c r="BEM203"/>
      <c r="BEN203"/>
      <c r="BEO203"/>
      <c r="BEP203"/>
      <c r="BEQ203"/>
      <c r="BER203"/>
      <c r="BES203"/>
      <c r="BET203"/>
      <c r="BEU203"/>
      <c r="BEV203"/>
      <c r="BEW203"/>
      <c r="BEX203"/>
      <c r="BEY203"/>
      <c r="BEZ203"/>
      <c r="BFA203"/>
      <c r="BFB203"/>
      <c r="BFC203"/>
      <c r="BFD203"/>
      <c r="BFE203"/>
      <c r="BFF203"/>
      <c r="BFG203"/>
      <c r="BFH203"/>
      <c r="BFI203"/>
      <c r="BFJ203"/>
      <c r="BFK203"/>
      <c r="BFL203"/>
      <c r="BFM203"/>
      <c r="BFN203"/>
      <c r="BFO203"/>
      <c r="BFP203"/>
      <c r="BFQ203"/>
      <c r="BFR203"/>
      <c r="BFS203"/>
      <c r="BFT203"/>
      <c r="BFU203"/>
      <c r="BFV203"/>
      <c r="BFW203"/>
      <c r="BFX203"/>
      <c r="BFY203"/>
      <c r="BFZ203"/>
      <c r="BGA203"/>
      <c r="BGB203"/>
      <c r="BGC203"/>
      <c r="BGD203"/>
      <c r="BGE203"/>
      <c r="BGF203"/>
      <c r="BGG203"/>
      <c r="BGH203"/>
      <c r="BGI203"/>
      <c r="BGJ203"/>
      <c r="BGK203"/>
      <c r="BGL203"/>
      <c r="BGM203"/>
      <c r="BGN203"/>
      <c r="BGO203"/>
      <c r="BGP203"/>
      <c r="BGQ203"/>
      <c r="BGR203"/>
      <c r="BGS203"/>
      <c r="BGT203"/>
      <c r="BGU203"/>
      <c r="BGV203"/>
      <c r="BGW203"/>
      <c r="BGX203"/>
      <c r="BGY203"/>
      <c r="BGZ203"/>
      <c r="BHA203"/>
      <c r="BHB203"/>
      <c r="BHC203"/>
      <c r="BHD203"/>
      <c r="BHE203"/>
      <c r="BHF203"/>
      <c r="BHG203"/>
      <c r="BHH203"/>
      <c r="BHI203"/>
      <c r="BHJ203"/>
      <c r="BHK203"/>
      <c r="BHL203"/>
      <c r="BHM203"/>
      <c r="BHN203"/>
      <c r="BHO203"/>
      <c r="BHP203"/>
      <c r="BHQ203"/>
      <c r="BHR203"/>
      <c r="BHS203"/>
      <c r="BHT203"/>
      <c r="BHU203"/>
      <c r="BHV203"/>
      <c r="BHW203"/>
      <c r="BHX203"/>
      <c r="BHY203"/>
      <c r="BHZ203"/>
      <c r="BIA203"/>
      <c r="BIB203"/>
      <c r="BIC203"/>
      <c r="BID203"/>
      <c r="BIE203"/>
      <c r="BIF203"/>
      <c r="BIG203"/>
      <c r="BIH203"/>
      <c r="BII203"/>
      <c r="BIJ203"/>
      <c r="BIK203"/>
      <c r="BIL203"/>
      <c r="BIM203"/>
      <c r="BIN203"/>
      <c r="BIO203"/>
      <c r="BIP203"/>
      <c r="BIQ203"/>
      <c r="BIR203"/>
      <c r="BIS203"/>
      <c r="BIT203"/>
      <c r="BIU203"/>
      <c r="BIV203"/>
      <c r="BIW203"/>
      <c r="BIX203"/>
      <c r="BIY203"/>
      <c r="BIZ203"/>
      <c r="BJA203"/>
      <c r="BJB203"/>
      <c r="BJC203"/>
      <c r="BJD203"/>
      <c r="BJE203"/>
      <c r="BJF203"/>
      <c r="BJG203"/>
      <c r="BJH203"/>
      <c r="BJI203"/>
      <c r="BJJ203"/>
      <c r="BJK203"/>
      <c r="BJL203"/>
      <c r="BJM203"/>
      <c r="BJN203"/>
      <c r="BJO203"/>
      <c r="BJP203"/>
      <c r="BJQ203"/>
      <c r="BJR203"/>
      <c r="BJS203"/>
      <c r="BJT203"/>
      <c r="BJU203"/>
      <c r="BJV203"/>
      <c r="BJW203"/>
      <c r="BJX203"/>
      <c r="BJY203"/>
      <c r="BJZ203"/>
      <c r="BKA203"/>
      <c r="BKB203"/>
      <c r="BKC203"/>
      <c r="BKD203"/>
      <c r="BKE203"/>
      <c r="BKF203"/>
      <c r="BKG203"/>
      <c r="BKH203"/>
      <c r="BKI203"/>
      <c r="BKJ203"/>
      <c r="BKK203"/>
      <c r="BKL203"/>
      <c r="BKM203"/>
      <c r="BKN203"/>
      <c r="BKO203"/>
      <c r="BKP203"/>
      <c r="BKQ203"/>
      <c r="BKR203"/>
      <c r="BKS203"/>
      <c r="BKT203"/>
      <c r="BKU203"/>
      <c r="BKV203"/>
      <c r="BKW203"/>
      <c r="BKX203"/>
      <c r="BKY203"/>
      <c r="BKZ203"/>
      <c r="BLA203"/>
      <c r="BLB203"/>
      <c r="BLC203"/>
      <c r="BLD203"/>
      <c r="BLE203"/>
      <c r="BLF203"/>
      <c r="BLG203"/>
      <c r="BLH203"/>
      <c r="BLI203"/>
      <c r="BLJ203"/>
      <c r="BLK203"/>
      <c r="BLL203"/>
      <c r="BLM203"/>
      <c r="BLN203"/>
      <c r="BLO203"/>
      <c r="BLP203"/>
      <c r="BLQ203"/>
      <c r="BLR203"/>
      <c r="BLS203"/>
      <c r="BLT203"/>
      <c r="BLU203"/>
      <c r="BLV203"/>
      <c r="BLW203"/>
      <c r="BLX203"/>
      <c r="BLY203"/>
      <c r="BLZ203"/>
      <c r="BMA203"/>
      <c r="BMB203"/>
      <c r="BMC203"/>
      <c r="BMD203"/>
      <c r="BME203"/>
      <c r="BMF203"/>
      <c r="BMG203"/>
      <c r="BMH203"/>
      <c r="BMI203"/>
      <c r="BMJ203"/>
      <c r="BMK203"/>
      <c r="BML203"/>
      <c r="BMM203"/>
      <c r="BMN203"/>
      <c r="BMO203"/>
      <c r="BMP203"/>
      <c r="BMQ203"/>
      <c r="BMR203"/>
      <c r="BMS203"/>
      <c r="BMT203"/>
      <c r="BMU203"/>
      <c r="BMV203"/>
      <c r="BMW203"/>
      <c r="BMX203"/>
      <c r="BMY203"/>
      <c r="BMZ203"/>
      <c r="BNA203"/>
      <c r="BNB203"/>
      <c r="BNC203"/>
      <c r="BND203"/>
      <c r="BNE203"/>
      <c r="BNF203"/>
      <c r="BNG203"/>
      <c r="BNH203"/>
      <c r="BNI203"/>
      <c r="BNJ203"/>
      <c r="BNK203"/>
      <c r="BNL203"/>
      <c r="BNM203"/>
      <c r="BNN203"/>
      <c r="BNO203"/>
      <c r="BNP203"/>
      <c r="BNQ203"/>
      <c r="BNR203"/>
      <c r="BNS203"/>
      <c r="BNT203"/>
      <c r="BNU203"/>
      <c r="BNV203"/>
      <c r="BNW203"/>
      <c r="BNX203"/>
      <c r="BNY203"/>
      <c r="BNZ203"/>
      <c r="BOA203"/>
      <c r="BOB203"/>
      <c r="BOC203"/>
      <c r="BOD203"/>
      <c r="BOE203"/>
      <c r="BOF203"/>
      <c r="BOG203"/>
      <c r="BOH203"/>
      <c r="BOI203"/>
      <c r="BOJ203"/>
      <c r="BOK203"/>
      <c r="BOL203"/>
      <c r="BOM203"/>
      <c r="BON203"/>
      <c r="BOO203"/>
      <c r="BOP203"/>
      <c r="BOQ203"/>
      <c r="BOR203"/>
      <c r="BOS203"/>
      <c r="BOT203"/>
      <c r="BOU203"/>
      <c r="BOV203"/>
      <c r="BOW203"/>
      <c r="BOX203"/>
      <c r="BOY203"/>
      <c r="BOZ203"/>
      <c r="BPA203"/>
      <c r="BPB203"/>
      <c r="BPC203"/>
      <c r="BPD203"/>
      <c r="BPE203"/>
      <c r="BPF203"/>
      <c r="BPG203"/>
      <c r="BPH203"/>
      <c r="BPI203"/>
      <c r="BPJ203"/>
      <c r="BPK203"/>
      <c r="BPL203"/>
      <c r="BPM203"/>
      <c r="BPN203"/>
      <c r="BPO203"/>
      <c r="BPP203"/>
      <c r="BPQ203"/>
      <c r="BPR203"/>
      <c r="BPS203"/>
      <c r="BPT203"/>
      <c r="BPU203"/>
      <c r="BPV203"/>
      <c r="BPW203"/>
      <c r="BPX203"/>
      <c r="BPY203"/>
      <c r="BPZ203"/>
      <c r="BQA203"/>
      <c r="BQB203"/>
      <c r="BQC203"/>
      <c r="BQD203"/>
      <c r="BQE203"/>
      <c r="BQF203"/>
      <c r="BQG203"/>
      <c r="BQH203"/>
      <c r="BQI203"/>
      <c r="BQJ203"/>
      <c r="BQK203"/>
      <c r="BQL203"/>
      <c r="BQM203"/>
      <c r="BQN203"/>
      <c r="BQO203"/>
      <c r="BQP203"/>
      <c r="BQQ203"/>
      <c r="BQR203"/>
      <c r="BQS203"/>
      <c r="BQT203"/>
      <c r="BQU203"/>
      <c r="BQV203"/>
      <c r="BQW203"/>
      <c r="BQX203"/>
      <c r="BQY203"/>
      <c r="BQZ203"/>
      <c r="BRA203"/>
      <c r="BRB203"/>
      <c r="BRC203"/>
      <c r="BRD203"/>
      <c r="BRE203"/>
      <c r="BRF203"/>
      <c r="BRG203"/>
      <c r="BRH203"/>
      <c r="BRI203"/>
      <c r="BRJ203"/>
      <c r="BRK203"/>
      <c r="BRL203"/>
      <c r="BRM203"/>
      <c r="BRN203"/>
      <c r="BRO203"/>
      <c r="BRP203"/>
      <c r="BRQ203"/>
      <c r="BRR203"/>
      <c r="BRS203"/>
      <c r="BRT203"/>
      <c r="BRU203"/>
      <c r="BRV203"/>
      <c r="BRW203"/>
      <c r="BRX203"/>
      <c r="BRY203"/>
      <c r="BRZ203"/>
      <c r="BSA203"/>
      <c r="BSB203"/>
      <c r="BSC203"/>
      <c r="BSD203"/>
      <c r="BSE203"/>
      <c r="BSF203"/>
      <c r="BSG203"/>
      <c r="BSH203"/>
      <c r="BSI203"/>
      <c r="BSJ203"/>
      <c r="BSK203"/>
      <c r="BSL203"/>
      <c r="BSM203"/>
      <c r="BSN203"/>
      <c r="BSO203"/>
      <c r="BSP203"/>
      <c r="BSQ203"/>
      <c r="BSR203"/>
      <c r="BSS203"/>
      <c r="BST203"/>
      <c r="BSU203"/>
      <c r="BSV203"/>
      <c r="BSW203"/>
      <c r="BSX203"/>
      <c r="BSY203"/>
      <c r="BSZ203"/>
      <c r="BTA203"/>
      <c r="BTB203"/>
      <c r="BTC203"/>
      <c r="BTD203"/>
      <c r="BTE203"/>
      <c r="BTF203"/>
      <c r="BTG203"/>
      <c r="BTH203"/>
      <c r="BTI203"/>
      <c r="BTJ203"/>
      <c r="BTK203"/>
      <c r="BTL203"/>
      <c r="BTM203"/>
      <c r="BTN203"/>
      <c r="BTO203"/>
      <c r="BTP203"/>
      <c r="BTQ203"/>
      <c r="BTR203"/>
      <c r="BTS203"/>
      <c r="BTT203"/>
      <c r="BTU203"/>
      <c r="BTV203"/>
      <c r="BTW203"/>
      <c r="BTX203"/>
      <c r="BTY203"/>
      <c r="BTZ203"/>
      <c r="BUA203"/>
      <c r="BUB203"/>
      <c r="BUC203"/>
      <c r="BUD203"/>
      <c r="BUE203"/>
      <c r="BUF203"/>
      <c r="BUG203"/>
      <c r="BUH203"/>
      <c r="BUI203"/>
      <c r="BUJ203"/>
      <c r="BUK203"/>
      <c r="BUL203"/>
      <c r="BUM203"/>
      <c r="BUN203"/>
      <c r="BUO203"/>
      <c r="BUP203"/>
      <c r="BUQ203"/>
      <c r="BUR203"/>
      <c r="BUS203"/>
      <c r="BUT203"/>
      <c r="BUU203"/>
      <c r="BUV203"/>
      <c r="BUW203"/>
      <c r="BUX203"/>
      <c r="BUY203"/>
      <c r="BUZ203"/>
      <c r="BVA203"/>
      <c r="BVB203"/>
      <c r="BVC203"/>
      <c r="BVD203"/>
      <c r="BVE203"/>
      <c r="BVF203"/>
      <c r="BVG203"/>
      <c r="BVH203"/>
      <c r="BVI203"/>
      <c r="BVJ203"/>
      <c r="BVK203"/>
      <c r="BVL203"/>
      <c r="BVM203"/>
      <c r="BVN203"/>
      <c r="BVO203"/>
      <c r="BVP203"/>
      <c r="BVQ203"/>
      <c r="BVR203"/>
      <c r="BVS203"/>
      <c r="BVT203"/>
      <c r="BVU203"/>
      <c r="BVV203"/>
      <c r="BVW203"/>
      <c r="BVX203"/>
      <c r="BVY203"/>
      <c r="BVZ203"/>
      <c r="BWA203"/>
      <c r="BWB203"/>
      <c r="BWC203"/>
      <c r="BWD203"/>
      <c r="BWE203"/>
      <c r="BWF203"/>
      <c r="BWG203"/>
      <c r="BWH203"/>
      <c r="BWI203"/>
      <c r="BWJ203"/>
      <c r="BWK203"/>
      <c r="BWL203"/>
      <c r="BWM203"/>
      <c r="BWN203"/>
      <c r="BWO203"/>
      <c r="BWP203"/>
      <c r="BWQ203"/>
      <c r="BWR203"/>
      <c r="BWS203"/>
      <c r="BWT203"/>
      <c r="BWU203"/>
      <c r="BWV203"/>
      <c r="BWW203"/>
      <c r="BWX203"/>
      <c r="BWY203"/>
      <c r="BWZ203"/>
      <c r="BXA203"/>
      <c r="BXB203"/>
      <c r="BXC203"/>
      <c r="BXD203"/>
      <c r="BXE203"/>
      <c r="BXF203"/>
      <c r="BXG203"/>
      <c r="BXH203"/>
      <c r="BXI203"/>
      <c r="BXJ203"/>
      <c r="BXK203"/>
      <c r="BXL203"/>
      <c r="BXM203"/>
      <c r="BXN203"/>
      <c r="BXO203"/>
      <c r="BXP203"/>
      <c r="BXQ203"/>
      <c r="BXR203"/>
      <c r="BXS203"/>
      <c r="BXT203"/>
      <c r="BXU203"/>
      <c r="BXV203"/>
      <c r="BXW203"/>
      <c r="BXX203"/>
      <c r="BXY203"/>
      <c r="BXZ203"/>
      <c r="BYA203"/>
      <c r="BYB203"/>
      <c r="BYC203"/>
      <c r="BYD203"/>
      <c r="BYE203"/>
      <c r="BYF203"/>
      <c r="BYG203"/>
      <c r="BYH203"/>
      <c r="BYI203"/>
      <c r="BYJ203"/>
      <c r="BYK203"/>
      <c r="BYL203"/>
      <c r="BYM203"/>
      <c r="BYN203"/>
      <c r="BYO203"/>
      <c r="BYP203"/>
      <c r="BYQ203"/>
      <c r="BYR203"/>
      <c r="BYS203"/>
      <c r="BYT203"/>
      <c r="BYU203"/>
      <c r="BYV203"/>
      <c r="BYW203"/>
      <c r="BYX203"/>
      <c r="BYY203"/>
      <c r="BYZ203"/>
      <c r="BZA203"/>
      <c r="BZB203"/>
      <c r="BZC203"/>
      <c r="BZD203"/>
      <c r="BZE203"/>
      <c r="BZF203"/>
      <c r="BZG203"/>
      <c r="BZH203"/>
      <c r="BZI203"/>
      <c r="BZJ203"/>
      <c r="BZK203"/>
      <c r="BZL203"/>
      <c r="BZM203"/>
      <c r="BZN203"/>
      <c r="BZO203"/>
      <c r="BZP203"/>
      <c r="BZQ203"/>
      <c r="BZR203"/>
      <c r="BZS203"/>
      <c r="BZT203"/>
      <c r="BZU203"/>
      <c r="BZV203"/>
      <c r="BZW203"/>
      <c r="BZX203"/>
      <c r="BZY203"/>
      <c r="BZZ203"/>
      <c r="CAA203"/>
      <c r="CAB203"/>
      <c r="CAC203"/>
      <c r="CAD203"/>
      <c r="CAE203"/>
      <c r="CAF203"/>
      <c r="CAG203"/>
      <c r="CAH203"/>
      <c r="CAI203"/>
      <c r="CAJ203"/>
      <c r="CAK203"/>
      <c r="CAL203"/>
      <c r="CAM203"/>
      <c r="CAN203"/>
      <c r="CAO203"/>
      <c r="CAP203"/>
      <c r="CAQ203"/>
      <c r="CAR203"/>
      <c r="CAS203"/>
      <c r="CAT203"/>
      <c r="CAU203"/>
      <c r="CAV203"/>
      <c r="CAW203"/>
      <c r="CAX203"/>
      <c r="CAY203"/>
      <c r="CAZ203"/>
      <c r="CBA203"/>
      <c r="CBB203"/>
      <c r="CBC203"/>
      <c r="CBD203"/>
      <c r="CBE203"/>
      <c r="CBF203"/>
      <c r="CBG203"/>
      <c r="CBH203"/>
      <c r="CBI203"/>
      <c r="CBJ203"/>
      <c r="CBK203"/>
      <c r="CBL203"/>
      <c r="CBM203"/>
      <c r="CBN203"/>
      <c r="CBO203"/>
      <c r="CBP203"/>
      <c r="CBQ203"/>
      <c r="CBR203"/>
      <c r="CBS203"/>
      <c r="CBT203"/>
      <c r="CBU203"/>
      <c r="CBV203"/>
      <c r="CBW203"/>
      <c r="CBX203"/>
      <c r="CBY203"/>
      <c r="CBZ203"/>
      <c r="CCA203"/>
      <c r="CCB203"/>
      <c r="CCC203"/>
      <c r="CCD203"/>
      <c r="CCE203"/>
      <c r="CCF203"/>
      <c r="CCG203"/>
      <c r="CCH203"/>
      <c r="CCI203"/>
      <c r="CCJ203"/>
      <c r="CCK203"/>
      <c r="CCL203"/>
      <c r="CCM203"/>
      <c r="CCN203"/>
      <c r="CCO203"/>
      <c r="CCP203"/>
      <c r="CCQ203"/>
      <c r="CCR203"/>
      <c r="CCS203"/>
      <c r="CCT203"/>
      <c r="CCU203"/>
      <c r="CCV203"/>
      <c r="CCW203"/>
      <c r="CCX203"/>
      <c r="CCY203"/>
      <c r="CCZ203"/>
      <c r="CDA203"/>
      <c r="CDB203"/>
      <c r="CDC203"/>
      <c r="CDD203"/>
      <c r="CDE203"/>
      <c r="CDF203"/>
      <c r="CDG203"/>
      <c r="CDH203"/>
      <c r="CDI203"/>
      <c r="CDJ203"/>
      <c r="CDK203"/>
      <c r="CDL203"/>
      <c r="CDM203"/>
      <c r="CDN203"/>
      <c r="CDO203"/>
      <c r="CDP203"/>
      <c r="CDQ203"/>
      <c r="CDR203"/>
      <c r="CDS203"/>
      <c r="CDT203"/>
      <c r="CDU203"/>
      <c r="CDV203"/>
      <c r="CDW203"/>
      <c r="CDX203"/>
      <c r="CDY203"/>
      <c r="CDZ203"/>
      <c r="CEA203"/>
      <c r="CEB203"/>
      <c r="CEC203"/>
      <c r="CED203"/>
      <c r="CEE203"/>
      <c r="CEF203"/>
      <c r="CEG203"/>
      <c r="CEH203"/>
      <c r="CEI203"/>
      <c r="CEJ203"/>
      <c r="CEK203"/>
      <c r="CEL203"/>
      <c r="CEM203"/>
      <c r="CEN203"/>
      <c r="CEO203"/>
      <c r="CEP203"/>
      <c r="CEQ203"/>
      <c r="CER203"/>
      <c r="CES203"/>
      <c r="CET203"/>
      <c r="CEU203"/>
      <c r="CEV203"/>
      <c r="CEW203"/>
      <c r="CEX203"/>
      <c r="CEY203"/>
      <c r="CEZ203"/>
      <c r="CFA203"/>
      <c r="CFB203"/>
      <c r="CFC203"/>
      <c r="CFD203"/>
      <c r="CFE203"/>
      <c r="CFF203"/>
      <c r="CFG203"/>
      <c r="CFH203"/>
      <c r="CFI203"/>
      <c r="CFJ203"/>
      <c r="CFK203"/>
      <c r="CFL203"/>
      <c r="CFM203"/>
      <c r="CFN203"/>
      <c r="CFO203"/>
      <c r="CFP203"/>
      <c r="CFQ203"/>
      <c r="CFR203"/>
      <c r="CFS203"/>
      <c r="CFT203"/>
      <c r="CFU203"/>
      <c r="CFV203"/>
      <c r="CFW203"/>
      <c r="CFX203"/>
      <c r="CFY203"/>
      <c r="CFZ203"/>
      <c r="CGA203"/>
      <c r="CGB203"/>
      <c r="CGC203"/>
      <c r="CGD203"/>
      <c r="CGE203"/>
      <c r="CGF203"/>
      <c r="CGG203"/>
      <c r="CGH203"/>
      <c r="CGI203"/>
      <c r="CGJ203"/>
      <c r="CGK203"/>
      <c r="CGL203"/>
      <c r="CGM203"/>
      <c r="CGN203"/>
      <c r="CGO203"/>
      <c r="CGP203"/>
      <c r="CGQ203"/>
      <c r="CGR203"/>
      <c r="CGS203"/>
      <c r="CGT203"/>
      <c r="CGU203"/>
      <c r="CGV203"/>
      <c r="CGW203"/>
      <c r="CGX203"/>
      <c r="CGY203"/>
      <c r="CGZ203"/>
      <c r="CHA203"/>
      <c r="CHB203"/>
      <c r="CHC203"/>
      <c r="CHD203"/>
      <c r="CHE203"/>
      <c r="CHF203"/>
      <c r="CHG203"/>
      <c r="CHH203"/>
      <c r="CHI203"/>
      <c r="CHJ203"/>
      <c r="CHK203"/>
      <c r="CHL203"/>
      <c r="CHM203"/>
      <c r="CHN203"/>
      <c r="CHO203"/>
      <c r="CHP203"/>
      <c r="CHQ203"/>
      <c r="CHR203"/>
      <c r="CHS203"/>
      <c r="CHT203"/>
      <c r="CHU203"/>
      <c r="CHV203"/>
      <c r="CHW203"/>
      <c r="CHX203"/>
      <c r="CHY203"/>
      <c r="CHZ203"/>
      <c r="CIA203"/>
      <c r="CIB203"/>
      <c r="CIC203"/>
      <c r="CID203"/>
      <c r="CIE203"/>
      <c r="CIF203"/>
      <c r="CIG203"/>
      <c r="CIH203"/>
      <c r="CII203"/>
      <c r="CIJ203"/>
      <c r="CIK203"/>
      <c r="CIL203"/>
      <c r="CIM203"/>
      <c r="CIN203"/>
      <c r="CIO203"/>
      <c r="CIP203"/>
      <c r="CIQ203"/>
      <c r="CIR203"/>
      <c r="CIS203"/>
      <c r="CIT203"/>
      <c r="CIU203"/>
      <c r="CIV203"/>
      <c r="CIW203"/>
      <c r="CIX203"/>
      <c r="CIY203"/>
      <c r="CIZ203"/>
      <c r="CJA203"/>
      <c r="CJB203"/>
      <c r="CJC203"/>
      <c r="CJD203"/>
      <c r="CJE203"/>
      <c r="CJF203"/>
      <c r="CJG203"/>
      <c r="CJH203"/>
      <c r="CJI203"/>
      <c r="CJJ203"/>
      <c r="CJK203"/>
      <c r="CJL203"/>
      <c r="CJM203"/>
      <c r="CJN203"/>
      <c r="CJO203"/>
      <c r="CJP203"/>
      <c r="CJQ203"/>
      <c r="CJR203"/>
      <c r="CJS203"/>
      <c r="CJT203"/>
      <c r="CJU203"/>
      <c r="CJV203"/>
      <c r="CJW203"/>
      <c r="CJX203"/>
      <c r="CJY203"/>
      <c r="CJZ203"/>
      <c r="CKA203"/>
      <c r="CKB203"/>
      <c r="CKC203"/>
      <c r="CKD203"/>
      <c r="CKE203"/>
      <c r="CKF203"/>
      <c r="CKG203"/>
      <c r="CKH203"/>
      <c r="CKI203"/>
      <c r="CKJ203"/>
      <c r="CKK203"/>
      <c r="CKL203"/>
      <c r="CKM203"/>
      <c r="CKN203"/>
      <c r="CKO203"/>
      <c r="CKP203"/>
      <c r="CKQ203"/>
      <c r="CKR203"/>
      <c r="CKS203"/>
      <c r="CKT203"/>
      <c r="CKU203"/>
      <c r="CKV203"/>
      <c r="CKW203"/>
      <c r="CKX203"/>
      <c r="CKY203"/>
      <c r="CKZ203"/>
      <c r="CLA203"/>
      <c r="CLB203"/>
      <c r="CLC203"/>
      <c r="CLD203"/>
      <c r="CLE203"/>
      <c r="CLF203"/>
      <c r="CLG203"/>
      <c r="CLH203"/>
      <c r="CLI203"/>
      <c r="CLJ203"/>
      <c r="CLK203"/>
      <c r="CLL203"/>
      <c r="CLM203"/>
      <c r="CLN203"/>
      <c r="CLO203"/>
      <c r="CLP203"/>
      <c r="CLQ203"/>
      <c r="CLR203"/>
      <c r="CLS203"/>
      <c r="CLT203"/>
      <c r="CLU203"/>
      <c r="CLV203"/>
      <c r="CLW203"/>
      <c r="CLX203"/>
      <c r="CLY203"/>
      <c r="CLZ203"/>
      <c r="CMA203"/>
      <c r="CMB203"/>
      <c r="CMC203"/>
      <c r="CMD203"/>
      <c r="CME203"/>
      <c r="CMF203"/>
      <c r="CMG203"/>
      <c r="CMH203"/>
      <c r="CMI203"/>
      <c r="CMJ203"/>
      <c r="CMK203"/>
      <c r="CML203"/>
      <c r="CMM203"/>
      <c r="CMN203"/>
      <c r="CMO203"/>
      <c r="CMP203"/>
      <c r="CMQ203"/>
      <c r="CMR203"/>
      <c r="CMS203"/>
      <c r="CMT203"/>
      <c r="CMU203"/>
      <c r="CMV203"/>
      <c r="CMW203"/>
      <c r="CMX203"/>
      <c r="CMY203"/>
      <c r="CMZ203"/>
      <c r="CNA203"/>
      <c r="CNB203"/>
      <c r="CNC203"/>
      <c r="CND203"/>
      <c r="CNE203"/>
      <c r="CNF203"/>
      <c r="CNG203"/>
      <c r="CNH203"/>
      <c r="CNI203"/>
      <c r="CNJ203"/>
      <c r="CNK203"/>
      <c r="CNL203"/>
      <c r="CNM203"/>
      <c r="CNN203"/>
      <c r="CNO203"/>
      <c r="CNP203"/>
      <c r="CNQ203"/>
      <c r="CNR203"/>
      <c r="CNS203"/>
      <c r="CNT203"/>
      <c r="CNU203"/>
      <c r="CNV203"/>
      <c r="CNW203"/>
      <c r="CNX203"/>
      <c r="CNY203"/>
      <c r="CNZ203"/>
      <c r="COA203"/>
      <c r="COB203"/>
      <c r="COC203"/>
      <c r="COD203"/>
      <c r="COE203"/>
      <c r="COF203"/>
      <c r="COG203"/>
      <c r="COH203"/>
      <c r="COI203"/>
      <c r="COJ203"/>
      <c r="COK203"/>
      <c r="COL203"/>
      <c r="COM203"/>
      <c r="CON203"/>
      <c r="COO203"/>
      <c r="COP203"/>
      <c r="COQ203"/>
      <c r="COR203"/>
      <c r="COS203"/>
      <c r="COT203"/>
      <c r="COU203"/>
      <c r="COV203"/>
      <c r="COW203"/>
      <c r="COX203"/>
      <c r="COY203"/>
      <c r="COZ203"/>
      <c r="CPA203"/>
      <c r="CPB203"/>
      <c r="CPC203"/>
      <c r="CPD203"/>
      <c r="CPE203"/>
      <c r="CPF203"/>
      <c r="CPG203"/>
      <c r="CPH203"/>
      <c r="CPI203"/>
      <c r="CPJ203"/>
      <c r="CPK203"/>
      <c r="CPL203"/>
      <c r="CPM203"/>
      <c r="CPN203"/>
      <c r="CPO203"/>
      <c r="CPP203"/>
      <c r="CPQ203"/>
      <c r="CPR203"/>
      <c r="CPS203"/>
      <c r="CPT203"/>
      <c r="CPU203"/>
      <c r="CPV203"/>
      <c r="CPW203"/>
      <c r="CPX203"/>
      <c r="CPY203"/>
      <c r="CPZ203"/>
      <c r="CQA203"/>
      <c r="CQB203"/>
      <c r="CQC203"/>
      <c r="CQD203"/>
      <c r="CQE203"/>
      <c r="CQF203"/>
      <c r="CQG203"/>
      <c r="CQH203"/>
      <c r="CQI203"/>
      <c r="CQJ203"/>
      <c r="CQK203"/>
      <c r="CQL203"/>
      <c r="CQM203"/>
      <c r="CQN203"/>
      <c r="CQO203"/>
      <c r="CQP203"/>
      <c r="CQQ203"/>
      <c r="CQR203"/>
      <c r="CQS203"/>
      <c r="CQT203"/>
      <c r="CQU203"/>
      <c r="CQV203"/>
      <c r="CQW203"/>
      <c r="CQX203"/>
      <c r="CQY203"/>
      <c r="CQZ203"/>
      <c r="CRA203"/>
      <c r="CRB203"/>
      <c r="CRC203"/>
      <c r="CRD203"/>
      <c r="CRE203"/>
      <c r="CRF203"/>
      <c r="CRG203"/>
      <c r="CRH203"/>
      <c r="CRI203"/>
      <c r="CRJ203"/>
      <c r="CRK203"/>
      <c r="CRL203"/>
      <c r="CRM203"/>
      <c r="CRN203"/>
      <c r="CRO203"/>
      <c r="CRP203"/>
      <c r="CRQ203"/>
      <c r="CRR203"/>
      <c r="CRS203"/>
      <c r="CRT203"/>
      <c r="CRU203"/>
      <c r="CRV203"/>
      <c r="CRW203"/>
      <c r="CRX203"/>
      <c r="CRY203"/>
      <c r="CRZ203"/>
      <c r="CSA203"/>
      <c r="CSB203"/>
      <c r="CSC203"/>
      <c r="CSD203"/>
      <c r="CSE203"/>
      <c r="CSF203"/>
      <c r="CSG203"/>
      <c r="CSH203"/>
      <c r="CSI203"/>
      <c r="CSJ203"/>
      <c r="CSK203"/>
      <c r="CSL203"/>
      <c r="CSM203"/>
      <c r="CSN203"/>
      <c r="CSO203"/>
      <c r="CSP203"/>
      <c r="CSQ203"/>
      <c r="CSR203"/>
      <c r="CSS203"/>
      <c r="CST203"/>
      <c r="CSU203"/>
      <c r="CSV203"/>
      <c r="CSW203"/>
      <c r="CSX203"/>
      <c r="CSY203"/>
      <c r="CSZ203"/>
      <c r="CTA203"/>
      <c r="CTB203"/>
      <c r="CTC203"/>
      <c r="CTD203"/>
      <c r="CTE203"/>
      <c r="CTF203"/>
      <c r="CTG203"/>
      <c r="CTH203"/>
      <c r="CTI203"/>
      <c r="CTJ203"/>
      <c r="CTK203"/>
      <c r="CTL203"/>
      <c r="CTM203"/>
      <c r="CTN203"/>
      <c r="CTO203"/>
      <c r="CTP203"/>
      <c r="CTQ203"/>
      <c r="CTR203"/>
      <c r="CTS203"/>
      <c r="CTT203"/>
      <c r="CTU203"/>
      <c r="CTV203"/>
      <c r="CTW203"/>
      <c r="CTX203"/>
      <c r="CTY203"/>
      <c r="CTZ203"/>
      <c r="CUA203"/>
      <c r="CUB203"/>
      <c r="CUC203"/>
      <c r="CUD203"/>
      <c r="CUE203"/>
      <c r="CUF203"/>
      <c r="CUG203"/>
      <c r="CUH203"/>
      <c r="CUI203"/>
      <c r="CUJ203"/>
      <c r="CUK203"/>
      <c r="CUL203"/>
      <c r="CUM203"/>
      <c r="CUN203"/>
      <c r="CUO203"/>
      <c r="CUP203"/>
      <c r="CUQ203"/>
      <c r="CUR203"/>
      <c r="CUS203"/>
      <c r="CUT203"/>
      <c r="CUU203"/>
      <c r="CUV203"/>
      <c r="CUW203"/>
      <c r="CUX203"/>
      <c r="CUY203"/>
      <c r="CUZ203"/>
      <c r="CVA203"/>
      <c r="CVB203"/>
      <c r="CVC203"/>
      <c r="CVD203"/>
      <c r="CVE203"/>
      <c r="CVF203"/>
      <c r="CVG203"/>
      <c r="CVH203"/>
      <c r="CVI203"/>
      <c r="CVJ203"/>
      <c r="CVK203"/>
      <c r="CVL203"/>
      <c r="CVM203"/>
      <c r="CVN203"/>
      <c r="CVO203"/>
      <c r="CVP203"/>
      <c r="CVQ203"/>
      <c r="CVR203"/>
      <c r="CVS203"/>
      <c r="CVT203"/>
      <c r="CVU203"/>
      <c r="CVV203"/>
      <c r="CVW203"/>
      <c r="CVX203"/>
      <c r="CVY203"/>
      <c r="CVZ203"/>
      <c r="CWA203"/>
      <c r="CWB203"/>
      <c r="CWC203"/>
      <c r="CWD203"/>
      <c r="CWE203"/>
      <c r="CWF203"/>
      <c r="CWG203"/>
      <c r="CWH203"/>
      <c r="CWI203"/>
      <c r="CWJ203"/>
      <c r="CWK203"/>
      <c r="CWL203"/>
      <c r="CWM203"/>
      <c r="CWN203"/>
      <c r="CWO203"/>
      <c r="CWP203"/>
      <c r="CWQ203"/>
      <c r="CWR203"/>
      <c r="CWS203"/>
      <c r="CWT203"/>
      <c r="CWU203"/>
      <c r="CWV203"/>
      <c r="CWW203"/>
      <c r="CWX203"/>
      <c r="CWY203"/>
      <c r="CWZ203"/>
      <c r="CXA203"/>
      <c r="CXB203"/>
      <c r="CXC203"/>
      <c r="CXD203"/>
      <c r="CXE203"/>
      <c r="CXF203"/>
      <c r="CXG203"/>
      <c r="CXH203"/>
      <c r="CXI203"/>
      <c r="CXJ203"/>
      <c r="CXK203"/>
      <c r="CXL203"/>
      <c r="CXM203"/>
      <c r="CXN203"/>
      <c r="CXO203"/>
      <c r="CXP203"/>
      <c r="CXQ203"/>
      <c r="CXR203"/>
      <c r="CXS203"/>
      <c r="CXT203"/>
      <c r="CXU203"/>
      <c r="CXV203"/>
      <c r="CXW203"/>
      <c r="CXX203"/>
      <c r="CXY203"/>
      <c r="CXZ203"/>
      <c r="CYA203"/>
      <c r="CYB203"/>
      <c r="CYC203"/>
      <c r="CYD203"/>
      <c r="CYE203"/>
      <c r="CYF203"/>
      <c r="CYG203"/>
      <c r="CYH203"/>
      <c r="CYI203"/>
      <c r="CYJ203"/>
      <c r="CYK203"/>
      <c r="CYL203"/>
      <c r="CYM203"/>
      <c r="CYN203"/>
      <c r="CYO203"/>
      <c r="CYP203"/>
      <c r="CYQ203"/>
      <c r="CYR203"/>
      <c r="CYS203"/>
      <c r="CYT203"/>
      <c r="CYU203"/>
      <c r="CYV203"/>
      <c r="CYW203"/>
      <c r="CYX203"/>
      <c r="CYY203"/>
      <c r="CYZ203"/>
      <c r="CZA203"/>
      <c r="CZB203"/>
      <c r="CZC203"/>
      <c r="CZD203"/>
      <c r="CZE203"/>
      <c r="CZF203"/>
      <c r="CZG203"/>
      <c r="CZH203"/>
      <c r="CZI203"/>
      <c r="CZJ203"/>
      <c r="CZK203"/>
      <c r="CZL203"/>
      <c r="CZM203"/>
      <c r="CZN203"/>
      <c r="CZO203"/>
      <c r="CZP203"/>
      <c r="CZQ203"/>
      <c r="CZR203"/>
      <c r="CZS203"/>
      <c r="CZT203"/>
      <c r="CZU203"/>
      <c r="CZV203"/>
      <c r="CZW203"/>
      <c r="CZX203"/>
      <c r="CZY203"/>
      <c r="CZZ203"/>
      <c r="DAA203"/>
      <c r="DAB203"/>
      <c r="DAC203"/>
      <c r="DAD203"/>
      <c r="DAE203"/>
      <c r="DAF203"/>
      <c r="DAG203"/>
      <c r="DAH203"/>
      <c r="DAI203"/>
      <c r="DAJ203"/>
      <c r="DAK203"/>
      <c r="DAL203"/>
      <c r="DAM203"/>
      <c r="DAN203"/>
      <c r="DAO203"/>
      <c r="DAP203"/>
      <c r="DAQ203"/>
      <c r="DAR203"/>
      <c r="DAS203"/>
      <c r="DAT203"/>
      <c r="DAU203"/>
      <c r="DAV203"/>
      <c r="DAW203"/>
      <c r="DAX203"/>
      <c r="DAY203"/>
      <c r="DAZ203"/>
      <c r="DBA203"/>
      <c r="DBB203"/>
      <c r="DBC203"/>
      <c r="DBD203"/>
      <c r="DBE203"/>
      <c r="DBF203"/>
      <c r="DBG203"/>
      <c r="DBH203"/>
      <c r="DBI203"/>
      <c r="DBJ203"/>
      <c r="DBK203"/>
      <c r="DBL203"/>
      <c r="DBM203"/>
      <c r="DBN203"/>
      <c r="DBO203"/>
      <c r="DBP203"/>
      <c r="DBQ203"/>
      <c r="DBR203"/>
      <c r="DBS203"/>
      <c r="DBT203"/>
      <c r="DBU203"/>
      <c r="DBV203"/>
      <c r="DBW203"/>
      <c r="DBX203"/>
      <c r="DBY203"/>
      <c r="DBZ203"/>
      <c r="DCA203"/>
      <c r="DCB203"/>
      <c r="DCC203"/>
      <c r="DCD203"/>
      <c r="DCE203"/>
      <c r="DCF203"/>
      <c r="DCG203"/>
      <c r="DCH203"/>
      <c r="DCI203"/>
      <c r="DCJ203"/>
      <c r="DCK203"/>
      <c r="DCL203"/>
      <c r="DCM203"/>
      <c r="DCN203"/>
      <c r="DCO203"/>
      <c r="DCP203"/>
      <c r="DCQ203"/>
      <c r="DCR203"/>
      <c r="DCS203"/>
      <c r="DCT203"/>
      <c r="DCU203"/>
      <c r="DCV203"/>
      <c r="DCW203"/>
      <c r="DCX203"/>
      <c r="DCY203"/>
      <c r="DCZ203"/>
      <c r="DDA203"/>
      <c r="DDB203"/>
      <c r="DDC203"/>
      <c r="DDD203"/>
      <c r="DDE203"/>
      <c r="DDF203"/>
      <c r="DDG203"/>
      <c r="DDH203"/>
      <c r="DDI203"/>
      <c r="DDJ203"/>
      <c r="DDK203"/>
      <c r="DDL203"/>
      <c r="DDM203"/>
      <c r="DDN203"/>
      <c r="DDO203"/>
      <c r="DDP203"/>
      <c r="DDQ203"/>
      <c r="DDR203"/>
      <c r="DDS203"/>
      <c r="DDT203"/>
      <c r="DDU203"/>
      <c r="DDV203"/>
      <c r="DDW203"/>
      <c r="DDX203"/>
      <c r="DDY203"/>
      <c r="DDZ203"/>
      <c r="DEA203"/>
      <c r="DEB203"/>
      <c r="DEC203"/>
      <c r="DED203"/>
      <c r="DEE203"/>
      <c r="DEF203"/>
      <c r="DEG203"/>
      <c r="DEH203"/>
      <c r="DEI203"/>
      <c r="DEJ203"/>
      <c r="DEK203"/>
      <c r="DEL203"/>
      <c r="DEM203"/>
      <c r="DEN203"/>
      <c r="DEO203"/>
      <c r="DEP203"/>
      <c r="DEQ203"/>
      <c r="DER203"/>
      <c r="DES203"/>
      <c r="DET203"/>
      <c r="DEU203"/>
      <c r="DEV203"/>
      <c r="DEW203"/>
      <c r="DEX203"/>
      <c r="DEY203"/>
      <c r="DEZ203"/>
      <c r="DFA203"/>
      <c r="DFB203"/>
      <c r="DFC203"/>
      <c r="DFD203"/>
      <c r="DFE203"/>
      <c r="DFF203"/>
      <c r="DFG203"/>
      <c r="DFH203"/>
      <c r="DFI203"/>
      <c r="DFJ203"/>
      <c r="DFK203"/>
      <c r="DFL203"/>
      <c r="DFM203"/>
      <c r="DFN203"/>
      <c r="DFO203"/>
      <c r="DFP203"/>
      <c r="DFQ203"/>
      <c r="DFR203"/>
      <c r="DFS203"/>
      <c r="DFT203"/>
      <c r="DFU203"/>
      <c r="DFV203"/>
      <c r="DFW203"/>
      <c r="DFX203"/>
      <c r="DFY203"/>
      <c r="DFZ203"/>
      <c r="DGA203"/>
      <c r="DGB203"/>
      <c r="DGC203"/>
      <c r="DGD203"/>
      <c r="DGE203"/>
      <c r="DGF203"/>
      <c r="DGG203"/>
      <c r="DGH203"/>
      <c r="DGI203"/>
      <c r="DGJ203"/>
      <c r="DGK203"/>
      <c r="DGL203"/>
      <c r="DGM203"/>
      <c r="DGN203"/>
      <c r="DGO203"/>
      <c r="DGP203"/>
      <c r="DGQ203"/>
      <c r="DGR203"/>
      <c r="DGS203"/>
      <c r="DGT203"/>
      <c r="DGU203"/>
      <c r="DGV203"/>
      <c r="DGW203"/>
      <c r="DGX203"/>
      <c r="DGY203"/>
      <c r="DGZ203"/>
      <c r="DHA203"/>
      <c r="DHB203"/>
      <c r="DHC203"/>
      <c r="DHD203"/>
      <c r="DHE203"/>
      <c r="DHF203"/>
      <c r="DHG203"/>
      <c r="DHH203"/>
      <c r="DHI203"/>
      <c r="DHJ203"/>
      <c r="DHK203"/>
      <c r="DHL203"/>
      <c r="DHM203"/>
      <c r="DHN203"/>
      <c r="DHO203"/>
      <c r="DHP203"/>
      <c r="DHQ203"/>
      <c r="DHR203"/>
      <c r="DHS203"/>
      <c r="DHT203"/>
      <c r="DHU203"/>
      <c r="DHV203"/>
      <c r="DHW203"/>
      <c r="DHX203"/>
      <c r="DHY203"/>
      <c r="DHZ203"/>
      <c r="DIA203"/>
      <c r="DIB203"/>
      <c r="DIC203"/>
      <c r="DID203"/>
      <c r="DIE203"/>
      <c r="DIF203"/>
      <c r="DIG203"/>
      <c r="DIH203"/>
      <c r="DII203"/>
      <c r="DIJ203"/>
      <c r="DIK203"/>
      <c r="DIL203"/>
      <c r="DIM203"/>
      <c r="DIN203"/>
      <c r="DIO203"/>
      <c r="DIP203"/>
      <c r="DIQ203"/>
      <c r="DIR203"/>
      <c r="DIS203"/>
      <c r="DIT203"/>
      <c r="DIU203"/>
      <c r="DIV203"/>
      <c r="DIW203"/>
      <c r="DIX203"/>
      <c r="DIY203"/>
      <c r="DIZ203"/>
      <c r="DJA203"/>
      <c r="DJB203"/>
      <c r="DJC203"/>
      <c r="DJD203"/>
      <c r="DJE203"/>
      <c r="DJF203"/>
      <c r="DJG203"/>
      <c r="DJH203"/>
      <c r="DJI203"/>
      <c r="DJJ203"/>
      <c r="DJK203"/>
      <c r="DJL203"/>
      <c r="DJM203"/>
      <c r="DJN203"/>
      <c r="DJO203"/>
      <c r="DJP203"/>
      <c r="DJQ203"/>
      <c r="DJR203"/>
      <c r="DJS203"/>
      <c r="DJT203"/>
      <c r="DJU203"/>
      <c r="DJV203"/>
      <c r="DJW203"/>
      <c r="DJX203"/>
      <c r="DJY203"/>
      <c r="DJZ203"/>
      <c r="DKA203"/>
      <c r="DKB203"/>
      <c r="DKC203"/>
      <c r="DKD203"/>
      <c r="DKE203"/>
      <c r="DKF203"/>
      <c r="DKG203"/>
      <c r="DKH203"/>
      <c r="DKI203"/>
      <c r="DKJ203"/>
      <c r="DKK203"/>
      <c r="DKL203"/>
      <c r="DKM203"/>
      <c r="DKN203"/>
      <c r="DKO203"/>
      <c r="DKP203"/>
      <c r="DKQ203"/>
      <c r="DKR203"/>
      <c r="DKS203"/>
      <c r="DKT203"/>
      <c r="DKU203"/>
      <c r="DKV203"/>
      <c r="DKW203"/>
      <c r="DKX203"/>
      <c r="DKY203"/>
      <c r="DKZ203"/>
      <c r="DLA203"/>
      <c r="DLB203"/>
      <c r="DLC203"/>
      <c r="DLD203"/>
      <c r="DLE203"/>
      <c r="DLF203"/>
      <c r="DLG203"/>
      <c r="DLH203"/>
      <c r="DLI203"/>
      <c r="DLJ203"/>
      <c r="DLK203"/>
      <c r="DLL203"/>
      <c r="DLM203"/>
      <c r="DLN203"/>
      <c r="DLO203"/>
      <c r="DLP203"/>
      <c r="DLQ203"/>
      <c r="DLR203"/>
      <c r="DLS203"/>
      <c r="DLT203"/>
      <c r="DLU203"/>
      <c r="DLV203"/>
      <c r="DLW203"/>
      <c r="DLX203"/>
      <c r="DLY203"/>
      <c r="DLZ203"/>
      <c r="DMA203"/>
      <c r="DMB203"/>
      <c r="DMC203"/>
      <c r="DMD203"/>
      <c r="DME203"/>
      <c r="DMF203"/>
      <c r="DMG203"/>
      <c r="DMH203"/>
      <c r="DMI203"/>
      <c r="DMJ203"/>
      <c r="DMK203"/>
      <c r="DML203"/>
      <c r="DMM203"/>
      <c r="DMN203"/>
      <c r="DMO203"/>
      <c r="DMP203"/>
      <c r="DMQ203"/>
      <c r="DMR203"/>
      <c r="DMS203"/>
      <c r="DMT203"/>
      <c r="DMU203"/>
      <c r="DMV203"/>
      <c r="DMW203"/>
      <c r="DMX203"/>
      <c r="DMY203"/>
      <c r="DMZ203"/>
      <c r="DNA203"/>
      <c r="DNB203"/>
      <c r="DNC203"/>
      <c r="DND203"/>
      <c r="DNE203"/>
      <c r="DNF203"/>
      <c r="DNG203"/>
      <c r="DNH203"/>
      <c r="DNI203"/>
      <c r="DNJ203"/>
      <c r="DNK203"/>
      <c r="DNL203"/>
      <c r="DNM203"/>
      <c r="DNN203"/>
      <c r="DNO203"/>
      <c r="DNP203"/>
      <c r="DNQ203"/>
      <c r="DNR203"/>
      <c r="DNS203"/>
      <c r="DNT203"/>
      <c r="DNU203"/>
      <c r="DNV203"/>
      <c r="DNW203"/>
      <c r="DNX203"/>
      <c r="DNY203"/>
      <c r="DNZ203"/>
      <c r="DOA203"/>
      <c r="DOB203"/>
      <c r="DOC203"/>
      <c r="DOD203"/>
      <c r="DOE203"/>
      <c r="DOF203"/>
      <c r="DOG203"/>
      <c r="DOH203"/>
      <c r="DOI203"/>
      <c r="DOJ203"/>
      <c r="DOK203"/>
      <c r="DOL203"/>
      <c r="DOM203"/>
      <c r="DON203"/>
      <c r="DOO203"/>
      <c r="DOP203"/>
      <c r="DOQ203"/>
      <c r="DOR203"/>
      <c r="DOS203"/>
      <c r="DOT203"/>
      <c r="DOU203"/>
      <c r="DOV203"/>
      <c r="DOW203"/>
      <c r="DOX203"/>
      <c r="DOY203"/>
      <c r="DOZ203"/>
      <c r="DPA203"/>
      <c r="DPB203"/>
      <c r="DPC203"/>
      <c r="DPD203"/>
      <c r="DPE203"/>
      <c r="DPF203"/>
      <c r="DPG203"/>
      <c r="DPH203"/>
      <c r="DPI203"/>
      <c r="DPJ203"/>
      <c r="DPK203"/>
      <c r="DPL203"/>
      <c r="DPM203"/>
      <c r="DPN203"/>
      <c r="DPO203"/>
      <c r="DPP203"/>
      <c r="DPQ203"/>
      <c r="DPR203"/>
      <c r="DPS203"/>
      <c r="DPT203"/>
      <c r="DPU203"/>
      <c r="DPV203"/>
      <c r="DPW203"/>
      <c r="DPX203"/>
      <c r="DPY203"/>
      <c r="DPZ203"/>
      <c r="DQA203"/>
      <c r="DQB203"/>
      <c r="DQC203"/>
      <c r="DQD203"/>
      <c r="DQE203"/>
      <c r="DQF203"/>
      <c r="DQG203"/>
      <c r="DQH203"/>
      <c r="DQI203"/>
      <c r="DQJ203"/>
      <c r="DQK203"/>
      <c r="DQL203"/>
      <c r="DQM203"/>
      <c r="DQN203"/>
      <c r="DQO203"/>
      <c r="DQP203"/>
      <c r="DQQ203"/>
      <c r="DQR203"/>
      <c r="DQS203"/>
      <c r="DQT203"/>
      <c r="DQU203"/>
      <c r="DQV203"/>
      <c r="DQW203"/>
      <c r="DQX203"/>
      <c r="DQY203"/>
      <c r="DQZ203"/>
      <c r="DRA203"/>
      <c r="DRB203"/>
      <c r="DRC203"/>
      <c r="DRD203"/>
      <c r="DRE203"/>
      <c r="DRF203"/>
      <c r="DRG203"/>
      <c r="DRH203"/>
      <c r="DRI203"/>
      <c r="DRJ203"/>
      <c r="DRK203"/>
      <c r="DRL203"/>
      <c r="DRM203"/>
      <c r="DRN203"/>
      <c r="DRO203"/>
      <c r="DRP203"/>
      <c r="DRQ203"/>
      <c r="DRR203"/>
      <c r="DRS203"/>
      <c r="DRT203"/>
      <c r="DRU203"/>
      <c r="DRV203"/>
      <c r="DRW203"/>
      <c r="DRX203"/>
      <c r="DRY203"/>
      <c r="DRZ203"/>
      <c r="DSA203"/>
      <c r="DSB203"/>
      <c r="DSC203"/>
      <c r="DSD203"/>
      <c r="DSE203"/>
      <c r="DSF203"/>
      <c r="DSG203"/>
      <c r="DSH203"/>
      <c r="DSI203"/>
      <c r="DSJ203"/>
      <c r="DSK203"/>
      <c r="DSL203"/>
      <c r="DSM203"/>
      <c r="DSN203"/>
      <c r="DSO203"/>
      <c r="DSP203"/>
      <c r="DSQ203"/>
      <c r="DSR203"/>
      <c r="DSS203"/>
      <c r="DST203"/>
      <c r="DSU203"/>
      <c r="DSV203"/>
      <c r="DSW203"/>
      <c r="DSX203"/>
      <c r="DSY203"/>
      <c r="DSZ203"/>
      <c r="DTA203"/>
      <c r="DTB203"/>
      <c r="DTC203"/>
      <c r="DTD203"/>
      <c r="DTE203"/>
      <c r="DTF203"/>
      <c r="DTG203"/>
      <c r="DTH203"/>
      <c r="DTI203"/>
      <c r="DTJ203"/>
      <c r="DTK203"/>
      <c r="DTL203"/>
      <c r="DTM203"/>
      <c r="DTN203"/>
      <c r="DTO203"/>
      <c r="DTP203"/>
      <c r="DTQ203"/>
      <c r="DTR203"/>
      <c r="DTS203"/>
      <c r="DTT203"/>
      <c r="DTU203"/>
      <c r="DTV203"/>
      <c r="DTW203"/>
      <c r="DTX203"/>
      <c r="DTY203"/>
      <c r="DTZ203"/>
      <c r="DUA203"/>
      <c r="DUB203"/>
      <c r="DUC203"/>
      <c r="DUD203"/>
      <c r="DUE203"/>
      <c r="DUF203"/>
      <c r="DUG203"/>
      <c r="DUH203"/>
      <c r="DUI203"/>
      <c r="DUJ203"/>
      <c r="DUK203"/>
      <c r="DUL203"/>
      <c r="DUM203"/>
      <c r="DUN203"/>
      <c r="DUO203"/>
      <c r="DUP203"/>
      <c r="DUQ203"/>
      <c r="DUR203"/>
      <c r="DUS203"/>
      <c r="DUT203"/>
      <c r="DUU203"/>
      <c r="DUV203"/>
      <c r="DUW203"/>
      <c r="DUX203"/>
      <c r="DUY203"/>
      <c r="DUZ203"/>
      <c r="DVA203"/>
      <c r="DVB203"/>
      <c r="DVC203"/>
      <c r="DVD203"/>
      <c r="DVE203"/>
      <c r="DVF203"/>
      <c r="DVG203"/>
      <c r="DVH203"/>
      <c r="DVI203"/>
      <c r="DVJ203"/>
      <c r="DVK203"/>
      <c r="DVL203"/>
      <c r="DVM203"/>
      <c r="DVN203"/>
      <c r="DVO203"/>
      <c r="DVP203"/>
      <c r="DVQ203"/>
      <c r="DVR203"/>
      <c r="DVS203"/>
      <c r="DVT203"/>
      <c r="DVU203"/>
      <c r="DVV203"/>
      <c r="DVW203"/>
      <c r="DVX203"/>
      <c r="DVY203"/>
      <c r="DVZ203"/>
      <c r="DWA203"/>
      <c r="DWB203"/>
      <c r="DWC203"/>
      <c r="DWD203"/>
      <c r="DWE203"/>
      <c r="DWF203"/>
      <c r="DWG203"/>
      <c r="DWH203"/>
      <c r="DWI203"/>
      <c r="DWJ203"/>
      <c r="DWK203"/>
      <c r="DWL203"/>
      <c r="DWM203"/>
      <c r="DWN203"/>
      <c r="DWO203"/>
      <c r="DWP203"/>
      <c r="DWQ203"/>
      <c r="DWR203"/>
      <c r="DWS203"/>
      <c r="DWT203"/>
      <c r="DWU203"/>
      <c r="DWV203"/>
      <c r="DWW203"/>
      <c r="DWX203"/>
      <c r="DWY203"/>
      <c r="DWZ203"/>
      <c r="DXA203"/>
      <c r="DXB203"/>
      <c r="DXC203"/>
      <c r="DXD203"/>
      <c r="DXE203"/>
      <c r="DXF203"/>
      <c r="DXG203"/>
      <c r="DXH203"/>
      <c r="DXI203"/>
      <c r="DXJ203"/>
      <c r="DXK203"/>
      <c r="DXL203"/>
      <c r="DXM203"/>
      <c r="DXN203"/>
      <c r="DXO203"/>
      <c r="DXP203"/>
      <c r="DXQ203"/>
      <c r="DXR203"/>
      <c r="DXS203"/>
      <c r="DXT203"/>
      <c r="DXU203"/>
      <c r="DXV203"/>
      <c r="DXW203"/>
      <c r="DXX203"/>
      <c r="DXY203"/>
      <c r="DXZ203"/>
      <c r="DYA203"/>
      <c r="DYB203"/>
      <c r="DYC203"/>
      <c r="DYD203"/>
      <c r="DYE203"/>
      <c r="DYF203"/>
      <c r="DYG203"/>
      <c r="DYH203"/>
      <c r="DYI203"/>
      <c r="DYJ203"/>
      <c r="DYK203"/>
      <c r="DYL203"/>
      <c r="DYM203"/>
      <c r="DYN203"/>
      <c r="DYO203"/>
      <c r="DYP203"/>
      <c r="DYQ203"/>
      <c r="DYR203"/>
      <c r="DYS203"/>
      <c r="DYT203"/>
      <c r="DYU203"/>
      <c r="DYV203"/>
      <c r="DYW203"/>
      <c r="DYX203"/>
      <c r="DYY203"/>
      <c r="DYZ203"/>
      <c r="DZA203"/>
      <c r="DZB203"/>
      <c r="DZC203"/>
      <c r="DZD203"/>
      <c r="DZE203"/>
      <c r="DZF203"/>
      <c r="DZG203"/>
      <c r="DZH203"/>
      <c r="DZI203"/>
      <c r="DZJ203"/>
      <c r="DZK203"/>
      <c r="DZL203"/>
      <c r="DZM203"/>
      <c r="DZN203"/>
      <c r="DZO203"/>
      <c r="DZP203"/>
      <c r="DZQ203"/>
      <c r="DZR203"/>
      <c r="DZS203"/>
      <c r="DZT203"/>
      <c r="DZU203"/>
      <c r="DZV203"/>
      <c r="DZW203"/>
      <c r="DZX203"/>
      <c r="DZY203"/>
      <c r="DZZ203"/>
      <c r="EAA203"/>
      <c r="EAB203"/>
      <c r="EAC203"/>
      <c r="EAD203"/>
      <c r="EAE203"/>
      <c r="EAF203"/>
      <c r="EAG203"/>
      <c r="EAH203"/>
      <c r="EAI203"/>
      <c r="EAJ203"/>
      <c r="EAK203"/>
      <c r="EAL203"/>
      <c r="EAM203"/>
      <c r="EAN203"/>
      <c r="EAO203"/>
      <c r="EAP203"/>
      <c r="EAQ203"/>
      <c r="EAR203"/>
      <c r="EAS203"/>
      <c r="EAT203"/>
      <c r="EAU203"/>
      <c r="EAV203"/>
      <c r="EAW203"/>
      <c r="EAX203"/>
      <c r="EAY203"/>
      <c r="EAZ203"/>
      <c r="EBA203"/>
      <c r="EBB203"/>
      <c r="EBC203"/>
      <c r="EBD203"/>
      <c r="EBE203"/>
      <c r="EBF203"/>
      <c r="EBG203"/>
      <c r="EBH203"/>
      <c r="EBI203"/>
      <c r="EBJ203"/>
      <c r="EBK203"/>
      <c r="EBL203"/>
      <c r="EBM203"/>
      <c r="EBN203"/>
      <c r="EBO203"/>
      <c r="EBP203"/>
      <c r="EBQ203"/>
      <c r="EBR203"/>
      <c r="EBS203"/>
      <c r="EBT203"/>
      <c r="EBU203"/>
      <c r="EBV203"/>
      <c r="EBW203"/>
      <c r="EBX203"/>
      <c r="EBY203"/>
      <c r="EBZ203"/>
      <c r="ECA203"/>
      <c r="ECB203"/>
      <c r="ECC203"/>
      <c r="ECD203"/>
      <c r="ECE203"/>
      <c r="ECF203"/>
      <c r="ECG203"/>
      <c r="ECH203"/>
      <c r="ECI203"/>
      <c r="ECJ203"/>
      <c r="ECK203"/>
      <c r="ECL203"/>
      <c r="ECM203"/>
      <c r="ECN203"/>
      <c r="ECO203"/>
      <c r="ECP203"/>
      <c r="ECQ203"/>
      <c r="ECR203"/>
      <c r="ECS203"/>
      <c r="ECT203"/>
      <c r="ECU203"/>
      <c r="ECV203"/>
      <c r="ECW203"/>
      <c r="ECX203"/>
      <c r="ECY203"/>
      <c r="ECZ203"/>
      <c r="EDA203"/>
      <c r="EDB203"/>
      <c r="EDC203"/>
      <c r="EDD203"/>
      <c r="EDE203"/>
      <c r="EDF203"/>
      <c r="EDG203"/>
      <c r="EDH203"/>
      <c r="EDI203"/>
      <c r="EDJ203"/>
      <c r="EDK203"/>
      <c r="EDL203"/>
      <c r="EDM203"/>
      <c r="EDN203"/>
      <c r="EDO203"/>
      <c r="EDP203"/>
      <c r="EDQ203"/>
      <c r="EDR203"/>
      <c r="EDS203"/>
      <c r="EDT203"/>
      <c r="EDU203"/>
      <c r="EDV203"/>
      <c r="EDW203"/>
      <c r="EDX203"/>
      <c r="EDY203"/>
      <c r="EDZ203"/>
      <c r="EEA203"/>
      <c r="EEB203"/>
      <c r="EEC203"/>
      <c r="EED203"/>
      <c r="EEE203"/>
      <c r="EEF203"/>
      <c r="EEG203"/>
      <c r="EEH203"/>
      <c r="EEI203"/>
      <c r="EEJ203"/>
      <c r="EEK203"/>
      <c r="EEL203"/>
      <c r="EEM203"/>
      <c r="EEN203"/>
      <c r="EEO203"/>
      <c r="EEP203"/>
      <c r="EEQ203"/>
      <c r="EER203"/>
      <c r="EES203"/>
      <c r="EET203"/>
      <c r="EEU203"/>
      <c r="EEV203"/>
      <c r="EEW203"/>
      <c r="EEX203"/>
      <c r="EEY203"/>
      <c r="EEZ203"/>
      <c r="EFA203"/>
      <c r="EFB203"/>
      <c r="EFC203"/>
      <c r="EFD203"/>
      <c r="EFE203"/>
      <c r="EFF203"/>
      <c r="EFG203"/>
      <c r="EFH203"/>
      <c r="EFI203"/>
      <c r="EFJ203"/>
      <c r="EFK203"/>
      <c r="EFL203"/>
      <c r="EFM203"/>
      <c r="EFN203"/>
      <c r="EFO203"/>
      <c r="EFP203"/>
      <c r="EFQ203"/>
      <c r="EFR203"/>
      <c r="EFS203"/>
      <c r="EFT203"/>
      <c r="EFU203"/>
      <c r="EFV203"/>
      <c r="EFW203"/>
      <c r="EFX203"/>
      <c r="EFY203"/>
      <c r="EFZ203"/>
      <c r="EGA203"/>
      <c r="EGB203"/>
      <c r="EGC203"/>
      <c r="EGD203"/>
      <c r="EGE203"/>
      <c r="EGF203"/>
      <c r="EGG203"/>
      <c r="EGH203"/>
      <c r="EGI203"/>
      <c r="EGJ203"/>
      <c r="EGK203"/>
      <c r="EGL203"/>
      <c r="EGM203"/>
      <c r="EGN203"/>
      <c r="EGO203"/>
      <c r="EGP203"/>
      <c r="EGQ203"/>
      <c r="EGR203"/>
      <c r="EGS203"/>
      <c r="EGT203"/>
      <c r="EGU203"/>
      <c r="EGV203"/>
      <c r="EGW203"/>
      <c r="EGX203"/>
      <c r="EGY203"/>
      <c r="EGZ203"/>
      <c r="EHA203"/>
      <c r="EHB203"/>
      <c r="EHC203"/>
      <c r="EHD203"/>
      <c r="EHE203"/>
      <c r="EHF203"/>
      <c r="EHG203"/>
      <c r="EHH203"/>
      <c r="EHI203"/>
      <c r="EHJ203"/>
      <c r="EHK203"/>
      <c r="EHL203"/>
      <c r="EHM203"/>
      <c r="EHN203"/>
      <c r="EHO203"/>
      <c r="EHP203"/>
      <c r="EHQ203"/>
      <c r="EHR203"/>
      <c r="EHS203"/>
      <c r="EHT203"/>
      <c r="EHU203"/>
      <c r="EHV203"/>
      <c r="EHW203"/>
      <c r="EHX203"/>
      <c r="EHY203"/>
      <c r="EHZ203"/>
      <c r="EIA203"/>
      <c r="EIB203"/>
      <c r="EIC203"/>
      <c r="EID203"/>
      <c r="EIE203"/>
      <c r="EIF203"/>
      <c r="EIG203"/>
      <c r="EIH203"/>
      <c r="EII203"/>
      <c r="EIJ203"/>
      <c r="EIK203"/>
      <c r="EIL203"/>
      <c r="EIM203"/>
      <c r="EIN203"/>
      <c r="EIO203"/>
      <c r="EIP203"/>
      <c r="EIQ203"/>
      <c r="EIR203"/>
      <c r="EIS203"/>
      <c r="EIT203"/>
      <c r="EIU203"/>
      <c r="EIV203"/>
      <c r="EIW203"/>
      <c r="EIX203"/>
      <c r="EIY203"/>
      <c r="EIZ203"/>
      <c r="EJA203"/>
      <c r="EJB203"/>
      <c r="EJC203"/>
      <c r="EJD203"/>
      <c r="EJE203"/>
      <c r="EJF203"/>
      <c r="EJG203"/>
      <c r="EJH203"/>
      <c r="EJI203"/>
      <c r="EJJ203"/>
      <c r="EJK203"/>
      <c r="EJL203"/>
      <c r="EJM203"/>
      <c r="EJN203"/>
      <c r="EJO203"/>
      <c r="EJP203"/>
      <c r="EJQ203"/>
      <c r="EJR203"/>
      <c r="EJS203"/>
      <c r="EJT203"/>
      <c r="EJU203"/>
      <c r="EJV203"/>
      <c r="EJW203"/>
      <c r="EJX203"/>
      <c r="EJY203"/>
      <c r="EJZ203"/>
      <c r="EKA203"/>
      <c r="EKB203"/>
      <c r="EKC203"/>
      <c r="EKD203"/>
      <c r="EKE203"/>
      <c r="EKF203"/>
      <c r="EKG203"/>
      <c r="EKH203"/>
      <c r="EKI203"/>
      <c r="EKJ203"/>
      <c r="EKK203"/>
      <c r="EKL203"/>
      <c r="EKM203"/>
      <c r="EKN203"/>
      <c r="EKO203"/>
      <c r="EKP203"/>
      <c r="EKQ203"/>
      <c r="EKR203"/>
      <c r="EKS203"/>
      <c r="EKT203"/>
      <c r="EKU203"/>
      <c r="EKV203"/>
      <c r="EKW203"/>
      <c r="EKX203"/>
      <c r="EKY203"/>
      <c r="EKZ203"/>
      <c r="ELA203"/>
      <c r="ELB203"/>
      <c r="ELC203"/>
      <c r="ELD203"/>
      <c r="ELE203"/>
      <c r="ELF203"/>
      <c r="ELG203"/>
      <c r="ELH203"/>
      <c r="ELI203"/>
      <c r="ELJ203"/>
      <c r="ELK203"/>
      <c r="ELL203"/>
      <c r="ELM203"/>
      <c r="ELN203"/>
      <c r="ELO203"/>
      <c r="ELP203"/>
      <c r="ELQ203"/>
      <c r="ELR203"/>
      <c r="ELS203"/>
      <c r="ELT203"/>
      <c r="ELU203"/>
      <c r="ELV203"/>
      <c r="ELW203"/>
      <c r="ELX203"/>
      <c r="ELY203"/>
      <c r="ELZ203"/>
      <c r="EMA203"/>
      <c r="EMB203"/>
      <c r="EMC203"/>
      <c r="EMD203"/>
      <c r="EME203"/>
      <c r="EMF203"/>
      <c r="EMG203"/>
      <c r="EMH203"/>
      <c r="EMI203"/>
      <c r="EMJ203"/>
      <c r="EMK203"/>
      <c r="EML203"/>
      <c r="EMM203"/>
      <c r="EMN203"/>
      <c r="EMO203"/>
      <c r="EMP203"/>
      <c r="EMQ203"/>
      <c r="EMR203"/>
      <c r="EMS203"/>
      <c r="EMT203"/>
      <c r="EMU203"/>
      <c r="EMV203"/>
      <c r="EMW203"/>
      <c r="EMX203"/>
      <c r="EMY203"/>
      <c r="EMZ203"/>
      <c r="ENA203"/>
      <c r="ENB203"/>
      <c r="ENC203"/>
      <c r="END203"/>
      <c r="ENE203"/>
      <c r="ENF203"/>
      <c r="ENG203"/>
      <c r="ENH203"/>
      <c r="ENI203"/>
      <c r="ENJ203"/>
      <c r="ENK203"/>
      <c r="ENL203"/>
      <c r="ENM203"/>
      <c r="ENN203"/>
      <c r="ENO203"/>
      <c r="ENP203"/>
      <c r="ENQ203"/>
      <c r="ENR203"/>
      <c r="ENS203"/>
      <c r="ENT203"/>
      <c r="ENU203"/>
      <c r="ENV203"/>
      <c r="ENW203"/>
      <c r="ENX203"/>
      <c r="ENY203"/>
      <c r="ENZ203"/>
      <c r="EOA203"/>
      <c r="EOB203"/>
      <c r="EOC203"/>
      <c r="EOD203"/>
      <c r="EOE203"/>
      <c r="EOF203"/>
      <c r="EOG203"/>
      <c r="EOH203"/>
      <c r="EOI203"/>
      <c r="EOJ203"/>
      <c r="EOK203"/>
      <c r="EOL203"/>
      <c r="EOM203"/>
      <c r="EON203"/>
      <c r="EOO203"/>
      <c r="EOP203"/>
      <c r="EOQ203"/>
      <c r="EOR203"/>
      <c r="EOS203"/>
      <c r="EOT203"/>
      <c r="EOU203"/>
      <c r="EOV203"/>
      <c r="EOW203"/>
      <c r="EOX203"/>
      <c r="EOY203"/>
      <c r="EOZ203"/>
      <c r="EPA203"/>
      <c r="EPB203"/>
      <c r="EPC203"/>
      <c r="EPD203"/>
      <c r="EPE203"/>
      <c r="EPF203"/>
      <c r="EPG203"/>
      <c r="EPH203"/>
      <c r="EPI203"/>
      <c r="EPJ203"/>
      <c r="EPK203"/>
      <c r="EPL203"/>
      <c r="EPM203"/>
      <c r="EPN203"/>
      <c r="EPO203"/>
      <c r="EPP203"/>
      <c r="EPQ203"/>
      <c r="EPR203"/>
      <c r="EPS203"/>
      <c r="EPT203"/>
      <c r="EPU203"/>
      <c r="EPV203"/>
      <c r="EPW203"/>
      <c r="EPX203"/>
      <c r="EPY203"/>
      <c r="EPZ203"/>
      <c r="EQA203"/>
      <c r="EQB203"/>
      <c r="EQC203"/>
      <c r="EQD203"/>
      <c r="EQE203"/>
      <c r="EQF203"/>
      <c r="EQG203"/>
      <c r="EQH203"/>
      <c r="EQI203"/>
      <c r="EQJ203"/>
      <c r="EQK203"/>
      <c r="EQL203"/>
      <c r="EQM203"/>
      <c r="EQN203"/>
      <c r="EQO203"/>
      <c r="EQP203"/>
      <c r="EQQ203"/>
      <c r="EQR203"/>
      <c r="EQS203"/>
      <c r="EQT203"/>
      <c r="EQU203"/>
      <c r="EQV203"/>
      <c r="EQW203"/>
      <c r="EQX203"/>
      <c r="EQY203"/>
      <c r="EQZ203"/>
      <c r="ERA203"/>
      <c r="ERB203"/>
      <c r="ERC203"/>
      <c r="ERD203"/>
      <c r="ERE203"/>
      <c r="ERF203"/>
      <c r="ERG203"/>
      <c r="ERH203"/>
      <c r="ERI203"/>
      <c r="ERJ203"/>
      <c r="ERK203"/>
      <c r="ERL203"/>
      <c r="ERM203"/>
      <c r="ERN203"/>
      <c r="ERO203"/>
      <c r="ERP203"/>
      <c r="ERQ203"/>
      <c r="ERR203"/>
      <c r="ERS203"/>
      <c r="ERT203"/>
      <c r="ERU203"/>
      <c r="ERV203"/>
      <c r="ERW203"/>
      <c r="ERX203"/>
      <c r="ERY203"/>
      <c r="ERZ203"/>
      <c r="ESA203"/>
      <c r="ESB203"/>
      <c r="ESC203"/>
      <c r="ESD203"/>
      <c r="ESE203"/>
      <c r="ESF203"/>
      <c r="ESG203"/>
      <c r="ESH203"/>
      <c r="ESI203"/>
      <c r="ESJ203"/>
      <c r="ESK203"/>
      <c r="ESL203"/>
      <c r="ESM203"/>
      <c r="ESN203"/>
      <c r="ESO203"/>
      <c r="ESP203"/>
      <c r="ESQ203"/>
      <c r="ESR203"/>
      <c r="ESS203"/>
      <c r="EST203"/>
      <c r="ESU203"/>
      <c r="ESV203"/>
      <c r="ESW203"/>
      <c r="ESX203"/>
      <c r="ESY203"/>
      <c r="ESZ203"/>
      <c r="ETA203"/>
      <c r="ETB203"/>
      <c r="ETC203"/>
      <c r="ETD203"/>
      <c r="ETE203"/>
      <c r="ETF203"/>
      <c r="ETG203"/>
      <c r="ETH203"/>
      <c r="ETI203"/>
      <c r="ETJ203"/>
      <c r="ETK203"/>
      <c r="ETL203"/>
      <c r="ETM203"/>
      <c r="ETN203"/>
      <c r="ETO203"/>
      <c r="ETP203"/>
      <c r="ETQ203"/>
      <c r="ETR203"/>
      <c r="ETS203"/>
      <c r="ETT203"/>
      <c r="ETU203"/>
      <c r="ETV203"/>
      <c r="ETW203"/>
      <c r="ETX203"/>
      <c r="ETY203"/>
      <c r="ETZ203"/>
      <c r="EUA203"/>
      <c r="EUB203"/>
      <c r="EUC203"/>
      <c r="EUD203"/>
      <c r="EUE203"/>
      <c r="EUF203"/>
      <c r="EUG203"/>
      <c r="EUH203"/>
      <c r="EUI203"/>
      <c r="EUJ203"/>
      <c r="EUK203"/>
      <c r="EUL203"/>
      <c r="EUM203"/>
      <c r="EUN203"/>
      <c r="EUO203"/>
      <c r="EUP203"/>
      <c r="EUQ203"/>
      <c r="EUR203"/>
      <c r="EUS203"/>
      <c r="EUT203"/>
      <c r="EUU203"/>
      <c r="EUV203"/>
      <c r="EUW203"/>
      <c r="EUX203"/>
      <c r="EUY203"/>
      <c r="EUZ203"/>
      <c r="EVA203"/>
      <c r="EVB203"/>
      <c r="EVC203"/>
      <c r="EVD203"/>
      <c r="EVE203"/>
      <c r="EVF203"/>
      <c r="EVG203"/>
      <c r="EVH203"/>
      <c r="EVI203"/>
      <c r="EVJ203"/>
      <c r="EVK203"/>
      <c r="EVL203"/>
      <c r="EVM203"/>
      <c r="EVN203"/>
      <c r="EVO203"/>
      <c r="EVP203"/>
      <c r="EVQ203"/>
      <c r="EVR203"/>
      <c r="EVS203"/>
      <c r="EVT203"/>
      <c r="EVU203"/>
      <c r="EVV203"/>
      <c r="EVW203"/>
      <c r="EVX203"/>
      <c r="EVY203"/>
      <c r="EVZ203"/>
      <c r="EWA203"/>
      <c r="EWB203"/>
      <c r="EWC203"/>
      <c r="EWD203"/>
      <c r="EWE203"/>
      <c r="EWF203"/>
      <c r="EWG203"/>
      <c r="EWH203"/>
      <c r="EWI203"/>
      <c r="EWJ203"/>
      <c r="EWK203"/>
      <c r="EWL203"/>
      <c r="EWM203"/>
      <c r="EWN203"/>
      <c r="EWO203"/>
      <c r="EWP203"/>
      <c r="EWQ203"/>
      <c r="EWR203"/>
      <c r="EWS203"/>
      <c r="EWT203"/>
      <c r="EWU203"/>
      <c r="EWV203"/>
      <c r="EWW203"/>
      <c r="EWX203"/>
      <c r="EWY203"/>
      <c r="EWZ203"/>
      <c r="EXA203"/>
      <c r="EXB203"/>
      <c r="EXC203"/>
      <c r="EXD203"/>
      <c r="EXE203"/>
      <c r="EXF203"/>
      <c r="EXG203"/>
      <c r="EXH203"/>
      <c r="EXI203"/>
      <c r="EXJ203"/>
      <c r="EXK203"/>
      <c r="EXL203"/>
      <c r="EXM203"/>
      <c r="EXN203"/>
      <c r="EXO203"/>
      <c r="EXP203"/>
      <c r="EXQ203"/>
      <c r="EXR203"/>
      <c r="EXS203"/>
      <c r="EXT203"/>
      <c r="EXU203"/>
      <c r="EXV203"/>
      <c r="EXW203"/>
      <c r="EXX203"/>
      <c r="EXY203"/>
      <c r="EXZ203"/>
      <c r="EYA203"/>
      <c r="EYB203"/>
      <c r="EYC203"/>
      <c r="EYD203"/>
      <c r="EYE203"/>
      <c r="EYF203"/>
      <c r="EYG203"/>
      <c r="EYH203"/>
      <c r="EYI203"/>
      <c r="EYJ203"/>
      <c r="EYK203"/>
      <c r="EYL203"/>
      <c r="EYM203"/>
      <c r="EYN203"/>
      <c r="EYO203"/>
      <c r="EYP203"/>
      <c r="EYQ203"/>
      <c r="EYR203"/>
      <c r="EYS203"/>
      <c r="EYT203"/>
      <c r="EYU203"/>
      <c r="EYV203"/>
      <c r="EYW203"/>
      <c r="EYX203"/>
      <c r="EYY203"/>
      <c r="EYZ203"/>
      <c r="EZA203"/>
      <c r="EZB203"/>
      <c r="EZC203"/>
      <c r="EZD203"/>
      <c r="EZE203"/>
      <c r="EZF203"/>
      <c r="EZG203"/>
      <c r="EZH203"/>
      <c r="EZI203"/>
      <c r="EZJ203"/>
      <c r="EZK203"/>
      <c r="EZL203"/>
      <c r="EZM203"/>
      <c r="EZN203"/>
      <c r="EZO203"/>
      <c r="EZP203"/>
      <c r="EZQ203"/>
      <c r="EZR203"/>
      <c r="EZS203"/>
      <c r="EZT203"/>
      <c r="EZU203"/>
      <c r="EZV203"/>
      <c r="EZW203"/>
      <c r="EZX203"/>
      <c r="EZY203"/>
      <c r="EZZ203"/>
      <c r="FAA203"/>
      <c r="FAB203"/>
      <c r="FAC203"/>
      <c r="FAD203"/>
      <c r="FAE203"/>
      <c r="FAF203"/>
      <c r="FAG203"/>
      <c r="FAH203"/>
      <c r="FAI203"/>
      <c r="FAJ203"/>
      <c r="FAK203"/>
      <c r="FAL203"/>
      <c r="FAM203"/>
      <c r="FAN203"/>
      <c r="FAO203"/>
      <c r="FAP203"/>
      <c r="FAQ203"/>
      <c r="FAR203"/>
      <c r="FAS203"/>
      <c r="FAT203"/>
      <c r="FAU203"/>
      <c r="FAV203"/>
      <c r="FAW203"/>
      <c r="FAX203"/>
      <c r="FAY203"/>
      <c r="FAZ203"/>
      <c r="FBA203"/>
      <c r="FBB203"/>
      <c r="FBC203"/>
      <c r="FBD203"/>
      <c r="FBE203"/>
      <c r="FBF203"/>
      <c r="FBG203"/>
      <c r="FBH203"/>
      <c r="FBI203"/>
      <c r="FBJ203"/>
      <c r="FBK203"/>
      <c r="FBL203"/>
      <c r="FBM203"/>
      <c r="FBN203"/>
      <c r="FBO203"/>
      <c r="FBP203"/>
      <c r="FBQ203"/>
      <c r="FBR203"/>
      <c r="FBS203"/>
      <c r="FBT203"/>
      <c r="FBU203"/>
      <c r="FBV203"/>
      <c r="FBW203"/>
      <c r="FBX203"/>
      <c r="FBY203"/>
      <c r="FBZ203"/>
      <c r="FCA203"/>
      <c r="FCB203"/>
      <c r="FCC203"/>
      <c r="FCD203"/>
      <c r="FCE203"/>
      <c r="FCF203"/>
      <c r="FCG203"/>
      <c r="FCH203"/>
      <c r="FCI203"/>
      <c r="FCJ203"/>
      <c r="FCK203"/>
      <c r="FCL203"/>
      <c r="FCM203"/>
      <c r="FCN203"/>
      <c r="FCO203"/>
      <c r="FCP203"/>
      <c r="FCQ203"/>
      <c r="FCR203"/>
      <c r="FCS203"/>
      <c r="FCT203"/>
      <c r="FCU203"/>
      <c r="FCV203"/>
      <c r="FCW203"/>
      <c r="FCX203"/>
      <c r="FCY203"/>
      <c r="FCZ203"/>
      <c r="FDA203"/>
      <c r="FDB203"/>
      <c r="FDC203"/>
      <c r="FDD203"/>
      <c r="FDE203"/>
      <c r="FDF203"/>
      <c r="FDG203"/>
      <c r="FDH203"/>
      <c r="FDI203"/>
      <c r="FDJ203"/>
      <c r="FDK203"/>
      <c r="FDL203"/>
      <c r="FDM203"/>
      <c r="FDN203"/>
      <c r="FDO203"/>
      <c r="FDP203"/>
      <c r="FDQ203"/>
      <c r="FDR203"/>
      <c r="FDS203"/>
      <c r="FDT203"/>
      <c r="FDU203"/>
      <c r="FDV203"/>
      <c r="FDW203"/>
      <c r="FDX203"/>
      <c r="FDY203"/>
      <c r="FDZ203"/>
      <c r="FEA203"/>
      <c r="FEB203"/>
      <c r="FEC203"/>
      <c r="FED203"/>
      <c r="FEE203"/>
      <c r="FEF203"/>
      <c r="FEG203"/>
      <c r="FEH203"/>
      <c r="FEI203"/>
      <c r="FEJ203"/>
      <c r="FEK203"/>
      <c r="FEL203"/>
      <c r="FEM203"/>
      <c r="FEN203"/>
      <c r="FEO203"/>
      <c r="FEP203"/>
      <c r="FEQ203"/>
      <c r="FER203"/>
      <c r="FES203"/>
      <c r="FET203"/>
      <c r="FEU203"/>
      <c r="FEV203"/>
      <c r="FEW203"/>
      <c r="FEX203"/>
      <c r="FEY203"/>
      <c r="FEZ203"/>
      <c r="FFA203"/>
      <c r="FFB203"/>
      <c r="FFC203"/>
      <c r="FFD203"/>
      <c r="FFE203"/>
      <c r="FFF203"/>
      <c r="FFG203"/>
      <c r="FFH203"/>
      <c r="FFI203"/>
      <c r="FFJ203"/>
      <c r="FFK203"/>
      <c r="FFL203"/>
      <c r="FFM203"/>
      <c r="FFN203"/>
      <c r="FFO203"/>
      <c r="FFP203"/>
      <c r="FFQ203"/>
      <c r="FFR203"/>
      <c r="FFS203"/>
      <c r="FFT203"/>
      <c r="FFU203"/>
      <c r="FFV203"/>
      <c r="FFW203"/>
      <c r="FFX203"/>
      <c r="FFY203"/>
      <c r="FFZ203"/>
      <c r="FGA203"/>
      <c r="FGB203"/>
      <c r="FGC203"/>
      <c r="FGD203"/>
      <c r="FGE203"/>
      <c r="FGF203"/>
      <c r="FGG203"/>
      <c r="FGH203"/>
      <c r="FGI203"/>
      <c r="FGJ203"/>
      <c r="FGK203"/>
      <c r="FGL203"/>
      <c r="FGM203"/>
      <c r="FGN203"/>
      <c r="FGO203"/>
      <c r="FGP203"/>
      <c r="FGQ203"/>
      <c r="FGR203"/>
      <c r="FGS203"/>
      <c r="FGT203"/>
      <c r="FGU203"/>
      <c r="FGV203"/>
      <c r="FGW203"/>
      <c r="FGX203"/>
      <c r="FGY203"/>
      <c r="FGZ203"/>
      <c r="FHA203"/>
      <c r="FHB203"/>
      <c r="FHC203"/>
      <c r="FHD203"/>
      <c r="FHE203"/>
      <c r="FHF203"/>
      <c r="FHG203"/>
      <c r="FHH203"/>
      <c r="FHI203"/>
      <c r="FHJ203"/>
      <c r="FHK203"/>
      <c r="FHL203"/>
      <c r="FHM203"/>
      <c r="FHN203"/>
      <c r="FHO203"/>
      <c r="FHP203"/>
      <c r="FHQ203"/>
      <c r="FHR203"/>
      <c r="FHS203"/>
      <c r="FHT203"/>
      <c r="FHU203"/>
      <c r="FHV203"/>
      <c r="FHW203"/>
      <c r="FHX203"/>
      <c r="FHY203"/>
      <c r="FHZ203"/>
      <c r="FIA203"/>
      <c r="FIB203"/>
      <c r="FIC203"/>
      <c r="FID203"/>
      <c r="FIE203"/>
      <c r="FIF203"/>
      <c r="FIG203"/>
      <c r="FIH203"/>
      <c r="FII203"/>
      <c r="FIJ203"/>
      <c r="FIK203"/>
      <c r="FIL203"/>
      <c r="FIM203"/>
      <c r="FIN203"/>
      <c r="FIO203"/>
      <c r="FIP203"/>
      <c r="FIQ203"/>
      <c r="FIR203"/>
      <c r="FIS203"/>
      <c r="FIT203"/>
      <c r="FIU203"/>
      <c r="FIV203"/>
      <c r="FIW203"/>
      <c r="FIX203"/>
      <c r="FIY203"/>
      <c r="FIZ203"/>
      <c r="FJA203"/>
      <c r="FJB203"/>
      <c r="FJC203"/>
      <c r="FJD203"/>
      <c r="FJE203"/>
      <c r="FJF203"/>
      <c r="FJG203"/>
      <c r="FJH203"/>
      <c r="FJI203"/>
      <c r="FJJ203"/>
      <c r="FJK203"/>
      <c r="FJL203"/>
      <c r="FJM203"/>
      <c r="FJN203"/>
      <c r="FJO203"/>
      <c r="FJP203"/>
      <c r="FJQ203"/>
      <c r="FJR203"/>
      <c r="FJS203"/>
      <c r="FJT203"/>
      <c r="FJU203"/>
      <c r="FJV203"/>
      <c r="FJW203"/>
      <c r="FJX203"/>
      <c r="FJY203"/>
      <c r="FJZ203"/>
      <c r="FKA203"/>
      <c r="FKB203"/>
      <c r="FKC203"/>
      <c r="FKD203"/>
      <c r="FKE203"/>
      <c r="FKF203"/>
      <c r="FKG203"/>
      <c r="FKH203"/>
      <c r="FKI203"/>
      <c r="FKJ203"/>
      <c r="FKK203"/>
      <c r="FKL203"/>
      <c r="FKM203"/>
      <c r="FKN203"/>
      <c r="FKO203"/>
      <c r="FKP203"/>
      <c r="FKQ203"/>
      <c r="FKR203"/>
      <c r="FKS203"/>
      <c r="FKT203"/>
      <c r="FKU203"/>
      <c r="FKV203"/>
      <c r="FKW203"/>
      <c r="FKX203"/>
      <c r="FKY203"/>
      <c r="FKZ203"/>
      <c r="FLA203"/>
      <c r="FLB203"/>
      <c r="FLC203"/>
      <c r="FLD203"/>
      <c r="FLE203"/>
      <c r="FLF203"/>
      <c r="FLG203"/>
      <c r="FLH203"/>
      <c r="FLI203"/>
      <c r="FLJ203"/>
      <c r="FLK203"/>
      <c r="FLL203"/>
      <c r="FLM203"/>
      <c r="FLN203"/>
      <c r="FLO203"/>
      <c r="FLP203"/>
      <c r="FLQ203"/>
      <c r="FLR203"/>
      <c r="FLS203"/>
      <c r="FLT203"/>
      <c r="FLU203"/>
      <c r="FLV203"/>
      <c r="FLW203"/>
      <c r="FLX203"/>
      <c r="FLY203"/>
      <c r="FLZ203"/>
      <c r="FMA203"/>
      <c r="FMB203"/>
      <c r="FMC203"/>
      <c r="FMD203"/>
      <c r="FME203"/>
      <c r="FMF203"/>
      <c r="FMG203"/>
      <c r="FMH203"/>
      <c r="FMI203"/>
      <c r="FMJ203"/>
      <c r="FMK203"/>
      <c r="FML203"/>
      <c r="FMM203"/>
      <c r="FMN203"/>
      <c r="FMO203"/>
      <c r="FMP203"/>
      <c r="FMQ203"/>
      <c r="FMR203"/>
      <c r="FMS203"/>
      <c r="FMT203"/>
      <c r="FMU203"/>
      <c r="FMV203"/>
      <c r="FMW203"/>
      <c r="FMX203"/>
      <c r="FMY203"/>
      <c r="FMZ203"/>
      <c r="FNA203"/>
      <c r="FNB203"/>
      <c r="FNC203"/>
      <c r="FND203"/>
      <c r="FNE203"/>
      <c r="FNF203"/>
      <c r="FNG203"/>
      <c r="FNH203"/>
      <c r="FNI203"/>
      <c r="FNJ203"/>
      <c r="FNK203"/>
      <c r="FNL203"/>
      <c r="FNM203"/>
      <c r="FNN203"/>
      <c r="FNO203"/>
      <c r="FNP203"/>
      <c r="FNQ203"/>
      <c r="FNR203"/>
      <c r="FNS203"/>
      <c r="FNT203"/>
      <c r="FNU203"/>
      <c r="FNV203"/>
      <c r="FNW203"/>
      <c r="FNX203"/>
      <c r="FNY203"/>
      <c r="FNZ203"/>
      <c r="FOA203"/>
      <c r="FOB203"/>
      <c r="FOC203"/>
      <c r="FOD203"/>
      <c r="FOE203"/>
      <c r="FOF203"/>
      <c r="FOG203"/>
      <c r="FOH203"/>
      <c r="FOI203"/>
      <c r="FOJ203"/>
      <c r="FOK203"/>
      <c r="FOL203"/>
      <c r="FOM203"/>
      <c r="FON203"/>
      <c r="FOO203"/>
      <c r="FOP203"/>
      <c r="FOQ203"/>
      <c r="FOR203"/>
      <c r="FOS203"/>
      <c r="FOT203"/>
      <c r="FOU203"/>
      <c r="FOV203"/>
      <c r="FOW203"/>
      <c r="FOX203"/>
      <c r="FOY203"/>
      <c r="FOZ203"/>
      <c r="FPA203"/>
      <c r="FPB203"/>
      <c r="FPC203"/>
      <c r="FPD203"/>
      <c r="FPE203"/>
      <c r="FPF203"/>
      <c r="FPG203"/>
      <c r="FPH203"/>
      <c r="FPI203"/>
      <c r="FPJ203"/>
      <c r="FPK203"/>
      <c r="FPL203"/>
      <c r="FPM203"/>
      <c r="FPN203"/>
      <c r="FPO203"/>
      <c r="FPP203"/>
      <c r="FPQ203"/>
      <c r="FPR203"/>
      <c r="FPS203"/>
      <c r="FPT203"/>
      <c r="FPU203"/>
      <c r="FPV203"/>
      <c r="FPW203"/>
      <c r="FPX203"/>
      <c r="FPY203"/>
      <c r="FPZ203"/>
      <c r="FQA203"/>
      <c r="FQB203"/>
      <c r="FQC203"/>
      <c r="FQD203"/>
      <c r="FQE203"/>
      <c r="FQF203"/>
      <c r="FQG203"/>
      <c r="FQH203"/>
      <c r="FQI203"/>
      <c r="FQJ203"/>
      <c r="FQK203"/>
      <c r="FQL203"/>
      <c r="FQM203"/>
      <c r="FQN203"/>
      <c r="FQO203"/>
      <c r="FQP203"/>
      <c r="FQQ203"/>
      <c r="FQR203"/>
      <c r="FQS203"/>
      <c r="FQT203"/>
      <c r="FQU203"/>
      <c r="FQV203"/>
      <c r="FQW203"/>
      <c r="FQX203"/>
      <c r="FQY203"/>
      <c r="FQZ203"/>
      <c r="FRA203"/>
      <c r="FRB203"/>
      <c r="FRC203"/>
      <c r="FRD203"/>
      <c r="FRE203"/>
      <c r="FRF203"/>
      <c r="FRG203"/>
      <c r="FRH203"/>
      <c r="FRI203"/>
      <c r="FRJ203"/>
      <c r="FRK203"/>
      <c r="FRL203"/>
      <c r="FRM203"/>
      <c r="FRN203"/>
      <c r="FRO203"/>
      <c r="FRP203"/>
      <c r="FRQ203"/>
      <c r="FRR203"/>
      <c r="FRS203"/>
      <c r="FRT203"/>
      <c r="FRU203"/>
      <c r="FRV203"/>
      <c r="FRW203"/>
      <c r="FRX203"/>
      <c r="FRY203"/>
      <c r="FRZ203"/>
      <c r="FSA203"/>
      <c r="FSB203"/>
      <c r="FSC203"/>
      <c r="FSD203"/>
      <c r="FSE203"/>
      <c r="FSF203"/>
      <c r="FSG203"/>
      <c r="FSH203"/>
      <c r="FSI203"/>
      <c r="FSJ203"/>
      <c r="FSK203"/>
      <c r="FSL203"/>
      <c r="FSM203"/>
      <c r="FSN203"/>
      <c r="FSO203"/>
      <c r="FSP203"/>
      <c r="FSQ203"/>
      <c r="FSR203"/>
      <c r="FSS203"/>
      <c r="FST203"/>
      <c r="FSU203"/>
      <c r="FSV203"/>
      <c r="FSW203"/>
      <c r="FSX203"/>
      <c r="FSY203"/>
      <c r="FSZ203"/>
      <c r="FTA203"/>
      <c r="FTB203"/>
      <c r="FTC203"/>
      <c r="FTD203"/>
      <c r="FTE203"/>
      <c r="FTF203"/>
      <c r="FTG203"/>
      <c r="FTH203"/>
      <c r="FTI203"/>
      <c r="FTJ203"/>
      <c r="FTK203"/>
      <c r="FTL203"/>
      <c r="FTM203"/>
      <c r="FTN203"/>
      <c r="FTO203"/>
      <c r="FTP203"/>
      <c r="FTQ203"/>
      <c r="FTR203"/>
      <c r="FTS203"/>
      <c r="FTT203"/>
      <c r="FTU203"/>
      <c r="FTV203"/>
      <c r="FTW203"/>
      <c r="FTX203"/>
      <c r="FTY203"/>
      <c r="FTZ203"/>
      <c r="FUA203"/>
      <c r="FUB203"/>
      <c r="FUC203"/>
      <c r="FUD203"/>
      <c r="FUE203"/>
      <c r="FUF203"/>
      <c r="FUG203"/>
      <c r="FUH203"/>
      <c r="FUI203"/>
      <c r="FUJ203"/>
      <c r="FUK203"/>
      <c r="FUL203"/>
      <c r="FUM203"/>
      <c r="FUN203"/>
      <c r="FUO203"/>
      <c r="FUP203"/>
      <c r="FUQ203"/>
      <c r="FUR203"/>
      <c r="FUS203"/>
      <c r="FUT203"/>
      <c r="FUU203"/>
      <c r="FUV203"/>
      <c r="FUW203"/>
      <c r="FUX203"/>
      <c r="FUY203"/>
      <c r="FUZ203"/>
      <c r="FVA203"/>
      <c r="FVB203"/>
      <c r="FVC203"/>
      <c r="FVD203"/>
      <c r="FVE203"/>
      <c r="FVF203"/>
      <c r="FVG203"/>
      <c r="FVH203"/>
      <c r="FVI203"/>
      <c r="FVJ203"/>
      <c r="FVK203"/>
      <c r="FVL203"/>
      <c r="FVM203"/>
      <c r="FVN203"/>
      <c r="FVO203"/>
      <c r="FVP203"/>
      <c r="FVQ203"/>
      <c r="FVR203"/>
      <c r="FVS203"/>
      <c r="FVT203"/>
      <c r="FVU203"/>
      <c r="FVV203"/>
      <c r="FVW203"/>
      <c r="FVX203"/>
      <c r="FVY203"/>
      <c r="FVZ203"/>
      <c r="FWA203"/>
      <c r="FWB203"/>
      <c r="FWC203"/>
      <c r="FWD203"/>
      <c r="FWE203"/>
      <c r="FWF203"/>
      <c r="FWG203"/>
      <c r="FWH203"/>
      <c r="FWI203"/>
      <c r="FWJ203"/>
      <c r="FWK203"/>
      <c r="FWL203"/>
      <c r="FWM203"/>
      <c r="FWN203"/>
      <c r="FWO203"/>
      <c r="FWP203"/>
      <c r="FWQ203"/>
      <c r="FWR203"/>
      <c r="FWS203"/>
      <c r="FWT203"/>
      <c r="FWU203"/>
      <c r="FWV203"/>
      <c r="FWW203"/>
      <c r="FWX203"/>
      <c r="FWY203"/>
      <c r="FWZ203"/>
      <c r="FXA203"/>
      <c r="FXB203"/>
      <c r="FXC203"/>
      <c r="FXD203"/>
      <c r="FXE203"/>
      <c r="FXF203"/>
      <c r="FXG203"/>
      <c r="FXH203"/>
      <c r="FXI203"/>
      <c r="FXJ203"/>
      <c r="FXK203"/>
      <c r="FXL203"/>
      <c r="FXM203"/>
      <c r="FXN203"/>
      <c r="FXO203"/>
      <c r="FXP203"/>
      <c r="FXQ203"/>
      <c r="FXR203"/>
      <c r="FXS203"/>
      <c r="FXT203"/>
      <c r="FXU203"/>
      <c r="FXV203"/>
      <c r="FXW203"/>
      <c r="FXX203"/>
      <c r="FXY203"/>
      <c r="FXZ203"/>
      <c r="FYA203"/>
      <c r="FYB203"/>
      <c r="FYC203"/>
      <c r="FYD203"/>
      <c r="FYE203"/>
      <c r="FYF203"/>
      <c r="FYG203"/>
      <c r="FYH203"/>
      <c r="FYI203"/>
      <c r="FYJ203"/>
      <c r="FYK203"/>
      <c r="FYL203"/>
      <c r="FYM203"/>
      <c r="FYN203"/>
      <c r="FYO203"/>
      <c r="FYP203"/>
      <c r="FYQ203"/>
      <c r="FYR203"/>
      <c r="FYS203"/>
      <c r="FYT203"/>
      <c r="FYU203"/>
      <c r="FYV203"/>
      <c r="FYW203"/>
      <c r="FYX203"/>
      <c r="FYY203"/>
      <c r="FYZ203"/>
      <c r="FZA203"/>
      <c r="FZB203"/>
      <c r="FZC203"/>
      <c r="FZD203"/>
      <c r="FZE203"/>
      <c r="FZF203"/>
      <c r="FZG203"/>
      <c r="FZH203"/>
      <c r="FZI203"/>
      <c r="FZJ203"/>
      <c r="FZK203"/>
      <c r="FZL203"/>
      <c r="FZM203"/>
      <c r="FZN203"/>
      <c r="FZO203"/>
      <c r="FZP203"/>
      <c r="FZQ203"/>
      <c r="FZR203"/>
      <c r="FZS203"/>
      <c r="FZT203"/>
      <c r="FZU203"/>
      <c r="FZV203"/>
      <c r="FZW203"/>
      <c r="FZX203"/>
      <c r="FZY203"/>
      <c r="FZZ203"/>
      <c r="GAA203"/>
      <c r="GAB203"/>
      <c r="GAC203"/>
      <c r="GAD203"/>
      <c r="GAE203"/>
      <c r="GAF203"/>
      <c r="GAG203"/>
      <c r="GAH203"/>
      <c r="GAI203"/>
      <c r="GAJ203"/>
      <c r="GAK203"/>
      <c r="GAL203"/>
      <c r="GAM203"/>
      <c r="GAN203"/>
      <c r="GAO203"/>
      <c r="GAP203"/>
      <c r="GAQ203"/>
      <c r="GAR203"/>
      <c r="GAS203"/>
      <c r="GAT203"/>
      <c r="GAU203"/>
      <c r="GAV203"/>
      <c r="GAW203"/>
      <c r="GAX203"/>
      <c r="GAY203"/>
      <c r="GAZ203"/>
      <c r="GBA203"/>
      <c r="GBB203"/>
      <c r="GBC203"/>
      <c r="GBD203"/>
      <c r="GBE203"/>
      <c r="GBF203"/>
      <c r="GBG203"/>
      <c r="GBH203"/>
      <c r="GBI203"/>
      <c r="GBJ203"/>
      <c r="GBK203"/>
      <c r="GBL203"/>
      <c r="GBM203"/>
      <c r="GBN203"/>
      <c r="GBO203"/>
      <c r="GBP203"/>
      <c r="GBQ203"/>
      <c r="GBR203"/>
      <c r="GBS203"/>
      <c r="GBT203"/>
      <c r="GBU203"/>
      <c r="GBV203"/>
      <c r="GBW203"/>
      <c r="GBX203"/>
      <c r="GBY203"/>
      <c r="GBZ203"/>
      <c r="GCA203"/>
      <c r="GCB203"/>
      <c r="GCC203"/>
      <c r="GCD203"/>
      <c r="GCE203"/>
      <c r="GCF203"/>
      <c r="GCG203"/>
      <c r="GCH203"/>
      <c r="GCI203"/>
      <c r="GCJ203"/>
      <c r="GCK203"/>
      <c r="GCL203"/>
      <c r="GCM203"/>
      <c r="GCN203"/>
      <c r="GCO203"/>
      <c r="GCP203"/>
      <c r="GCQ203"/>
      <c r="GCR203"/>
      <c r="GCS203"/>
      <c r="GCT203"/>
      <c r="GCU203"/>
      <c r="GCV203"/>
      <c r="GCW203"/>
      <c r="GCX203"/>
      <c r="GCY203"/>
      <c r="GCZ203"/>
      <c r="GDA203"/>
      <c r="GDB203"/>
      <c r="GDC203"/>
      <c r="GDD203"/>
      <c r="GDE203"/>
      <c r="GDF203"/>
      <c r="GDG203"/>
      <c r="GDH203"/>
      <c r="GDI203"/>
      <c r="GDJ203"/>
      <c r="GDK203"/>
      <c r="GDL203"/>
      <c r="GDM203"/>
      <c r="GDN203"/>
      <c r="GDO203"/>
      <c r="GDP203"/>
      <c r="GDQ203"/>
      <c r="GDR203"/>
      <c r="GDS203"/>
      <c r="GDT203"/>
      <c r="GDU203"/>
      <c r="GDV203"/>
      <c r="GDW203"/>
      <c r="GDX203"/>
      <c r="GDY203"/>
      <c r="GDZ203"/>
      <c r="GEA203"/>
      <c r="GEB203"/>
      <c r="GEC203"/>
      <c r="GED203"/>
      <c r="GEE203"/>
      <c r="GEF203"/>
      <c r="GEG203"/>
      <c r="GEH203"/>
      <c r="GEI203"/>
      <c r="GEJ203"/>
      <c r="GEK203"/>
      <c r="GEL203"/>
      <c r="GEM203"/>
      <c r="GEN203"/>
      <c r="GEO203"/>
      <c r="GEP203"/>
      <c r="GEQ203"/>
      <c r="GER203"/>
      <c r="GES203"/>
      <c r="GET203"/>
      <c r="GEU203"/>
      <c r="GEV203"/>
      <c r="GEW203"/>
      <c r="GEX203"/>
      <c r="GEY203"/>
      <c r="GEZ203"/>
      <c r="GFA203"/>
      <c r="GFB203"/>
      <c r="GFC203"/>
      <c r="GFD203"/>
      <c r="GFE203"/>
      <c r="GFF203"/>
      <c r="GFG203"/>
      <c r="GFH203"/>
      <c r="GFI203"/>
      <c r="GFJ203"/>
      <c r="GFK203"/>
      <c r="GFL203"/>
      <c r="GFM203"/>
      <c r="GFN203"/>
      <c r="GFO203"/>
      <c r="GFP203"/>
      <c r="GFQ203"/>
      <c r="GFR203"/>
      <c r="GFS203"/>
      <c r="GFT203"/>
      <c r="GFU203"/>
      <c r="GFV203"/>
      <c r="GFW203"/>
      <c r="GFX203"/>
      <c r="GFY203"/>
      <c r="GFZ203"/>
      <c r="GGA203"/>
      <c r="GGB203"/>
      <c r="GGC203"/>
      <c r="GGD203"/>
      <c r="GGE203"/>
      <c r="GGF203"/>
      <c r="GGG203"/>
      <c r="GGH203"/>
      <c r="GGI203"/>
      <c r="GGJ203"/>
      <c r="GGK203"/>
      <c r="GGL203"/>
      <c r="GGM203"/>
      <c r="GGN203"/>
      <c r="GGO203"/>
      <c r="GGP203"/>
      <c r="GGQ203"/>
      <c r="GGR203"/>
      <c r="GGS203"/>
      <c r="GGT203"/>
      <c r="GGU203"/>
      <c r="GGV203"/>
      <c r="GGW203"/>
      <c r="GGX203"/>
      <c r="GGY203"/>
      <c r="GGZ203"/>
      <c r="GHA203"/>
      <c r="GHB203"/>
      <c r="GHC203"/>
      <c r="GHD203"/>
      <c r="GHE203"/>
      <c r="GHF203"/>
      <c r="GHG203"/>
      <c r="GHH203"/>
      <c r="GHI203"/>
      <c r="GHJ203"/>
      <c r="GHK203"/>
      <c r="GHL203"/>
      <c r="GHM203"/>
      <c r="GHN203"/>
      <c r="GHO203"/>
      <c r="GHP203"/>
      <c r="GHQ203"/>
      <c r="GHR203"/>
      <c r="GHS203"/>
      <c r="GHT203"/>
      <c r="GHU203"/>
      <c r="GHV203"/>
      <c r="GHW203"/>
      <c r="GHX203"/>
      <c r="GHY203"/>
      <c r="GHZ203"/>
      <c r="GIA203"/>
      <c r="GIB203"/>
      <c r="GIC203"/>
      <c r="GID203"/>
      <c r="GIE203"/>
      <c r="GIF203"/>
      <c r="GIG203"/>
      <c r="GIH203"/>
      <c r="GII203"/>
      <c r="GIJ203"/>
      <c r="GIK203"/>
      <c r="GIL203"/>
      <c r="GIM203"/>
      <c r="GIN203"/>
      <c r="GIO203"/>
      <c r="GIP203"/>
      <c r="GIQ203"/>
      <c r="GIR203"/>
      <c r="GIS203"/>
      <c r="GIT203"/>
      <c r="GIU203"/>
      <c r="GIV203"/>
      <c r="GIW203"/>
      <c r="GIX203"/>
      <c r="GIY203"/>
      <c r="GIZ203"/>
      <c r="GJA203"/>
      <c r="GJB203"/>
      <c r="GJC203"/>
      <c r="GJD203"/>
      <c r="GJE203"/>
      <c r="GJF203"/>
      <c r="GJG203"/>
      <c r="GJH203"/>
      <c r="GJI203"/>
      <c r="GJJ203"/>
      <c r="GJK203"/>
      <c r="GJL203"/>
      <c r="GJM203"/>
      <c r="GJN203"/>
      <c r="GJO203"/>
      <c r="GJP203"/>
      <c r="GJQ203"/>
      <c r="GJR203"/>
      <c r="GJS203"/>
      <c r="GJT203"/>
      <c r="GJU203"/>
      <c r="GJV203"/>
      <c r="GJW203"/>
      <c r="GJX203"/>
      <c r="GJY203"/>
      <c r="GJZ203"/>
      <c r="GKA203"/>
      <c r="GKB203"/>
      <c r="GKC203"/>
      <c r="GKD203"/>
      <c r="GKE203"/>
      <c r="GKF203"/>
      <c r="GKG203"/>
      <c r="GKH203"/>
      <c r="GKI203"/>
      <c r="GKJ203"/>
      <c r="GKK203"/>
      <c r="GKL203"/>
      <c r="GKM203"/>
      <c r="GKN203"/>
      <c r="GKO203"/>
      <c r="GKP203"/>
      <c r="GKQ203"/>
      <c r="GKR203"/>
      <c r="GKS203"/>
      <c r="GKT203"/>
      <c r="GKU203"/>
      <c r="GKV203"/>
      <c r="GKW203"/>
      <c r="GKX203"/>
      <c r="GKY203"/>
      <c r="GKZ203"/>
      <c r="GLA203"/>
      <c r="GLB203"/>
      <c r="GLC203"/>
      <c r="GLD203"/>
      <c r="GLE203"/>
      <c r="GLF203"/>
      <c r="GLG203"/>
      <c r="GLH203"/>
      <c r="GLI203"/>
      <c r="GLJ203"/>
      <c r="GLK203"/>
      <c r="GLL203"/>
      <c r="GLM203"/>
      <c r="GLN203"/>
      <c r="GLO203"/>
      <c r="GLP203"/>
      <c r="GLQ203"/>
      <c r="GLR203"/>
      <c r="GLS203"/>
      <c r="GLT203"/>
      <c r="GLU203"/>
      <c r="GLV203"/>
      <c r="GLW203"/>
      <c r="GLX203"/>
      <c r="GLY203"/>
      <c r="GLZ203"/>
      <c r="GMA203"/>
      <c r="GMB203"/>
      <c r="GMC203"/>
      <c r="GMD203"/>
      <c r="GME203"/>
      <c r="GMF203"/>
      <c r="GMG203"/>
      <c r="GMH203"/>
      <c r="GMI203"/>
      <c r="GMJ203"/>
      <c r="GMK203"/>
      <c r="GML203"/>
      <c r="GMM203"/>
      <c r="GMN203"/>
      <c r="GMO203"/>
      <c r="GMP203"/>
      <c r="GMQ203"/>
      <c r="GMR203"/>
      <c r="GMS203"/>
      <c r="GMT203"/>
      <c r="GMU203"/>
      <c r="GMV203"/>
      <c r="GMW203"/>
      <c r="GMX203"/>
      <c r="GMY203"/>
      <c r="GMZ203"/>
      <c r="GNA203"/>
      <c r="GNB203"/>
      <c r="GNC203"/>
      <c r="GND203"/>
      <c r="GNE203"/>
      <c r="GNF203"/>
      <c r="GNG203"/>
      <c r="GNH203"/>
      <c r="GNI203"/>
      <c r="GNJ203"/>
      <c r="GNK203"/>
      <c r="GNL203"/>
      <c r="GNM203"/>
      <c r="GNN203"/>
      <c r="GNO203"/>
      <c r="GNP203"/>
      <c r="GNQ203"/>
      <c r="GNR203"/>
      <c r="GNS203"/>
      <c r="GNT203"/>
      <c r="GNU203"/>
      <c r="GNV203"/>
      <c r="GNW203"/>
      <c r="GNX203"/>
      <c r="GNY203"/>
      <c r="GNZ203"/>
      <c r="GOA203"/>
      <c r="GOB203"/>
      <c r="GOC203"/>
      <c r="GOD203"/>
      <c r="GOE203"/>
      <c r="GOF203"/>
      <c r="GOG203"/>
      <c r="GOH203"/>
      <c r="GOI203"/>
      <c r="GOJ203"/>
      <c r="GOK203"/>
      <c r="GOL203"/>
      <c r="GOM203"/>
      <c r="GON203"/>
      <c r="GOO203"/>
      <c r="GOP203"/>
      <c r="GOQ203"/>
      <c r="GOR203"/>
      <c r="GOS203"/>
      <c r="GOT203"/>
      <c r="GOU203"/>
      <c r="GOV203"/>
      <c r="GOW203"/>
      <c r="GOX203"/>
      <c r="GOY203"/>
      <c r="GOZ203"/>
      <c r="GPA203"/>
      <c r="GPB203"/>
      <c r="GPC203"/>
      <c r="GPD203"/>
      <c r="GPE203"/>
      <c r="GPF203"/>
      <c r="GPG203"/>
      <c r="GPH203"/>
      <c r="GPI203"/>
      <c r="GPJ203"/>
      <c r="GPK203"/>
      <c r="GPL203"/>
      <c r="GPM203"/>
      <c r="GPN203"/>
      <c r="GPO203"/>
      <c r="GPP203"/>
      <c r="GPQ203"/>
      <c r="GPR203"/>
      <c r="GPS203"/>
      <c r="GPT203"/>
      <c r="GPU203"/>
      <c r="GPV203"/>
      <c r="GPW203"/>
      <c r="GPX203"/>
      <c r="GPY203"/>
      <c r="GPZ203"/>
      <c r="GQA203"/>
      <c r="GQB203"/>
      <c r="GQC203"/>
      <c r="GQD203"/>
      <c r="GQE203"/>
      <c r="GQF203"/>
      <c r="GQG203"/>
      <c r="GQH203"/>
      <c r="GQI203"/>
      <c r="GQJ203"/>
      <c r="GQK203"/>
      <c r="GQL203"/>
      <c r="GQM203"/>
      <c r="GQN203"/>
      <c r="GQO203"/>
      <c r="GQP203"/>
      <c r="GQQ203"/>
      <c r="GQR203"/>
      <c r="GQS203"/>
      <c r="GQT203"/>
      <c r="GQU203"/>
      <c r="GQV203"/>
      <c r="GQW203"/>
      <c r="GQX203"/>
      <c r="GQY203"/>
      <c r="GQZ203"/>
      <c r="GRA203"/>
      <c r="GRB203"/>
      <c r="GRC203"/>
      <c r="GRD203"/>
      <c r="GRE203"/>
      <c r="GRF203"/>
      <c r="GRG203"/>
      <c r="GRH203"/>
      <c r="GRI203"/>
      <c r="GRJ203"/>
      <c r="GRK203"/>
      <c r="GRL203"/>
      <c r="GRM203"/>
      <c r="GRN203"/>
      <c r="GRO203"/>
      <c r="GRP203"/>
      <c r="GRQ203"/>
      <c r="GRR203"/>
      <c r="GRS203"/>
      <c r="GRT203"/>
      <c r="GRU203"/>
      <c r="GRV203"/>
      <c r="GRW203"/>
      <c r="GRX203"/>
      <c r="GRY203"/>
      <c r="GRZ203"/>
      <c r="GSA203"/>
      <c r="GSB203"/>
      <c r="GSC203"/>
      <c r="GSD203"/>
      <c r="GSE203"/>
      <c r="GSF203"/>
      <c r="GSG203"/>
      <c r="GSH203"/>
      <c r="GSI203"/>
      <c r="GSJ203"/>
      <c r="GSK203"/>
      <c r="GSL203"/>
      <c r="GSM203"/>
      <c r="GSN203"/>
      <c r="GSO203"/>
      <c r="GSP203"/>
      <c r="GSQ203"/>
      <c r="GSR203"/>
      <c r="GSS203"/>
      <c r="GST203"/>
      <c r="GSU203"/>
      <c r="GSV203"/>
      <c r="GSW203"/>
      <c r="GSX203"/>
      <c r="GSY203"/>
      <c r="GSZ203"/>
      <c r="GTA203"/>
      <c r="GTB203"/>
      <c r="GTC203"/>
      <c r="GTD203"/>
      <c r="GTE203"/>
      <c r="GTF203"/>
      <c r="GTG203"/>
      <c r="GTH203"/>
      <c r="GTI203"/>
      <c r="GTJ203"/>
      <c r="GTK203"/>
      <c r="GTL203"/>
      <c r="GTM203"/>
      <c r="GTN203"/>
      <c r="GTO203"/>
      <c r="GTP203"/>
      <c r="GTQ203"/>
      <c r="GTR203"/>
      <c r="GTS203"/>
      <c r="GTT203"/>
      <c r="GTU203"/>
      <c r="GTV203"/>
      <c r="GTW203"/>
      <c r="GTX203"/>
      <c r="GTY203"/>
      <c r="GTZ203"/>
      <c r="GUA203"/>
      <c r="GUB203"/>
      <c r="GUC203"/>
      <c r="GUD203"/>
      <c r="GUE203"/>
      <c r="GUF203"/>
      <c r="GUG203"/>
      <c r="GUH203"/>
      <c r="GUI203"/>
      <c r="GUJ203"/>
      <c r="GUK203"/>
      <c r="GUL203"/>
      <c r="GUM203"/>
      <c r="GUN203"/>
      <c r="GUO203"/>
      <c r="GUP203"/>
      <c r="GUQ203"/>
      <c r="GUR203"/>
      <c r="GUS203"/>
      <c r="GUT203"/>
      <c r="GUU203"/>
      <c r="GUV203"/>
      <c r="GUW203"/>
      <c r="GUX203"/>
      <c r="GUY203"/>
      <c r="GUZ203"/>
      <c r="GVA203"/>
      <c r="GVB203"/>
      <c r="GVC203"/>
      <c r="GVD203"/>
      <c r="GVE203"/>
      <c r="GVF203"/>
      <c r="GVG203"/>
      <c r="GVH203"/>
      <c r="GVI203"/>
      <c r="GVJ203"/>
      <c r="GVK203"/>
      <c r="GVL203"/>
      <c r="GVM203"/>
      <c r="GVN203"/>
      <c r="GVO203"/>
      <c r="GVP203"/>
      <c r="GVQ203"/>
      <c r="GVR203"/>
      <c r="GVS203"/>
      <c r="GVT203"/>
      <c r="GVU203"/>
      <c r="GVV203"/>
      <c r="GVW203"/>
      <c r="GVX203"/>
      <c r="GVY203"/>
      <c r="GVZ203"/>
      <c r="GWA203"/>
      <c r="GWB203"/>
      <c r="GWC203"/>
      <c r="GWD203"/>
      <c r="GWE203"/>
      <c r="GWF203"/>
      <c r="GWG203"/>
      <c r="GWH203"/>
      <c r="GWI203"/>
      <c r="GWJ203"/>
      <c r="GWK203"/>
      <c r="GWL203"/>
      <c r="GWM203"/>
      <c r="GWN203"/>
      <c r="GWO203"/>
      <c r="GWP203"/>
      <c r="GWQ203"/>
      <c r="GWR203"/>
      <c r="GWS203"/>
      <c r="GWT203"/>
      <c r="GWU203"/>
      <c r="GWV203"/>
      <c r="GWW203"/>
      <c r="GWX203"/>
      <c r="GWY203"/>
      <c r="GWZ203"/>
      <c r="GXA203"/>
      <c r="GXB203"/>
      <c r="GXC203"/>
      <c r="GXD203"/>
      <c r="GXE203"/>
      <c r="GXF203"/>
      <c r="GXG203"/>
      <c r="GXH203"/>
      <c r="GXI203"/>
      <c r="GXJ203"/>
      <c r="GXK203"/>
      <c r="GXL203"/>
      <c r="GXM203"/>
      <c r="GXN203"/>
      <c r="GXO203"/>
      <c r="GXP203"/>
      <c r="GXQ203"/>
      <c r="GXR203"/>
      <c r="GXS203"/>
      <c r="GXT203"/>
      <c r="GXU203"/>
      <c r="GXV203"/>
      <c r="GXW203"/>
      <c r="GXX203"/>
      <c r="GXY203"/>
      <c r="GXZ203"/>
      <c r="GYA203"/>
      <c r="GYB203"/>
      <c r="GYC203"/>
      <c r="GYD203"/>
      <c r="GYE203"/>
      <c r="GYF203"/>
      <c r="GYG203"/>
      <c r="GYH203"/>
      <c r="GYI203"/>
      <c r="GYJ203"/>
      <c r="GYK203"/>
      <c r="GYL203"/>
      <c r="GYM203"/>
      <c r="GYN203"/>
      <c r="GYO203"/>
      <c r="GYP203"/>
      <c r="GYQ203"/>
      <c r="GYR203"/>
      <c r="GYS203"/>
      <c r="GYT203"/>
      <c r="GYU203"/>
      <c r="GYV203"/>
      <c r="GYW203"/>
      <c r="GYX203"/>
      <c r="GYY203"/>
      <c r="GYZ203"/>
      <c r="GZA203"/>
      <c r="GZB203"/>
      <c r="GZC203"/>
      <c r="GZD203"/>
      <c r="GZE203"/>
      <c r="GZF203"/>
      <c r="GZG203"/>
      <c r="GZH203"/>
      <c r="GZI203"/>
      <c r="GZJ203"/>
      <c r="GZK203"/>
      <c r="GZL203"/>
      <c r="GZM203"/>
      <c r="GZN203"/>
      <c r="GZO203"/>
      <c r="GZP203"/>
      <c r="GZQ203"/>
      <c r="GZR203"/>
      <c r="GZS203"/>
      <c r="GZT203"/>
      <c r="GZU203"/>
      <c r="GZV203"/>
      <c r="GZW203"/>
      <c r="GZX203"/>
      <c r="GZY203"/>
      <c r="GZZ203"/>
      <c r="HAA203"/>
      <c r="HAB203"/>
      <c r="HAC203"/>
      <c r="HAD203"/>
      <c r="HAE203"/>
      <c r="HAF203"/>
      <c r="HAG203"/>
      <c r="HAH203"/>
      <c r="HAI203"/>
      <c r="HAJ203"/>
      <c r="HAK203"/>
      <c r="HAL203"/>
      <c r="HAM203"/>
      <c r="HAN203"/>
      <c r="HAO203"/>
      <c r="HAP203"/>
      <c r="HAQ203"/>
      <c r="HAR203"/>
      <c r="HAS203"/>
      <c r="HAT203"/>
      <c r="HAU203"/>
      <c r="HAV203"/>
      <c r="HAW203"/>
      <c r="HAX203"/>
      <c r="HAY203"/>
      <c r="HAZ203"/>
      <c r="HBA203"/>
      <c r="HBB203"/>
      <c r="HBC203"/>
      <c r="HBD203"/>
      <c r="HBE203"/>
      <c r="HBF203"/>
      <c r="HBG203"/>
      <c r="HBH203"/>
      <c r="HBI203"/>
      <c r="HBJ203"/>
      <c r="HBK203"/>
      <c r="HBL203"/>
      <c r="HBM203"/>
      <c r="HBN203"/>
      <c r="HBO203"/>
      <c r="HBP203"/>
      <c r="HBQ203"/>
      <c r="HBR203"/>
      <c r="HBS203"/>
      <c r="HBT203"/>
      <c r="HBU203"/>
      <c r="HBV203"/>
      <c r="HBW203"/>
      <c r="HBX203"/>
      <c r="HBY203"/>
      <c r="HBZ203"/>
      <c r="HCA203"/>
      <c r="HCB203"/>
      <c r="HCC203"/>
      <c r="HCD203"/>
      <c r="HCE203"/>
      <c r="HCF203"/>
      <c r="HCG203"/>
      <c r="HCH203"/>
      <c r="HCI203"/>
      <c r="HCJ203"/>
      <c r="HCK203"/>
      <c r="HCL203"/>
      <c r="HCM203"/>
      <c r="HCN203"/>
      <c r="HCO203"/>
      <c r="HCP203"/>
      <c r="HCQ203"/>
      <c r="HCR203"/>
      <c r="HCS203"/>
      <c r="HCT203"/>
      <c r="HCU203"/>
      <c r="HCV203"/>
      <c r="HCW203"/>
      <c r="HCX203"/>
      <c r="HCY203"/>
      <c r="HCZ203"/>
      <c r="HDA203"/>
      <c r="HDB203"/>
      <c r="HDC203"/>
      <c r="HDD203"/>
      <c r="HDE203"/>
      <c r="HDF203"/>
      <c r="HDG203"/>
      <c r="HDH203"/>
      <c r="HDI203"/>
      <c r="HDJ203"/>
      <c r="HDK203"/>
      <c r="HDL203"/>
      <c r="HDM203"/>
      <c r="HDN203"/>
      <c r="HDO203"/>
      <c r="HDP203"/>
      <c r="HDQ203"/>
      <c r="HDR203"/>
      <c r="HDS203"/>
      <c r="HDT203"/>
      <c r="HDU203"/>
      <c r="HDV203"/>
      <c r="HDW203"/>
      <c r="HDX203"/>
      <c r="HDY203"/>
      <c r="HDZ203"/>
      <c r="HEA203"/>
      <c r="HEB203"/>
      <c r="HEC203"/>
      <c r="HED203"/>
      <c r="HEE203"/>
      <c r="HEF203"/>
      <c r="HEG203"/>
      <c r="HEH203"/>
      <c r="HEI203"/>
      <c r="HEJ203"/>
      <c r="HEK203"/>
      <c r="HEL203"/>
      <c r="HEM203"/>
      <c r="HEN203"/>
      <c r="HEO203"/>
      <c r="HEP203"/>
      <c r="HEQ203"/>
      <c r="HER203"/>
      <c r="HES203"/>
      <c r="HET203"/>
      <c r="HEU203"/>
      <c r="HEV203"/>
      <c r="HEW203"/>
      <c r="HEX203"/>
      <c r="HEY203"/>
      <c r="HEZ203"/>
      <c r="HFA203"/>
      <c r="HFB203"/>
      <c r="HFC203"/>
      <c r="HFD203"/>
      <c r="HFE203"/>
      <c r="HFF203"/>
      <c r="HFG203"/>
      <c r="HFH203"/>
      <c r="HFI203"/>
      <c r="HFJ203"/>
      <c r="HFK203"/>
      <c r="HFL203"/>
      <c r="HFM203"/>
      <c r="HFN203"/>
      <c r="HFO203"/>
      <c r="HFP203"/>
      <c r="HFQ203"/>
      <c r="HFR203"/>
      <c r="HFS203"/>
      <c r="HFT203"/>
      <c r="HFU203"/>
      <c r="HFV203"/>
      <c r="HFW203"/>
      <c r="HFX203"/>
      <c r="HFY203"/>
      <c r="HFZ203"/>
      <c r="HGA203"/>
      <c r="HGB203"/>
      <c r="HGC203"/>
      <c r="HGD203"/>
      <c r="HGE203"/>
      <c r="HGF203"/>
      <c r="HGG203"/>
      <c r="HGH203"/>
      <c r="HGI203"/>
      <c r="HGJ203"/>
      <c r="HGK203"/>
      <c r="HGL203"/>
      <c r="HGM203"/>
      <c r="HGN203"/>
      <c r="HGO203"/>
      <c r="HGP203"/>
      <c r="HGQ203"/>
      <c r="HGR203"/>
      <c r="HGS203"/>
      <c r="HGT203"/>
      <c r="HGU203"/>
      <c r="HGV203"/>
      <c r="HGW203"/>
      <c r="HGX203"/>
      <c r="HGY203"/>
      <c r="HGZ203"/>
      <c r="HHA203"/>
      <c r="HHB203"/>
      <c r="HHC203"/>
      <c r="HHD203"/>
      <c r="HHE203"/>
      <c r="HHF203"/>
      <c r="HHG203"/>
      <c r="HHH203"/>
      <c r="HHI203"/>
      <c r="HHJ203"/>
      <c r="HHK203"/>
      <c r="HHL203"/>
      <c r="HHM203"/>
      <c r="HHN203"/>
      <c r="HHO203"/>
      <c r="HHP203"/>
      <c r="HHQ203"/>
      <c r="HHR203"/>
      <c r="HHS203"/>
      <c r="HHT203"/>
      <c r="HHU203"/>
      <c r="HHV203"/>
      <c r="HHW203"/>
      <c r="HHX203"/>
      <c r="HHY203"/>
      <c r="HHZ203"/>
      <c r="HIA203"/>
      <c r="HIB203"/>
      <c r="HIC203"/>
      <c r="HID203"/>
      <c r="HIE203"/>
      <c r="HIF203"/>
      <c r="HIG203"/>
      <c r="HIH203"/>
      <c r="HII203"/>
      <c r="HIJ203"/>
      <c r="HIK203"/>
      <c r="HIL203"/>
      <c r="HIM203"/>
      <c r="HIN203"/>
      <c r="HIO203"/>
      <c r="HIP203"/>
      <c r="HIQ203"/>
      <c r="HIR203"/>
      <c r="HIS203"/>
      <c r="HIT203"/>
      <c r="HIU203"/>
      <c r="HIV203"/>
      <c r="HIW203"/>
      <c r="HIX203"/>
      <c r="HIY203"/>
      <c r="HIZ203"/>
      <c r="HJA203"/>
      <c r="HJB203"/>
      <c r="HJC203"/>
      <c r="HJD203"/>
      <c r="HJE203"/>
      <c r="HJF203"/>
      <c r="HJG203"/>
      <c r="HJH203"/>
      <c r="HJI203"/>
      <c r="HJJ203"/>
      <c r="HJK203"/>
      <c r="HJL203"/>
      <c r="HJM203"/>
      <c r="HJN203"/>
      <c r="HJO203"/>
      <c r="HJP203"/>
      <c r="HJQ203"/>
      <c r="HJR203"/>
      <c r="HJS203"/>
      <c r="HJT203"/>
      <c r="HJU203"/>
      <c r="HJV203"/>
      <c r="HJW203"/>
      <c r="HJX203"/>
      <c r="HJY203"/>
      <c r="HJZ203"/>
      <c r="HKA203"/>
      <c r="HKB203"/>
      <c r="HKC203"/>
      <c r="HKD203"/>
      <c r="HKE203"/>
      <c r="HKF203"/>
      <c r="HKG203"/>
      <c r="HKH203"/>
      <c r="HKI203"/>
      <c r="HKJ203"/>
      <c r="HKK203"/>
      <c r="HKL203"/>
      <c r="HKM203"/>
      <c r="HKN203"/>
      <c r="HKO203"/>
      <c r="HKP203"/>
      <c r="HKQ203"/>
      <c r="HKR203"/>
      <c r="HKS203"/>
      <c r="HKT203"/>
      <c r="HKU203"/>
      <c r="HKV203"/>
      <c r="HKW203"/>
      <c r="HKX203"/>
      <c r="HKY203"/>
      <c r="HKZ203"/>
      <c r="HLA203"/>
      <c r="HLB203"/>
      <c r="HLC203"/>
      <c r="HLD203"/>
      <c r="HLE203"/>
      <c r="HLF203"/>
      <c r="HLG203"/>
      <c r="HLH203"/>
      <c r="HLI203"/>
      <c r="HLJ203"/>
      <c r="HLK203"/>
      <c r="HLL203"/>
      <c r="HLM203"/>
      <c r="HLN203"/>
      <c r="HLO203"/>
      <c r="HLP203"/>
      <c r="HLQ203"/>
      <c r="HLR203"/>
      <c r="HLS203"/>
      <c r="HLT203"/>
      <c r="HLU203"/>
      <c r="HLV203"/>
      <c r="HLW203"/>
      <c r="HLX203"/>
      <c r="HLY203"/>
      <c r="HLZ203"/>
      <c r="HMA203"/>
      <c r="HMB203"/>
      <c r="HMC203"/>
      <c r="HMD203"/>
      <c r="HME203"/>
      <c r="HMF203"/>
      <c r="HMG203"/>
      <c r="HMH203"/>
      <c r="HMI203"/>
      <c r="HMJ203"/>
      <c r="HMK203"/>
      <c r="HML203"/>
      <c r="HMM203"/>
      <c r="HMN203"/>
      <c r="HMO203"/>
      <c r="HMP203"/>
      <c r="HMQ203"/>
      <c r="HMR203"/>
      <c r="HMS203"/>
      <c r="HMT203"/>
      <c r="HMU203"/>
      <c r="HMV203"/>
      <c r="HMW203"/>
      <c r="HMX203"/>
      <c r="HMY203"/>
      <c r="HMZ203"/>
      <c r="HNA203"/>
      <c r="HNB203"/>
      <c r="HNC203"/>
      <c r="HND203"/>
      <c r="HNE203"/>
      <c r="HNF203"/>
      <c r="HNG203"/>
      <c r="HNH203"/>
      <c r="HNI203"/>
      <c r="HNJ203"/>
      <c r="HNK203"/>
      <c r="HNL203"/>
      <c r="HNM203"/>
      <c r="HNN203"/>
      <c r="HNO203"/>
      <c r="HNP203"/>
      <c r="HNQ203"/>
      <c r="HNR203"/>
      <c r="HNS203"/>
      <c r="HNT203"/>
      <c r="HNU203"/>
      <c r="HNV203"/>
      <c r="HNW203"/>
      <c r="HNX203"/>
      <c r="HNY203"/>
      <c r="HNZ203"/>
      <c r="HOA203"/>
      <c r="HOB203"/>
      <c r="HOC203"/>
      <c r="HOD203"/>
      <c r="HOE203"/>
      <c r="HOF203"/>
      <c r="HOG203"/>
      <c r="HOH203"/>
      <c r="HOI203"/>
      <c r="HOJ203"/>
      <c r="HOK203"/>
      <c r="HOL203"/>
      <c r="HOM203"/>
      <c r="HON203"/>
      <c r="HOO203"/>
      <c r="HOP203"/>
      <c r="HOQ203"/>
      <c r="HOR203"/>
      <c r="HOS203"/>
      <c r="HOT203"/>
      <c r="HOU203"/>
      <c r="HOV203"/>
      <c r="HOW203"/>
      <c r="HOX203"/>
      <c r="HOY203"/>
      <c r="HOZ203"/>
      <c r="HPA203"/>
      <c r="HPB203"/>
      <c r="HPC203"/>
      <c r="HPD203"/>
      <c r="HPE203"/>
      <c r="HPF203"/>
      <c r="HPG203"/>
      <c r="HPH203"/>
      <c r="HPI203"/>
      <c r="HPJ203"/>
      <c r="HPK203"/>
      <c r="HPL203"/>
      <c r="HPM203"/>
      <c r="HPN203"/>
      <c r="HPO203"/>
      <c r="HPP203"/>
      <c r="HPQ203"/>
      <c r="HPR203"/>
      <c r="HPS203"/>
      <c r="HPT203"/>
      <c r="HPU203"/>
      <c r="HPV203"/>
      <c r="HPW203"/>
      <c r="HPX203"/>
      <c r="HPY203"/>
      <c r="HPZ203"/>
      <c r="HQA203"/>
      <c r="HQB203"/>
      <c r="HQC203"/>
      <c r="HQD203"/>
      <c r="HQE203"/>
      <c r="HQF203"/>
      <c r="HQG203"/>
      <c r="HQH203"/>
      <c r="HQI203"/>
      <c r="HQJ203"/>
      <c r="HQK203"/>
      <c r="HQL203"/>
      <c r="HQM203"/>
      <c r="HQN203"/>
      <c r="HQO203"/>
      <c r="HQP203"/>
      <c r="HQQ203"/>
      <c r="HQR203"/>
      <c r="HQS203"/>
      <c r="HQT203"/>
      <c r="HQU203"/>
      <c r="HQV203"/>
      <c r="HQW203"/>
      <c r="HQX203"/>
      <c r="HQY203"/>
      <c r="HQZ203"/>
      <c r="HRA203"/>
      <c r="HRB203"/>
      <c r="HRC203"/>
      <c r="HRD203"/>
      <c r="HRE203"/>
      <c r="HRF203"/>
      <c r="HRG203"/>
      <c r="HRH203"/>
      <c r="HRI203"/>
      <c r="HRJ203"/>
      <c r="HRK203"/>
      <c r="HRL203"/>
      <c r="HRM203"/>
      <c r="HRN203"/>
      <c r="HRO203"/>
      <c r="HRP203"/>
      <c r="HRQ203"/>
      <c r="HRR203"/>
      <c r="HRS203"/>
      <c r="HRT203"/>
      <c r="HRU203"/>
      <c r="HRV203"/>
      <c r="HRW203"/>
      <c r="HRX203"/>
      <c r="HRY203"/>
      <c r="HRZ203"/>
      <c r="HSA203"/>
      <c r="HSB203"/>
      <c r="HSC203"/>
      <c r="HSD203"/>
      <c r="HSE203"/>
      <c r="HSF203"/>
      <c r="HSG203"/>
      <c r="HSH203"/>
      <c r="HSI203"/>
      <c r="HSJ203"/>
      <c r="HSK203"/>
      <c r="HSL203"/>
      <c r="HSM203"/>
      <c r="HSN203"/>
      <c r="HSO203"/>
      <c r="HSP203"/>
      <c r="HSQ203"/>
      <c r="HSR203"/>
      <c r="HSS203"/>
      <c r="HST203"/>
      <c r="HSU203"/>
      <c r="HSV203"/>
      <c r="HSW203"/>
      <c r="HSX203"/>
      <c r="HSY203"/>
      <c r="HSZ203"/>
      <c r="HTA203"/>
      <c r="HTB203"/>
      <c r="HTC203"/>
      <c r="HTD203"/>
      <c r="HTE203"/>
      <c r="HTF203"/>
      <c r="HTG203"/>
      <c r="HTH203"/>
      <c r="HTI203"/>
      <c r="HTJ203"/>
      <c r="HTK203"/>
      <c r="HTL203"/>
      <c r="HTM203"/>
      <c r="HTN203"/>
      <c r="HTO203"/>
      <c r="HTP203"/>
      <c r="HTQ203"/>
      <c r="HTR203"/>
      <c r="HTS203"/>
      <c r="HTT203"/>
      <c r="HTU203"/>
      <c r="HTV203"/>
      <c r="HTW203"/>
      <c r="HTX203"/>
      <c r="HTY203"/>
      <c r="HTZ203"/>
      <c r="HUA203"/>
      <c r="HUB203"/>
      <c r="HUC203"/>
      <c r="HUD203"/>
      <c r="HUE203"/>
      <c r="HUF203"/>
      <c r="HUG203"/>
      <c r="HUH203"/>
      <c r="HUI203"/>
      <c r="HUJ203"/>
      <c r="HUK203"/>
      <c r="HUL203"/>
      <c r="HUM203"/>
      <c r="HUN203"/>
      <c r="HUO203"/>
      <c r="HUP203"/>
      <c r="HUQ203"/>
      <c r="HUR203"/>
      <c r="HUS203"/>
      <c r="HUT203"/>
      <c r="HUU203"/>
      <c r="HUV203"/>
      <c r="HUW203"/>
      <c r="HUX203"/>
      <c r="HUY203"/>
      <c r="HUZ203"/>
      <c r="HVA203"/>
      <c r="HVB203"/>
      <c r="HVC203"/>
      <c r="HVD203"/>
      <c r="HVE203"/>
      <c r="HVF203"/>
      <c r="HVG203"/>
      <c r="HVH203"/>
      <c r="HVI203"/>
      <c r="HVJ203"/>
      <c r="HVK203"/>
      <c r="HVL203"/>
      <c r="HVM203"/>
      <c r="HVN203"/>
      <c r="HVO203"/>
      <c r="HVP203"/>
      <c r="HVQ203"/>
      <c r="HVR203"/>
      <c r="HVS203"/>
      <c r="HVT203"/>
      <c r="HVU203"/>
      <c r="HVV203"/>
      <c r="HVW203"/>
      <c r="HVX203"/>
      <c r="HVY203"/>
      <c r="HVZ203"/>
      <c r="HWA203"/>
      <c r="HWB203"/>
      <c r="HWC203"/>
      <c r="HWD203"/>
      <c r="HWE203"/>
      <c r="HWF203"/>
      <c r="HWG203"/>
      <c r="HWH203"/>
      <c r="HWI203"/>
      <c r="HWJ203"/>
      <c r="HWK203"/>
      <c r="HWL203"/>
      <c r="HWM203"/>
      <c r="HWN203"/>
      <c r="HWO203"/>
      <c r="HWP203"/>
      <c r="HWQ203"/>
      <c r="HWR203"/>
      <c r="HWS203"/>
      <c r="HWT203"/>
      <c r="HWU203"/>
      <c r="HWV203"/>
      <c r="HWW203"/>
      <c r="HWX203"/>
      <c r="HWY203"/>
      <c r="HWZ203"/>
      <c r="HXA203"/>
      <c r="HXB203"/>
      <c r="HXC203"/>
      <c r="HXD203"/>
      <c r="HXE203"/>
      <c r="HXF203"/>
      <c r="HXG203"/>
      <c r="HXH203"/>
      <c r="HXI203"/>
      <c r="HXJ203"/>
      <c r="HXK203"/>
      <c r="HXL203"/>
      <c r="HXM203"/>
      <c r="HXN203"/>
      <c r="HXO203"/>
      <c r="HXP203"/>
      <c r="HXQ203"/>
      <c r="HXR203"/>
      <c r="HXS203"/>
      <c r="HXT203"/>
      <c r="HXU203"/>
      <c r="HXV203"/>
      <c r="HXW203"/>
      <c r="HXX203"/>
      <c r="HXY203"/>
      <c r="HXZ203"/>
      <c r="HYA203"/>
      <c r="HYB203"/>
      <c r="HYC203"/>
      <c r="HYD203"/>
      <c r="HYE203"/>
      <c r="HYF203"/>
      <c r="HYG203"/>
      <c r="HYH203"/>
      <c r="HYI203"/>
      <c r="HYJ203"/>
      <c r="HYK203"/>
      <c r="HYL203"/>
      <c r="HYM203"/>
      <c r="HYN203"/>
      <c r="HYO203"/>
      <c r="HYP203"/>
      <c r="HYQ203"/>
      <c r="HYR203"/>
      <c r="HYS203"/>
      <c r="HYT203"/>
      <c r="HYU203"/>
      <c r="HYV203"/>
      <c r="HYW203"/>
      <c r="HYX203"/>
      <c r="HYY203"/>
      <c r="HYZ203"/>
      <c r="HZA203"/>
      <c r="HZB203"/>
      <c r="HZC203"/>
      <c r="HZD203"/>
      <c r="HZE203"/>
      <c r="HZF203"/>
      <c r="HZG203"/>
      <c r="HZH203"/>
      <c r="HZI203"/>
      <c r="HZJ203"/>
      <c r="HZK203"/>
      <c r="HZL203"/>
      <c r="HZM203"/>
      <c r="HZN203"/>
      <c r="HZO203"/>
      <c r="HZP203"/>
      <c r="HZQ203"/>
      <c r="HZR203"/>
      <c r="HZS203"/>
      <c r="HZT203"/>
      <c r="HZU203"/>
      <c r="HZV203"/>
      <c r="HZW203"/>
      <c r="HZX203"/>
      <c r="HZY203"/>
      <c r="HZZ203"/>
      <c r="IAA203"/>
      <c r="IAB203"/>
      <c r="IAC203"/>
      <c r="IAD203"/>
      <c r="IAE203"/>
      <c r="IAF203"/>
      <c r="IAG203"/>
      <c r="IAH203"/>
      <c r="IAI203"/>
      <c r="IAJ203"/>
      <c r="IAK203"/>
      <c r="IAL203"/>
      <c r="IAM203"/>
      <c r="IAN203"/>
      <c r="IAO203"/>
      <c r="IAP203"/>
      <c r="IAQ203"/>
      <c r="IAR203"/>
      <c r="IAS203"/>
      <c r="IAT203"/>
      <c r="IAU203"/>
      <c r="IAV203"/>
      <c r="IAW203"/>
      <c r="IAX203"/>
      <c r="IAY203"/>
      <c r="IAZ203"/>
      <c r="IBA203"/>
      <c r="IBB203"/>
      <c r="IBC203"/>
      <c r="IBD203"/>
      <c r="IBE203"/>
      <c r="IBF203"/>
      <c r="IBG203"/>
      <c r="IBH203"/>
      <c r="IBI203"/>
      <c r="IBJ203"/>
      <c r="IBK203"/>
      <c r="IBL203"/>
      <c r="IBM203"/>
      <c r="IBN203"/>
      <c r="IBO203"/>
      <c r="IBP203"/>
      <c r="IBQ203"/>
      <c r="IBR203"/>
      <c r="IBS203"/>
      <c r="IBT203"/>
      <c r="IBU203"/>
      <c r="IBV203"/>
      <c r="IBW203"/>
      <c r="IBX203"/>
      <c r="IBY203"/>
      <c r="IBZ203"/>
      <c r="ICA203"/>
      <c r="ICB203"/>
      <c r="ICC203"/>
      <c r="ICD203"/>
      <c r="ICE203"/>
      <c r="ICF203"/>
      <c r="ICG203"/>
      <c r="ICH203"/>
      <c r="ICI203"/>
      <c r="ICJ203"/>
      <c r="ICK203"/>
      <c r="ICL203"/>
      <c r="ICM203"/>
      <c r="ICN203"/>
      <c r="ICO203"/>
      <c r="ICP203"/>
      <c r="ICQ203"/>
      <c r="ICR203"/>
      <c r="ICS203"/>
      <c r="ICT203"/>
      <c r="ICU203"/>
      <c r="ICV203"/>
      <c r="ICW203"/>
      <c r="ICX203"/>
      <c r="ICY203"/>
      <c r="ICZ203"/>
      <c r="IDA203"/>
      <c r="IDB203"/>
      <c r="IDC203"/>
      <c r="IDD203"/>
      <c r="IDE203"/>
      <c r="IDF203"/>
      <c r="IDG203"/>
      <c r="IDH203"/>
      <c r="IDI203"/>
      <c r="IDJ203"/>
      <c r="IDK203"/>
      <c r="IDL203"/>
      <c r="IDM203"/>
      <c r="IDN203"/>
      <c r="IDO203"/>
      <c r="IDP203"/>
      <c r="IDQ203"/>
      <c r="IDR203"/>
      <c r="IDS203"/>
      <c r="IDT203"/>
      <c r="IDU203"/>
      <c r="IDV203"/>
      <c r="IDW203"/>
      <c r="IDX203"/>
      <c r="IDY203"/>
      <c r="IDZ203"/>
      <c r="IEA203"/>
      <c r="IEB203"/>
      <c r="IEC203"/>
      <c r="IED203"/>
      <c r="IEE203"/>
      <c r="IEF203"/>
      <c r="IEG203"/>
      <c r="IEH203"/>
      <c r="IEI203"/>
      <c r="IEJ203"/>
      <c r="IEK203"/>
      <c r="IEL203"/>
      <c r="IEM203"/>
      <c r="IEN203"/>
      <c r="IEO203"/>
      <c r="IEP203"/>
      <c r="IEQ203"/>
      <c r="IER203"/>
      <c r="IES203"/>
      <c r="IET203"/>
      <c r="IEU203"/>
      <c r="IEV203"/>
      <c r="IEW203"/>
      <c r="IEX203"/>
      <c r="IEY203"/>
      <c r="IEZ203"/>
      <c r="IFA203"/>
      <c r="IFB203"/>
      <c r="IFC203"/>
      <c r="IFD203"/>
      <c r="IFE203"/>
      <c r="IFF203"/>
      <c r="IFG203"/>
      <c r="IFH203"/>
      <c r="IFI203"/>
      <c r="IFJ203"/>
      <c r="IFK203"/>
      <c r="IFL203"/>
      <c r="IFM203"/>
      <c r="IFN203"/>
      <c r="IFO203"/>
      <c r="IFP203"/>
      <c r="IFQ203"/>
      <c r="IFR203"/>
      <c r="IFS203"/>
      <c r="IFT203"/>
      <c r="IFU203"/>
      <c r="IFV203"/>
      <c r="IFW203"/>
      <c r="IFX203"/>
      <c r="IFY203"/>
      <c r="IFZ203"/>
      <c r="IGA203"/>
      <c r="IGB203"/>
      <c r="IGC203"/>
      <c r="IGD203"/>
      <c r="IGE203"/>
      <c r="IGF203"/>
      <c r="IGG203"/>
      <c r="IGH203"/>
      <c r="IGI203"/>
      <c r="IGJ203"/>
      <c r="IGK203"/>
      <c r="IGL203"/>
      <c r="IGM203"/>
      <c r="IGN203"/>
      <c r="IGO203"/>
      <c r="IGP203"/>
      <c r="IGQ203"/>
      <c r="IGR203"/>
      <c r="IGS203"/>
      <c r="IGT203"/>
      <c r="IGU203"/>
      <c r="IGV203"/>
      <c r="IGW203"/>
      <c r="IGX203"/>
      <c r="IGY203"/>
      <c r="IGZ203"/>
      <c r="IHA203"/>
      <c r="IHB203"/>
      <c r="IHC203"/>
      <c r="IHD203"/>
      <c r="IHE203"/>
      <c r="IHF203"/>
      <c r="IHG203"/>
      <c r="IHH203"/>
      <c r="IHI203"/>
      <c r="IHJ203"/>
      <c r="IHK203"/>
      <c r="IHL203"/>
      <c r="IHM203"/>
      <c r="IHN203"/>
      <c r="IHO203"/>
      <c r="IHP203"/>
      <c r="IHQ203"/>
      <c r="IHR203"/>
      <c r="IHS203"/>
      <c r="IHT203"/>
      <c r="IHU203"/>
      <c r="IHV203"/>
      <c r="IHW203"/>
      <c r="IHX203"/>
      <c r="IHY203"/>
      <c r="IHZ203"/>
      <c r="IIA203"/>
      <c r="IIB203"/>
      <c r="IIC203"/>
      <c r="IID203"/>
      <c r="IIE203"/>
      <c r="IIF203"/>
      <c r="IIG203"/>
      <c r="IIH203"/>
      <c r="III203"/>
      <c r="IIJ203"/>
      <c r="IIK203"/>
      <c r="IIL203"/>
      <c r="IIM203"/>
      <c r="IIN203"/>
      <c r="IIO203"/>
      <c r="IIP203"/>
      <c r="IIQ203"/>
      <c r="IIR203"/>
      <c r="IIS203"/>
      <c r="IIT203"/>
      <c r="IIU203"/>
      <c r="IIV203"/>
      <c r="IIW203"/>
      <c r="IIX203"/>
      <c r="IIY203"/>
      <c r="IIZ203"/>
      <c r="IJA203"/>
      <c r="IJB203"/>
      <c r="IJC203"/>
      <c r="IJD203"/>
      <c r="IJE203"/>
      <c r="IJF203"/>
      <c r="IJG203"/>
      <c r="IJH203"/>
      <c r="IJI203"/>
      <c r="IJJ203"/>
      <c r="IJK203"/>
      <c r="IJL203"/>
      <c r="IJM203"/>
      <c r="IJN203"/>
      <c r="IJO203"/>
      <c r="IJP203"/>
      <c r="IJQ203"/>
      <c r="IJR203"/>
      <c r="IJS203"/>
      <c r="IJT203"/>
      <c r="IJU203"/>
      <c r="IJV203"/>
      <c r="IJW203"/>
      <c r="IJX203"/>
      <c r="IJY203"/>
      <c r="IJZ203"/>
      <c r="IKA203"/>
      <c r="IKB203"/>
      <c r="IKC203"/>
      <c r="IKD203"/>
      <c r="IKE203"/>
      <c r="IKF203"/>
      <c r="IKG203"/>
      <c r="IKH203"/>
      <c r="IKI203"/>
      <c r="IKJ203"/>
      <c r="IKK203"/>
      <c r="IKL203"/>
      <c r="IKM203"/>
      <c r="IKN203"/>
      <c r="IKO203"/>
      <c r="IKP203"/>
      <c r="IKQ203"/>
      <c r="IKR203"/>
      <c r="IKS203"/>
      <c r="IKT203"/>
      <c r="IKU203"/>
      <c r="IKV203"/>
      <c r="IKW203"/>
      <c r="IKX203"/>
      <c r="IKY203"/>
      <c r="IKZ203"/>
      <c r="ILA203"/>
      <c r="ILB203"/>
      <c r="ILC203"/>
      <c r="ILD203"/>
      <c r="ILE203"/>
      <c r="ILF203"/>
      <c r="ILG203"/>
      <c r="ILH203"/>
      <c r="ILI203"/>
      <c r="ILJ203"/>
      <c r="ILK203"/>
      <c r="ILL203"/>
      <c r="ILM203"/>
      <c r="ILN203"/>
      <c r="ILO203"/>
      <c r="ILP203"/>
      <c r="ILQ203"/>
      <c r="ILR203"/>
      <c r="ILS203"/>
      <c r="ILT203"/>
      <c r="ILU203"/>
      <c r="ILV203"/>
      <c r="ILW203"/>
      <c r="ILX203"/>
      <c r="ILY203"/>
      <c r="ILZ203"/>
      <c r="IMA203"/>
      <c r="IMB203"/>
      <c r="IMC203"/>
      <c r="IMD203"/>
      <c r="IME203"/>
      <c r="IMF203"/>
      <c r="IMG203"/>
      <c r="IMH203"/>
      <c r="IMI203"/>
      <c r="IMJ203"/>
      <c r="IMK203"/>
      <c r="IML203"/>
      <c r="IMM203"/>
      <c r="IMN203"/>
      <c r="IMO203"/>
      <c r="IMP203"/>
      <c r="IMQ203"/>
      <c r="IMR203"/>
      <c r="IMS203"/>
      <c r="IMT203"/>
      <c r="IMU203"/>
      <c r="IMV203"/>
      <c r="IMW203"/>
      <c r="IMX203"/>
      <c r="IMY203"/>
      <c r="IMZ203"/>
      <c r="INA203"/>
      <c r="INB203"/>
      <c r="INC203"/>
      <c r="IND203"/>
      <c r="INE203"/>
      <c r="INF203"/>
      <c r="ING203"/>
      <c r="INH203"/>
      <c r="INI203"/>
      <c r="INJ203"/>
      <c r="INK203"/>
      <c r="INL203"/>
      <c r="INM203"/>
      <c r="INN203"/>
      <c r="INO203"/>
      <c r="INP203"/>
      <c r="INQ203"/>
      <c r="INR203"/>
      <c r="INS203"/>
      <c r="INT203"/>
      <c r="INU203"/>
      <c r="INV203"/>
      <c r="INW203"/>
      <c r="INX203"/>
      <c r="INY203"/>
      <c r="INZ203"/>
      <c r="IOA203"/>
      <c r="IOB203"/>
      <c r="IOC203"/>
      <c r="IOD203"/>
      <c r="IOE203"/>
      <c r="IOF203"/>
      <c r="IOG203"/>
      <c r="IOH203"/>
      <c r="IOI203"/>
      <c r="IOJ203"/>
      <c r="IOK203"/>
      <c r="IOL203"/>
      <c r="IOM203"/>
      <c r="ION203"/>
      <c r="IOO203"/>
      <c r="IOP203"/>
      <c r="IOQ203"/>
      <c r="IOR203"/>
      <c r="IOS203"/>
      <c r="IOT203"/>
      <c r="IOU203"/>
      <c r="IOV203"/>
      <c r="IOW203"/>
      <c r="IOX203"/>
      <c r="IOY203"/>
      <c r="IOZ203"/>
      <c r="IPA203"/>
      <c r="IPB203"/>
      <c r="IPC203"/>
      <c r="IPD203"/>
      <c r="IPE203"/>
      <c r="IPF203"/>
      <c r="IPG203"/>
      <c r="IPH203"/>
      <c r="IPI203"/>
      <c r="IPJ203"/>
      <c r="IPK203"/>
      <c r="IPL203"/>
      <c r="IPM203"/>
      <c r="IPN203"/>
      <c r="IPO203"/>
      <c r="IPP203"/>
      <c r="IPQ203"/>
      <c r="IPR203"/>
      <c r="IPS203"/>
      <c r="IPT203"/>
      <c r="IPU203"/>
      <c r="IPV203"/>
      <c r="IPW203"/>
      <c r="IPX203"/>
      <c r="IPY203"/>
      <c r="IPZ203"/>
      <c r="IQA203"/>
      <c r="IQB203"/>
      <c r="IQC203"/>
      <c r="IQD203"/>
      <c r="IQE203"/>
      <c r="IQF203"/>
      <c r="IQG203"/>
      <c r="IQH203"/>
      <c r="IQI203"/>
      <c r="IQJ203"/>
      <c r="IQK203"/>
      <c r="IQL203"/>
      <c r="IQM203"/>
      <c r="IQN203"/>
      <c r="IQO203"/>
      <c r="IQP203"/>
      <c r="IQQ203"/>
      <c r="IQR203"/>
      <c r="IQS203"/>
      <c r="IQT203"/>
      <c r="IQU203"/>
      <c r="IQV203"/>
      <c r="IQW203"/>
      <c r="IQX203"/>
      <c r="IQY203"/>
      <c r="IQZ203"/>
      <c r="IRA203"/>
      <c r="IRB203"/>
      <c r="IRC203"/>
      <c r="IRD203"/>
      <c r="IRE203"/>
      <c r="IRF203"/>
      <c r="IRG203"/>
      <c r="IRH203"/>
      <c r="IRI203"/>
      <c r="IRJ203"/>
      <c r="IRK203"/>
      <c r="IRL203"/>
      <c r="IRM203"/>
      <c r="IRN203"/>
      <c r="IRO203"/>
      <c r="IRP203"/>
      <c r="IRQ203"/>
      <c r="IRR203"/>
      <c r="IRS203"/>
      <c r="IRT203"/>
      <c r="IRU203"/>
      <c r="IRV203"/>
      <c r="IRW203"/>
      <c r="IRX203"/>
      <c r="IRY203"/>
      <c r="IRZ203"/>
      <c r="ISA203"/>
      <c r="ISB203"/>
      <c r="ISC203"/>
      <c r="ISD203"/>
      <c r="ISE203"/>
      <c r="ISF203"/>
      <c r="ISG203"/>
      <c r="ISH203"/>
      <c r="ISI203"/>
      <c r="ISJ203"/>
      <c r="ISK203"/>
      <c r="ISL203"/>
      <c r="ISM203"/>
      <c r="ISN203"/>
      <c r="ISO203"/>
      <c r="ISP203"/>
      <c r="ISQ203"/>
      <c r="ISR203"/>
      <c r="ISS203"/>
      <c r="IST203"/>
      <c r="ISU203"/>
      <c r="ISV203"/>
      <c r="ISW203"/>
      <c r="ISX203"/>
      <c r="ISY203"/>
      <c r="ISZ203"/>
      <c r="ITA203"/>
      <c r="ITB203"/>
      <c r="ITC203"/>
      <c r="ITD203"/>
      <c r="ITE203"/>
      <c r="ITF203"/>
      <c r="ITG203"/>
      <c r="ITH203"/>
      <c r="ITI203"/>
      <c r="ITJ203"/>
      <c r="ITK203"/>
      <c r="ITL203"/>
      <c r="ITM203"/>
      <c r="ITN203"/>
      <c r="ITO203"/>
      <c r="ITP203"/>
      <c r="ITQ203"/>
      <c r="ITR203"/>
      <c r="ITS203"/>
      <c r="ITT203"/>
      <c r="ITU203"/>
      <c r="ITV203"/>
      <c r="ITW203"/>
      <c r="ITX203"/>
      <c r="ITY203"/>
      <c r="ITZ203"/>
      <c r="IUA203"/>
      <c r="IUB203"/>
      <c r="IUC203"/>
      <c r="IUD203"/>
      <c r="IUE203"/>
      <c r="IUF203"/>
      <c r="IUG203"/>
      <c r="IUH203"/>
      <c r="IUI203"/>
      <c r="IUJ203"/>
      <c r="IUK203"/>
      <c r="IUL203"/>
      <c r="IUM203"/>
      <c r="IUN203"/>
      <c r="IUO203"/>
      <c r="IUP203"/>
      <c r="IUQ203"/>
      <c r="IUR203"/>
      <c r="IUS203"/>
      <c r="IUT203"/>
      <c r="IUU203"/>
      <c r="IUV203"/>
      <c r="IUW203"/>
      <c r="IUX203"/>
      <c r="IUY203"/>
      <c r="IUZ203"/>
      <c r="IVA203"/>
      <c r="IVB203"/>
      <c r="IVC203"/>
      <c r="IVD203"/>
      <c r="IVE203"/>
      <c r="IVF203"/>
      <c r="IVG203"/>
      <c r="IVH203"/>
      <c r="IVI203"/>
      <c r="IVJ203"/>
      <c r="IVK203"/>
      <c r="IVL203"/>
      <c r="IVM203"/>
      <c r="IVN203"/>
      <c r="IVO203"/>
      <c r="IVP203"/>
      <c r="IVQ203"/>
      <c r="IVR203"/>
      <c r="IVS203"/>
      <c r="IVT203"/>
      <c r="IVU203"/>
      <c r="IVV203"/>
      <c r="IVW203"/>
      <c r="IVX203"/>
      <c r="IVY203"/>
      <c r="IVZ203"/>
      <c r="IWA203"/>
      <c r="IWB203"/>
      <c r="IWC203"/>
      <c r="IWD203"/>
      <c r="IWE203"/>
      <c r="IWF203"/>
      <c r="IWG203"/>
      <c r="IWH203"/>
      <c r="IWI203"/>
      <c r="IWJ203"/>
      <c r="IWK203"/>
      <c r="IWL203"/>
      <c r="IWM203"/>
      <c r="IWN203"/>
      <c r="IWO203"/>
      <c r="IWP203"/>
      <c r="IWQ203"/>
      <c r="IWR203"/>
      <c r="IWS203"/>
      <c r="IWT203"/>
      <c r="IWU203"/>
      <c r="IWV203"/>
      <c r="IWW203"/>
      <c r="IWX203"/>
      <c r="IWY203"/>
      <c r="IWZ203"/>
      <c r="IXA203"/>
      <c r="IXB203"/>
      <c r="IXC203"/>
      <c r="IXD203"/>
      <c r="IXE203"/>
      <c r="IXF203"/>
      <c r="IXG203"/>
      <c r="IXH203"/>
      <c r="IXI203"/>
      <c r="IXJ203"/>
      <c r="IXK203"/>
      <c r="IXL203"/>
      <c r="IXM203"/>
      <c r="IXN203"/>
      <c r="IXO203"/>
      <c r="IXP203"/>
      <c r="IXQ203"/>
      <c r="IXR203"/>
      <c r="IXS203"/>
      <c r="IXT203"/>
      <c r="IXU203"/>
      <c r="IXV203"/>
      <c r="IXW203"/>
      <c r="IXX203"/>
      <c r="IXY203"/>
      <c r="IXZ203"/>
      <c r="IYA203"/>
      <c r="IYB203"/>
      <c r="IYC203"/>
      <c r="IYD203"/>
      <c r="IYE203"/>
      <c r="IYF203"/>
      <c r="IYG203"/>
      <c r="IYH203"/>
      <c r="IYI203"/>
      <c r="IYJ203"/>
      <c r="IYK203"/>
      <c r="IYL203"/>
      <c r="IYM203"/>
      <c r="IYN203"/>
      <c r="IYO203"/>
      <c r="IYP203"/>
      <c r="IYQ203"/>
      <c r="IYR203"/>
      <c r="IYS203"/>
      <c r="IYT203"/>
      <c r="IYU203"/>
      <c r="IYV203"/>
      <c r="IYW203"/>
      <c r="IYX203"/>
      <c r="IYY203"/>
      <c r="IYZ203"/>
      <c r="IZA203"/>
      <c r="IZB203"/>
      <c r="IZC203"/>
      <c r="IZD203"/>
      <c r="IZE203"/>
      <c r="IZF203"/>
      <c r="IZG203"/>
      <c r="IZH203"/>
      <c r="IZI203"/>
      <c r="IZJ203"/>
      <c r="IZK203"/>
      <c r="IZL203"/>
      <c r="IZM203"/>
      <c r="IZN203"/>
      <c r="IZO203"/>
      <c r="IZP203"/>
      <c r="IZQ203"/>
      <c r="IZR203"/>
      <c r="IZS203"/>
      <c r="IZT203"/>
      <c r="IZU203"/>
      <c r="IZV203"/>
      <c r="IZW203"/>
      <c r="IZX203"/>
      <c r="IZY203"/>
      <c r="IZZ203"/>
      <c r="JAA203"/>
      <c r="JAB203"/>
      <c r="JAC203"/>
      <c r="JAD203"/>
      <c r="JAE203"/>
      <c r="JAF203"/>
      <c r="JAG203"/>
      <c r="JAH203"/>
      <c r="JAI203"/>
      <c r="JAJ203"/>
      <c r="JAK203"/>
      <c r="JAL203"/>
      <c r="JAM203"/>
      <c r="JAN203"/>
      <c r="JAO203"/>
      <c r="JAP203"/>
      <c r="JAQ203"/>
      <c r="JAR203"/>
      <c r="JAS203"/>
      <c r="JAT203"/>
      <c r="JAU203"/>
      <c r="JAV203"/>
      <c r="JAW203"/>
      <c r="JAX203"/>
      <c r="JAY203"/>
      <c r="JAZ203"/>
      <c r="JBA203"/>
      <c r="JBB203"/>
      <c r="JBC203"/>
      <c r="JBD203"/>
      <c r="JBE203"/>
      <c r="JBF203"/>
      <c r="JBG203"/>
      <c r="JBH203"/>
      <c r="JBI203"/>
      <c r="JBJ203"/>
      <c r="JBK203"/>
      <c r="JBL203"/>
      <c r="JBM203"/>
      <c r="JBN203"/>
      <c r="JBO203"/>
      <c r="JBP203"/>
      <c r="JBQ203"/>
      <c r="JBR203"/>
      <c r="JBS203"/>
      <c r="JBT203"/>
      <c r="JBU203"/>
      <c r="JBV203"/>
      <c r="JBW203"/>
      <c r="JBX203"/>
      <c r="JBY203"/>
      <c r="JBZ203"/>
      <c r="JCA203"/>
      <c r="JCB203"/>
      <c r="JCC203"/>
      <c r="JCD203"/>
      <c r="JCE203"/>
      <c r="JCF203"/>
      <c r="JCG203"/>
      <c r="JCH203"/>
      <c r="JCI203"/>
      <c r="JCJ203"/>
      <c r="JCK203"/>
      <c r="JCL203"/>
      <c r="JCM203"/>
      <c r="JCN203"/>
      <c r="JCO203"/>
      <c r="JCP203"/>
      <c r="JCQ203"/>
      <c r="JCR203"/>
      <c r="JCS203"/>
      <c r="JCT203"/>
      <c r="JCU203"/>
      <c r="JCV203"/>
      <c r="JCW203"/>
      <c r="JCX203"/>
      <c r="JCY203"/>
      <c r="JCZ203"/>
      <c r="JDA203"/>
      <c r="JDB203"/>
      <c r="JDC203"/>
      <c r="JDD203"/>
      <c r="JDE203"/>
      <c r="JDF203"/>
      <c r="JDG203"/>
      <c r="JDH203"/>
      <c r="JDI203"/>
      <c r="JDJ203"/>
      <c r="JDK203"/>
      <c r="JDL203"/>
      <c r="JDM203"/>
      <c r="JDN203"/>
      <c r="JDO203"/>
      <c r="JDP203"/>
      <c r="JDQ203"/>
      <c r="JDR203"/>
      <c r="JDS203"/>
      <c r="JDT203"/>
      <c r="JDU203"/>
      <c r="JDV203"/>
      <c r="JDW203"/>
      <c r="JDX203"/>
      <c r="JDY203"/>
      <c r="JDZ203"/>
      <c r="JEA203"/>
      <c r="JEB203"/>
      <c r="JEC203"/>
      <c r="JED203"/>
      <c r="JEE203"/>
      <c r="JEF203"/>
      <c r="JEG203"/>
      <c r="JEH203"/>
      <c r="JEI203"/>
      <c r="JEJ203"/>
      <c r="JEK203"/>
      <c r="JEL203"/>
      <c r="JEM203"/>
      <c r="JEN203"/>
      <c r="JEO203"/>
      <c r="JEP203"/>
      <c r="JEQ203"/>
      <c r="JER203"/>
      <c r="JES203"/>
      <c r="JET203"/>
      <c r="JEU203"/>
      <c r="JEV203"/>
      <c r="JEW203"/>
      <c r="JEX203"/>
      <c r="JEY203"/>
      <c r="JEZ203"/>
      <c r="JFA203"/>
      <c r="JFB203"/>
      <c r="JFC203"/>
      <c r="JFD203"/>
      <c r="JFE203"/>
      <c r="JFF203"/>
      <c r="JFG203"/>
      <c r="JFH203"/>
      <c r="JFI203"/>
      <c r="JFJ203"/>
      <c r="JFK203"/>
      <c r="JFL203"/>
      <c r="JFM203"/>
      <c r="JFN203"/>
      <c r="JFO203"/>
      <c r="JFP203"/>
      <c r="JFQ203"/>
      <c r="JFR203"/>
      <c r="JFS203"/>
      <c r="JFT203"/>
      <c r="JFU203"/>
      <c r="JFV203"/>
      <c r="JFW203"/>
      <c r="JFX203"/>
      <c r="JFY203"/>
      <c r="JFZ203"/>
      <c r="JGA203"/>
      <c r="JGB203"/>
      <c r="JGC203"/>
      <c r="JGD203"/>
      <c r="JGE203"/>
      <c r="JGF203"/>
      <c r="JGG203"/>
      <c r="JGH203"/>
      <c r="JGI203"/>
      <c r="JGJ203"/>
      <c r="JGK203"/>
      <c r="JGL203"/>
      <c r="JGM203"/>
      <c r="JGN203"/>
      <c r="JGO203"/>
      <c r="JGP203"/>
      <c r="JGQ203"/>
      <c r="JGR203"/>
      <c r="JGS203"/>
      <c r="JGT203"/>
      <c r="JGU203"/>
      <c r="JGV203"/>
      <c r="JGW203"/>
      <c r="JGX203"/>
      <c r="JGY203"/>
      <c r="JGZ203"/>
      <c r="JHA203"/>
      <c r="JHB203"/>
      <c r="JHC203"/>
      <c r="JHD203"/>
      <c r="JHE203"/>
      <c r="JHF203"/>
      <c r="JHG203"/>
      <c r="JHH203"/>
      <c r="JHI203"/>
      <c r="JHJ203"/>
      <c r="JHK203"/>
      <c r="JHL203"/>
      <c r="JHM203"/>
      <c r="JHN203"/>
      <c r="JHO203"/>
      <c r="JHP203"/>
      <c r="JHQ203"/>
      <c r="JHR203"/>
      <c r="JHS203"/>
      <c r="JHT203"/>
      <c r="JHU203"/>
      <c r="JHV203"/>
      <c r="JHW203"/>
      <c r="JHX203"/>
      <c r="JHY203"/>
      <c r="JHZ203"/>
      <c r="JIA203"/>
      <c r="JIB203"/>
      <c r="JIC203"/>
      <c r="JID203"/>
      <c r="JIE203"/>
      <c r="JIF203"/>
      <c r="JIG203"/>
      <c r="JIH203"/>
      <c r="JII203"/>
      <c r="JIJ203"/>
      <c r="JIK203"/>
      <c r="JIL203"/>
      <c r="JIM203"/>
      <c r="JIN203"/>
      <c r="JIO203"/>
      <c r="JIP203"/>
      <c r="JIQ203"/>
      <c r="JIR203"/>
      <c r="JIS203"/>
      <c r="JIT203"/>
      <c r="JIU203"/>
      <c r="JIV203"/>
      <c r="JIW203"/>
      <c r="JIX203"/>
      <c r="JIY203"/>
      <c r="JIZ203"/>
      <c r="JJA203"/>
      <c r="JJB203"/>
      <c r="JJC203"/>
      <c r="JJD203"/>
      <c r="JJE203"/>
      <c r="JJF203"/>
      <c r="JJG203"/>
      <c r="JJH203"/>
      <c r="JJI203"/>
      <c r="JJJ203"/>
      <c r="JJK203"/>
      <c r="JJL203"/>
      <c r="JJM203"/>
      <c r="JJN203"/>
      <c r="JJO203"/>
      <c r="JJP203"/>
      <c r="JJQ203"/>
      <c r="JJR203"/>
      <c r="JJS203"/>
      <c r="JJT203"/>
      <c r="JJU203"/>
      <c r="JJV203"/>
      <c r="JJW203"/>
      <c r="JJX203"/>
      <c r="JJY203"/>
      <c r="JJZ203"/>
      <c r="JKA203"/>
      <c r="JKB203"/>
      <c r="JKC203"/>
      <c r="JKD203"/>
      <c r="JKE203"/>
      <c r="JKF203"/>
      <c r="JKG203"/>
      <c r="JKH203"/>
      <c r="JKI203"/>
      <c r="JKJ203"/>
      <c r="JKK203"/>
      <c r="JKL203"/>
      <c r="JKM203"/>
      <c r="JKN203"/>
      <c r="JKO203"/>
      <c r="JKP203"/>
      <c r="JKQ203"/>
      <c r="JKR203"/>
      <c r="JKS203"/>
      <c r="JKT203"/>
      <c r="JKU203"/>
      <c r="JKV203"/>
      <c r="JKW203"/>
      <c r="JKX203"/>
      <c r="JKY203"/>
      <c r="JKZ203"/>
      <c r="JLA203"/>
      <c r="JLB203"/>
      <c r="JLC203"/>
      <c r="JLD203"/>
      <c r="JLE203"/>
      <c r="JLF203"/>
      <c r="JLG203"/>
      <c r="JLH203"/>
      <c r="JLI203"/>
      <c r="JLJ203"/>
      <c r="JLK203"/>
      <c r="JLL203"/>
      <c r="JLM203"/>
      <c r="JLN203"/>
      <c r="JLO203"/>
      <c r="JLP203"/>
      <c r="JLQ203"/>
      <c r="JLR203"/>
      <c r="JLS203"/>
      <c r="JLT203"/>
      <c r="JLU203"/>
      <c r="JLV203"/>
      <c r="JLW203"/>
      <c r="JLX203"/>
      <c r="JLY203"/>
      <c r="JLZ203"/>
      <c r="JMA203"/>
      <c r="JMB203"/>
      <c r="JMC203"/>
      <c r="JMD203"/>
      <c r="JME203"/>
      <c r="JMF203"/>
      <c r="JMG203"/>
      <c r="JMH203"/>
      <c r="JMI203"/>
      <c r="JMJ203"/>
      <c r="JMK203"/>
      <c r="JML203"/>
      <c r="JMM203"/>
      <c r="JMN203"/>
      <c r="JMO203"/>
      <c r="JMP203"/>
      <c r="JMQ203"/>
      <c r="JMR203"/>
      <c r="JMS203"/>
      <c r="JMT203"/>
      <c r="JMU203"/>
      <c r="JMV203"/>
      <c r="JMW203"/>
      <c r="JMX203"/>
      <c r="JMY203"/>
      <c r="JMZ203"/>
      <c r="JNA203"/>
      <c r="JNB203"/>
      <c r="JNC203"/>
      <c r="JND203"/>
      <c r="JNE203"/>
      <c r="JNF203"/>
      <c r="JNG203"/>
      <c r="JNH203"/>
      <c r="JNI203"/>
      <c r="JNJ203"/>
      <c r="JNK203"/>
      <c r="JNL203"/>
      <c r="JNM203"/>
      <c r="JNN203"/>
      <c r="JNO203"/>
      <c r="JNP203"/>
      <c r="JNQ203"/>
      <c r="JNR203"/>
      <c r="JNS203"/>
      <c r="JNT203"/>
      <c r="JNU203"/>
      <c r="JNV203"/>
      <c r="JNW203"/>
      <c r="JNX203"/>
      <c r="JNY203"/>
      <c r="JNZ203"/>
      <c r="JOA203"/>
      <c r="JOB203"/>
      <c r="JOC203"/>
      <c r="JOD203"/>
      <c r="JOE203"/>
      <c r="JOF203"/>
      <c r="JOG203"/>
      <c r="JOH203"/>
      <c r="JOI203"/>
      <c r="JOJ203"/>
      <c r="JOK203"/>
      <c r="JOL203"/>
      <c r="JOM203"/>
      <c r="JON203"/>
      <c r="JOO203"/>
      <c r="JOP203"/>
      <c r="JOQ203"/>
      <c r="JOR203"/>
      <c r="JOS203"/>
      <c r="JOT203"/>
      <c r="JOU203"/>
      <c r="JOV203"/>
      <c r="JOW203"/>
      <c r="JOX203"/>
      <c r="JOY203"/>
      <c r="JOZ203"/>
      <c r="JPA203"/>
      <c r="JPB203"/>
      <c r="JPC203"/>
      <c r="JPD203"/>
      <c r="JPE203"/>
      <c r="JPF203"/>
      <c r="JPG203"/>
      <c r="JPH203"/>
      <c r="JPI203"/>
      <c r="JPJ203"/>
      <c r="JPK203"/>
      <c r="JPL203"/>
      <c r="JPM203"/>
      <c r="JPN203"/>
      <c r="JPO203"/>
      <c r="JPP203"/>
      <c r="JPQ203"/>
      <c r="JPR203"/>
      <c r="JPS203"/>
      <c r="JPT203"/>
      <c r="JPU203"/>
      <c r="JPV203"/>
      <c r="JPW203"/>
      <c r="JPX203"/>
      <c r="JPY203"/>
      <c r="JPZ203"/>
      <c r="JQA203"/>
      <c r="JQB203"/>
      <c r="JQC203"/>
      <c r="JQD203"/>
      <c r="JQE203"/>
      <c r="JQF203"/>
      <c r="JQG203"/>
      <c r="JQH203"/>
      <c r="JQI203"/>
      <c r="JQJ203"/>
      <c r="JQK203"/>
      <c r="JQL203"/>
      <c r="JQM203"/>
      <c r="JQN203"/>
      <c r="JQO203"/>
      <c r="JQP203"/>
      <c r="JQQ203"/>
      <c r="JQR203"/>
      <c r="JQS203"/>
      <c r="JQT203"/>
      <c r="JQU203"/>
      <c r="JQV203"/>
      <c r="JQW203"/>
      <c r="JQX203"/>
      <c r="JQY203"/>
      <c r="JQZ203"/>
      <c r="JRA203"/>
      <c r="JRB203"/>
      <c r="JRC203"/>
      <c r="JRD203"/>
      <c r="JRE203"/>
      <c r="JRF203"/>
      <c r="JRG203"/>
      <c r="JRH203"/>
      <c r="JRI203"/>
      <c r="JRJ203"/>
      <c r="JRK203"/>
      <c r="JRL203"/>
      <c r="JRM203"/>
      <c r="JRN203"/>
      <c r="JRO203"/>
      <c r="JRP203"/>
      <c r="JRQ203"/>
      <c r="JRR203"/>
      <c r="JRS203"/>
      <c r="JRT203"/>
      <c r="JRU203"/>
      <c r="JRV203"/>
      <c r="JRW203"/>
      <c r="JRX203"/>
      <c r="JRY203"/>
      <c r="JRZ203"/>
      <c r="JSA203"/>
      <c r="JSB203"/>
      <c r="JSC203"/>
      <c r="JSD203"/>
      <c r="JSE203"/>
      <c r="JSF203"/>
      <c r="JSG203"/>
      <c r="JSH203"/>
      <c r="JSI203"/>
      <c r="JSJ203"/>
      <c r="JSK203"/>
      <c r="JSL203"/>
      <c r="JSM203"/>
      <c r="JSN203"/>
      <c r="JSO203"/>
      <c r="JSP203"/>
      <c r="JSQ203"/>
      <c r="JSR203"/>
      <c r="JSS203"/>
      <c r="JST203"/>
      <c r="JSU203"/>
      <c r="JSV203"/>
      <c r="JSW203"/>
      <c r="JSX203"/>
      <c r="JSY203"/>
      <c r="JSZ203"/>
      <c r="JTA203"/>
      <c r="JTB203"/>
      <c r="JTC203"/>
      <c r="JTD203"/>
      <c r="JTE203"/>
      <c r="JTF203"/>
      <c r="JTG203"/>
      <c r="JTH203"/>
      <c r="JTI203"/>
      <c r="JTJ203"/>
      <c r="JTK203"/>
      <c r="JTL203"/>
      <c r="JTM203"/>
      <c r="JTN203"/>
      <c r="JTO203"/>
      <c r="JTP203"/>
      <c r="JTQ203"/>
      <c r="JTR203"/>
      <c r="JTS203"/>
      <c r="JTT203"/>
      <c r="JTU203"/>
      <c r="JTV203"/>
      <c r="JTW203"/>
      <c r="JTX203"/>
      <c r="JTY203"/>
      <c r="JTZ203"/>
      <c r="JUA203"/>
      <c r="JUB203"/>
      <c r="JUC203"/>
      <c r="JUD203"/>
      <c r="JUE203"/>
      <c r="JUF203"/>
      <c r="JUG203"/>
      <c r="JUH203"/>
      <c r="JUI203"/>
      <c r="JUJ203"/>
      <c r="JUK203"/>
      <c r="JUL203"/>
      <c r="JUM203"/>
      <c r="JUN203"/>
      <c r="JUO203"/>
      <c r="JUP203"/>
      <c r="JUQ203"/>
      <c r="JUR203"/>
      <c r="JUS203"/>
      <c r="JUT203"/>
      <c r="JUU203"/>
      <c r="JUV203"/>
      <c r="JUW203"/>
      <c r="JUX203"/>
      <c r="JUY203"/>
      <c r="JUZ203"/>
      <c r="JVA203"/>
      <c r="JVB203"/>
      <c r="JVC203"/>
      <c r="JVD203"/>
      <c r="JVE203"/>
      <c r="JVF203"/>
      <c r="JVG203"/>
      <c r="JVH203"/>
      <c r="JVI203"/>
      <c r="JVJ203"/>
      <c r="JVK203"/>
      <c r="JVL203"/>
      <c r="JVM203"/>
      <c r="JVN203"/>
      <c r="JVO203"/>
      <c r="JVP203"/>
      <c r="JVQ203"/>
      <c r="JVR203"/>
      <c r="JVS203"/>
      <c r="JVT203"/>
      <c r="JVU203"/>
      <c r="JVV203"/>
      <c r="JVW203"/>
      <c r="JVX203"/>
      <c r="JVY203"/>
      <c r="JVZ203"/>
      <c r="JWA203"/>
      <c r="JWB203"/>
      <c r="JWC203"/>
      <c r="JWD203"/>
      <c r="JWE203"/>
      <c r="JWF203"/>
      <c r="JWG203"/>
      <c r="JWH203"/>
      <c r="JWI203"/>
      <c r="JWJ203"/>
      <c r="JWK203"/>
      <c r="JWL203"/>
      <c r="JWM203"/>
      <c r="JWN203"/>
      <c r="JWO203"/>
      <c r="JWP203"/>
      <c r="JWQ203"/>
      <c r="JWR203"/>
      <c r="JWS203"/>
      <c r="JWT203"/>
      <c r="JWU203"/>
      <c r="JWV203"/>
      <c r="JWW203"/>
      <c r="JWX203"/>
      <c r="JWY203"/>
      <c r="JWZ203"/>
      <c r="JXA203"/>
      <c r="JXB203"/>
      <c r="JXC203"/>
      <c r="JXD203"/>
      <c r="JXE203"/>
      <c r="JXF203"/>
      <c r="JXG203"/>
      <c r="JXH203"/>
      <c r="JXI203"/>
      <c r="JXJ203"/>
      <c r="JXK203"/>
      <c r="JXL203"/>
      <c r="JXM203"/>
      <c r="JXN203"/>
      <c r="JXO203"/>
      <c r="JXP203"/>
      <c r="JXQ203"/>
      <c r="JXR203"/>
      <c r="JXS203"/>
      <c r="JXT203"/>
      <c r="JXU203"/>
      <c r="JXV203"/>
      <c r="JXW203"/>
      <c r="JXX203"/>
      <c r="JXY203"/>
      <c r="JXZ203"/>
      <c r="JYA203"/>
      <c r="JYB203"/>
      <c r="JYC203"/>
      <c r="JYD203"/>
      <c r="JYE203"/>
      <c r="JYF203"/>
      <c r="JYG203"/>
      <c r="JYH203"/>
      <c r="JYI203"/>
      <c r="JYJ203"/>
      <c r="JYK203"/>
      <c r="JYL203"/>
      <c r="JYM203"/>
      <c r="JYN203"/>
      <c r="JYO203"/>
      <c r="JYP203"/>
      <c r="JYQ203"/>
      <c r="JYR203"/>
      <c r="JYS203"/>
      <c r="JYT203"/>
      <c r="JYU203"/>
      <c r="JYV203"/>
      <c r="JYW203"/>
      <c r="JYX203"/>
      <c r="JYY203"/>
      <c r="JYZ203"/>
      <c r="JZA203"/>
      <c r="JZB203"/>
      <c r="JZC203"/>
      <c r="JZD203"/>
      <c r="JZE203"/>
      <c r="JZF203"/>
      <c r="JZG203"/>
      <c r="JZH203"/>
      <c r="JZI203"/>
      <c r="JZJ203"/>
      <c r="JZK203"/>
      <c r="JZL203"/>
      <c r="JZM203"/>
      <c r="JZN203"/>
      <c r="JZO203"/>
      <c r="JZP203"/>
      <c r="JZQ203"/>
      <c r="JZR203"/>
      <c r="JZS203"/>
      <c r="JZT203"/>
      <c r="JZU203"/>
      <c r="JZV203"/>
      <c r="JZW203"/>
      <c r="JZX203"/>
      <c r="JZY203"/>
      <c r="JZZ203"/>
      <c r="KAA203"/>
      <c r="KAB203"/>
      <c r="KAC203"/>
      <c r="KAD203"/>
      <c r="KAE203"/>
      <c r="KAF203"/>
      <c r="KAG203"/>
      <c r="KAH203"/>
      <c r="KAI203"/>
      <c r="KAJ203"/>
      <c r="KAK203"/>
      <c r="KAL203"/>
      <c r="KAM203"/>
      <c r="KAN203"/>
      <c r="KAO203"/>
      <c r="KAP203"/>
      <c r="KAQ203"/>
      <c r="KAR203"/>
      <c r="KAS203"/>
      <c r="KAT203"/>
      <c r="KAU203"/>
      <c r="KAV203"/>
      <c r="KAW203"/>
      <c r="KAX203"/>
      <c r="KAY203"/>
      <c r="KAZ203"/>
      <c r="KBA203"/>
      <c r="KBB203"/>
      <c r="KBC203"/>
      <c r="KBD203"/>
      <c r="KBE203"/>
      <c r="KBF203"/>
      <c r="KBG203"/>
      <c r="KBH203"/>
      <c r="KBI203"/>
      <c r="KBJ203"/>
      <c r="KBK203"/>
      <c r="KBL203"/>
      <c r="KBM203"/>
      <c r="KBN203"/>
      <c r="KBO203"/>
      <c r="KBP203"/>
      <c r="KBQ203"/>
      <c r="KBR203"/>
      <c r="KBS203"/>
      <c r="KBT203"/>
      <c r="KBU203"/>
      <c r="KBV203"/>
      <c r="KBW203"/>
      <c r="KBX203"/>
      <c r="KBY203"/>
      <c r="KBZ203"/>
      <c r="KCA203"/>
      <c r="KCB203"/>
      <c r="KCC203"/>
      <c r="KCD203"/>
      <c r="KCE203"/>
      <c r="KCF203"/>
      <c r="KCG203"/>
      <c r="KCH203"/>
      <c r="KCI203"/>
      <c r="KCJ203"/>
      <c r="KCK203"/>
      <c r="KCL203"/>
      <c r="KCM203"/>
      <c r="KCN203"/>
      <c r="KCO203"/>
      <c r="KCP203"/>
      <c r="KCQ203"/>
      <c r="KCR203"/>
      <c r="KCS203"/>
      <c r="KCT203"/>
      <c r="KCU203"/>
      <c r="KCV203"/>
      <c r="KCW203"/>
      <c r="KCX203"/>
      <c r="KCY203"/>
      <c r="KCZ203"/>
      <c r="KDA203"/>
      <c r="KDB203"/>
      <c r="KDC203"/>
      <c r="KDD203"/>
      <c r="KDE203"/>
      <c r="KDF203"/>
      <c r="KDG203"/>
      <c r="KDH203"/>
      <c r="KDI203"/>
      <c r="KDJ203"/>
      <c r="KDK203"/>
      <c r="KDL203"/>
      <c r="KDM203"/>
      <c r="KDN203"/>
      <c r="KDO203"/>
      <c r="KDP203"/>
      <c r="KDQ203"/>
      <c r="KDR203"/>
      <c r="KDS203"/>
      <c r="KDT203"/>
      <c r="KDU203"/>
      <c r="KDV203"/>
      <c r="KDW203"/>
      <c r="KDX203"/>
      <c r="KDY203"/>
      <c r="KDZ203"/>
      <c r="KEA203"/>
      <c r="KEB203"/>
      <c r="KEC203"/>
      <c r="KED203"/>
      <c r="KEE203"/>
      <c r="KEF203"/>
      <c r="KEG203"/>
      <c r="KEH203"/>
      <c r="KEI203"/>
      <c r="KEJ203"/>
      <c r="KEK203"/>
      <c r="KEL203"/>
      <c r="KEM203"/>
      <c r="KEN203"/>
      <c r="KEO203"/>
      <c r="KEP203"/>
      <c r="KEQ203"/>
      <c r="KER203"/>
      <c r="KES203"/>
      <c r="KET203"/>
      <c r="KEU203"/>
      <c r="KEV203"/>
      <c r="KEW203"/>
      <c r="KEX203"/>
      <c r="KEY203"/>
      <c r="KEZ203"/>
      <c r="KFA203"/>
      <c r="KFB203"/>
      <c r="KFC203"/>
      <c r="KFD203"/>
      <c r="KFE203"/>
      <c r="KFF203"/>
      <c r="KFG203"/>
      <c r="KFH203"/>
      <c r="KFI203"/>
      <c r="KFJ203"/>
      <c r="KFK203"/>
      <c r="KFL203"/>
      <c r="KFM203"/>
      <c r="KFN203"/>
      <c r="KFO203"/>
      <c r="KFP203"/>
      <c r="KFQ203"/>
      <c r="KFR203"/>
      <c r="KFS203"/>
      <c r="KFT203"/>
      <c r="KFU203"/>
      <c r="KFV203"/>
      <c r="KFW203"/>
      <c r="KFX203"/>
      <c r="KFY203"/>
      <c r="KFZ203"/>
      <c r="KGA203"/>
      <c r="KGB203"/>
      <c r="KGC203"/>
      <c r="KGD203"/>
      <c r="KGE203"/>
      <c r="KGF203"/>
      <c r="KGG203"/>
      <c r="KGH203"/>
      <c r="KGI203"/>
      <c r="KGJ203"/>
      <c r="KGK203"/>
      <c r="KGL203"/>
      <c r="KGM203"/>
      <c r="KGN203"/>
      <c r="KGO203"/>
      <c r="KGP203"/>
      <c r="KGQ203"/>
      <c r="KGR203"/>
      <c r="KGS203"/>
      <c r="KGT203"/>
      <c r="KGU203"/>
      <c r="KGV203"/>
      <c r="KGW203"/>
      <c r="KGX203"/>
      <c r="KGY203"/>
      <c r="KGZ203"/>
      <c r="KHA203"/>
      <c r="KHB203"/>
      <c r="KHC203"/>
      <c r="KHD203"/>
      <c r="KHE203"/>
      <c r="KHF203"/>
      <c r="KHG203"/>
      <c r="KHH203"/>
      <c r="KHI203"/>
      <c r="KHJ203"/>
      <c r="KHK203"/>
      <c r="KHL203"/>
      <c r="KHM203"/>
      <c r="KHN203"/>
      <c r="KHO203"/>
      <c r="KHP203"/>
      <c r="KHQ203"/>
      <c r="KHR203"/>
      <c r="KHS203"/>
      <c r="KHT203"/>
      <c r="KHU203"/>
      <c r="KHV203"/>
      <c r="KHW203"/>
      <c r="KHX203"/>
      <c r="KHY203"/>
      <c r="KHZ203"/>
      <c r="KIA203"/>
      <c r="KIB203"/>
      <c r="KIC203"/>
      <c r="KID203"/>
      <c r="KIE203"/>
      <c r="KIF203"/>
      <c r="KIG203"/>
      <c r="KIH203"/>
      <c r="KII203"/>
      <c r="KIJ203"/>
      <c r="KIK203"/>
      <c r="KIL203"/>
      <c r="KIM203"/>
      <c r="KIN203"/>
      <c r="KIO203"/>
      <c r="KIP203"/>
      <c r="KIQ203"/>
      <c r="KIR203"/>
      <c r="KIS203"/>
      <c r="KIT203"/>
      <c r="KIU203"/>
      <c r="KIV203"/>
      <c r="KIW203"/>
      <c r="KIX203"/>
      <c r="KIY203"/>
      <c r="KIZ203"/>
      <c r="KJA203"/>
      <c r="KJB203"/>
      <c r="KJC203"/>
      <c r="KJD203"/>
      <c r="KJE203"/>
      <c r="KJF203"/>
      <c r="KJG203"/>
      <c r="KJH203"/>
      <c r="KJI203"/>
      <c r="KJJ203"/>
      <c r="KJK203"/>
      <c r="KJL203"/>
      <c r="KJM203"/>
      <c r="KJN203"/>
      <c r="KJO203"/>
      <c r="KJP203"/>
      <c r="KJQ203"/>
      <c r="KJR203"/>
      <c r="KJS203"/>
      <c r="KJT203"/>
      <c r="KJU203"/>
      <c r="KJV203"/>
      <c r="KJW203"/>
      <c r="KJX203"/>
      <c r="KJY203"/>
      <c r="KJZ203"/>
      <c r="KKA203"/>
      <c r="KKB203"/>
      <c r="KKC203"/>
      <c r="KKD203"/>
      <c r="KKE203"/>
      <c r="KKF203"/>
      <c r="KKG203"/>
      <c r="KKH203"/>
      <c r="KKI203"/>
      <c r="KKJ203"/>
      <c r="KKK203"/>
      <c r="KKL203"/>
      <c r="KKM203"/>
      <c r="KKN203"/>
      <c r="KKO203"/>
      <c r="KKP203"/>
      <c r="KKQ203"/>
      <c r="KKR203"/>
      <c r="KKS203"/>
      <c r="KKT203"/>
      <c r="KKU203"/>
      <c r="KKV203"/>
      <c r="KKW203"/>
      <c r="KKX203"/>
      <c r="KKY203"/>
      <c r="KKZ203"/>
      <c r="KLA203"/>
      <c r="KLB203"/>
      <c r="KLC203"/>
      <c r="KLD203"/>
      <c r="KLE203"/>
      <c r="KLF203"/>
      <c r="KLG203"/>
      <c r="KLH203"/>
      <c r="KLI203"/>
      <c r="KLJ203"/>
      <c r="KLK203"/>
      <c r="KLL203"/>
      <c r="KLM203"/>
      <c r="KLN203"/>
      <c r="KLO203"/>
      <c r="KLP203"/>
      <c r="KLQ203"/>
      <c r="KLR203"/>
      <c r="KLS203"/>
      <c r="KLT203"/>
      <c r="KLU203"/>
      <c r="KLV203"/>
      <c r="KLW203"/>
      <c r="KLX203"/>
      <c r="KLY203"/>
      <c r="KLZ203"/>
      <c r="KMA203"/>
      <c r="KMB203"/>
      <c r="KMC203"/>
      <c r="KMD203"/>
      <c r="KME203"/>
      <c r="KMF203"/>
      <c r="KMG203"/>
      <c r="KMH203"/>
      <c r="KMI203"/>
      <c r="KMJ203"/>
      <c r="KMK203"/>
      <c r="KML203"/>
      <c r="KMM203"/>
      <c r="KMN203"/>
      <c r="KMO203"/>
      <c r="KMP203"/>
      <c r="KMQ203"/>
      <c r="KMR203"/>
      <c r="KMS203"/>
      <c r="KMT203"/>
      <c r="KMU203"/>
      <c r="KMV203"/>
      <c r="KMW203"/>
      <c r="KMX203"/>
      <c r="KMY203"/>
      <c r="KMZ203"/>
      <c r="KNA203"/>
      <c r="KNB203"/>
      <c r="KNC203"/>
      <c r="KND203"/>
      <c r="KNE203"/>
      <c r="KNF203"/>
      <c r="KNG203"/>
      <c r="KNH203"/>
      <c r="KNI203"/>
      <c r="KNJ203"/>
      <c r="KNK203"/>
      <c r="KNL203"/>
      <c r="KNM203"/>
      <c r="KNN203"/>
      <c r="KNO203"/>
      <c r="KNP203"/>
      <c r="KNQ203"/>
      <c r="KNR203"/>
      <c r="KNS203"/>
      <c r="KNT203"/>
      <c r="KNU203"/>
      <c r="KNV203"/>
      <c r="KNW203"/>
      <c r="KNX203"/>
      <c r="KNY203"/>
      <c r="KNZ203"/>
      <c r="KOA203"/>
      <c r="KOB203"/>
      <c r="KOC203"/>
      <c r="KOD203"/>
      <c r="KOE203"/>
      <c r="KOF203"/>
      <c r="KOG203"/>
      <c r="KOH203"/>
      <c r="KOI203"/>
      <c r="KOJ203"/>
      <c r="KOK203"/>
      <c r="KOL203"/>
      <c r="KOM203"/>
      <c r="KON203"/>
      <c r="KOO203"/>
      <c r="KOP203"/>
      <c r="KOQ203"/>
      <c r="KOR203"/>
      <c r="KOS203"/>
      <c r="KOT203"/>
      <c r="KOU203"/>
      <c r="KOV203"/>
      <c r="KOW203"/>
      <c r="KOX203"/>
      <c r="KOY203"/>
      <c r="KOZ203"/>
      <c r="KPA203"/>
      <c r="KPB203"/>
      <c r="KPC203"/>
      <c r="KPD203"/>
      <c r="KPE203"/>
      <c r="KPF203"/>
      <c r="KPG203"/>
      <c r="KPH203"/>
      <c r="KPI203"/>
      <c r="KPJ203"/>
      <c r="KPK203"/>
      <c r="KPL203"/>
      <c r="KPM203"/>
      <c r="KPN203"/>
      <c r="KPO203"/>
      <c r="KPP203"/>
      <c r="KPQ203"/>
      <c r="KPR203"/>
      <c r="KPS203"/>
      <c r="KPT203"/>
      <c r="KPU203"/>
      <c r="KPV203"/>
      <c r="KPW203"/>
      <c r="KPX203"/>
      <c r="KPY203"/>
      <c r="KPZ203"/>
      <c r="KQA203"/>
      <c r="KQB203"/>
      <c r="KQC203"/>
      <c r="KQD203"/>
      <c r="KQE203"/>
      <c r="KQF203"/>
      <c r="KQG203"/>
      <c r="KQH203"/>
      <c r="KQI203"/>
      <c r="KQJ203"/>
      <c r="KQK203"/>
      <c r="KQL203"/>
      <c r="KQM203"/>
      <c r="KQN203"/>
      <c r="KQO203"/>
      <c r="KQP203"/>
      <c r="KQQ203"/>
      <c r="KQR203"/>
      <c r="KQS203"/>
      <c r="KQT203"/>
      <c r="KQU203"/>
      <c r="KQV203"/>
      <c r="KQW203"/>
      <c r="KQX203"/>
      <c r="KQY203"/>
      <c r="KQZ203"/>
      <c r="KRA203"/>
      <c r="KRB203"/>
      <c r="KRC203"/>
      <c r="KRD203"/>
      <c r="KRE203"/>
      <c r="KRF203"/>
      <c r="KRG203"/>
      <c r="KRH203"/>
      <c r="KRI203"/>
      <c r="KRJ203"/>
      <c r="KRK203"/>
      <c r="KRL203"/>
      <c r="KRM203"/>
      <c r="KRN203"/>
      <c r="KRO203"/>
      <c r="KRP203"/>
      <c r="KRQ203"/>
      <c r="KRR203"/>
      <c r="KRS203"/>
      <c r="KRT203"/>
      <c r="KRU203"/>
      <c r="KRV203"/>
      <c r="KRW203"/>
      <c r="KRX203"/>
      <c r="KRY203"/>
      <c r="KRZ203"/>
      <c r="KSA203"/>
      <c r="KSB203"/>
      <c r="KSC203"/>
      <c r="KSD203"/>
      <c r="KSE203"/>
      <c r="KSF203"/>
      <c r="KSG203"/>
      <c r="KSH203"/>
      <c r="KSI203"/>
      <c r="KSJ203"/>
      <c r="KSK203"/>
      <c r="KSL203"/>
      <c r="KSM203"/>
      <c r="KSN203"/>
      <c r="KSO203"/>
      <c r="KSP203"/>
      <c r="KSQ203"/>
      <c r="KSR203"/>
      <c r="KSS203"/>
      <c r="KST203"/>
      <c r="KSU203"/>
      <c r="KSV203"/>
      <c r="KSW203"/>
      <c r="KSX203"/>
      <c r="KSY203"/>
      <c r="KSZ203"/>
      <c r="KTA203"/>
      <c r="KTB203"/>
      <c r="KTC203"/>
      <c r="KTD203"/>
      <c r="KTE203"/>
      <c r="KTF203"/>
      <c r="KTG203"/>
      <c r="KTH203"/>
      <c r="KTI203"/>
      <c r="KTJ203"/>
      <c r="KTK203"/>
      <c r="KTL203"/>
      <c r="KTM203"/>
      <c r="KTN203"/>
      <c r="KTO203"/>
      <c r="KTP203"/>
      <c r="KTQ203"/>
      <c r="KTR203"/>
      <c r="KTS203"/>
      <c r="KTT203"/>
      <c r="KTU203"/>
      <c r="KTV203"/>
      <c r="KTW203"/>
      <c r="KTX203"/>
      <c r="KTY203"/>
      <c r="KTZ203"/>
      <c r="KUA203"/>
      <c r="KUB203"/>
      <c r="KUC203"/>
      <c r="KUD203"/>
      <c r="KUE203"/>
      <c r="KUF203"/>
      <c r="KUG203"/>
      <c r="KUH203"/>
      <c r="KUI203"/>
      <c r="KUJ203"/>
      <c r="KUK203"/>
      <c r="KUL203"/>
      <c r="KUM203"/>
      <c r="KUN203"/>
      <c r="KUO203"/>
      <c r="KUP203"/>
      <c r="KUQ203"/>
      <c r="KUR203"/>
      <c r="KUS203"/>
      <c r="KUT203"/>
      <c r="KUU203"/>
      <c r="KUV203"/>
      <c r="KUW203"/>
      <c r="KUX203"/>
      <c r="KUY203"/>
      <c r="KUZ203"/>
      <c r="KVA203"/>
      <c r="KVB203"/>
      <c r="KVC203"/>
      <c r="KVD203"/>
      <c r="KVE203"/>
      <c r="KVF203"/>
      <c r="KVG203"/>
      <c r="KVH203"/>
      <c r="KVI203"/>
      <c r="KVJ203"/>
      <c r="KVK203"/>
      <c r="KVL203"/>
      <c r="KVM203"/>
      <c r="KVN203"/>
      <c r="KVO203"/>
      <c r="KVP203"/>
      <c r="KVQ203"/>
      <c r="KVR203"/>
      <c r="KVS203"/>
      <c r="KVT203"/>
      <c r="KVU203"/>
      <c r="KVV203"/>
      <c r="KVW203"/>
      <c r="KVX203"/>
      <c r="KVY203"/>
      <c r="KVZ203"/>
      <c r="KWA203"/>
      <c r="KWB203"/>
      <c r="KWC203"/>
      <c r="KWD203"/>
      <c r="KWE203"/>
      <c r="KWF203"/>
      <c r="KWG203"/>
      <c r="KWH203"/>
      <c r="KWI203"/>
      <c r="KWJ203"/>
      <c r="KWK203"/>
      <c r="KWL203"/>
      <c r="KWM203"/>
      <c r="KWN203"/>
      <c r="KWO203"/>
      <c r="KWP203"/>
      <c r="KWQ203"/>
      <c r="KWR203"/>
      <c r="KWS203"/>
      <c r="KWT203"/>
      <c r="KWU203"/>
      <c r="KWV203"/>
      <c r="KWW203"/>
      <c r="KWX203"/>
      <c r="KWY203"/>
      <c r="KWZ203"/>
      <c r="KXA203"/>
      <c r="KXB203"/>
      <c r="KXC203"/>
      <c r="KXD203"/>
      <c r="KXE203"/>
      <c r="KXF203"/>
      <c r="KXG203"/>
      <c r="KXH203"/>
      <c r="KXI203"/>
      <c r="KXJ203"/>
      <c r="KXK203"/>
      <c r="KXL203"/>
      <c r="KXM203"/>
      <c r="KXN203"/>
      <c r="KXO203"/>
      <c r="KXP203"/>
      <c r="KXQ203"/>
      <c r="KXR203"/>
      <c r="KXS203"/>
      <c r="KXT203"/>
      <c r="KXU203"/>
      <c r="KXV203"/>
      <c r="KXW203"/>
      <c r="KXX203"/>
      <c r="KXY203"/>
      <c r="KXZ203"/>
      <c r="KYA203"/>
      <c r="KYB203"/>
      <c r="KYC203"/>
      <c r="KYD203"/>
      <c r="KYE203"/>
      <c r="KYF203"/>
      <c r="KYG203"/>
      <c r="KYH203"/>
      <c r="KYI203"/>
      <c r="KYJ203"/>
      <c r="KYK203"/>
      <c r="KYL203"/>
      <c r="KYM203"/>
      <c r="KYN203"/>
      <c r="KYO203"/>
      <c r="KYP203"/>
      <c r="KYQ203"/>
      <c r="KYR203"/>
      <c r="KYS203"/>
      <c r="KYT203"/>
      <c r="KYU203"/>
      <c r="KYV203"/>
      <c r="KYW203"/>
      <c r="KYX203"/>
      <c r="KYY203"/>
      <c r="KYZ203"/>
      <c r="KZA203"/>
      <c r="KZB203"/>
      <c r="KZC203"/>
      <c r="KZD203"/>
      <c r="KZE203"/>
      <c r="KZF203"/>
      <c r="KZG203"/>
      <c r="KZH203"/>
      <c r="KZI203"/>
      <c r="KZJ203"/>
      <c r="KZK203"/>
      <c r="KZL203"/>
      <c r="KZM203"/>
      <c r="KZN203"/>
      <c r="KZO203"/>
      <c r="KZP203"/>
      <c r="KZQ203"/>
      <c r="KZR203"/>
      <c r="KZS203"/>
      <c r="KZT203"/>
      <c r="KZU203"/>
      <c r="KZV203"/>
      <c r="KZW203"/>
      <c r="KZX203"/>
      <c r="KZY203"/>
      <c r="KZZ203"/>
      <c r="LAA203"/>
      <c r="LAB203"/>
      <c r="LAC203"/>
      <c r="LAD203"/>
      <c r="LAE203"/>
      <c r="LAF203"/>
      <c r="LAG203"/>
      <c r="LAH203"/>
      <c r="LAI203"/>
      <c r="LAJ203"/>
      <c r="LAK203"/>
      <c r="LAL203"/>
      <c r="LAM203"/>
      <c r="LAN203"/>
      <c r="LAO203"/>
      <c r="LAP203"/>
      <c r="LAQ203"/>
      <c r="LAR203"/>
      <c r="LAS203"/>
      <c r="LAT203"/>
      <c r="LAU203"/>
      <c r="LAV203"/>
      <c r="LAW203"/>
      <c r="LAX203"/>
      <c r="LAY203"/>
      <c r="LAZ203"/>
      <c r="LBA203"/>
      <c r="LBB203"/>
      <c r="LBC203"/>
      <c r="LBD203"/>
      <c r="LBE203"/>
      <c r="LBF203"/>
      <c r="LBG203"/>
      <c r="LBH203"/>
      <c r="LBI203"/>
      <c r="LBJ203"/>
      <c r="LBK203"/>
      <c r="LBL203"/>
      <c r="LBM203"/>
      <c r="LBN203"/>
      <c r="LBO203"/>
      <c r="LBP203"/>
      <c r="LBQ203"/>
      <c r="LBR203"/>
      <c r="LBS203"/>
      <c r="LBT203"/>
      <c r="LBU203"/>
      <c r="LBV203"/>
      <c r="LBW203"/>
      <c r="LBX203"/>
      <c r="LBY203"/>
      <c r="LBZ203"/>
      <c r="LCA203"/>
      <c r="LCB203"/>
      <c r="LCC203"/>
      <c r="LCD203"/>
      <c r="LCE203"/>
      <c r="LCF203"/>
      <c r="LCG203"/>
      <c r="LCH203"/>
      <c r="LCI203"/>
      <c r="LCJ203"/>
      <c r="LCK203"/>
      <c r="LCL203"/>
      <c r="LCM203"/>
      <c r="LCN203"/>
      <c r="LCO203"/>
      <c r="LCP203"/>
      <c r="LCQ203"/>
      <c r="LCR203"/>
      <c r="LCS203"/>
      <c r="LCT203"/>
      <c r="LCU203"/>
      <c r="LCV203"/>
      <c r="LCW203"/>
      <c r="LCX203"/>
      <c r="LCY203"/>
      <c r="LCZ203"/>
      <c r="LDA203"/>
      <c r="LDB203"/>
      <c r="LDC203"/>
      <c r="LDD203"/>
      <c r="LDE203"/>
      <c r="LDF203"/>
      <c r="LDG203"/>
      <c r="LDH203"/>
      <c r="LDI203"/>
      <c r="LDJ203"/>
      <c r="LDK203"/>
      <c r="LDL203"/>
      <c r="LDM203"/>
      <c r="LDN203"/>
      <c r="LDO203"/>
      <c r="LDP203"/>
      <c r="LDQ203"/>
      <c r="LDR203"/>
      <c r="LDS203"/>
      <c r="LDT203"/>
      <c r="LDU203"/>
      <c r="LDV203"/>
      <c r="LDW203"/>
      <c r="LDX203"/>
      <c r="LDY203"/>
      <c r="LDZ203"/>
      <c r="LEA203"/>
      <c r="LEB203"/>
      <c r="LEC203"/>
      <c r="LED203"/>
      <c r="LEE203"/>
      <c r="LEF203"/>
      <c r="LEG203"/>
      <c r="LEH203"/>
      <c r="LEI203"/>
      <c r="LEJ203"/>
      <c r="LEK203"/>
      <c r="LEL203"/>
      <c r="LEM203"/>
      <c r="LEN203"/>
      <c r="LEO203"/>
      <c r="LEP203"/>
      <c r="LEQ203"/>
      <c r="LER203"/>
      <c r="LES203"/>
      <c r="LET203"/>
      <c r="LEU203"/>
      <c r="LEV203"/>
      <c r="LEW203"/>
      <c r="LEX203"/>
      <c r="LEY203"/>
      <c r="LEZ203"/>
      <c r="LFA203"/>
      <c r="LFB203"/>
      <c r="LFC203"/>
      <c r="LFD203"/>
      <c r="LFE203"/>
      <c r="LFF203"/>
      <c r="LFG203"/>
      <c r="LFH203"/>
      <c r="LFI203"/>
      <c r="LFJ203"/>
      <c r="LFK203"/>
      <c r="LFL203"/>
      <c r="LFM203"/>
      <c r="LFN203"/>
      <c r="LFO203"/>
      <c r="LFP203"/>
      <c r="LFQ203"/>
      <c r="LFR203"/>
      <c r="LFS203"/>
      <c r="LFT203"/>
      <c r="LFU203"/>
      <c r="LFV203"/>
      <c r="LFW203"/>
      <c r="LFX203"/>
      <c r="LFY203"/>
      <c r="LFZ203"/>
      <c r="LGA203"/>
      <c r="LGB203"/>
      <c r="LGC203"/>
      <c r="LGD203"/>
      <c r="LGE203"/>
      <c r="LGF203"/>
      <c r="LGG203"/>
      <c r="LGH203"/>
      <c r="LGI203"/>
      <c r="LGJ203"/>
      <c r="LGK203"/>
      <c r="LGL203"/>
      <c r="LGM203"/>
      <c r="LGN203"/>
      <c r="LGO203"/>
      <c r="LGP203"/>
      <c r="LGQ203"/>
      <c r="LGR203"/>
      <c r="LGS203"/>
      <c r="LGT203"/>
      <c r="LGU203"/>
      <c r="LGV203"/>
      <c r="LGW203"/>
      <c r="LGX203"/>
      <c r="LGY203"/>
      <c r="LGZ203"/>
      <c r="LHA203"/>
      <c r="LHB203"/>
      <c r="LHC203"/>
      <c r="LHD203"/>
      <c r="LHE203"/>
      <c r="LHF203"/>
      <c r="LHG203"/>
      <c r="LHH203"/>
      <c r="LHI203"/>
      <c r="LHJ203"/>
      <c r="LHK203"/>
      <c r="LHL203"/>
      <c r="LHM203"/>
      <c r="LHN203"/>
      <c r="LHO203"/>
      <c r="LHP203"/>
      <c r="LHQ203"/>
      <c r="LHR203"/>
      <c r="LHS203"/>
      <c r="LHT203"/>
      <c r="LHU203"/>
      <c r="LHV203"/>
      <c r="LHW203"/>
      <c r="LHX203"/>
      <c r="LHY203"/>
      <c r="LHZ203"/>
      <c r="LIA203"/>
      <c r="LIB203"/>
      <c r="LIC203"/>
      <c r="LID203"/>
      <c r="LIE203"/>
      <c r="LIF203"/>
      <c r="LIG203"/>
      <c r="LIH203"/>
      <c r="LII203"/>
      <c r="LIJ203"/>
      <c r="LIK203"/>
      <c r="LIL203"/>
      <c r="LIM203"/>
      <c r="LIN203"/>
      <c r="LIO203"/>
      <c r="LIP203"/>
      <c r="LIQ203"/>
      <c r="LIR203"/>
      <c r="LIS203"/>
      <c r="LIT203"/>
      <c r="LIU203"/>
      <c r="LIV203"/>
      <c r="LIW203"/>
      <c r="LIX203"/>
      <c r="LIY203"/>
      <c r="LIZ203"/>
      <c r="LJA203"/>
      <c r="LJB203"/>
      <c r="LJC203"/>
      <c r="LJD203"/>
      <c r="LJE203"/>
      <c r="LJF203"/>
      <c r="LJG203"/>
      <c r="LJH203"/>
      <c r="LJI203"/>
      <c r="LJJ203"/>
      <c r="LJK203"/>
      <c r="LJL203"/>
      <c r="LJM203"/>
      <c r="LJN203"/>
      <c r="LJO203"/>
      <c r="LJP203"/>
      <c r="LJQ203"/>
      <c r="LJR203"/>
      <c r="LJS203"/>
      <c r="LJT203"/>
      <c r="LJU203"/>
      <c r="LJV203"/>
      <c r="LJW203"/>
      <c r="LJX203"/>
      <c r="LJY203"/>
      <c r="LJZ203"/>
      <c r="LKA203"/>
      <c r="LKB203"/>
      <c r="LKC203"/>
      <c r="LKD203"/>
      <c r="LKE203"/>
      <c r="LKF203"/>
      <c r="LKG203"/>
      <c r="LKH203"/>
      <c r="LKI203"/>
      <c r="LKJ203"/>
      <c r="LKK203"/>
      <c r="LKL203"/>
      <c r="LKM203"/>
      <c r="LKN203"/>
      <c r="LKO203"/>
      <c r="LKP203"/>
      <c r="LKQ203"/>
      <c r="LKR203"/>
      <c r="LKS203"/>
      <c r="LKT203"/>
      <c r="LKU203"/>
      <c r="LKV203"/>
      <c r="LKW203"/>
      <c r="LKX203"/>
      <c r="LKY203"/>
      <c r="LKZ203"/>
      <c r="LLA203"/>
      <c r="LLB203"/>
      <c r="LLC203"/>
      <c r="LLD203"/>
      <c r="LLE203"/>
      <c r="LLF203"/>
      <c r="LLG203"/>
      <c r="LLH203"/>
      <c r="LLI203"/>
      <c r="LLJ203"/>
      <c r="LLK203"/>
      <c r="LLL203"/>
      <c r="LLM203"/>
      <c r="LLN203"/>
      <c r="LLO203"/>
      <c r="LLP203"/>
      <c r="LLQ203"/>
      <c r="LLR203"/>
      <c r="LLS203"/>
      <c r="LLT203"/>
      <c r="LLU203"/>
      <c r="LLV203"/>
      <c r="LLW203"/>
      <c r="LLX203"/>
      <c r="LLY203"/>
      <c r="LLZ203"/>
      <c r="LMA203"/>
      <c r="LMB203"/>
      <c r="LMC203"/>
      <c r="LMD203"/>
      <c r="LME203"/>
      <c r="LMF203"/>
      <c r="LMG203"/>
      <c r="LMH203"/>
      <c r="LMI203"/>
      <c r="LMJ203"/>
      <c r="LMK203"/>
      <c r="LML203"/>
      <c r="LMM203"/>
      <c r="LMN203"/>
      <c r="LMO203"/>
      <c r="LMP203"/>
      <c r="LMQ203"/>
      <c r="LMR203"/>
      <c r="LMS203"/>
      <c r="LMT203"/>
      <c r="LMU203"/>
      <c r="LMV203"/>
      <c r="LMW203"/>
      <c r="LMX203"/>
      <c r="LMY203"/>
      <c r="LMZ203"/>
      <c r="LNA203"/>
      <c r="LNB203"/>
      <c r="LNC203"/>
      <c r="LND203"/>
      <c r="LNE203"/>
      <c r="LNF203"/>
      <c r="LNG203"/>
      <c r="LNH203"/>
      <c r="LNI203"/>
      <c r="LNJ203"/>
      <c r="LNK203"/>
      <c r="LNL203"/>
      <c r="LNM203"/>
      <c r="LNN203"/>
      <c r="LNO203"/>
      <c r="LNP203"/>
      <c r="LNQ203"/>
      <c r="LNR203"/>
      <c r="LNS203"/>
      <c r="LNT203"/>
      <c r="LNU203"/>
      <c r="LNV203"/>
      <c r="LNW203"/>
      <c r="LNX203"/>
      <c r="LNY203"/>
      <c r="LNZ203"/>
      <c r="LOA203"/>
      <c r="LOB203"/>
      <c r="LOC203"/>
      <c r="LOD203"/>
      <c r="LOE203"/>
      <c r="LOF203"/>
      <c r="LOG203"/>
      <c r="LOH203"/>
      <c r="LOI203"/>
      <c r="LOJ203"/>
      <c r="LOK203"/>
      <c r="LOL203"/>
      <c r="LOM203"/>
      <c r="LON203"/>
      <c r="LOO203"/>
      <c r="LOP203"/>
      <c r="LOQ203"/>
      <c r="LOR203"/>
      <c r="LOS203"/>
      <c r="LOT203"/>
      <c r="LOU203"/>
      <c r="LOV203"/>
      <c r="LOW203"/>
      <c r="LOX203"/>
      <c r="LOY203"/>
      <c r="LOZ203"/>
      <c r="LPA203"/>
      <c r="LPB203"/>
      <c r="LPC203"/>
      <c r="LPD203"/>
      <c r="LPE203"/>
      <c r="LPF203"/>
      <c r="LPG203"/>
      <c r="LPH203"/>
      <c r="LPI203"/>
      <c r="LPJ203"/>
      <c r="LPK203"/>
      <c r="LPL203"/>
      <c r="LPM203"/>
      <c r="LPN203"/>
      <c r="LPO203"/>
      <c r="LPP203"/>
      <c r="LPQ203"/>
      <c r="LPR203"/>
      <c r="LPS203"/>
      <c r="LPT203"/>
      <c r="LPU203"/>
      <c r="LPV203"/>
      <c r="LPW203"/>
      <c r="LPX203"/>
      <c r="LPY203"/>
      <c r="LPZ203"/>
      <c r="LQA203"/>
      <c r="LQB203"/>
      <c r="LQC203"/>
      <c r="LQD203"/>
      <c r="LQE203"/>
      <c r="LQF203"/>
      <c r="LQG203"/>
      <c r="LQH203"/>
      <c r="LQI203"/>
      <c r="LQJ203"/>
      <c r="LQK203"/>
      <c r="LQL203"/>
      <c r="LQM203"/>
      <c r="LQN203"/>
      <c r="LQO203"/>
      <c r="LQP203"/>
      <c r="LQQ203"/>
      <c r="LQR203"/>
      <c r="LQS203"/>
      <c r="LQT203"/>
      <c r="LQU203"/>
      <c r="LQV203"/>
      <c r="LQW203"/>
      <c r="LQX203"/>
      <c r="LQY203"/>
      <c r="LQZ203"/>
      <c r="LRA203"/>
      <c r="LRB203"/>
      <c r="LRC203"/>
      <c r="LRD203"/>
      <c r="LRE203"/>
      <c r="LRF203"/>
      <c r="LRG203"/>
      <c r="LRH203"/>
      <c r="LRI203"/>
      <c r="LRJ203"/>
      <c r="LRK203"/>
      <c r="LRL203"/>
      <c r="LRM203"/>
      <c r="LRN203"/>
      <c r="LRO203"/>
      <c r="LRP203"/>
      <c r="LRQ203"/>
      <c r="LRR203"/>
      <c r="LRS203"/>
      <c r="LRT203"/>
      <c r="LRU203"/>
      <c r="LRV203"/>
      <c r="LRW203"/>
      <c r="LRX203"/>
      <c r="LRY203"/>
      <c r="LRZ203"/>
      <c r="LSA203"/>
      <c r="LSB203"/>
      <c r="LSC203"/>
      <c r="LSD203"/>
      <c r="LSE203"/>
      <c r="LSF203"/>
      <c r="LSG203"/>
      <c r="LSH203"/>
      <c r="LSI203"/>
      <c r="LSJ203"/>
      <c r="LSK203"/>
      <c r="LSL203"/>
      <c r="LSM203"/>
      <c r="LSN203"/>
      <c r="LSO203"/>
      <c r="LSP203"/>
      <c r="LSQ203"/>
      <c r="LSR203"/>
      <c r="LSS203"/>
      <c r="LST203"/>
      <c r="LSU203"/>
      <c r="LSV203"/>
      <c r="LSW203"/>
      <c r="LSX203"/>
      <c r="LSY203"/>
      <c r="LSZ203"/>
      <c r="LTA203"/>
      <c r="LTB203"/>
      <c r="LTC203"/>
      <c r="LTD203"/>
      <c r="LTE203"/>
      <c r="LTF203"/>
      <c r="LTG203"/>
      <c r="LTH203"/>
      <c r="LTI203"/>
      <c r="LTJ203"/>
      <c r="LTK203"/>
      <c r="LTL203"/>
      <c r="LTM203"/>
      <c r="LTN203"/>
      <c r="LTO203"/>
      <c r="LTP203"/>
      <c r="LTQ203"/>
      <c r="LTR203"/>
      <c r="LTS203"/>
      <c r="LTT203"/>
      <c r="LTU203"/>
      <c r="LTV203"/>
      <c r="LTW203"/>
      <c r="LTX203"/>
      <c r="LTY203"/>
      <c r="LTZ203"/>
      <c r="LUA203"/>
      <c r="LUB203"/>
      <c r="LUC203"/>
      <c r="LUD203"/>
      <c r="LUE203"/>
      <c r="LUF203"/>
      <c r="LUG203"/>
      <c r="LUH203"/>
      <c r="LUI203"/>
      <c r="LUJ203"/>
      <c r="LUK203"/>
      <c r="LUL203"/>
      <c r="LUM203"/>
      <c r="LUN203"/>
      <c r="LUO203"/>
      <c r="LUP203"/>
      <c r="LUQ203"/>
      <c r="LUR203"/>
      <c r="LUS203"/>
      <c r="LUT203"/>
      <c r="LUU203"/>
      <c r="LUV203"/>
      <c r="LUW203"/>
      <c r="LUX203"/>
      <c r="LUY203"/>
      <c r="LUZ203"/>
      <c r="LVA203"/>
      <c r="LVB203"/>
      <c r="LVC203"/>
      <c r="LVD203"/>
      <c r="LVE203"/>
      <c r="LVF203"/>
      <c r="LVG203"/>
      <c r="LVH203"/>
      <c r="LVI203"/>
      <c r="LVJ203"/>
      <c r="LVK203"/>
      <c r="LVL203"/>
      <c r="LVM203"/>
      <c r="LVN203"/>
      <c r="LVO203"/>
      <c r="LVP203"/>
      <c r="LVQ203"/>
      <c r="LVR203"/>
      <c r="LVS203"/>
      <c r="LVT203"/>
      <c r="LVU203"/>
      <c r="LVV203"/>
      <c r="LVW203"/>
      <c r="LVX203"/>
      <c r="LVY203"/>
      <c r="LVZ203"/>
      <c r="LWA203"/>
      <c r="LWB203"/>
      <c r="LWC203"/>
      <c r="LWD203"/>
      <c r="LWE203"/>
      <c r="LWF203"/>
      <c r="LWG203"/>
      <c r="LWH203"/>
      <c r="LWI203"/>
      <c r="LWJ203"/>
      <c r="LWK203"/>
      <c r="LWL203"/>
      <c r="LWM203"/>
      <c r="LWN203"/>
      <c r="LWO203"/>
      <c r="LWP203"/>
      <c r="LWQ203"/>
      <c r="LWR203"/>
      <c r="LWS203"/>
      <c r="LWT203"/>
      <c r="LWU203"/>
      <c r="LWV203"/>
      <c r="LWW203"/>
      <c r="LWX203"/>
      <c r="LWY203"/>
      <c r="LWZ203"/>
      <c r="LXA203"/>
      <c r="LXB203"/>
      <c r="LXC203"/>
      <c r="LXD203"/>
      <c r="LXE203"/>
      <c r="LXF203"/>
      <c r="LXG203"/>
      <c r="LXH203"/>
      <c r="LXI203"/>
      <c r="LXJ203"/>
      <c r="LXK203"/>
      <c r="LXL203"/>
      <c r="LXM203"/>
      <c r="LXN203"/>
      <c r="LXO203"/>
      <c r="LXP203"/>
      <c r="LXQ203"/>
      <c r="LXR203"/>
      <c r="LXS203"/>
      <c r="LXT203"/>
      <c r="LXU203"/>
      <c r="LXV203"/>
      <c r="LXW203"/>
      <c r="LXX203"/>
      <c r="LXY203"/>
      <c r="LXZ203"/>
      <c r="LYA203"/>
      <c r="LYB203"/>
      <c r="LYC203"/>
      <c r="LYD203"/>
      <c r="LYE203"/>
      <c r="LYF203"/>
      <c r="LYG203"/>
      <c r="LYH203"/>
      <c r="LYI203"/>
      <c r="LYJ203"/>
      <c r="LYK203"/>
      <c r="LYL203"/>
      <c r="LYM203"/>
      <c r="LYN203"/>
      <c r="LYO203"/>
      <c r="LYP203"/>
      <c r="LYQ203"/>
      <c r="LYR203"/>
      <c r="LYS203"/>
      <c r="LYT203"/>
      <c r="LYU203"/>
      <c r="LYV203"/>
      <c r="LYW203"/>
      <c r="LYX203"/>
      <c r="LYY203"/>
      <c r="LYZ203"/>
      <c r="LZA203"/>
      <c r="LZB203"/>
      <c r="LZC203"/>
      <c r="LZD203"/>
      <c r="LZE203"/>
      <c r="LZF203"/>
      <c r="LZG203"/>
      <c r="LZH203"/>
      <c r="LZI203"/>
      <c r="LZJ203"/>
      <c r="LZK203"/>
      <c r="LZL203"/>
      <c r="LZM203"/>
      <c r="LZN203"/>
      <c r="LZO203"/>
      <c r="LZP203"/>
      <c r="LZQ203"/>
      <c r="LZR203"/>
      <c r="LZS203"/>
      <c r="LZT203"/>
      <c r="LZU203"/>
      <c r="LZV203"/>
      <c r="LZW203"/>
      <c r="LZX203"/>
      <c r="LZY203"/>
      <c r="LZZ203"/>
      <c r="MAA203"/>
      <c r="MAB203"/>
      <c r="MAC203"/>
      <c r="MAD203"/>
      <c r="MAE203"/>
      <c r="MAF203"/>
      <c r="MAG203"/>
      <c r="MAH203"/>
      <c r="MAI203"/>
      <c r="MAJ203"/>
      <c r="MAK203"/>
      <c r="MAL203"/>
      <c r="MAM203"/>
      <c r="MAN203"/>
      <c r="MAO203"/>
      <c r="MAP203"/>
      <c r="MAQ203"/>
      <c r="MAR203"/>
      <c r="MAS203"/>
      <c r="MAT203"/>
      <c r="MAU203"/>
      <c r="MAV203"/>
      <c r="MAW203"/>
      <c r="MAX203"/>
      <c r="MAY203"/>
      <c r="MAZ203"/>
      <c r="MBA203"/>
      <c r="MBB203"/>
      <c r="MBC203"/>
      <c r="MBD203"/>
      <c r="MBE203"/>
      <c r="MBF203"/>
      <c r="MBG203"/>
      <c r="MBH203"/>
      <c r="MBI203"/>
      <c r="MBJ203"/>
      <c r="MBK203"/>
      <c r="MBL203"/>
      <c r="MBM203"/>
      <c r="MBN203"/>
      <c r="MBO203"/>
      <c r="MBP203"/>
      <c r="MBQ203"/>
      <c r="MBR203"/>
      <c r="MBS203"/>
      <c r="MBT203"/>
      <c r="MBU203"/>
      <c r="MBV203"/>
      <c r="MBW203"/>
      <c r="MBX203"/>
      <c r="MBY203"/>
      <c r="MBZ203"/>
      <c r="MCA203"/>
      <c r="MCB203"/>
      <c r="MCC203"/>
      <c r="MCD203"/>
      <c r="MCE203"/>
      <c r="MCF203"/>
      <c r="MCG203"/>
      <c r="MCH203"/>
      <c r="MCI203"/>
      <c r="MCJ203"/>
      <c r="MCK203"/>
      <c r="MCL203"/>
      <c r="MCM203"/>
      <c r="MCN203"/>
      <c r="MCO203"/>
      <c r="MCP203"/>
      <c r="MCQ203"/>
      <c r="MCR203"/>
      <c r="MCS203"/>
      <c r="MCT203"/>
      <c r="MCU203"/>
      <c r="MCV203"/>
      <c r="MCW203"/>
      <c r="MCX203"/>
      <c r="MCY203"/>
      <c r="MCZ203"/>
      <c r="MDA203"/>
      <c r="MDB203"/>
      <c r="MDC203"/>
      <c r="MDD203"/>
      <c r="MDE203"/>
      <c r="MDF203"/>
      <c r="MDG203"/>
      <c r="MDH203"/>
      <c r="MDI203"/>
      <c r="MDJ203"/>
      <c r="MDK203"/>
      <c r="MDL203"/>
      <c r="MDM203"/>
      <c r="MDN203"/>
      <c r="MDO203"/>
      <c r="MDP203"/>
      <c r="MDQ203"/>
      <c r="MDR203"/>
      <c r="MDS203"/>
      <c r="MDT203"/>
      <c r="MDU203"/>
      <c r="MDV203"/>
      <c r="MDW203"/>
      <c r="MDX203"/>
      <c r="MDY203"/>
      <c r="MDZ203"/>
      <c r="MEA203"/>
      <c r="MEB203"/>
      <c r="MEC203"/>
      <c r="MED203"/>
      <c r="MEE203"/>
      <c r="MEF203"/>
      <c r="MEG203"/>
      <c r="MEH203"/>
      <c r="MEI203"/>
      <c r="MEJ203"/>
      <c r="MEK203"/>
      <c r="MEL203"/>
      <c r="MEM203"/>
      <c r="MEN203"/>
      <c r="MEO203"/>
      <c r="MEP203"/>
      <c r="MEQ203"/>
      <c r="MER203"/>
      <c r="MES203"/>
      <c r="MET203"/>
      <c r="MEU203"/>
      <c r="MEV203"/>
      <c r="MEW203"/>
      <c r="MEX203"/>
      <c r="MEY203"/>
      <c r="MEZ203"/>
      <c r="MFA203"/>
      <c r="MFB203"/>
      <c r="MFC203"/>
      <c r="MFD203"/>
      <c r="MFE203"/>
      <c r="MFF203"/>
      <c r="MFG203"/>
      <c r="MFH203"/>
      <c r="MFI203"/>
      <c r="MFJ203"/>
      <c r="MFK203"/>
      <c r="MFL203"/>
      <c r="MFM203"/>
      <c r="MFN203"/>
      <c r="MFO203"/>
      <c r="MFP203"/>
      <c r="MFQ203"/>
      <c r="MFR203"/>
      <c r="MFS203"/>
      <c r="MFT203"/>
      <c r="MFU203"/>
      <c r="MFV203"/>
      <c r="MFW203"/>
      <c r="MFX203"/>
      <c r="MFY203"/>
      <c r="MFZ203"/>
      <c r="MGA203"/>
      <c r="MGB203"/>
      <c r="MGC203"/>
      <c r="MGD203"/>
      <c r="MGE203"/>
      <c r="MGF203"/>
      <c r="MGG203"/>
      <c r="MGH203"/>
      <c r="MGI203"/>
      <c r="MGJ203"/>
      <c r="MGK203"/>
      <c r="MGL203"/>
      <c r="MGM203"/>
      <c r="MGN203"/>
      <c r="MGO203"/>
      <c r="MGP203"/>
      <c r="MGQ203"/>
      <c r="MGR203"/>
      <c r="MGS203"/>
      <c r="MGT203"/>
      <c r="MGU203"/>
      <c r="MGV203"/>
      <c r="MGW203"/>
      <c r="MGX203"/>
      <c r="MGY203"/>
      <c r="MGZ203"/>
      <c r="MHA203"/>
      <c r="MHB203"/>
      <c r="MHC203"/>
      <c r="MHD203"/>
      <c r="MHE203"/>
      <c r="MHF203"/>
      <c r="MHG203"/>
      <c r="MHH203"/>
      <c r="MHI203"/>
      <c r="MHJ203"/>
      <c r="MHK203"/>
      <c r="MHL203"/>
      <c r="MHM203"/>
      <c r="MHN203"/>
      <c r="MHO203"/>
      <c r="MHP203"/>
      <c r="MHQ203"/>
      <c r="MHR203"/>
      <c r="MHS203"/>
      <c r="MHT203"/>
      <c r="MHU203"/>
      <c r="MHV203"/>
      <c r="MHW203"/>
      <c r="MHX203"/>
      <c r="MHY203"/>
      <c r="MHZ203"/>
      <c r="MIA203"/>
      <c r="MIB203"/>
      <c r="MIC203"/>
      <c r="MID203"/>
      <c r="MIE203"/>
      <c r="MIF203"/>
      <c r="MIG203"/>
      <c r="MIH203"/>
      <c r="MII203"/>
      <c r="MIJ203"/>
      <c r="MIK203"/>
      <c r="MIL203"/>
      <c r="MIM203"/>
      <c r="MIN203"/>
      <c r="MIO203"/>
      <c r="MIP203"/>
      <c r="MIQ203"/>
      <c r="MIR203"/>
      <c r="MIS203"/>
      <c r="MIT203"/>
      <c r="MIU203"/>
      <c r="MIV203"/>
      <c r="MIW203"/>
      <c r="MIX203"/>
      <c r="MIY203"/>
      <c r="MIZ203"/>
      <c r="MJA203"/>
      <c r="MJB203"/>
      <c r="MJC203"/>
      <c r="MJD203"/>
      <c r="MJE203"/>
      <c r="MJF203"/>
      <c r="MJG203"/>
      <c r="MJH203"/>
      <c r="MJI203"/>
      <c r="MJJ203"/>
      <c r="MJK203"/>
      <c r="MJL203"/>
      <c r="MJM203"/>
      <c r="MJN203"/>
      <c r="MJO203"/>
      <c r="MJP203"/>
      <c r="MJQ203"/>
      <c r="MJR203"/>
      <c r="MJS203"/>
      <c r="MJT203"/>
      <c r="MJU203"/>
      <c r="MJV203"/>
      <c r="MJW203"/>
      <c r="MJX203"/>
      <c r="MJY203"/>
      <c r="MJZ203"/>
      <c r="MKA203"/>
      <c r="MKB203"/>
      <c r="MKC203"/>
      <c r="MKD203"/>
      <c r="MKE203"/>
      <c r="MKF203"/>
      <c r="MKG203"/>
      <c r="MKH203"/>
      <c r="MKI203"/>
      <c r="MKJ203"/>
      <c r="MKK203"/>
      <c r="MKL203"/>
      <c r="MKM203"/>
      <c r="MKN203"/>
      <c r="MKO203"/>
      <c r="MKP203"/>
      <c r="MKQ203"/>
      <c r="MKR203"/>
      <c r="MKS203"/>
      <c r="MKT203"/>
      <c r="MKU203"/>
      <c r="MKV203"/>
      <c r="MKW203"/>
      <c r="MKX203"/>
      <c r="MKY203"/>
      <c r="MKZ203"/>
      <c r="MLA203"/>
      <c r="MLB203"/>
      <c r="MLC203"/>
      <c r="MLD203"/>
      <c r="MLE203"/>
      <c r="MLF203"/>
      <c r="MLG203"/>
      <c r="MLH203"/>
      <c r="MLI203"/>
      <c r="MLJ203"/>
      <c r="MLK203"/>
      <c r="MLL203"/>
      <c r="MLM203"/>
      <c r="MLN203"/>
      <c r="MLO203"/>
      <c r="MLP203"/>
      <c r="MLQ203"/>
      <c r="MLR203"/>
      <c r="MLS203"/>
      <c r="MLT203"/>
      <c r="MLU203"/>
      <c r="MLV203"/>
      <c r="MLW203"/>
      <c r="MLX203"/>
      <c r="MLY203"/>
      <c r="MLZ203"/>
      <c r="MMA203"/>
      <c r="MMB203"/>
      <c r="MMC203"/>
      <c r="MMD203"/>
      <c r="MME203"/>
      <c r="MMF203"/>
      <c r="MMG203"/>
      <c r="MMH203"/>
      <c r="MMI203"/>
      <c r="MMJ203"/>
      <c r="MMK203"/>
      <c r="MML203"/>
      <c r="MMM203"/>
      <c r="MMN203"/>
      <c r="MMO203"/>
      <c r="MMP203"/>
      <c r="MMQ203"/>
      <c r="MMR203"/>
      <c r="MMS203"/>
      <c r="MMT203"/>
      <c r="MMU203"/>
      <c r="MMV203"/>
      <c r="MMW203"/>
      <c r="MMX203"/>
      <c r="MMY203"/>
      <c r="MMZ203"/>
      <c r="MNA203"/>
      <c r="MNB203"/>
      <c r="MNC203"/>
      <c r="MND203"/>
      <c r="MNE203"/>
      <c r="MNF203"/>
      <c r="MNG203"/>
      <c r="MNH203"/>
      <c r="MNI203"/>
      <c r="MNJ203"/>
      <c r="MNK203"/>
      <c r="MNL203"/>
      <c r="MNM203"/>
      <c r="MNN203"/>
      <c r="MNO203"/>
      <c r="MNP203"/>
      <c r="MNQ203"/>
      <c r="MNR203"/>
      <c r="MNS203"/>
      <c r="MNT203"/>
      <c r="MNU203"/>
      <c r="MNV203"/>
      <c r="MNW203"/>
      <c r="MNX203"/>
      <c r="MNY203"/>
      <c r="MNZ203"/>
      <c r="MOA203"/>
      <c r="MOB203"/>
      <c r="MOC203"/>
      <c r="MOD203"/>
      <c r="MOE203"/>
      <c r="MOF203"/>
      <c r="MOG203"/>
      <c r="MOH203"/>
      <c r="MOI203"/>
      <c r="MOJ203"/>
      <c r="MOK203"/>
      <c r="MOL203"/>
      <c r="MOM203"/>
      <c r="MON203"/>
      <c r="MOO203"/>
      <c r="MOP203"/>
      <c r="MOQ203"/>
      <c r="MOR203"/>
      <c r="MOS203"/>
      <c r="MOT203"/>
      <c r="MOU203"/>
      <c r="MOV203"/>
      <c r="MOW203"/>
      <c r="MOX203"/>
      <c r="MOY203"/>
      <c r="MOZ203"/>
      <c r="MPA203"/>
      <c r="MPB203"/>
      <c r="MPC203"/>
      <c r="MPD203"/>
      <c r="MPE203"/>
      <c r="MPF203"/>
      <c r="MPG203"/>
      <c r="MPH203"/>
      <c r="MPI203"/>
      <c r="MPJ203"/>
      <c r="MPK203"/>
      <c r="MPL203"/>
      <c r="MPM203"/>
      <c r="MPN203"/>
      <c r="MPO203"/>
      <c r="MPP203"/>
      <c r="MPQ203"/>
      <c r="MPR203"/>
      <c r="MPS203"/>
      <c r="MPT203"/>
      <c r="MPU203"/>
      <c r="MPV203"/>
      <c r="MPW203"/>
      <c r="MPX203"/>
      <c r="MPY203"/>
      <c r="MPZ203"/>
      <c r="MQA203"/>
      <c r="MQB203"/>
      <c r="MQC203"/>
      <c r="MQD203"/>
      <c r="MQE203"/>
      <c r="MQF203"/>
      <c r="MQG203"/>
      <c r="MQH203"/>
      <c r="MQI203"/>
      <c r="MQJ203"/>
      <c r="MQK203"/>
      <c r="MQL203"/>
      <c r="MQM203"/>
      <c r="MQN203"/>
      <c r="MQO203"/>
      <c r="MQP203"/>
      <c r="MQQ203"/>
      <c r="MQR203"/>
      <c r="MQS203"/>
      <c r="MQT203"/>
      <c r="MQU203"/>
      <c r="MQV203"/>
      <c r="MQW203"/>
      <c r="MQX203"/>
      <c r="MQY203"/>
      <c r="MQZ203"/>
      <c r="MRA203"/>
      <c r="MRB203"/>
      <c r="MRC203"/>
      <c r="MRD203"/>
      <c r="MRE203"/>
      <c r="MRF203"/>
      <c r="MRG203"/>
      <c r="MRH203"/>
      <c r="MRI203"/>
      <c r="MRJ203"/>
      <c r="MRK203"/>
      <c r="MRL203"/>
      <c r="MRM203"/>
      <c r="MRN203"/>
      <c r="MRO203"/>
      <c r="MRP203"/>
      <c r="MRQ203"/>
      <c r="MRR203"/>
      <c r="MRS203"/>
      <c r="MRT203"/>
      <c r="MRU203"/>
      <c r="MRV203"/>
      <c r="MRW203"/>
      <c r="MRX203"/>
      <c r="MRY203"/>
      <c r="MRZ203"/>
      <c r="MSA203"/>
      <c r="MSB203"/>
      <c r="MSC203"/>
      <c r="MSD203"/>
      <c r="MSE203"/>
      <c r="MSF203"/>
      <c r="MSG203"/>
      <c r="MSH203"/>
      <c r="MSI203"/>
      <c r="MSJ203"/>
      <c r="MSK203"/>
      <c r="MSL203"/>
      <c r="MSM203"/>
      <c r="MSN203"/>
      <c r="MSO203"/>
      <c r="MSP203"/>
      <c r="MSQ203"/>
      <c r="MSR203"/>
      <c r="MSS203"/>
      <c r="MST203"/>
      <c r="MSU203"/>
      <c r="MSV203"/>
      <c r="MSW203"/>
      <c r="MSX203"/>
      <c r="MSY203"/>
      <c r="MSZ203"/>
      <c r="MTA203"/>
      <c r="MTB203"/>
      <c r="MTC203"/>
      <c r="MTD203"/>
      <c r="MTE203"/>
      <c r="MTF203"/>
      <c r="MTG203"/>
      <c r="MTH203"/>
      <c r="MTI203"/>
      <c r="MTJ203"/>
      <c r="MTK203"/>
      <c r="MTL203"/>
      <c r="MTM203"/>
      <c r="MTN203"/>
      <c r="MTO203"/>
      <c r="MTP203"/>
      <c r="MTQ203"/>
      <c r="MTR203"/>
      <c r="MTS203"/>
      <c r="MTT203"/>
      <c r="MTU203"/>
      <c r="MTV203"/>
      <c r="MTW203"/>
      <c r="MTX203"/>
      <c r="MTY203"/>
      <c r="MTZ203"/>
      <c r="MUA203"/>
      <c r="MUB203"/>
      <c r="MUC203"/>
      <c r="MUD203"/>
      <c r="MUE203"/>
      <c r="MUF203"/>
      <c r="MUG203"/>
      <c r="MUH203"/>
      <c r="MUI203"/>
      <c r="MUJ203"/>
      <c r="MUK203"/>
      <c r="MUL203"/>
      <c r="MUM203"/>
      <c r="MUN203"/>
      <c r="MUO203"/>
      <c r="MUP203"/>
      <c r="MUQ203"/>
      <c r="MUR203"/>
      <c r="MUS203"/>
      <c r="MUT203"/>
      <c r="MUU203"/>
      <c r="MUV203"/>
      <c r="MUW203"/>
      <c r="MUX203"/>
      <c r="MUY203"/>
      <c r="MUZ203"/>
      <c r="MVA203"/>
      <c r="MVB203"/>
      <c r="MVC203"/>
      <c r="MVD203"/>
      <c r="MVE203"/>
      <c r="MVF203"/>
      <c r="MVG203"/>
      <c r="MVH203"/>
      <c r="MVI203"/>
      <c r="MVJ203"/>
      <c r="MVK203"/>
      <c r="MVL203"/>
      <c r="MVM203"/>
      <c r="MVN203"/>
      <c r="MVO203"/>
      <c r="MVP203"/>
      <c r="MVQ203"/>
      <c r="MVR203"/>
      <c r="MVS203"/>
      <c r="MVT203"/>
      <c r="MVU203"/>
      <c r="MVV203"/>
      <c r="MVW203"/>
      <c r="MVX203"/>
      <c r="MVY203"/>
      <c r="MVZ203"/>
      <c r="MWA203"/>
      <c r="MWB203"/>
      <c r="MWC203"/>
      <c r="MWD203"/>
      <c r="MWE203"/>
      <c r="MWF203"/>
      <c r="MWG203"/>
      <c r="MWH203"/>
      <c r="MWI203"/>
      <c r="MWJ203"/>
      <c r="MWK203"/>
      <c r="MWL203"/>
      <c r="MWM203"/>
      <c r="MWN203"/>
      <c r="MWO203"/>
      <c r="MWP203"/>
      <c r="MWQ203"/>
      <c r="MWR203"/>
      <c r="MWS203"/>
      <c r="MWT203"/>
      <c r="MWU203"/>
      <c r="MWV203"/>
      <c r="MWW203"/>
      <c r="MWX203"/>
      <c r="MWY203"/>
      <c r="MWZ203"/>
      <c r="MXA203"/>
      <c r="MXB203"/>
      <c r="MXC203"/>
      <c r="MXD203"/>
      <c r="MXE203"/>
      <c r="MXF203"/>
      <c r="MXG203"/>
      <c r="MXH203"/>
      <c r="MXI203"/>
      <c r="MXJ203"/>
      <c r="MXK203"/>
      <c r="MXL203"/>
      <c r="MXM203"/>
      <c r="MXN203"/>
      <c r="MXO203"/>
      <c r="MXP203"/>
      <c r="MXQ203"/>
      <c r="MXR203"/>
      <c r="MXS203"/>
      <c r="MXT203"/>
      <c r="MXU203"/>
      <c r="MXV203"/>
      <c r="MXW203"/>
      <c r="MXX203"/>
      <c r="MXY203"/>
      <c r="MXZ203"/>
      <c r="MYA203"/>
      <c r="MYB203"/>
      <c r="MYC203"/>
      <c r="MYD203"/>
      <c r="MYE203"/>
      <c r="MYF203"/>
      <c r="MYG203"/>
      <c r="MYH203"/>
      <c r="MYI203"/>
      <c r="MYJ203"/>
      <c r="MYK203"/>
      <c r="MYL203"/>
      <c r="MYM203"/>
      <c r="MYN203"/>
      <c r="MYO203"/>
      <c r="MYP203"/>
      <c r="MYQ203"/>
      <c r="MYR203"/>
      <c r="MYS203"/>
      <c r="MYT203"/>
      <c r="MYU203"/>
      <c r="MYV203"/>
      <c r="MYW203"/>
      <c r="MYX203"/>
      <c r="MYY203"/>
      <c r="MYZ203"/>
      <c r="MZA203"/>
      <c r="MZB203"/>
      <c r="MZC203"/>
      <c r="MZD203"/>
      <c r="MZE203"/>
      <c r="MZF203"/>
      <c r="MZG203"/>
      <c r="MZH203"/>
      <c r="MZI203"/>
      <c r="MZJ203"/>
      <c r="MZK203"/>
      <c r="MZL203"/>
      <c r="MZM203"/>
      <c r="MZN203"/>
      <c r="MZO203"/>
      <c r="MZP203"/>
      <c r="MZQ203"/>
      <c r="MZR203"/>
      <c r="MZS203"/>
      <c r="MZT203"/>
      <c r="MZU203"/>
      <c r="MZV203"/>
      <c r="MZW203"/>
      <c r="MZX203"/>
      <c r="MZY203"/>
      <c r="MZZ203"/>
      <c r="NAA203"/>
      <c r="NAB203"/>
      <c r="NAC203"/>
      <c r="NAD203"/>
      <c r="NAE203"/>
      <c r="NAF203"/>
      <c r="NAG203"/>
      <c r="NAH203"/>
      <c r="NAI203"/>
      <c r="NAJ203"/>
      <c r="NAK203"/>
      <c r="NAL203"/>
      <c r="NAM203"/>
      <c r="NAN203"/>
      <c r="NAO203"/>
      <c r="NAP203"/>
      <c r="NAQ203"/>
      <c r="NAR203"/>
      <c r="NAS203"/>
      <c r="NAT203"/>
      <c r="NAU203"/>
      <c r="NAV203"/>
      <c r="NAW203"/>
      <c r="NAX203"/>
      <c r="NAY203"/>
      <c r="NAZ203"/>
      <c r="NBA203"/>
      <c r="NBB203"/>
      <c r="NBC203"/>
      <c r="NBD203"/>
      <c r="NBE203"/>
      <c r="NBF203"/>
      <c r="NBG203"/>
      <c r="NBH203"/>
      <c r="NBI203"/>
      <c r="NBJ203"/>
      <c r="NBK203"/>
      <c r="NBL203"/>
      <c r="NBM203"/>
      <c r="NBN203"/>
      <c r="NBO203"/>
      <c r="NBP203"/>
      <c r="NBQ203"/>
      <c r="NBR203"/>
      <c r="NBS203"/>
      <c r="NBT203"/>
      <c r="NBU203"/>
      <c r="NBV203"/>
      <c r="NBW203"/>
      <c r="NBX203"/>
      <c r="NBY203"/>
      <c r="NBZ203"/>
      <c r="NCA203"/>
      <c r="NCB203"/>
      <c r="NCC203"/>
      <c r="NCD203"/>
      <c r="NCE203"/>
      <c r="NCF203"/>
      <c r="NCG203"/>
      <c r="NCH203"/>
      <c r="NCI203"/>
      <c r="NCJ203"/>
      <c r="NCK203"/>
      <c r="NCL203"/>
      <c r="NCM203"/>
      <c r="NCN203"/>
      <c r="NCO203"/>
      <c r="NCP203"/>
      <c r="NCQ203"/>
      <c r="NCR203"/>
      <c r="NCS203"/>
      <c r="NCT203"/>
      <c r="NCU203"/>
      <c r="NCV203"/>
      <c r="NCW203"/>
      <c r="NCX203"/>
      <c r="NCY203"/>
      <c r="NCZ203"/>
      <c r="NDA203"/>
      <c r="NDB203"/>
      <c r="NDC203"/>
      <c r="NDD203"/>
      <c r="NDE203"/>
      <c r="NDF203"/>
      <c r="NDG203"/>
      <c r="NDH203"/>
      <c r="NDI203"/>
      <c r="NDJ203"/>
      <c r="NDK203"/>
      <c r="NDL203"/>
      <c r="NDM203"/>
      <c r="NDN203"/>
      <c r="NDO203"/>
      <c r="NDP203"/>
      <c r="NDQ203"/>
      <c r="NDR203"/>
      <c r="NDS203"/>
      <c r="NDT203"/>
      <c r="NDU203"/>
      <c r="NDV203"/>
      <c r="NDW203"/>
      <c r="NDX203"/>
      <c r="NDY203"/>
      <c r="NDZ203"/>
      <c r="NEA203"/>
      <c r="NEB203"/>
      <c r="NEC203"/>
      <c r="NED203"/>
      <c r="NEE203"/>
      <c r="NEF203"/>
      <c r="NEG203"/>
      <c r="NEH203"/>
      <c r="NEI203"/>
      <c r="NEJ203"/>
      <c r="NEK203"/>
      <c r="NEL203"/>
      <c r="NEM203"/>
      <c r="NEN203"/>
      <c r="NEO203"/>
      <c r="NEP203"/>
      <c r="NEQ203"/>
      <c r="NER203"/>
      <c r="NES203"/>
      <c r="NET203"/>
      <c r="NEU203"/>
      <c r="NEV203"/>
      <c r="NEW203"/>
      <c r="NEX203"/>
      <c r="NEY203"/>
      <c r="NEZ203"/>
      <c r="NFA203"/>
      <c r="NFB203"/>
      <c r="NFC203"/>
      <c r="NFD203"/>
      <c r="NFE203"/>
      <c r="NFF203"/>
      <c r="NFG203"/>
      <c r="NFH203"/>
      <c r="NFI203"/>
      <c r="NFJ203"/>
      <c r="NFK203"/>
      <c r="NFL203"/>
      <c r="NFM203"/>
      <c r="NFN203"/>
      <c r="NFO203"/>
      <c r="NFP203"/>
      <c r="NFQ203"/>
      <c r="NFR203"/>
      <c r="NFS203"/>
      <c r="NFT203"/>
      <c r="NFU203"/>
      <c r="NFV203"/>
      <c r="NFW203"/>
      <c r="NFX203"/>
      <c r="NFY203"/>
      <c r="NFZ203"/>
      <c r="NGA203"/>
      <c r="NGB203"/>
      <c r="NGC203"/>
      <c r="NGD203"/>
      <c r="NGE203"/>
      <c r="NGF203"/>
      <c r="NGG203"/>
      <c r="NGH203"/>
      <c r="NGI203"/>
      <c r="NGJ203"/>
      <c r="NGK203"/>
      <c r="NGL203"/>
      <c r="NGM203"/>
      <c r="NGN203"/>
      <c r="NGO203"/>
      <c r="NGP203"/>
      <c r="NGQ203"/>
      <c r="NGR203"/>
      <c r="NGS203"/>
      <c r="NGT203"/>
      <c r="NGU203"/>
      <c r="NGV203"/>
      <c r="NGW203"/>
      <c r="NGX203"/>
      <c r="NGY203"/>
      <c r="NGZ203"/>
      <c r="NHA203"/>
      <c r="NHB203"/>
      <c r="NHC203"/>
      <c r="NHD203"/>
      <c r="NHE203"/>
      <c r="NHF203"/>
      <c r="NHG203"/>
      <c r="NHH203"/>
      <c r="NHI203"/>
      <c r="NHJ203"/>
      <c r="NHK203"/>
      <c r="NHL203"/>
      <c r="NHM203"/>
      <c r="NHN203"/>
      <c r="NHO203"/>
      <c r="NHP203"/>
      <c r="NHQ203"/>
      <c r="NHR203"/>
      <c r="NHS203"/>
      <c r="NHT203"/>
      <c r="NHU203"/>
      <c r="NHV203"/>
      <c r="NHW203"/>
      <c r="NHX203"/>
      <c r="NHY203"/>
      <c r="NHZ203"/>
      <c r="NIA203"/>
      <c r="NIB203"/>
      <c r="NIC203"/>
      <c r="NID203"/>
      <c r="NIE203"/>
      <c r="NIF203"/>
      <c r="NIG203"/>
      <c r="NIH203"/>
      <c r="NII203"/>
      <c r="NIJ203"/>
      <c r="NIK203"/>
      <c r="NIL203"/>
      <c r="NIM203"/>
      <c r="NIN203"/>
      <c r="NIO203"/>
      <c r="NIP203"/>
      <c r="NIQ203"/>
      <c r="NIR203"/>
      <c r="NIS203"/>
      <c r="NIT203"/>
      <c r="NIU203"/>
      <c r="NIV203"/>
      <c r="NIW203"/>
      <c r="NIX203"/>
      <c r="NIY203"/>
      <c r="NIZ203"/>
      <c r="NJA203"/>
      <c r="NJB203"/>
      <c r="NJC203"/>
      <c r="NJD203"/>
      <c r="NJE203"/>
      <c r="NJF203"/>
      <c r="NJG203"/>
      <c r="NJH203"/>
      <c r="NJI203"/>
      <c r="NJJ203"/>
      <c r="NJK203"/>
      <c r="NJL203"/>
      <c r="NJM203"/>
      <c r="NJN203"/>
      <c r="NJO203"/>
      <c r="NJP203"/>
      <c r="NJQ203"/>
      <c r="NJR203"/>
      <c r="NJS203"/>
      <c r="NJT203"/>
      <c r="NJU203"/>
      <c r="NJV203"/>
      <c r="NJW203"/>
      <c r="NJX203"/>
      <c r="NJY203"/>
      <c r="NJZ203"/>
      <c r="NKA203"/>
      <c r="NKB203"/>
      <c r="NKC203"/>
      <c r="NKD203"/>
      <c r="NKE203"/>
      <c r="NKF203"/>
      <c r="NKG203"/>
      <c r="NKH203"/>
      <c r="NKI203"/>
      <c r="NKJ203"/>
      <c r="NKK203"/>
      <c r="NKL203"/>
      <c r="NKM203"/>
      <c r="NKN203"/>
      <c r="NKO203"/>
      <c r="NKP203"/>
      <c r="NKQ203"/>
      <c r="NKR203"/>
      <c r="NKS203"/>
      <c r="NKT203"/>
      <c r="NKU203"/>
      <c r="NKV203"/>
      <c r="NKW203"/>
      <c r="NKX203"/>
      <c r="NKY203"/>
      <c r="NKZ203"/>
      <c r="NLA203"/>
      <c r="NLB203"/>
      <c r="NLC203"/>
      <c r="NLD203"/>
      <c r="NLE203"/>
      <c r="NLF203"/>
      <c r="NLG203"/>
      <c r="NLH203"/>
      <c r="NLI203"/>
      <c r="NLJ203"/>
      <c r="NLK203"/>
      <c r="NLL203"/>
      <c r="NLM203"/>
      <c r="NLN203"/>
      <c r="NLO203"/>
      <c r="NLP203"/>
      <c r="NLQ203"/>
      <c r="NLR203"/>
      <c r="NLS203"/>
      <c r="NLT203"/>
      <c r="NLU203"/>
      <c r="NLV203"/>
      <c r="NLW203"/>
      <c r="NLX203"/>
      <c r="NLY203"/>
      <c r="NLZ203"/>
      <c r="NMA203"/>
      <c r="NMB203"/>
      <c r="NMC203"/>
      <c r="NMD203"/>
      <c r="NME203"/>
      <c r="NMF203"/>
      <c r="NMG203"/>
      <c r="NMH203"/>
      <c r="NMI203"/>
      <c r="NMJ203"/>
      <c r="NMK203"/>
      <c r="NML203"/>
      <c r="NMM203"/>
      <c r="NMN203"/>
      <c r="NMO203"/>
      <c r="NMP203"/>
      <c r="NMQ203"/>
      <c r="NMR203"/>
      <c r="NMS203"/>
      <c r="NMT203"/>
      <c r="NMU203"/>
      <c r="NMV203"/>
      <c r="NMW203"/>
      <c r="NMX203"/>
      <c r="NMY203"/>
      <c r="NMZ203"/>
      <c r="NNA203"/>
      <c r="NNB203"/>
      <c r="NNC203"/>
      <c r="NND203"/>
      <c r="NNE203"/>
      <c r="NNF203"/>
      <c r="NNG203"/>
      <c r="NNH203"/>
      <c r="NNI203"/>
      <c r="NNJ203"/>
      <c r="NNK203"/>
      <c r="NNL203"/>
      <c r="NNM203"/>
      <c r="NNN203"/>
      <c r="NNO203"/>
      <c r="NNP203"/>
      <c r="NNQ203"/>
      <c r="NNR203"/>
      <c r="NNS203"/>
      <c r="NNT203"/>
      <c r="NNU203"/>
      <c r="NNV203"/>
      <c r="NNW203"/>
      <c r="NNX203"/>
      <c r="NNY203"/>
      <c r="NNZ203"/>
      <c r="NOA203"/>
      <c r="NOB203"/>
      <c r="NOC203"/>
      <c r="NOD203"/>
      <c r="NOE203"/>
      <c r="NOF203"/>
      <c r="NOG203"/>
      <c r="NOH203"/>
      <c r="NOI203"/>
      <c r="NOJ203"/>
      <c r="NOK203"/>
      <c r="NOL203"/>
      <c r="NOM203"/>
      <c r="NON203"/>
      <c r="NOO203"/>
      <c r="NOP203"/>
      <c r="NOQ203"/>
      <c r="NOR203"/>
      <c r="NOS203"/>
      <c r="NOT203"/>
      <c r="NOU203"/>
      <c r="NOV203"/>
      <c r="NOW203"/>
      <c r="NOX203"/>
      <c r="NOY203"/>
      <c r="NOZ203"/>
      <c r="NPA203"/>
      <c r="NPB203"/>
      <c r="NPC203"/>
      <c r="NPD203"/>
      <c r="NPE203"/>
      <c r="NPF203"/>
      <c r="NPG203"/>
      <c r="NPH203"/>
      <c r="NPI203"/>
      <c r="NPJ203"/>
      <c r="NPK203"/>
      <c r="NPL203"/>
      <c r="NPM203"/>
      <c r="NPN203"/>
      <c r="NPO203"/>
      <c r="NPP203"/>
      <c r="NPQ203"/>
      <c r="NPR203"/>
      <c r="NPS203"/>
      <c r="NPT203"/>
      <c r="NPU203"/>
      <c r="NPV203"/>
      <c r="NPW203"/>
      <c r="NPX203"/>
      <c r="NPY203"/>
      <c r="NPZ203"/>
      <c r="NQA203"/>
      <c r="NQB203"/>
      <c r="NQC203"/>
      <c r="NQD203"/>
      <c r="NQE203"/>
      <c r="NQF203"/>
      <c r="NQG203"/>
      <c r="NQH203"/>
      <c r="NQI203"/>
      <c r="NQJ203"/>
      <c r="NQK203"/>
      <c r="NQL203"/>
      <c r="NQM203"/>
      <c r="NQN203"/>
      <c r="NQO203"/>
      <c r="NQP203"/>
      <c r="NQQ203"/>
      <c r="NQR203"/>
      <c r="NQS203"/>
      <c r="NQT203"/>
      <c r="NQU203"/>
      <c r="NQV203"/>
      <c r="NQW203"/>
      <c r="NQX203"/>
      <c r="NQY203"/>
      <c r="NQZ203"/>
      <c r="NRA203"/>
      <c r="NRB203"/>
      <c r="NRC203"/>
      <c r="NRD203"/>
      <c r="NRE203"/>
      <c r="NRF203"/>
      <c r="NRG203"/>
      <c r="NRH203"/>
      <c r="NRI203"/>
      <c r="NRJ203"/>
      <c r="NRK203"/>
      <c r="NRL203"/>
      <c r="NRM203"/>
      <c r="NRN203"/>
      <c r="NRO203"/>
      <c r="NRP203"/>
      <c r="NRQ203"/>
      <c r="NRR203"/>
      <c r="NRS203"/>
      <c r="NRT203"/>
      <c r="NRU203"/>
      <c r="NRV203"/>
      <c r="NRW203"/>
      <c r="NRX203"/>
      <c r="NRY203"/>
      <c r="NRZ203"/>
      <c r="NSA203"/>
      <c r="NSB203"/>
      <c r="NSC203"/>
      <c r="NSD203"/>
      <c r="NSE203"/>
      <c r="NSF203"/>
      <c r="NSG203"/>
      <c r="NSH203"/>
      <c r="NSI203"/>
      <c r="NSJ203"/>
      <c r="NSK203"/>
      <c r="NSL203"/>
      <c r="NSM203"/>
      <c r="NSN203"/>
      <c r="NSO203"/>
      <c r="NSP203"/>
      <c r="NSQ203"/>
      <c r="NSR203"/>
      <c r="NSS203"/>
      <c r="NST203"/>
      <c r="NSU203"/>
      <c r="NSV203"/>
      <c r="NSW203"/>
      <c r="NSX203"/>
      <c r="NSY203"/>
      <c r="NSZ203"/>
      <c r="NTA203"/>
      <c r="NTB203"/>
      <c r="NTC203"/>
      <c r="NTD203"/>
      <c r="NTE203"/>
      <c r="NTF203"/>
      <c r="NTG203"/>
      <c r="NTH203"/>
      <c r="NTI203"/>
      <c r="NTJ203"/>
      <c r="NTK203"/>
      <c r="NTL203"/>
      <c r="NTM203"/>
      <c r="NTN203"/>
      <c r="NTO203"/>
      <c r="NTP203"/>
      <c r="NTQ203"/>
      <c r="NTR203"/>
      <c r="NTS203"/>
      <c r="NTT203"/>
      <c r="NTU203"/>
      <c r="NTV203"/>
      <c r="NTW203"/>
      <c r="NTX203"/>
      <c r="NTY203"/>
      <c r="NTZ203"/>
      <c r="NUA203"/>
      <c r="NUB203"/>
      <c r="NUC203"/>
      <c r="NUD203"/>
      <c r="NUE203"/>
      <c r="NUF203"/>
      <c r="NUG203"/>
      <c r="NUH203"/>
      <c r="NUI203"/>
      <c r="NUJ203"/>
      <c r="NUK203"/>
      <c r="NUL203"/>
      <c r="NUM203"/>
      <c r="NUN203"/>
      <c r="NUO203"/>
      <c r="NUP203"/>
      <c r="NUQ203"/>
      <c r="NUR203"/>
      <c r="NUS203"/>
      <c r="NUT203"/>
      <c r="NUU203"/>
      <c r="NUV203"/>
      <c r="NUW203"/>
      <c r="NUX203"/>
      <c r="NUY203"/>
      <c r="NUZ203"/>
      <c r="NVA203"/>
      <c r="NVB203"/>
      <c r="NVC203"/>
      <c r="NVD203"/>
      <c r="NVE203"/>
      <c r="NVF203"/>
      <c r="NVG203"/>
      <c r="NVH203"/>
      <c r="NVI203"/>
      <c r="NVJ203"/>
      <c r="NVK203"/>
      <c r="NVL203"/>
      <c r="NVM203"/>
      <c r="NVN203"/>
      <c r="NVO203"/>
      <c r="NVP203"/>
      <c r="NVQ203"/>
      <c r="NVR203"/>
      <c r="NVS203"/>
      <c r="NVT203"/>
      <c r="NVU203"/>
      <c r="NVV203"/>
      <c r="NVW203"/>
      <c r="NVX203"/>
      <c r="NVY203"/>
      <c r="NVZ203"/>
      <c r="NWA203"/>
      <c r="NWB203"/>
      <c r="NWC203"/>
      <c r="NWD203"/>
      <c r="NWE203"/>
      <c r="NWF203"/>
      <c r="NWG203"/>
      <c r="NWH203"/>
      <c r="NWI203"/>
      <c r="NWJ203"/>
      <c r="NWK203"/>
      <c r="NWL203"/>
      <c r="NWM203"/>
      <c r="NWN203"/>
      <c r="NWO203"/>
      <c r="NWP203"/>
      <c r="NWQ203"/>
      <c r="NWR203"/>
      <c r="NWS203"/>
      <c r="NWT203"/>
      <c r="NWU203"/>
      <c r="NWV203"/>
      <c r="NWW203"/>
      <c r="NWX203"/>
      <c r="NWY203"/>
      <c r="NWZ203"/>
      <c r="NXA203"/>
      <c r="NXB203"/>
      <c r="NXC203"/>
      <c r="NXD203"/>
      <c r="NXE203"/>
      <c r="NXF203"/>
      <c r="NXG203"/>
      <c r="NXH203"/>
      <c r="NXI203"/>
      <c r="NXJ203"/>
      <c r="NXK203"/>
      <c r="NXL203"/>
      <c r="NXM203"/>
      <c r="NXN203"/>
      <c r="NXO203"/>
      <c r="NXP203"/>
      <c r="NXQ203"/>
      <c r="NXR203"/>
      <c r="NXS203"/>
      <c r="NXT203"/>
      <c r="NXU203"/>
      <c r="NXV203"/>
      <c r="NXW203"/>
      <c r="NXX203"/>
      <c r="NXY203"/>
      <c r="NXZ203"/>
      <c r="NYA203"/>
      <c r="NYB203"/>
      <c r="NYC203"/>
      <c r="NYD203"/>
      <c r="NYE203"/>
      <c r="NYF203"/>
      <c r="NYG203"/>
      <c r="NYH203"/>
      <c r="NYI203"/>
      <c r="NYJ203"/>
      <c r="NYK203"/>
      <c r="NYL203"/>
      <c r="NYM203"/>
      <c r="NYN203"/>
      <c r="NYO203"/>
      <c r="NYP203"/>
      <c r="NYQ203"/>
      <c r="NYR203"/>
      <c r="NYS203"/>
      <c r="NYT203"/>
      <c r="NYU203"/>
      <c r="NYV203"/>
      <c r="NYW203"/>
      <c r="NYX203"/>
      <c r="NYY203"/>
      <c r="NYZ203"/>
      <c r="NZA203"/>
      <c r="NZB203"/>
      <c r="NZC203"/>
      <c r="NZD203"/>
      <c r="NZE203"/>
      <c r="NZF203"/>
      <c r="NZG203"/>
      <c r="NZH203"/>
      <c r="NZI203"/>
      <c r="NZJ203"/>
      <c r="NZK203"/>
      <c r="NZL203"/>
      <c r="NZM203"/>
      <c r="NZN203"/>
      <c r="NZO203"/>
      <c r="NZP203"/>
      <c r="NZQ203"/>
      <c r="NZR203"/>
      <c r="NZS203"/>
      <c r="NZT203"/>
      <c r="NZU203"/>
      <c r="NZV203"/>
      <c r="NZW203"/>
      <c r="NZX203"/>
      <c r="NZY203"/>
      <c r="NZZ203"/>
      <c r="OAA203"/>
      <c r="OAB203"/>
      <c r="OAC203"/>
      <c r="OAD203"/>
      <c r="OAE203"/>
      <c r="OAF203"/>
      <c r="OAG203"/>
      <c r="OAH203"/>
      <c r="OAI203"/>
      <c r="OAJ203"/>
      <c r="OAK203"/>
      <c r="OAL203"/>
      <c r="OAM203"/>
      <c r="OAN203"/>
      <c r="OAO203"/>
      <c r="OAP203"/>
      <c r="OAQ203"/>
      <c r="OAR203"/>
      <c r="OAS203"/>
      <c r="OAT203"/>
      <c r="OAU203"/>
      <c r="OAV203"/>
      <c r="OAW203"/>
      <c r="OAX203"/>
      <c r="OAY203"/>
      <c r="OAZ203"/>
      <c r="OBA203"/>
      <c r="OBB203"/>
      <c r="OBC203"/>
      <c r="OBD203"/>
      <c r="OBE203"/>
      <c r="OBF203"/>
      <c r="OBG203"/>
      <c r="OBH203"/>
      <c r="OBI203"/>
      <c r="OBJ203"/>
      <c r="OBK203"/>
      <c r="OBL203"/>
      <c r="OBM203"/>
      <c r="OBN203"/>
      <c r="OBO203"/>
      <c r="OBP203"/>
      <c r="OBQ203"/>
      <c r="OBR203"/>
      <c r="OBS203"/>
      <c r="OBT203"/>
      <c r="OBU203"/>
      <c r="OBV203"/>
      <c r="OBW203"/>
      <c r="OBX203"/>
      <c r="OBY203"/>
      <c r="OBZ203"/>
      <c r="OCA203"/>
      <c r="OCB203"/>
      <c r="OCC203"/>
      <c r="OCD203"/>
      <c r="OCE203"/>
      <c r="OCF203"/>
      <c r="OCG203"/>
      <c r="OCH203"/>
      <c r="OCI203"/>
      <c r="OCJ203"/>
      <c r="OCK203"/>
      <c r="OCL203"/>
      <c r="OCM203"/>
      <c r="OCN203"/>
      <c r="OCO203"/>
      <c r="OCP203"/>
      <c r="OCQ203"/>
      <c r="OCR203"/>
      <c r="OCS203"/>
      <c r="OCT203"/>
      <c r="OCU203"/>
      <c r="OCV203"/>
      <c r="OCW203"/>
      <c r="OCX203"/>
      <c r="OCY203"/>
      <c r="OCZ203"/>
      <c r="ODA203"/>
      <c r="ODB203"/>
      <c r="ODC203"/>
      <c r="ODD203"/>
      <c r="ODE203"/>
      <c r="ODF203"/>
      <c r="ODG203"/>
      <c r="ODH203"/>
      <c r="ODI203"/>
      <c r="ODJ203"/>
      <c r="ODK203"/>
      <c r="ODL203"/>
      <c r="ODM203"/>
      <c r="ODN203"/>
      <c r="ODO203"/>
      <c r="ODP203"/>
      <c r="ODQ203"/>
      <c r="ODR203"/>
      <c r="ODS203"/>
      <c r="ODT203"/>
      <c r="ODU203"/>
      <c r="ODV203"/>
      <c r="ODW203"/>
      <c r="ODX203"/>
      <c r="ODY203"/>
      <c r="ODZ203"/>
      <c r="OEA203"/>
      <c r="OEB203"/>
      <c r="OEC203"/>
      <c r="OED203"/>
      <c r="OEE203"/>
      <c r="OEF203"/>
      <c r="OEG203"/>
      <c r="OEH203"/>
      <c r="OEI203"/>
      <c r="OEJ203"/>
      <c r="OEK203"/>
      <c r="OEL203"/>
      <c r="OEM203"/>
      <c r="OEN203"/>
      <c r="OEO203"/>
      <c r="OEP203"/>
      <c r="OEQ203"/>
      <c r="OER203"/>
      <c r="OES203"/>
      <c r="OET203"/>
      <c r="OEU203"/>
      <c r="OEV203"/>
      <c r="OEW203"/>
      <c r="OEX203"/>
      <c r="OEY203"/>
      <c r="OEZ203"/>
      <c r="OFA203"/>
      <c r="OFB203"/>
      <c r="OFC203"/>
      <c r="OFD203"/>
      <c r="OFE203"/>
      <c r="OFF203"/>
      <c r="OFG203"/>
      <c r="OFH203"/>
      <c r="OFI203"/>
      <c r="OFJ203"/>
      <c r="OFK203"/>
      <c r="OFL203"/>
      <c r="OFM203"/>
      <c r="OFN203"/>
      <c r="OFO203"/>
      <c r="OFP203"/>
      <c r="OFQ203"/>
      <c r="OFR203"/>
      <c r="OFS203"/>
      <c r="OFT203"/>
      <c r="OFU203"/>
      <c r="OFV203"/>
      <c r="OFW203"/>
      <c r="OFX203"/>
      <c r="OFY203"/>
      <c r="OFZ203"/>
      <c r="OGA203"/>
      <c r="OGB203"/>
      <c r="OGC203"/>
      <c r="OGD203"/>
      <c r="OGE203"/>
      <c r="OGF203"/>
      <c r="OGG203"/>
      <c r="OGH203"/>
      <c r="OGI203"/>
      <c r="OGJ203"/>
      <c r="OGK203"/>
      <c r="OGL203"/>
      <c r="OGM203"/>
      <c r="OGN203"/>
      <c r="OGO203"/>
      <c r="OGP203"/>
      <c r="OGQ203"/>
      <c r="OGR203"/>
      <c r="OGS203"/>
      <c r="OGT203"/>
      <c r="OGU203"/>
      <c r="OGV203"/>
      <c r="OGW203"/>
      <c r="OGX203"/>
      <c r="OGY203"/>
      <c r="OGZ203"/>
      <c r="OHA203"/>
      <c r="OHB203"/>
      <c r="OHC203"/>
      <c r="OHD203"/>
      <c r="OHE203"/>
      <c r="OHF203"/>
      <c r="OHG203"/>
      <c r="OHH203"/>
      <c r="OHI203"/>
      <c r="OHJ203"/>
      <c r="OHK203"/>
      <c r="OHL203"/>
      <c r="OHM203"/>
      <c r="OHN203"/>
      <c r="OHO203"/>
      <c r="OHP203"/>
      <c r="OHQ203"/>
      <c r="OHR203"/>
      <c r="OHS203"/>
      <c r="OHT203"/>
      <c r="OHU203"/>
      <c r="OHV203"/>
      <c r="OHW203"/>
      <c r="OHX203"/>
      <c r="OHY203"/>
      <c r="OHZ203"/>
      <c r="OIA203"/>
      <c r="OIB203"/>
      <c r="OIC203"/>
      <c r="OID203"/>
      <c r="OIE203"/>
      <c r="OIF203"/>
      <c r="OIG203"/>
      <c r="OIH203"/>
      <c r="OII203"/>
      <c r="OIJ203"/>
      <c r="OIK203"/>
      <c r="OIL203"/>
      <c r="OIM203"/>
      <c r="OIN203"/>
      <c r="OIO203"/>
      <c r="OIP203"/>
      <c r="OIQ203"/>
      <c r="OIR203"/>
      <c r="OIS203"/>
      <c r="OIT203"/>
      <c r="OIU203"/>
      <c r="OIV203"/>
      <c r="OIW203"/>
      <c r="OIX203"/>
      <c r="OIY203"/>
      <c r="OIZ203"/>
      <c r="OJA203"/>
      <c r="OJB203"/>
      <c r="OJC203"/>
      <c r="OJD203"/>
      <c r="OJE203"/>
      <c r="OJF203"/>
      <c r="OJG203"/>
      <c r="OJH203"/>
      <c r="OJI203"/>
      <c r="OJJ203"/>
      <c r="OJK203"/>
      <c r="OJL203"/>
      <c r="OJM203"/>
      <c r="OJN203"/>
      <c r="OJO203"/>
      <c r="OJP203"/>
      <c r="OJQ203"/>
      <c r="OJR203"/>
      <c r="OJS203"/>
      <c r="OJT203"/>
      <c r="OJU203"/>
      <c r="OJV203"/>
      <c r="OJW203"/>
      <c r="OJX203"/>
      <c r="OJY203"/>
      <c r="OJZ203"/>
      <c r="OKA203"/>
      <c r="OKB203"/>
      <c r="OKC203"/>
      <c r="OKD203"/>
      <c r="OKE203"/>
      <c r="OKF203"/>
      <c r="OKG203"/>
      <c r="OKH203"/>
      <c r="OKI203"/>
      <c r="OKJ203"/>
      <c r="OKK203"/>
      <c r="OKL203"/>
      <c r="OKM203"/>
      <c r="OKN203"/>
      <c r="OKO203"/>
      <c r="OKP203"/>
      <c r="OKQ203"/>
      <c r="OKR203"/>
      <c r="OKS203"/>
      <c r="OKT203"/>
      <c r="OKU203"/>
      <c r="OKV203"/>
      <c r="OKW203"/>
      <c r="OKX203"/>
      <c r="OKY203"/>
      <c r="OKZ203"/>
      <c r="OLA203"/>
      <c r="OLB203"/>
      <c r="OLC203"/>
      <c r="OLD203"/>
      <c r="OLE203"/>
      <c r="OLF203"/>
      <c r="OLG203"/>
      <c r="OLH203"/>
      <c r="OLI203"/>
      <c r="OLJ203"/>
      <c r="OLK203"/>
      <c r="OLL203"/>
      <c r="OLM203"/>
      <c r="OLN203"/>
      <c r="OLO203"/>
      <c r="OLP203"/>
      <c r="OLQ203"/>
      <c r="OLR203"/>
      <c r="OLS203"/>
      <c r="OLT203"/>
      <c r="OLU203"/>
      <c r="OLV203"/>
      <c r="OLW203"/>
      <c r="OLX203"/>
      <c r="OLY203"/>
      <c r="OLZ203"/>
      <c r="OMA203"/>
      <c r="OMB203"/>
      <c r="OMC203"/>
      <c r="OMD203"/>
      <c r="OME203"/>
      <c r="OMF203"/>
      <c r="OMG203"/>
      <c r="OMH203"/>
      <c r="OMI203"/>
      <c r="OMJ203"/>
      <c r="OMK203"/>
      <c r="OML203"/>
      <c r="OMM203"/>
      <c r="OMN203"/>
      <c r="OMO203"/>
      <c r="OMP203"/>
      <c r="OMQ203"/>
      <c r="OMR203"/>
      <c r="OMS203"/>
      <c r="OMT203"/>
      <c r="OMU203"/>
      <c r="OMV203"/>
      <c r="OMW203"/>
      <c r="OMX203"/>
      <c r="OMY203"/>
      <c r="OMZ203"/>
      <c r="ONA203"/>
      <c r="ONB203"/>
      <c r="ONC203"/>
      <c r="OND203"/>
      <c r="ONE203"/>
      <c r="ONF203"/>
      <c r="ONG203"/>
      <c r="ONH203"/>
      <c r="ONI203"/>
      <c r="ONJ203"/>
      <c r="ONK203"/>
      <c r="ONL203"/>
      <c r="ONM203"/>
      <c r="ONN203"/>
      <c r="ONO203"/>
      <c r="ONP203"/>
      <c r="ONQ203"/>
      <c r="ONR203"/>
      <c r="ONS203"/>
      <c r="ONT203"/>
      <c r="ONU203"/>
      <c r="ONV203"/>
      <c r="ONW203"/>
      <c r="ONX203"/>
      <c r="ONY203"/>
      <c r="ONZ203"/>
      <c r="OOA203"/>
      <c r="OOB203"/>
      <c r="OOC203"/>
      <c r="OOD203"/>
      <c r="OOE203"/>
      <c r="OOF203"/>
      <c r="OOG203"/>
      <c r="OOH203"/>
      <c r="OOI203"/>
      <c r="OOJ203"/>
      <c r="OOK203"/>
      <c r="OOL203"/>
      <c r="OOM203"/>
      <c r="OON203"/>
      <c r="OOO203"/>
      <c r="OOP203"/>
      <c r="OOQ203"/>
      <c r="OOR203"/>
      <c r="OOS203"/>
      <c r="OOT203"/>
      <c r="OOU203"/>
      <c r="OOV203"/>
      <c r="OOW203"/>
      <c r="OOX203"/>
      <c r="OOY203"/>
      <c r="OOZ203"/>
      <c r="OPA203"/>
      <c r="OPB203"/>
      <c r="OPC203"/>
      <c r="OPD203"/>
      <c r="OPE203"/>
      <c r="OPF203"/>
      <c r="OPG203"/>
      <c r="OPH203"/>
      <c r="OPI203"/>
      <c r="OPJ203"/>
      <c r="OPK203"/>
      <c r="OPL203"/>
      <c r="OPM203"/>
      <c r="OPN203"/>
      <c r="OPO203"/>
      <c r="OPP203"/>
      <c r="OPQ203"/>
      <c r="OPR203"/>
      <c r="OPS203"/>
      <c r="OPT203"/>
      <c r="OPU203"/>
      <c r="OPV203"/>
      <c r="OPW203"/>
      <c r="OPX203"/>
      <c r="OPY203"/>
      <c r="OPZ203"/>
      <c r="OQA203"/>
      <c r="OQB203"/>
      <c r="OQC203"/>
      <c r="OQD203"/>
      <c r="OQE203"/>
      <c r="OQF203"/>
      <c r="OQG203"/>
      <c r="OQH203"/>
      <c r="OQI203"/>
      <c r="OQJ203"/>
      <c r="OQK203"/>
      <c r="OQL203"/>
      <c r="OQM203"/>
      <c r="OQN203"/>
      <c r="OQO203"/>
      <c r="OQP203"/>
      <c r="OQQ203"/>
      <c r="OQR203"/>
      <c r="OQS203"/>
      <c r="OQT203"/>
      <c r="OQU203"/>
      <c r="OQV203"/>
      <c r="OQW203"/>
      <c r="OQX203"/>
      <c r="OQY203"/>
      <c r="OQZ203"/>
      <c r="ORA203"/>
      <c r="ORB203"/>
      <c r="ORC203"/>
      <c r="ORD203"/>
      <c r="ORE203"/>
      <c r="ORF203"/>
      <c r="ORG203"/>
      <c r="ORH203"/>
      <c r="ORI203"/>
      <c r="ORJ203"/>
      <c r="ORK203"/>
      <c r="ORL203"/>
      <c r="ORM203"/>
      <c r="ORN203"/>
      <c r="ORO203"/>
      <c r="ORP203"/>
      <c r="ORQ203"/>
      <c r="ORR203"/>
      <c r="ORS203"/>
      <c r="ORT203"/>
      <c r="ORU203"/>
      <c r="ORV203"/>
      <c r="ORW203"/>
      <c r="ORX203"/>
      <c r="ORY203"/>
      <c r="ORZ203"/>
      <c r="OSA203"/>
      <c r="OSB203"/>
      <c r="OSC203"/>
      <c r="OSD203"/>
      <c r="OSE203"/>
      <c r="OSF203"/>
      <c r="OSG203"/>
      <c r="OSH203"/>
      <c r="OSI203"/>
      <c r="OSJ203"/>
      <c r="OSK203"/>
      <c r="OSL203"/>
      <c r="OSM203"/>
      <c r="OSN203"/>
      <c r="OSO203"/>
      <c r="OSP203"/>
      <c r="OSQ203"/>
      <c r="OSR203"/>
      <c r="OSS203"/>
      <c r="OST203"/>
      <c r="OSU203"/>
      <c r="OSV203"/>
      <c r="OSW203"/>
      <c r="OSX203"/>
      <c r="OSY203"/>
      <c r="OSZ203"/>
      <c r="OTA203"/>
      <c r="OTB203"/>
      <c r="OTC203"/>
      <c r="OTD203"/>
      <c r="OTE203"/>
      <c r="OTF203"/>
      <c r="OTG203"/>
      <c r="OTH203"/>
      <c r="OTI203"/>
      <c r="OTJ203"/>
      <c r="OTK203"/>
      <c r="OTL203"/>
      <c r="OTM203"/>
      <c r="OTN203"/>
      <c r="OTO203"/>
      <c r="OTP203"/>
      <c r="OTQ203"/>
      <c r="OTR203"/>
      <c r="OTS203"/>
      <c r="OTT203"/>
      <c r="OTU203"/>
      <c r="OTV203"/>
      <c r="OTW203"/>
      <c r="OTX203"/>
      <c r="OTY203"/>
      <c r="OTZ203"/>
      <c r="OUA203"/>
      <c r="OUB203"/>
      <c r="OUC203"/>
      <c r="OUD203"/>
      <c r="OUE203"/>
      <c r="OUF203"/>
      <c r="OUG203"/>
      <c r="OUH203"/>
      <c r="OUI203"/>
      <c r="OUJ203"/>
      <c r="OUK203"/>
      <c r="OUL203"/>
      <c r="OUM203"/>
      <c r="OUN203"/>
      <c r="OUO203"/>
      <c r="OUP203"/>
      <c r="OUQ203"/>
      <c r="OUR203"/>
      <c r="OUS203"/>
      <c r="OUT203"/>
      <c r="OUU203"/>
      <c r="OUV203"/>
      <c r="OUW203"/>
      <c r="OUX203"/>
      <c r="OUY203"/>
      <c r="OUZ203"/>
      <c r="OVA203"/>
      <c r="OVB203"/>
      <c r="OVC203"/>
      <c r="OVD203"/>
      <c r="OVE203"/>
      <c r="OVF203"/>
      <c r="OVG203"/>
      <c r="OVH203"/>
      <c r="OVI203"/>
      <c r="OVJ203"/>
      <c r="OVK203"/>
      <c r="OVL203"/>
      <c r="OVM203"/>
      <c r="OVN203"/>
      <c r="OVO203"/>
      <c r="OVP203"/>
      <c r="OVQ203"/>
      <c r="OVR203"/>
      <c r="OVS203"/>
      <c r="OVT203"/>
      <c r="OVU203"/>
      <c r="OVV203"/>
      <c r="OVW203"/>
      <c r="OVX203"/>
      <c r="OVY203"/>
      <c r="OVZ203"/>
      <c r="OWA203"/>
      <c r="OWB203"/>
      <c r="OWC203"/>
      <c r="OWD203"/>
      <c r="OWE203"/>
      <c r="OWF203"/>
      <c r="OWG203"/>
      <c r="OWH203"/>
      <c r="OWI203"/>
      <c r="OWJ203"/>
      <c r="OWK203"/>
      <c r="OWL203"/>
      <c r="OWM203"/>
      <c r="OWN203"/>
      <c r="OWO203"/>
      <c r="OWP203"/>
      <c r="OWQ203"/>
      <c r="OWR203"/>
      <c r="OWS203"/>
      <c r="OWT203"/>
      <c r="OWU203"/>
      <c r="OWV203"/>
      <c r="OWW203"/>
      <c r="OWX203"/>
      <c r="OWY203"/>
      <c r="OWZ203"/>
      <c r="OXA203"/>
      <c r="OXB203"/>
      <c r="OXC203"/>
      <c r="OXD203"/>
      <c r="OXE203"/>
      <c r="OXF203"/>
      <c r="OXG203"/>
      <c r="OXH203"/>
      <c r="OXI203"/>
      <c r="OXJ203"/>
      <c r="OXK203"/>
      <c r="OXL203"/>
      <c r="OXM203"/>
      <c r="OXN203"/>
      <c r="OXO203"/>
      <c r="OXP203"/>
      <c r="OXQ203"/>
      <c r="OXR203"/>
      <c r="OXS203"/>
      <c r="OXT203"/>
      <c r="OXU203"/>
      <c r="OXV203"/>
      <c r="OXW203"/>
      <c r="OXX203"/>
      <c r="OXY203"/>
      <c r="OXZ203"/>
      <c r="OYA203"/>
      <c r="OYB203"/>
      <c r="OYC203"/>
      <c r="OYD203"/>
      <c r="OYE203"/>
      <c r="OYF203"/>
      <c r="OYG203"/>
      <c r="OYH203"/>
      <c r="OYI203"/>
      <c r="OYJ203"/>
      <c r="OYK203"/>
      <c r="OYL203"/>
      <c r="OYM203"/>
      <c r="OYN203"/>
      <c r="OYO203"/>
      <c r="OYP203"/>
      <c r="OYQ203"/>
      <c r="OYR203"/>
      <c r="OYS203"/>
      <c r="OYT203"/>
      <c r="OYU203"/>
      <c r="OYV203"/>
      <c r="OYW203"/>
      <c r="OYX203"/>
      <c r="OYY203"/>
      <c r="OYZ203"/>
      <c r="OZA203"/>
      <c r="OZB203"/>
      <c r="OZC203"/>
      <c r="OZD203"/>
      <c r="OZE203"/>
      <c r="OZF203"/>
      <c r="OZG203"/>
      <c r="OZH203"/>
      <c r="OZI203"/>
      <c r="OZJ203"/>
      <c r="OZK203"/>
      <c r="OZL203"/>
      <c r="OZM203"/>
      <c r="OZN203"/>
      <c r="OZO203"/>
      <c r="OZP203"/>
      <c r="OZQ203"/>
      <c r="OZR203"/>
      <c r="OZS203"/>
      <c r="OZT203"/>
      <c r="OZU203"/>
      <c r="OZV203"/>
      <c r="OZW203"/>
      <c r="OZX203"/>
      <c r="OZY203"/>
      <c r="OZZ203"/>
      <c r="PAA203"/>
      <c r="PAB203"/>
      <c r="PAC203"/>
      <c r="PAD203"/>
      <c r="PAE203"/>
      <c r="PAF203"/>
      <c r="PAG203"/>
      <c r="PAH203"/>
      <c r="PAI203"/>
      <c r="PAJ203"/>
      <c r="PAK203"/>
      <c r="PAL203"/>
      <c r="PAM203"/>
      <c r="PAN203"/>
      <c r="PAO203"/>
      <c r="PAP203"/>
      <c r="PAQ203"/>
      <c r="PAR203"/>
      <c r="PAS203"/>
      <c r="PAT203"/>
      <c r="PAU203"/>
      <c r="PAV203"/>
      <c r="PAW203"/>
      <c r="PAX203"/>
      <c r="PAY203"/>
      <c r="PAZ203"/>
      <c r="PBA203"/>
      <c r="PBB203"/>
      <c r="PBC203"/>
      <c r="PBD203"/>
      <c r="PBE203"/>
      <c r="PBF203"/>
      <c r="PBG203"/>
      <c r="PBH203"/>
      <c r="PBI203"/>
      <c r="PBJ203"/>
      <c r="PBK203"/>
      <c r="PBL203"/>
      <c r="PBM203"/>
      <c r="PBN203"/>
      <c r="PBO203"/>
      <c r="PBP203"/>
      <c r="PBQ203"/>
      <c r="PBR203"/>
      <c r="PBS203"/>
      <c r="PBT203"/>
      <c r="PBU203"/>
      <c r="PBV203"/>
      <c r="PBW203"/>
      <c r="PBX203"/>
      <c r="PBY203"/>
      <c r="PBZ203"/>
      <c r="PCA203"/>
      <c r="PCB203"/>
      <c r="PCC203"/>
      <c r="PCD203"/>
      <c r="PCE203"/>
      <c r="PCF203"/>
      <c r="PCG203"/>
      <c r="PCH203"/>
      <c r="PCI203"/>
      <c r="PCJ203"/>
      <c r="PCK203"/>
      <c r="PCL203"/>
      <c r="PCM203"/>
      <c r="PCN203"/>
      <c r="PCO203"/>
      <c r="PCP203"/>
      <c r="PCQ203"/>
      <c r="PCR203"/>
      <c r="PCS203"/>
      <c r="PCT203"/>
      <c r="PCU203"/>
      <c r="PCV203"/>
      <c r="PCW203"/>
      <c r="PCX203"/>
      <c r="PCY203"/>
      <c r="PCZ203"/>
      <c r="PDA203"/>
      <c r="PDB203"/>
      <c r="PDC203"/>
      <c r="PDD203"/>
      <c r="PDE203"/>
      <c r="PDF203"/>
      <c r="PDG203"/>
      <c r="PDH203"/>
      <c r="PDI203"/>
      <c r="PDJ203"/>
      <c r="PDK203"/>
      <c r="PDL203"/>
      <c r="PDM203"/>
      <c r="PDN203"/>
      <c r="PDO203"/>
      <c r="PDP203"/>
      <c r="PDQ203"/>
      <c r="PDR203"/>
      <c r="PDS203"/>
      <c r="PDT203"/>
      <c r="PDU203"/>
      <c r="PDV203"/>
      <c r="PDW203"/>
      <c r="PDX203"/>
      <c r="PDY203"/>
      <c r="PDZ203"/>
      <c r="PEA203"/>
      <c r="PEB203"/>
      <c r="PEC203"/>
      <c r="PED203"/>
      <c r="PEE203"/>
      <c r="PEF203"/>
      <c r="PEG203"/>
      <c r="PEH203"/>
      <c r="PEI203"/>
      <c r="PEJ203"/>
      <c r="PEK203"/>
      <c r="PEL203"/>
      <c r="PEM203"/>
      <c r="PEN203"/>
      <c r="PEO203"/>
      <c r="PEP203"/>
      <c r="PEQ203"/>
      <c r="PER203"/>
      <c r="PES203"/>
      <c r="PET203"/>
      <c r="PEU203"/>
      <c r="PEV203"/>
      <c r="PEW203"/>
      <c r="PEX203"/>
      <c r="PEY203"/>
      <c r="PEZ203"/>
      <c r="PFA203"/>
      <c r="PFB203"/>
      <c r="PFC203"/>
      <c r="PFD203"/>
      <c r="PFE203"/>
      <c r="PFF203"/>
      <c r="PFG203"/>
      <c r="PFH203"/>
      <c r="PFI203"/>
      <c r="PFJ203"/>
      <c r="PFK203"/>
      <c r="PFL203"/>
      <c r="PFM203"/>
      <c r="PFN203"/>
      <c r="PFO203"/>
      <c r="PFP203"/>
      <c r="PFQ203"/>
      <c r="PFR203"/>
      <c r="PFS203"/>
      <c r="PFT203"/>
      <c r="PFU203"/>
      <c r="PFV203"/>
      <c r="PFW203"/>
      <c r="PFX203"/>
      <c r="PFY203"/>
      <c r="PFZ203"/>
      <c r="PGA203"/>
      <c r="PGB203"/>
      <c r="PGC203"/>
      <c r="PGD203"/>
      <c r="PGE203"/>
      <c r="PGF203"/>
      <c r="PGG203"/>
      <c r="PGH203"/>
      <c r="PGI203"/>
      <c r="PGJ203"/>
      <c r="PGK203"/>
      <c r="PGL203"/>
      <c r="PGM203"/>
      <c r="PGN203"/>
      <c r="PGO203"/>
      <c r="PGP203"/>
      <c r="PGQ203"/>
      <c r="PGR203"/>
      <c r="PGS203"/>
      <c r="PGT203"/>
      <c r="PGU203"/>
      <c r="PGV203"/>
      <c r="PGW203"/>
      <c r="PGX203"/>
      <c r="PGY203"/>
      <c r="PGZ203"/>
      <c r="PHA203"/>
      <c r="PHB203"/>
      <c r="PHC203"/>
      <c r="PHD203"/>
      <c r="PHE203"/>
      <c r="PHF203"/>
      <c r="PHG203"/>
      <c r="PHH203"/>
      <c r="PHI203"/>
      <c r="PHJ203"/>
      <c r="PHK203"/>
      <c r="PHL203"/>
      <c r="PHM203"/>
      <c r="PHN203"/>
      <c r="PHO203"/>
      <c r="PHP203"/>
      <c r="PHQ203"/>
      <c r="PHR203"/>
      <c r="PHS203"/>
      <c r="PHT203"/>
      <c r="PHU203"/>
      <c r="PHV203"/>
      <c r="PHW203"/>
      <c r="PHX203"/>
      <c r="PHY203"/>
      <c r="PHZ203"/>
      <c r="PIA203"/>
      <c r="PIB203"/>
      <c r="PIC203"/>
      <c r="PID203"/>
      <c r="PIE203"/>
      <c r="PIF203"/>
      <c r="PIG203"/>
      <c r="PIH203"/>
      <c r="PII203"/>
      <c r="PIJ203"/>
      <c r="PIK203"/>
      <c r="PIL203"/>
      <c r="PIM203"/>
      <c r="PIN203"/>
      <c r="PIO203"/>
      <c r="PIP203"/>
      <c r="PIQ203"/>
      <c r="PIR203"/>
      <c r="PIS203"/>
      <c r="PIT203"/>
      <c r="PIU203"/>
      <c r="PIV203"/>
      <c r="PIW203"/>
      <c r="PIX203"/>
      <c r="PIY203"/>
      <c r="PIZ203"/>
      <c r="PJA203"/>
      <c r="PJB203"/>
      <c r="PJC203"/>
      <c r="PJD203"/>
      <c r="PJE203"/>
      <c r="PJF203"/>
      <c r="PJG203"/>
      <c r="PJH203"/>
      <c r="PJI203"/>
      <c r="PJJ203"/>
      <c r="PJK203"/>
      <c r="PJL203"/>
      <c r="PJM203"/>
      <c r="PJN203"/>
      <c r="PJO203"/>
      <c r="PJP203"/>
      <c r="PJQ203"/>
      <c r="PJR203"/>
      <c r="PJS203"/>
      <c r="PJT203"/>
      <c r="PJU203"/>
      <c r="PJV203"/>
      <c r="PJW203"/>
      <c r="PJX203"/>
      <c r="PJY203"/>
      <c r="PJZ203"/>
      <c r="PKA203"/>
      <c r="PKB203"/>
      <c r="PKC203"/>
      <c r="PKD203"/>
      <c r="PKE203"/>
      <c r="PKF203"/>
      <c r="PKG203"/>
      <c r="PKH203"/>
      <c r="PKI203"/>
      <c r="PKJ203"/>
      <c r="PKK203"/>
      <c r="PKL203"/>
      <c r="PKM203"/>
      <c r="PKN203"/>
      <c r="PKO203"/>
      <c r="PKP203"/>
      <c r="PKQ203"/>
      <c r="PKR203"/>
      <c r="PKS203"/>
      <c r="PKT203"/>
      <c r="PKU203"/>
      <c r="PKV203"/>
      <c r="PKW203"/>
      <c r="PKX203"/>
      <c r="PKY203"/>
      <c r="PKZ203"/>
      <c r="PLA203"/>
      <c r="PLB203"/>
      <c r="PLC203"/>
      <c r="PLD203"/>
      <c r="PLE203"/>
      <c r="PLF203"/>
      <c r="PLG203"/>
      <c r="PLH203"/>
      <c r="PLI203"/>
      <c r="PLJ203"/>
      <c r="PLK203"/>
      <c r="PLL203"/>
      <c r="PLM203"/>
      <c r="PLN203"/>
      <c r="PLO203"/>
      <c r="PLP203"/>
      <c r="PLQ203"/>
      <c r="PLR203"/>
      <c r="PLS203"/>
      <c r="PLT203"/>
      <c r="PLU203"/>
      <c r="PLV203"/>
      <c r="PLW203"/>
      <c r="PLX203"/>
      <c r="PLY203"/>
      <c r="PLZ203"/>
      <c r="PMA203"/>
      <c r="PMB203"/>
      <c r="PMC203"/>
      <c r="PMD203"/>
      <c r="PME203"/>
      <c r="PMF203"/>
      <c r="PMG203"/>
      <c r="PMH203"/>
      <c r="PMI203"/>
      <c r="PMJ203"/>
      <c r="PMK203"/>
      <c r="PML203"/>
      <c r="PMM203"/>
      <c r="PMN203"/>
      <c r="PMO203"/>
      <c r="PMP203"/>
      <c r="PMQ203"/>
      <c r="PMR203"/>
      <c r="PMS203"/>
      <c r="PMT203"/>
      <c r="PMU203"/>
      <c r="PMV203"/>
      <c r="PMW203"/>
      <c r="PMX203"/>
      <c r="PMY203"/>
      <c r="PMZ203"/>
      <c r="PNA203"/>
      <c r="PNB203"/>
      <c r="PNC203"/>
      <c r="PND203"/>
      <c r="PNE203"/>
      <c r="PNF203"/>
      <c r="PNG203"/>
      <c r="PNH203"/>
      <c r="PNI203"/>
      <c r="PNJ203"/>
      <c r="PNK203"/>
      <c r="PNL203"/>
      <c r="PNM203"/>
      <c r="PNN203"/>
      <c r="PNO203"/>
      <c r="PNP203"/>
      <c r="PNQ203"/>
      <c r="PNR203"/>
      <c r="PNS203"/>
      <c r="PNT203"/>
      <c r="PNU203"/>
      <c r="PNV203"/>
      <c r="PNW203"/>
      <c r="PNX203"/>
      <c r="PNY203"/>
      <c r="PNZ203"/>
      <c r="POA203"/>
      <c r="POB203"/>
      <c r="POC203"/>
      <c r="POD203"/>
      <c r="POE203"/>
      <c r="POF203"/>
      <c r="POG203"/>
      <c r="POH203"/>
      <c r="POI203"/>
      <c r="POJ203"/>
      <c r="POK203"/>
      <c r="POL203"/>
      <c r="POM203"/>
      <c r="PON203"/>
      <c r="POO203"/>
      <c r="POP203"/>
      <c r="POQ203"/>
      <c r="POR203"/>
      <c r="POS203"/>
      <c r="POT203"/>
      <c r="POU203"/>
      <c r="POV203"/>
      <c r="POW203"/>
      <c r="POX203"/>
      <c r="POY203"/>
      <c r="POZ203"/>
      <c r="PPA203"/>
      <c r="PPB203"/>
      <c r="PPC203"/>
      <c r="PPD203"/>
      <c r="PPE203"/>
      <c r="PPF203"/>
      <c r="PPG203"/>
      <c r="PPH203"/>
      <c r="PPI203"/>
      <c r="PPJ203"/>
      <c r="PPK203"/>
      <c r="PPL203"/>
      <c r="PPM203"/>
      <c r="PPN203"/>
      <c r="PPO203"/>
      <c r="PPP203"/>
      <c r="PPQ203"/>
      <c r="PPR203"/>
      <c r="PPS203"/>
      <c r="PPT203"/>
      <c r="PPU203"/>
      <c r="PPV203"/>
      <c r="PPW203"/>
      <c r="PPX203"/>
      <c r="PPY203"/>
      <c r="PPZ203"/>
      <c r="PQA203"/>
      <c r="PQB203"/>
      <c r="PQC203"/>
      <c r="PQD203"/>
      <c r="PQE203"/>
      <c r="PQF203"/>
      <c r="PQG203"/>
      <c r="PQH203"/>
      <c r="PQI203"/>
      <c r="PQJ203"/>
      <c r="PQK203"/>
      <c r="PQL203"/>
      <c r="PQM203"/>
      <c r="PQN203"/>
      <c r="PQO203"/>
      <c r="PQP203"/>
      <c r="PQQ203"/>
      <c r="PQR203"/>
      <c r="PQS203"/>
      <c r="PQT203"/>
      <c r="PQU203"/>
      <c r="PQV203"/>
      <c r="PQW203"/>
      <c r="PQX203"/>
      <c r="PQY203"/>
      <c r="PQZ203"/>
      <c r="PRA203"/>
      <c r="PRB203"/>
      <c r="PRC203"/>
      <c r="PRD203"/>
      <c r="PRE203"/>
      <c r="PRF203"/>
      <c r="PRG203"/>
      <c r="PRH203"/>
      <c r="PRI203"/>
      <c r="PRJ203"/>
      <c r="PRK203"/>
      <c r="PRL203"/>
      <c r="PRM203"/>
      <c r="PRN203"/>
      <c r="PRO203"/>
      <c r="PRP203"/>
      <c r="PRQ203"/>
      <c r="PRR203"/>
      <c r="PRS203"/>
      <c r="PRT203"/>
      <c r="PRU203"/>
      <c r="PRV203"/>
      <c r="PRW203"/>
      <c r="PRX203"/>
      <c r="PRY203"/>
      <c r="PRZ203"/>
      <c r="PSA203"/>
      <c r="PSB203"/>
      <c r="PSC203"/>
      <c r="PSD203"/>
      <c r="PSE203"/>
      <c r="PSF203"/>
      <c r="PSG203"/>
      <c r="PSH203"/>
      <c r="PSI203"/>
      <c r="PSJ203"/>
      <c r="PSK203"/>
      <c r="PSL203"/>
      <c r="PSM203"/>
      <c r="PSN203"/>
      <c r="PSO203"/>
      <c r="PSP203"/>
      <c r="PSQ203"/>
      <c r="PSR203"/>
      <c r="PSS203"/>
      <c r="PST203"/>
      <c r="PSU203"/>
      <c r="PSV203"/>
      <c r="PSW203"/>
      <c r="PSX203"/>
      <c r="PSY203"/>
      <c r="PSZ203"/>
      <c r="PTA203"/>
      <c r="PTB203"/>
      <c r="PTC203"/>
      <c r="PTD203"/>
      <c r="PTE203"/>
      <c r="PTF203"/>
      <c r="PTG203"/>
      <c r="PTH203"/>
      <c r="PTI203"/>
      <c r="PTJ203"/>
      <c r="PTK203"/>
      <c r="PTL203"/>
      <c r="PTM203"/>
      <c r="PTN203"/>
      <c r="PTO203"/>
      <c r="PTP203"/>
      <c r="PTQ203"/>
      <c r="PTR203"/>
      <c r="PTS203"/>
      <c r="PTT203"/>
      <c r="PTU203"/>
      <c r="PTV203"/>
      <c r="PTW203"/>
      <c r="PTX203"/>
      <c r="PTY203"/>
      <c r="PTZ203"/>
      <c r="PUA203"/>
      <c r="PUB203"/>
      <c r="PUC203"/>
      <c r="PUD203"/>
      <c r="PUE203"/>
      <c r="PUF203"/>
      <c r="PUG203"/>
      <c r="PUH203"/>
      <c r="PUI203"/>
      <c r="PUJ203"/>
      <c r="PUK203"/>
      <c r="PUL203"/>
      <c r="PUM203"/>
      <c r="PUN203"/>
      <c r="PUO203"/>
      <c r="PUP203"/>
      <c r="PUQ203"/>
      <c r="PUR203"/>
      <c r="PUS203"/>
      <c r="PUT203"/>
      <c r="PUU203"/>
      <c r="PUV203"/>
      <c r="PUW203"/>
      <c r="PUX203"/>
      <c r="PUY203"/>
      <c r="PUZ203"/>
      <c r="PVA203"/>
      <c r="PVB203"/>
      <c r="PVC203"/>
      <c r="PVD203"/>
      <c r="PVE203"/>
      <c r="PVF203"/>
      <c r="PVG203"/>
      <c r="PVH203"/>
      <c r="PVI203"/>
      <c r="PVJ203"/>
      <c r="PVK203"/>
      <c r="PVL203"/>
      <c r="PVM203"/>
      <c r="PVN203"/>
      <c r="PVO203"/>
      <c r="PVP203"/>
      <c r="PVQ203"/>
      <c r="PVR203"/>
      <c r="PVS203"/>
      <c r="PVT203"/>
      <c r="PVU203"/>
      <c r="PVV203"/>
      <c r="PVW203"/>
      <c r="PVX203"/>
      <c r="PVY203"/>
      <c r="PVZ203"/>
      <c r="PWA203"/>
      <c r="PWB203"/>
      <c r="PWC203"/>
      <c r="PWD203"/>
      <c r="PWE203"/>
      <c r="PWF203"/>
      <c r="PWG203"/>
      <c r="PWH203"/>
      <c r="PWI203"/>
      <c r="PWJ203"/>
      <c r="PWK203"/>
      <c r="PWL203"/>
      <c r="PWM203"/>
      <c r="PWN203"/>
      <c r="PWO203"/>
      <c r="PWP203"/>
      <c r="PWQ203"/>
      <c r="PWR203"/>
      <c r="PWS203"/>
      <c r="PWT203"/>
      <c r="PWU203"/>
      <c r="PWV203"/>
      <c r="PWW203"/>
      <c r="PWX203"/>
      <c r="PWY203"/>
      <c r="PWZ203"/>
      <c r="PXA203"/>
      <c r="PXB203"/>
      <c r="PXC203"/>
      <c r="PXD203"/>
      <c r="PXE203"/>
      <c r="PXF203"/>
      <c r="PXG203"/>
      <c r="PXH203"/>
      <c r="PXI203"/>
      <c r="PXJ203"/>
      <c r="PXK203"/>
      <c r="PXL203"/>
      <c r="PXM203"/>
      <c r="PXN203"/>
      <c r="PXO203"/>
      <c r="PXP203"/>
      <c r="PXQ203"/>
      <c r="PXR203"/>
      <c r="PXS203"/>
      <c r="PXT203"/>
      <c r="PXU203"/>
      <c r="PXV203"/>
      <c r="PXW203"/>
      <c r="PXX203"/>
      <c r="PXY203"/>
      <c r="PXZ203"/>
      <c r="PYA203"/>
      <c r="PYB203"/>
      <c r="PYC203"/>
      <c r="PYD203"/>
      <c r="PYE203"/>
      <c r="PYF203"/>
      <c r="PYG203"/>
      <c r="PYH203"/>
      <c r="PYI203"/>
      <c r="PYJ203"/>
      <c r="PYK203"/>
      <c r="PYL203"/>
      <c r="PYM203"/>
      <c r="PYN203"/>
      <c r="PYO203"/>
      <c r="PYP203"/>
      <c r="PYQ203"/>
      <c r="PYR203"/>
      <c r="PYS203"/>
      <c r="PYT203"/>
      <c r="PYU203"/>
      <c r="PYV203"/>
      <c r="PYW203"/>
      <c r="PYX203"/>
      <c r="PYY203"/>
      <c r="PYZ203"/>
      <c r="PZA203"/>
      <c r="PZB203"/>
      <c r="PZC203"/>
      <c r="PZD203"/>
      <c r="PZE203"/>
      <c r="PZF203"/>
      <c r="PZG203"/>
      <c r="PZH203"/>
      <c r="PZI203"/>
      <c r="PZJ203"/>
      <c r="PZK203"/>
      <c r="PZL203"/>
      <c r="PZM203"/>
      <c r="PZN203"/>
      <c r="PZO203"/>
      <c r="PZP203"/>
      <c r="PZQ203"/>
      <c r="PZR203"/>
      <c r="PZS203"/>
      <c r="PZT203"/>
      <c r="PZU203"/>
      <c r="PZV203"/>
      <c r="PZW203"/>
      <c r="PZX203"/>
      <c r="PZY203"/>
      <c r="PZZ203"/>
      <c r="QAA203"/>
      <c r="QAB203"/>
      <c r="QAC203"/>
      <c r="QAD203"/>
      <c r="QAE203"/>
      <c r="QAF203"/>
      <c r="QAG203"/>
      <c r="QAH203"/>
      <c r="QAI203"/>
      <c r="QAJ203"/>
      <c r="QAK203"/>
      <c r="QAL203"/>
      <c r="QAM203"/>
      <c r="QAN203"/>
      <c r="QAO203"/>
      <c r="QAP203"/>
      <c r="QAQ203"/>
      <c r="QAR203"/>
      <c r="QAS203"/>
      <c r="QAT203"/>
      <c r="QAU203"/>
      <c r="QAV203"/>
      <c r="QAW203"/>
      <c r="QAX203"/>
      <c r="QAY203"/>
      <c r="QAZ203"/>
      <c r="QBA203"/>
      <c r="QBB203"/>
      <c r="QBC203"/>
      <c r="QBD203"/>
      <c r="QBE203"/>
      <c r="QBF203"/>
      <c r="QBG203"/>
      <c r="QBH203"/>
      <c r="QBI203"/>
      <c r="QBJ203"/>
      <c r="QBK203"/>
      <c r="QBL203"/>
      <c r="QBM203"/>
      <c r="QBN203"/>
      <c r="QBO203"/>
      <c r="QBP203"/>
      <c r="QBQ203"/>
      <c r="QBR203"/>
      <c r="QBS203"/>
      <c r="QBT203"/>
      <c r="QBU203"/>
      <c r="QBV203"/>
      <c r="QBW203"/>
      <c r="QBX203"/>
      <c r="QBY203"/>
      <c r="QBZ203"/>
      <c r="QCA203"/>
      <c r="QCB203"/>
      <c r="QCC203"/>
      <c r="QCD203"/>
      <c r="QCE203"/>
      <c r="QCF203"/>
      <c r="QCG203"/>
      <c r="QCH203"/>
      <c r="QCI203"/>
      <c r="QCJ203"/>
      <c r="QCK203"/>
      <c r="QCL203"/>
      <c r="QCM203"/>
      <c r="QCN203"/>
      <c r="QCO203"/>
      <c r="QCP203"/>
      <c r="QCQ203"/>
      <c r="QCR203"/>
      <c r="QCS203"/>
      <c r="QCT203"/>
      <c r="QCU203"/>
      <c r="QCV203"/>
      <c r="QCW203"/>
      <c r="QCX203"/>
      <c r="QCY203"/>
      <c r="QCZ203"/>
      <c r="QDA203"/>
      <c r="QDB203"/>
      <c r="QDC203"/>
      <c r="QDD203"/>
      <c r="QDE203"/>
      <c r="QDF203"/>
      <c r="QDG203"/>
      <c r="QDH203"/>
      <c r="QDI203"/>
      <c r="QDJ203"/>
      <c r="QDK203"/>
      <c r="QDL203"/>
      <c r="QDM203"/>
      <c r="QDN203"/>
      <c r="QDO203"/>
      <c r="QDP203"/>
      <c r="QDQ203"/>
      <c r="QDR203"/>
      <c r="QDS203"/>
      <c r="QDT203"/>
      <c r="QDU203"/>
      <c r="QDV203"/>
      <c r="QDW203"/>
      <c r="QDX203"/>
      <c r="QDY203"/>
      <c r="QDZ203"/>
      <c r="QEA203"/>
      <c r="QEB203"/>
      <c r="QEC203"/>
      <c r="QED203"/>
      <c r="QEE203"/>
      <c r="QEF203"/>
      <c r="QEG203"/>
      <c r="QEH203"/>
      <c r="QEI203"/>
      <c r="QEJ203"/>
      <c r="QEK203"/>
      <c r="QEL203"/>
      <c r="QEM203"/>
      <c r="QEN203"/>
      <c r="QEO203"/>
      <c r="QEP203"/>
      <c r="QEQ203"/>
      <c r="QER203"/>
      <c r="QES203"/>
      <c r="QET203"/>
      <c r="QEU203"/>
      <c r="QEV203"/>
      <c r="QEW203"/>
      <c r="QEX203"/>
      <c r="QEY203"/>
      <c r="QEZ203"/>
      <c r="QFA203"/>
      <c r="QFB203"/>
      <c r="QFC203"/>
      <c r="QFD203"/>
      <c r="QFE203"/>
      <c r="QFF203"/>
      <c r="QFG203"/>
      <c r="QFH203"/>
      <c r="QFI203"/>
      <c r="QFJ203"/>
      <c r="QFK203"/>
      <c r="QFL203"/>
      <c r="QFM203"/>
      <c r="QFN203"/>
      <c r="QFO203"/>
      <c r="QFP203"/>
      <c r="QFQ203"/>
      <c r="QFR203"/>
      <c r="QFS203"/>
      <c r="QFT203"/>
      <c r="QFU203"/>
      <c r="QFV203"/>
      <c r="QFW203"/>
      <c r="QFX203"/>
      <c r="QFY203"/>
      <c r="QFZ203"/>
      <c r="QGA203"/>
      <c r="QGB203"/>
      <c r="QGC203"/>
      <c r="QGD203"/>
      <c r="QGE203"/>
      <c r="QGF203"/>
      <c r="QGG203"/>
      <c r="QGH203"/>
      <c r="QGI203"/>
      <c r="QGJ203"/>
      <c r="QGK203"/>
      <c r="QGL203"/>
      <c r="QGM203"/>
      <c r="QGN203"/>
      <c r="QGO203"/>
      <c r="QGP203"/>
      <c r="QGQ203"/>
      <c r="QGR203"/>
      <c r="QGS203"/>
      <c r="QGT203"/>
      <c r="QGU203"/>
      <c r="QGV203"/>
      <c r="QGW203"/>
      <c r="QGX203"/>
      <c r="QGY203"/>
      <c r="QGZ203"/>
      <c r="QHA203"/>
      <c r="QHB203"/>
      <c r="QHC203"/>
      <c r="QHD203"/>
      <c r="QHE203"/>
      <c r="QHF203"/>
      <c r="QHG203"/>
      <c r="QHH203"/>
      <c r="QHI203"/>
      <c r="QHJ203"/>
      <c r="QHK203"/>
      <c r="QHL203"/>
      <c r="QHM203"/>
      <c r="QHN203"/>
      <c r="QHO203"/>
      <c r="QHP203"/>
      <c r="QHQ203"/>
      <c r="QHR203"/>
      <c r="QHS203"/>
      <c r="QHT203"/>
      <c r="QHU203"/>
      <c r="QHV203"/>
      <c r="QHW203"/>
      <c r="QHX203"/>
      <c r="QHY203"/>
      <c r="QHZ203"/>
      <c r="QIA203"/>
      <c r="QIB203"/>
      <c r="QIC203"/>
      <c r="QID203"/>
      <c r="QIE203"/>
      <c r="QIF203"/>
      <c r="QIG203"/>
      <c r="QIH203"/>
      <c r="QII203"/>
      <c r="QIJ203"/>
      <c r="QIK203"/>
      <c r="QIL203"/>
      <c r="QIM203"/>
      <c r="QIN203"/>
      <c r="QIO203"/>
      <c r="QIP203"/>
      <c r="QIQ203"/>
      <c r="QIR203"/>
      <c r="QIS203"/>
      <c r="QIT203"/>
      <c r="QIU203"/>
      <c r="QIV203"/>
      <c r="QIW203"/>
      <c r="QIX203"/>
      <c r="QIY203"/>
      <c r="QIZ203"/>
      <c r="QJA203"/>
      <c r="QJB203"/>
      <c r="QJC203"/>
      <c r="QJD203"/>
      <c r="QJE203"/>
      <c r="QJF203"/>
      <c r="QJG203"/>
      <c r="QJH203"/>
      <c r="QJI203"/>
      <c r="QJJ203"/>
      <c r="QJK203"/>
      <c r="QJL203"/>
      <c r="QJM203"/>
      <c r="QJN203"/>
      <c r="QJO203"/>
      <c r="QJP203"/>
      <c r="QJQ203"/>
      <c r="QJR203"/>
      <c r="QJS203"/>
      <c r="QJT203"/>
      <c r="QJU203"/>
      <c r="QJV203"/>
      <c r="QJW203"/>
      <c r="QJX203"/>
      <c r="QJY203"/>
      <c r="QJZ203"/>
      <c r="QKA203"/>
      <c r="QKB203"/>
      <c r="QKC203"/>
      <c r="QKD203"/>
      <c r="QKE203"/>
      <c r="QKF203"/>
      <c r="QKG203"/>
      <c r="QKH203"/>
      <c r="QKI203"/>
      <c r="QKJ203"/>
      <c r="QKK203"/>
      <c r="QKL203"/>
      <c r="QKM203"/>
      <c r="QKN203"/>
      <c r="QKO203"/>
      <c r="QKP203"/>
      <c r="QKQ203"/>
      <c r="QKR203"/>
      <c r="QKS203"/>
      <c r="QKT203"/>
      <c r="QKU203"/>
      <c r="QKV203"/>
      <c r="QKW203"/>
      <c r="QKX203"/>
      <c r="QKY203"/>
      <c r="QKZ203"/>
      <c r="QLA203"/>
      <c r="QLB203"/>
      <c r="QLC203"/>
      <c r="QLD203"/>
      <c r="QLE203"/>
      <c r="QLF203"/>
      <c r="QLG203"/>
      <c r="QLH203"/>
      <c r="QLI203"/>
      <c r="QLJ203"/>
      <c r="QLK203"/>
      <c r="QLL203"/>
      <c r="QLM203"/>
      <c r="QLN203"/>
      <c r="QLO203"/>
      <c r="QLP203"/>
      <c r="QLQ203"/>
      <c r="QLR203"/>
      <c r="QLS203"/>
      <c r="QLT203"/>
      <c r="QLU203"/>
      <c r="QLV203"/>
      <c r="QLW203"/>
      <c r="QLX203"/>
      <c r="QLY203"/>
      <c r="QLZ203"/>
      <c r="QMA203"/>
      <c r="QMB203"/>
      <c r="QMC203"/>
      <c r="QMD203"/>
      <c r="QME203"/>
      <c r="QMF203"/>
      <c r="QMG203"/>
      <c r="QMH203"/>
      <c r="QMI203"/>
      <c r="QMJ203"/>
      <c r="QMK203"/>
      <c r="QML203"/>
      <c r="QMM203"/>
      <c r="QMN203"/>
      <c r="QMO203"/>
      <c r="QMP203"/>
      <c r="QMQ203"/>
      <c r="QMR203"/>
      <c r="QMS203"/>
      <c r="QMT203"/>
      <c r="QMU203"/>
      <c r="QMV203"/>
      <c r="QMW203"/>
      <c r="QMX203"/>
      <c r="QMY203"/>
      <c r="QMZ203"/>
      <c r="QNA203"/>
      <c r="QNB203"/>
      <c r="QNC203"/>
      <c r="QND203"/>
      <c r="QNE203"/>
      <c r="QNF203"/>
      <c r="QNG203"/>
      <c r="QNH203"/>
      <c r="QNI203"/>
      <c r="QNJ203"/>
      <c r="QNK203"/>
      <c r="QNL203"/>
      <c r="QNM203"/>
      <c r="QNN203"/>
      <c r="QNO203"/>
      <c r="QNP203"/>
      <c r="QNQ203"/>
      <c r="QNR203"/>
      <c r="QNS203"/>
      <c r="QNT203"/>
      <c r="QNU203"/>
      <c r="QNV203"/>
      <c r="QNW203"/>
      <c r="QNX203"/>
      <c r="QNY203"/>
      <c r="QNZ203"/>
      <c r="QOA203"/>
      <c r="QOB203"/>
      <c r="QOC203"/>
      <c r="QOD203"/>
      <c r="QOE203"/>
      <c r="QOF203"/>
      <c r="QOG203"/>
      <c r="QOH203"/>
      <c r="QOI203"/>
      <c r="QOJ203"/>
      <c r="QOK203"/>
      <c r="QOL203"/>
      <c r="QOM203"/>
      <c r="QON203"/>
      <c r="QOO203"/>
      <c r="QOP203"/>
      <c r="QOQ203"/>
      <c r="QOR203"/>
      <c r="QOS203"/>
      <c r="QOT203"/>
      <c r="QOU203"/>
      <c r="QOV203"/>
      <c r="QOW203"/>
      <c r="QOX203"/>
      <c r="QOY203"/>
      <c r="QOZ203"/>
      <c r="QPA203"/>
      <c r="QPB203"/>
      <c r="QPC203"/>
      <c r="QPD203"/>
      <c r="QPE203"/>
      <c r="QPF203"/>
      <c r="QPG203"/>
      <c r="QPH203"/>
      <c r="QPI203"/>
      <c r="QPJ203"/>
      <c r="QPK203"/>
      <c r="QPL203"/>
      <c r="QPM203"/>
      <c r="QPN203"/>
      <c r="QPO203"/>
      <c r="QPP203"/>
      <c r="QPQ203"/>
      <c r="QPR203"/>
      <c r="QPS203"/>
      <c r="QPT203"/>
      <c r="QPU203"/>
      <c r="QPV203"/>
      <c r="QPW203"/>
      <c r="QPX203"/>
      <c r="QPY203"/>
      <c r="QPZ203"/>
      <c r="QQA203"/>
      <c r="QQB203"/>
      <c r="QQC203"/>
      <c r="QQD203"/>
      <c r="QQE203"/>
      <c r="QQF203"/>
      <c r="QQG203"/>
      <c r="QQH203"/>
      <c r="QQI203"/>
      <c r="QQJ203"/>
      <c r="QQK203"/>
      <c r="QQL203"/>
      <c r="QQM203"/>
      <c r="QQN203"/>
      <c r="QQO203"/>
      <c r="QQP203"/>
      <c r="QQQ203"/>
      <c r="QQR203"/>
      <c r="QQS203"/>
      <c r="QQT203"/>
      <c r="QQU203"/>
      <c r="QQV203"/>
      <c r="QQW203"/>
      <c r="QQX203"/>
      <c r="QQY203"/>
      <c r="QQZ203"/>
      <c r="QRA203"/>
      <c r="QRB203"/>
      <c r="QRC203"/>
      <c r="QRD203"/>
      <c r="QRE203"/>
      <c r="QRF203"/>
      <c r="QRG203"/>
      <c r="QRH203"/>
      <c r="QRI203"/>
      <c r="QRJ203"/>
      <c r="QRK203"/>
      <c r="QRL203"/>
      <c r="QRM203"/>
      <c r="QRN203"/>
      <c r="QRO203"/>
      <c r="QRP203"/>
      <c r="QRQ203"/>
      <c r="QRR203"/>
      <c r="QRS203"/>
      <c r="QRT203"/>
      <c r="QRU203"/>
      <c r="QRV203"/>
      <c r="QRW203"/>
      <c r="QRX203"/>
      <c r="QRY203"/>
      <c r="QRZ203"/>
      <c r="QSA203"/>
      <c r="QSB203"/>
      <c r="QSC203"/>
      <c r="QSD203"/>
      <c r="QSE203"/>
      <c r="QSF203"/>
      <c r="QSG203"/>
      <c r="QSH203"/>
      <c r="QSI203"/>
      <c r="QSJ203"/>
      <c r="QSK203"/>
      <c r="QSL203"/>
      <c r="QSM203"/>
      <c r="QSN203"/>
      <c r="QSO203"/>
      <c r="QSP203"/>
      <c r="QSQ203"/>
      <c r="QSR203"/>
      <c r="QSS203"/>
      <c r="QST203"/>
      <c r="QSU203"/>
      <c r="QSV203"/>
      <c r="QSW203"/>
      <c r="QSX203"/>
      <c r="QSY203"/>
      <c r="QSZ203"/>
      <c r="QTA203"/>
      <c r="QTB203"/>
      <c r="QTC203"/>
      <c r="QTD203"/>
      <c r="QTE203"/>
      <c r="QTF203"/>
      <c r="QTG203"/>
      <c r="QTH203"/>
      <c r="QTI203"/>
      <c r="QTJ203"/>
      <c r="QTK203"/>
      <c r="QTL203"/>
      <c r="QTM203"/>
      <c r="QTN203"/>
      <c r="QTO203"/>
      <c r="QTP203"/>
      <c r="QTQ203"/>
      <c r="QTR203"/>
      <c r="QTS203"/>
      <c r="QTT203"/>
      <c r="QTU203"/>
      <c r="QTV203"/>
      <c r="QTW203"/>
      <c r="QTX203"/>
      <c r="QTY203"/>
      <c r="QTZ203"/>
      <c r="QUA203"/>
      <c r="QUB203"/>
      <c r="QUC203"/>
      <c r="QUD203"/>
      <c r="QUE203"/>
      <c r="QUF203"/>
      <c r="QUG203"/>
      <c r="QUH203"/>
      <c r="QUI203"/>
      <c r="QUJ203"/>
      <c r="QUK203"/>
      <c r="QUL203"/>
      <c r="QUM203"/>
      <c r="QUN203"/>
      <c r="QUO203"/>
      <c r="QUP203"/>
      <c r="QUQ203"/>
      <c r="QUR203"/>
      <c r="QUS203"/>
      <c r="QUT203"/>
      <c r="QUU203"/>
      <c r="QUV203"/>
      <c r="QUW203"/>
      <c r="QUX203"/>
      <c r="QUY203"/>
      <c r="QUZ203"/>
      <c r="QVA203"/>
      <c r="QVB203"/>
      <c r="QVC203"/>
      <c r="QVD203"/>
      <c r="QVE203"/>
      <c r="QVF203"/>
      <c r="QVG203"/>
      <c r="QVH203"/>
      <c r="QVI203"/>
      <c r="QVJ203"/>
      <c r="QVK203"/>
      <c r="QVL203"/>
      <c r="QVM203"/>
      <c r="QVN203"/>
      <c r="QVO203"/>
      <c r="QVP203"/>
      <c r="QVQ203"/>
      <c r="QVR203"/>
      <c r="QVS203"/>
      <c r="QVT203"/>
      <c r="QVU203"/>
      <c r="QVV203"/>
      <c r="QVW203"/>
      <c r="QVX203"/>
      <c r="QVY203"/>
      <c r="QVZ203"/>
      <c r="QWA203"/>
      <c r="QWB203"/>
      <c r="QWC203"/>
      <c r="QWD203"/>
      <c r="QWE203"/>
      <c r="QWF203"/>
      <c r="QWG203"/>
      <c r="QWH203"/>
      <c r="QWI203"/>
      <c r="QWJ203"/>
      <c r="QWK203"/>
      <c r="QWL203"/>
      <c r="QWM203"/>
      <c r="QWN203"/>
      <c r="QWO203"/>
      <c r="QWP203"/>
      <c r="QWQ203"/>
      <c r="QWR203"/>
      <c r="QWS203"/>
      <c r="QWT203"/>
      <c r="QWU203"/>
      <c r="QWV203"/>
      <c r="QWW203"/>
      <c r="QWX203"/>
      <c r="QWY203"/>
      <c r="QWZ203"/>
      <c r="QXA203"/>
      <c r="QXB203"/>
      <c r="QXC203"/>
      <c r="QXD203"/>
      <c r="QXE203"/>
      <c r="QXF203"/>
      <c r="QXG203"/>
      <c r="QXH203"/>
      <c r="QXI203"/>
      <c r="QXJ203"/>
      <c r="QXK203"/>
      <c r="QXL203"/>
      <c r="QXM203"/>
      <c r="QXN203"/>
      <c r="QXO203"/>
      <c r="QXP203"/>
      <c r="QXQ203"/>
      <c r="QXR203"/>
      <c r="QXS203"/>
      <c r="QXT203"/>
      <c r="QXU203"/>
      <c r="QXV203"/>
      <c r="QXW203"/>
      <c r="QXX203"/>
      <c r="QXY203"/>
      <c r="QXZ203"/>
      <c r="QYA203"/>
      <c r="QYB203"/>
      <c r="QYC203"/>
      <c r="QYD203"/>
      <c r="QYE203"/>
      <c r="QYF203"/>
      <c r="QYG203"/>
      <c r="QYH203"/>
      <c r="QYI203"/>
      <c r="QYJ203"/>
      <c r="QYK203"/>
      <c r="QYL203"/>
      <c r="QYM203"/>
      <c r="QYN203"/>
      <c r="QYO203"/>
      <c r="QYP203"/>
      <c r="QYQ203"/>
      <c r="QYR203"/>
      <c r="QYS203"/>
      <c r="QYT203"/>
      <c r="QYU203"/>
      <c r="QYV203"/>
      <c r="QYW203"/>
      <c r="QYX203"/>
      <c r="QYY203"/>
      <c r="QYZ203"/>
      <c r="QZA203"/>
      <c r="QZB203"/>
      <c r="QZC203"/>
      <c r="QZD203"/>
      <c r="QZE203"/>
      <c r="QZF203"/>
      <c r="QZG203"/>
      <c r="QZH203"/>
      <c r="QZI203"/>
      <c r="QZJ203"/>
      <c r="QZK203"/>
      <c r="QZL203"/>
      <c r="QZM203"/>
      <c r="QZN203"/>
      <c r="QZO203"/>
      <c r="QZP203"/>
      <c r="QZQ203"/>
      <c r="QZR203"/>
      <c r="QZS203"/>
      <c r="QZT203"/>
      <c r="QZU203"/>
      <c r="QZV203"/>
      <c r="QZW203"/>
      <c r="QZX203"/>
      <c r="QZY203"/>
      <c r="QZZ203"/>
      <c r="RAA203"/>
      <c r="RAB203"/>
      <c r="RAC203"/>
      <c r="RAD203"/>
      <c r="RAE203"/>
      <c r="RAF203"/>
      <c r="RAG203"/>
      <c r="RAH203"/>
      <c r="RAI203"/>
      <c r="RAJ203"/>
      <c r="RAK203"/>
      <c r="RAL203"/>
      <c r="RAM203"/>
      <c r="RAN203"/>
      <c r="RAO203"/>
      <c r="RAP203"/>
      <c r="RAQ203"/>
      <c r="RAR203"/>
      <c r="RAS203"/>
      <c r="RAT203"/>
      <c r="RAU203"/>
      <c r="RAV203"/>
      <c r="RAW203"/>
      <c r="RAX203"/>
      <c r="RAY203"/>
      <c r="RAZ203"/>
      <c r="RBA203"/>
      <c r="RBB203"/>
      <c r="RBC203"/>
      <c r="RBD203"/>
      <c r="RBE203"/>
      <c r="RBF203"/>
      <c r="RBG203"/>
      <c r="RBH203"/>
      <c r="RBI203"/>
      <c r="RBJ203"/>
      <c r="RBK203"/>
      <c r="RBL203"/>
      <c r="RBM203"/>
      <c r="RBN203"/>
      <c r="RBO203"/>
      <c r="RBP203"/>
      <c r="RBQ203"/>
      <c r="RBR203"/>
      <c r="RBS203"/>
      <c r="RBT203"/>
      <c r="RBU203"/>
      <c r="RBV203"/>
      <c r="RBW203"/>
      <c r="RBX203"/>
      <c r="RBY203"/>
      <c r="RBZ203"/>
      <c r="RCA203"/>
      <c r="RCB203"/>
      <c r="RCC203"/>
      <c r="RCD203"/>
      <c r="RCE203"/>
      <c r="RCF203"/>
      <c r="RCG203"/>
      <c r="RCH203"/>
      <c r="RCI203"/>
      <c r="RCJ203"/>
      <c r="RCK203"/>
      <c r="RCL203"/>
      <c r="RCM203"/>
      <c r="RCN203"/>
      <c r="RCO203"/>
      <c r="RCP203"/>
      <c r="RCQ203"/>
      <c r="RCR203"/>
      <c r="RCS203"/>
      <c r="RCT203"/>
      <c r="RCU203"/>
      <c r="RCV203"/>
      <c r="RCW203"/>
      <c r="RCX203"/>
      <c r="RCY203"/>
      <c r="RCZ203"/>
      <c r="RDA203"/>
      <c r="RDB203"/>
      <c r="RDC203"/>
      <c r="RDD203"/>
      <c r="RDE203"/>
      <c r="RDF203"/>
      <c r="RDG203"/>
      <c r="RDH203"/>
      <c r="RDI203"/>
      <c r="RDJ203"/>
      <c r="RDK203"/>
      <c r="RDL203"/>
      <c r="RDM203"/>
      <c r="RDN203"/>
      <c r="RDO203"/>
      <c r="RDP203"/>
      <c r="RDQ203"/>
      <c r="RDR203"/>
      <c r="RDS203"/>
      <c r="RDT203"/>
      <c r="RDU203"/>
      <c r="RDV203"/>
      <c r="RDW203"/>
      <c r="RDX203"/>
      <c r="RDY203"/>
      <c r="RDZ203"/>
      <c r="REA203"/>
      <c r="REB203"/>
      <c r="REC203"/>
      <c r="RED203"/>
      <c r="REE203"/>
      <c r="REF203"/>
      <c r="REG203"/>
      <c r="REH203"/>
      <c r="REI203"/>
      <c r="REJ203"/>
      <c r="REK203"/>
      <c r="REL203"/>
      <c r="REM203"/>
      <c r="REN203"/>
      <c r="REO203"/>
      <c r="REP203"/>
      <c r="REQ203"/>
      <c r="RER203"/>
      <c r="RES203"/>
      <c r="RET203"/>
      <c r="REU203"/>
      <c r="REV203"/>
      <c r="REW203"/>
      <c r="REX203"/>
      <c r="REY203"/>
      <c r="REZ203"/>
      <c r="RFA203"/>
      <c r="RFB203"/>
      <c r="RFC203"/>
      <c r="RFD203"/>
      <c r="RFE203"/>
      <c r="RFF203"/>
      <c r="RFG203"/>
      <c r="RFH203"/>
      <c r="RFI203"/>
      <c r="RFJ203"/>
      <c r="RFK203"/>
      <c r="RFL203"/>
      <c r="RFM203"/>
      <c r="RFN203"/>
      <c r="RFO203"/>
      <c r="RFP203"/>
      <c r="RFQ203"/>
      <c r="RFR203"/>
      <c r="RFS203"/>
      <c r="RFT203"/>
      <c r="RFU203"/>
      <c r="RFV203"/>
      <c r="RFW203"/>
      <c r="RFX203"/>
      <c r="RFY203"/>
      <c r="RFZ203"/>
      <c r="RGA203"/>
      <c r="RGB203"/>
      <c r="RGC203"/>
      <c r="RGD203"/>
      <c r="RGE203"/>
      <c r="RGF203"/>
      <c r="RGG203"/>
      <c r="RGH203"/>
      <c r="RGI203"/>
      <c r="RGJ203"/>
      <c r="RGK203"/>
      <c r="RGL203"/>
      <c r="RGM203"/>
      <c r="RGN203"/>
      <c r="RGO203"/>
      <c r="RGP203"/>
      <c r="RGQ203"/>
      <c r="RGR203"/>
      <c r="RGS203"/>
      <c r="RGT203"/>
      <c r="RGU203"/>
      <c r="RGV203"/>
      <c r="RGW203"/>
      <c r="RGX203"/>
      <c r="RGY203"/>
      <c r="RGZ203"/>
      <c r="RHA203"/>
      <c r="RHB203"/>
      <c r="RHC203"/>
      <c r="RHD203"/>
      <c r="RHE203"/>
      <c r="RHF203"/>
      <c r="RHG203"/>
      <c r="RHH203"/>
      <c r="RHI203"/>
      <c r="RHJ203"/>
      <c r="RHK203"/>
      <c r="RHL203"/>
      <c r="RHM203"/>
      <c r="RHN203"/>
      <c r="RHO203"/>
      <c r="RHP203"/>
      <c r="RHQ203"/>
      <c r="RHR203"/>
      <c r="RHS203"/>
      <c r="RHT203"/>
      <c r="RHU203"/>
      <c r="RHV203"/>
      <c r="RHW203"/>
      <c r="RHX203"/>
      <c r="RHY203"/>
      <c r="RHZ203"/>
      <c r="RIA203"/>
      <c r="RIB203"/>
      <c r="RIC203"/>
      <c r="RID203"/>
      <c r="RIE203"/>
      <c r="RIF203"/>
      <c r="RIG203"/>
      <c r="RIH203"/>
      <c r="RII203"/>
      <c r="RIJ203"/>
      <c r="RIK203"/>
      <c r="RIL203"/>
      <c r="RIM203"/>
      <c r="RIN203"/>
      <c r="RIO203"/>
      <c r="RIP203"/>
      <c r="RIQ203"/>
      <c r="RIR203"/>
      <c r="RIS203"/>
      <c r="RIT203"/>
      <c r="RIU203"/>
      <c r="RIV203"/>
      <c r="RIW203"/>
      <c r="RIX203"/>
      <c r="RIY203"/>
      <c r="RIZ203"/>
      <c r="RJA203"/>
      <c r="RJB203"/>
      <c r="RJC203"/>
      <c r="RJD203"/>
      <c r="RJE203"/>
      <c r="RJF203"/>
      <c r="RJG203"/>
      <c r="RJH203"/>
      <c r="RJI203"/>
      <c r="RJJ203"/>
      <c r="RJK203"/>
      <c r="RJL203"/>
      <c r="RJM203"/>
      <c r="RJN203"/>
      <c r="RJO203"/>
      <c r="RJP203"/>
      <c r="RJQ203"/>
      <c r="RJR203"/>
      <c r="RJS203"/>
      <c r="RJT203"/>
      <c r="RJU203"/>
      <c r="RJV203"/>
      <c r="RJW203"/>
      <c r="RJX203"/>
      <c r="RJY203"/>
      <c r="RJZ203"/>
      <c r="RKA203"/>
      <c r="RKB203"/>
      <c r="RKC203"/>
      <c r="RKD203"/>
      <c r="RKE203"/>
      <c r="RKF203"/>
      <c r="RKG203"/>
      <c r="RKH203"/>
      <c r="RKI203"/>
      <c r="RKJ203"/>
      <c r="RKK203"/>
      <c r="RKL203"/>
      <c r="RKM203"/>
      <c r="RKN203"/>
      <c r="RKO203"/>
      <c r="RKP203"/>
      <c r="RKQ203"/>
      <c r="RKR203"/>
      <c r="RKS203"/>
      <c r="RKT203"/>
      <c r="RKU203"/>
      <c r="RKV203"/>
      <c r="RKW203"/>
      <c r="RKX203"/>
      <c r="RKY203"/>
      <c r="RKZ203"/>
      <c r="RLA203"/>
      <c r="RLB203"/>
      <c r="RLC203"/>
      <c r="RLD203"/>
      <c r="RLE203"/>
      <c r="RLF203"/>
      <c r="RLG203"/>
      <c r="RLH203"/>
      <c r="RLI203"/>
      <c r="RLJ203"/>
      <c r="RLK203"/>
      <c r="RLL203"/>
      <c r="RLM203"/>
      <c r="RLN203"/>
      <c r="RLO203"/>
      <c r="RLP203"/>
      <c r="RLQ203"/>
      <c r="RLR203"/>
      <c r="RLS203"/>
      <c r="RLT203"/>
      <c r="RLU203"/>
      <c r="RLV203"/>
      <c r="RLW203"/>
      <c r="RLX203"/>
      <c r="RLY203"/>
      <c r="RLZ203"/>
      <c r="RMA203"/>
      <c r="RMB203"/>
      <c r="RMC203"/>
      <c r="RMD203"/>
      <c r="RME203"/>
      <c r="RMF203"/>
      <c r="RMG203"/>
      <c r="RMH203"/>
      <c r="RMI203"/>
      <c r="RMJ203"/>
      <c r="RMK203"/>
      <c r="RML203"/>
      <c r="RMM203"/>
      <c r="RMN203"/>
      <c r="RMO203"/>
      <c r="RMP203"/>
      <c r="RMQ203"/>
      <c r="RMR203"/>
      <c r="RMS203"/>
      <c r="RMT203"/>
      <c r="RMU203"/>
      <c r="RMV203"/>
      <c r="RMW203"/>
      <c r="RMX203"/>
      <c r="RMY203"/>
      <c r="RMZ203"/>
      <c r="RNA203"/>
      <c r="RNB203"/>
      <c r="RNC203"/>
      <c r="RND203"/>
      <c r="RNE203"/>
      <c r="RNF203"/>
      <c r="RNG203"/>
      <c r="RNH203"/>
      <c r="RNI203"/>
      <c r="RNJ203"/>
      <c r="RNK203"/>
      <c r="RNL203"/>
      <c r="RNM203"/>
      <c r="RNN203"/>
      <c r="RNO203"/>
      <c r="RNP203"/>
      <c r="RNQ203"/>
      <c r="RNR203"/>
      <c r="RNS203"/>
      <c r="RNT203"/>
      <c r="RNU203"/>
      <c r="RNV203"/>
      <c r="RNW203"/>
      <c r="RNX203"/>
      <c r="RNY203"/>
      <c r="RNZ203"/>
      <c r="ROA203"/>
      <c r="ROB203"/>
      <c r="ROC203"/>
      <c r="ROD203"/>
      <c r="ROE203"/>
      <c r="ROF203"/>
      <c r="ROG203"/>
      <c r="ROH203"/>
      <c r="ROI203"/>
      <c r="ROJ203"/>
      <c r="ROK203"/>
      <c r="ROL203"/>
      <c r="ROM203"/>
      <c r="RON203"/>
      <c r="ROO203"/>
      <c r="ROP203"/>
      <c r="ROQ203"/>
      <c r="ROR203"/>
      <c r="ROS203"/>
      <c r="ROT203"/>
      <c r="ROU203"/>
      <c r="ROV203"/>
      <c r="ROW203"/>
      <c r="ROX203"/>
      <c r="ROY203"/>
      <c r="ROZ203"/>
      <c r="RPA203"/>
      <c r="RPB203"/>
      <c r="RPC203"/>
      <c r="RPD203"/>
      <c r="RPE203"/>
      <c r="RPF203"/>
      <c r="RPG203"/>
      <c r="RPH203"/>
      <c r="RPI203"/>
      <c r="RPJ203"/>
      <c r="RPK203"/>
      <c r="RPL203"/>
      <c r="RPM203"/>
      <c r="RPN203"/>
      <c r="RPO203"/>
      <c r="RPP203"/>
      <c r="RPQ203"/>
      <c r="RPR203"/>
      <c r="RPS203"/>
      <c r="RPT203"/>
      <c r="RPU203"/>
      <c r="RPV203"/>
      <c r="RPW203"/>
      <c r="RPX203"/>
      <c r="RPY203"/>
      <c r="RPZ203"/>
      <c r="RQA203"/>
      <c r="RQB203"/>
      <c r="RQC203"/>
      <c r="RQD203"/>
      <c r="RQE203"/>
      <c r="RQF203"/>
      <c r="RQG203"/>
      <c r="RQH203"/>
      <c r="RQI203"/>
      <c r="RQJ203"/>
      <c r="RQK203"/>
      <c r="RQL203"/>
      <c r="RQM203"/>
      <c r="RQN203"/>
      <c r="RQO203"/>
      <c r="RQP203"/>
      <c r="RQQ203"/>
      <c r="RQR203"/>
      <c r="RQS203"/>
      <c r="RQT203"/>
      <c r="RQU203"/>
      <c r="RQV203"/>
      <c r="RQW203"/>
      <c r="RQX203"/>
      <c r="RQY203"/>
      <c r="RQZ203"/>
      <c r="RRA203"/>
      <c r="RRB203"/>
      <c r="RRC203"/>
      <c r="RRD203"/>
      <c r="RRE203"/>
      <c r="RRF203"/>
      <c r="RRG203"/>
      <c r="RRH203"/>
      <c r="RRI203"/>
      <c r="RRJ203"/>
      <c r="RRK203"/>
      <c r="RRL203"/>
      <c r="RRM203"/>
      <c r="RRN203"/>
      <c r="RRO203"/>
      <c r="RRP203"/>
      <c r="RRQ203"/>
      <c r="RRR203"/>
      <c r="RRS203"/>
      <c r="RRT203"/>
      <c r="RRU203"/>
      <c r="RRV203"/>
      <c r="RRW203"/>
      <c r="RRX203"/>
      <c r="RRY203"/>
      <c r="RRZ203"/>
      <c r="RSA203"/>
      <c r="RSB203"/>
      <c r="RSC203"/>
      <c r="RSD203"/>
      <c r="RSE203"/>
      <c r="RSF203"/>
      <c r="RSG203"/>
      <c r="RSH203"/>
      <c r="RSI203"/>
      <c r="RSJ203"/>
      <c r="RSK203"/>
      <c r="RSL203"/>
      <c r="RSM203"/>
      <c r="RSN203"/>
      <c r="RSO203"/>
      <c r="RSP203"/>
      <c r="RSQ203"/>
      <c r="RSR203"/>
      <c r="RSS203"/>
      <c r="RST203"/>
      <c r="RSU203"/>
      <c r="RSV203"/>
      <c r="RSW203"/>
      <c r="RSX203"/>
      <c r="RSY203"/>
      <c r="RSZ203"/>
      <c r="RTA203"/>
      <c r="RTB203"/>
      <c r="RTC203"/>
      <c r="RTD203"/>
      <c r="RTE203"/>
      <c r="RTF203"/>
      <c r="RTG203"/>
      <c r="RTH203"/>
      <c r="RTI203"/>
      <c r="RTJ203"/>
      <c r="RTK203"/>
      <c r="RTL203"/>
      <c r="RTM203"/>
      <c r="RTN203"/>
      <c r="RTO203"/>
      <c r="RTP203"/>
      <c r="RTQ203"/>
      <c r="RTR203"/>
      <c r="RTS203"/>
      <c r="RTT203"/>
      <c r="RTU203"/>
      <c r="RTV203"/>
      <c r="RTW203"/>
      <c r="RTX203"/>
      <c r="RTY203"/>
      <c r="RTZ203"/>
      <c r="RUA203"/>
      <c r="RUB203"/>
      <c r="RUC203"/>
      <c r="RUD203"/>
      <c r="RUE203"/>
      <c r="RUF203"/>
      <c r="RUG203"/>
      <c r="RUH203"/>
      <c r="RUI203"/>
      <c r="RUJ203"/>
      <c r="RUK203"/>
      <c r="RUL203"/>
      <c r="RUM203"/>
      <c r="RUN203"/>
      <c r="RUO203"/>
      <c r="RUP203"/>
      <c r="RUQ203"/>
      <c r="RUR203"/>
      <c r="RUS203"/>
      <c r="RUT203"/>
      <c r="RUU203"/>
      <c r="RUV203"/>
      <c r="RUW203"/>
      <c r="RUX203"/>
      <c r="RUY203"/>
      <c r="RUZ203"/>
      <c r="RVA203"/>
      <c r="RVB203"/>
      <c r="RVC203"/>
      <c r="RVD203"/>
      <c r="RVE203"/>
      <c r="RVF203"/>
      <c r="RVG203"/>
      <c r="RVH203"/>
      <c r="RVI203"/>
      <c r="RVJ203"/>
      <c r="RVK203"/>
      <c r="RVL203"/>
      <c r="RVM203"/>
      <c r="RVN203"/>
      <c r="RVO203"/>
      <c r="RVP203"/>
      <c r="RVQ203"/>
      <c r="RVR203"/>
      <c r="RVS203"/>
      <c r="RVT203"/>
      <c r="RVU203"/>
      <c r="RVV203"/>
      <c r="RVW203"/>
      <c r="RVX203"/>
      <c r="RVY203"/>
      <c r="RVZ203"/>
      <c r="RWA203"/>
      <c r="RWB203"/>
      <c r="RWC203"/>
      <c r="RWD203"/>
      <c r="RWE203"/>
      <c r="RWF203"/>
      <c r="RWG203"/>
      <c r="RWH203"/>
      <c r="RWI203"/>
      <c r="RWJ203"/>
      <c r="RWK203"/>
      <c r="RWL203"/>
      <c r="RWM203"/>
      <c r="RWN203"/>
      <c r="RWO203"/>
      <c r="RWP203"/>
      <c r="RWQ203"/>
      <c r="RWR203"/>
      <c r="RWS203"/>
      <c r="RWT203"/>
      <c r="RWU203"/>
      <c r="RWV203"/>
      <c r="RWW203"/>
      <c r="RWX203"/>
      <c r="RWY203"/>
      <c r="RWZ203"/>
      <c r="RXA203"/>
      <c r="RXB203"/>
      <c r="RXC203"/>
      <c r="RXD203"/>
      <c r="RXE203"/>
      <c r="RXF203"/>
      <c r="RXG203"/>
      <c r="RXH203"/>
      <c r="RXI203"/>
      <c r="RXJ203"/>
      <c r="RXK203"/>
      <c r="RXL203"/>
      <c r="RXM203"/>
      <c r="RXN203"/>
      <c r="RXO203"/>
      <c r="RXP203"/>
      <c r="RXQ203"/>
      <c r="RXR203"/>
      <c r="RXS203"/>
      <c r="RXT203"/>
      <c r="RXU203"/>
      <c r="RXV203"/>
      <c r="RXW203"/>
      <c r="RXX203"/>
      <c r="RXY203"/>
      <c r="RXZ203"/>
      <c r="RYA203"/>
      <c r="RYB203"/>
      <c r="RYC203"/>
      <c r="RYD203"/>
      <c r="RYE203"/>
      <c r="RYF203"/>
      <c r="RYG203"/>
      <c r="RYH203"/>
      <c r="RYI203"/>
      <c r="RYJ203"/>
      <c r="RYK203"/>
      <c r="RYL203"/>
      <c r="RYM203"/>
      <c r="RYN203"/>
      <c r="RYO203"/>
      <c r="RYP203"/>
      <c r="RYQ203"/>
      <c r="RYR203"/>
      <c r="RYS203"/>
      <c r="RYT203"/>
      <c r="RYU203"/>
      <c r="RYV203"/>
      <c r="RYW203"/>
      <c r="RYX203"/>
      <c r="RYY203"/>
      <c r="RYZ203"/>
      <c r="RZA203"/>
      <c r="RZB203"/>
      <c r="RZC203"/>
      <c r="RZD203"/>
      <c r="RZE203"/>
      <c r="RZF203"/>
      <c r="RZG203"/>
      <c r="RZH203"/>
      <c r="RZI203"/>
      <c r="RZJ203"/>
      <c r="RZK203"/>
      <c r="RZL203"/>
      <c r="RZM203"/>
      <c r="RZN203"/>
      <c r="RZO203"/>
      <c r="RZP203"/>
      <c r="RZQ203"/>
      <c r="RZR203"/>
      <c r="RZS203"/>
      <c r="RZT203"/>
      <c r="RZU203"/>
      <c r="RZV203"/>
      <c r="RZW203"/>
      <c r="RZX203"/>
      <c r="RZY203"/>
      <c r="RZZ203"/>
      <c r="SAA203"/>
      <c r="SAB203"/>
      <c r="SAC203"/>
      <c r="SAD203"/>
      <c r="SAE203"/>
      <c r="SAF203"/>
      <c r="SAG203"/>
      <c r="SAH203"/>
      <c r="SAI203"/>
      <c r="SAJ203"/>
      <c r="SAK203"/>
      <c r="SAL203"/>
      <c r="SAM203"/>
      <c r="SAN203"/>
      <c r="SAO203"/>
      <c r="SAP203"/>
      <c r="SAQ203"/>
      <c r="SAR203"/>
      <c r="SAS203"/>
      <c r="SAT203"/>
      <c r="SAU203"/>
      <c r="SAV203"/>
      <c r="SAW203"/>
      <c r="SAX203"/>
      <c r="SAY203"/>
      <c r="SAZ203"/>
      <c r="SBA203"/>
      <c r="SBB203"/>
      <c r="SBC203"/>
      <c r="SBD203"/>
      <c r="SBE203"/>
      <c r="SBF203"/>
      <c r="SBG203"/>
      <c r="SBH203"/>
      <c r="SBI203"/>
      <c r="SBJ203"/>
      <c r="SBK203"/>
      <c r="SBL203"/>
      <c r="SBM203"/>
      <c r="SBN203"/>
      <c r="SBO203"/>
      <c r="SBP203"/>
      <c r="SBQ203"/>
      <c r="SBR203"/>
      <c r="SBS203"/>
      <c r="SBT203"/>
      <c r="SBU203"/>
      <c r="SBV203"/>
      <c r="SBW203"/>
      <c r="SBX203"/>
      <c r="SBY203"/>
      <c r="SBZ203"/>
      <c r="SCA203"/>
      <c r="SCB203"/>
      <c r="SCC203"/>
      <c r="SCD203"/>
      <c r="SCE203"/>
      <c r="SCF203"/>
      <c r="SCG203"/>
      <c r="SCH203"/>
      <c r="SCI203"/>
      <c r="SCJ203"/>
      <c r="SCK203"/>
      <c r="SCL203"/>
      <c r="SCM203"/>
      <c r="SCN203"/>
      <c r="SCO203"/>
      <c r="SCP203"/>
      <c r="SCQ203"/>
      <c r="SCR203"/>
      <c r="SCS203"/>
      <c r="SCT203"/>
      <c r="SCU203"/>
      <c r="SCV203"/>
      <c r="SCW203"/>
      <c r="SCX203"/>
      <c r="SCY203"/>
      <c r="SCZ203"/>
      <c r="SDA203"/>
      <c r="SDB203"/>
      <c r="SDC203"/>
      <c r="SDD203"/>
      <c r="SDE203"/>
      <c r="SDF203"/>
      <c r="SDG203"/>
      <c r="SDH203"/>
      <c r="SDI203"/>
      <c r="SDJ203"/>
      <c r="SDK203"/>
      <c r="SDL203"/>
      <c r="SDM203"/>
      <c r="SDN203"/>
      <c r="SDO203"/>
      <c r="SDP203"/>
      <c r="SDQ203"/>
      <c r="SDR203"/>
      <c r="SDS203"/>
      <c r="SDT203"/>
      <c r="SDU203"/>
      <c r="SDV203"/>
      <c r="SDW203"/>
      <c r="SDX203"/>
      <c r="SDY203"/>
      <c r="SDZ203"/>
      <c r="SEA203"/>
      <c r="SEB203"/>
      <c r="SEC203"/>
      <c r="SED203"/>
      <c r="SEE203"/>
      <c r="SEF203"/>
      <c r="SEG203"/>
      <c r="SEH203"/>
      <c r="SEI203"/>
      <c r="SEJ203"/>
      <c r="SEK203"/>
      <c r="SEL203"/>
      <c r="SEM203"/>
      <c r="SEN203"/>
      <c r="SEO203"/>
      <c r="SEP203"/>
      <c r="SEQ203"/>
      <c r="SER203"/>
      <c r="SES203"/>
      <c r="SET203"/>
      <c r="SEU203"/>
      <c r="SEV203"/>
      <c r="SEW203"/>
      <c r="SEX203"/>
      <c r="SEY203"/>
      <c r="SEZ203"/>
      <c r="SFA203"/>
      <c r="SFB203"/>
      <c r="SFC203"/>
      <c r="SFD203"/>
      <c r="SFE203"/>
      <c r="SFF203"/>
      <c r="SFG203"/>
      <c r="SFH203"/>
      <c r="SFI203"/>
      <c r="SFJ203"/>
      <c r="SFK203"/>
      <c r="SFL203"/>
      <c r="SFM203"/>
      <c r="SFN203"/>
      <c r="SFO203"/>
      <c r="SFP203"/>
      <c r="SFQ203"/>
      <c r="SFR203"/>
      <c r="SFS203"/>
      <c r="SFT203"/>
      <c r="SFU203"/>
      <c r="SFV203"/>
      <c r="SFW203"/>
      <c r="SFX203"/>
      <c r="SFY203"/>
      <c r="SFZ203"/>
      <c r="SGA203"/>
      <c r="SGB203"/>
      <c r="SGC203"/>
      <c r="SGD203"/>
      <c r="SGE203"/>
      <c r="SGF203"/>
      <c r="SGG203"/>
      <c r="SGH203"/>
      <c r="SGI203"/>
      <c r="SGJ203"/>
      <c r="SGK203"/>
      <c r="SGL203"/>
      <c r="SGM203"/>
      <c r="SGN203"/>
      <c r="SGO203"/>
      <c r="SGP203"/>
      <c r="SGQ203"/>
      <c r="SGR203"/>
      <c r="SGS203"/>
      <c r="SGT203"/>
      <c r="SGU203"/>
      <c r="SGV203"/>
      <c r="SGW203"/>
      <c r="SGX203"/>
      <c r="SGY203"/>
      <c r="SGZ203"/>
      <c r="SHA203"/>
      <c r="SHB203"/>
      <c r="SHC203"/>
      <c r="SHD203"/>
      <c r="SHE203"/>
      <c r="SHF203"/>
      <c r="SHG203"/>
      <c r="SHH203"/>
      <c r="SHI203"/>
      <c r="SHJ203"/>
      <c r="SHK203"/>
      <c r="SHL203"/>
      <c r="SHM203"/>
      <c r="SHN203"/>
      <c r="SHO203"/>
      <c r="SHP203"/>
      <c r="SHQ203"/>
      <c r="SHR203"/>
      <c r="SHS203"/>
      <c r="SHT203"/>
      <c r="SHU203"/>
      <c r="SHV203"/>
      <c r="SHW203"/>
      <c r="SHX203"/>
      <c r="SHY203"/>
      <c r="SHZ203"/>
      <c r="SIA203"/>
      <c r="SIB203"/>
      <c r="SIC203"/>
      <c r="SID203"/>
      <c r="SIE203"/>
      <c r="SIF203"/>
      <c r="SIG203"/>
      <c r="SIH203"/>
      <c r="SII203"/>
      <c r="SIJ203"/>
      <c r="SIK203"/>
      <c r="SIL203"/>
      <c r="SIM203"/>
      <c r="SIN203"/>
      <c r="SIO203"/>
      <c r="SIP203"/>
      <c r="SIQ203"/>
      <c r="SIR203"/>
      <c r="SIS203"/>
      <c r="SIT203"/>
      <c r="SIU203"/>
      <c r="SIV203"/>
      <c r="SIW203"/>
      <c r="SIX203"/>
      <c r="SIY203"/>
      <c r="SIZ203"/>
      <c r="SJA203"/>
      <c r="SJB203"/>
      <c r="SJC203"/>
      <c r="SJD203"/>
      <c r="SJE203"/>
      <c r="SJF203"/>
      <c r="SJG203"/>
      <c r="SJH203"/>
      <c r="SJI203"/>
      <c r="SJJ203"/>
      <c r="SJK203"/>
      <c r="SJL203"/>
      <c r="SJM203"/>
      <c r="SJN203"/>
      <c r="SJO203"/>
      <c r="SJP203"/>
      <c r="SJQ203"/>
      <c r="SJR203"/>
      <c r="SJS203"/>
      <c r="SJT203"/>
      <c r="SJU203"/>
      <c r="SJV203"/>
      <c r="SJW203"/>
      <c r="SJX203"/>
      <c r="SJY203"/>
      <c r="SJZ203"/>
      <c r="SKA203"/>
      <c r="SKB203"/>
      <c r="SKC203"/>
      <c r="SKD203"/>
      <c r="SKE203"/>
      <c r="SKF203"/>
      <c r="SKG203"/>
      <c r="SKH203"/>
      <c r="SKI203"/>
      <c r="SKJ203"/>
      <c r="SKK203"/>
      <c r="SKL203"/>
      <c r="SKM203"/>
      <c r="SKN203"/>
      <c r="SKO203"/>
      <c r="SKP203"/>
      <c r="SKQ203"/>
      <c r="SKR203"/>
      <c r="SKS203"/>
      <c r="SKT203"/>
      <c r="SKU203"/>
      <c r="SKV203"/>
      <c r="SKW203"/>
      <c r="SKX203"/>
      <c r="SKY203"/>
      <c r="SKZ203"/>
      <c r="SLA203"/>
      <c r="SLB203"/>
      <c r="SLC203"/>
      <c r="SLD203"/>
      <c r="SLE203"/>
      <c r="SLF203"/>
      <c r="SLG203"/>
      <c r="SLH203"/>
      <c r="SLI203"/>
      <c r="SLJ203"/>
      <c r="SLK203"/>
      <c r="SLL203"/>
      <c r="SLM203"/>
      <c r="SLN203"/>
      <c r="SLO203"/>
      <c r="SLP203"/>
      <c r="SLQ203"/>
      <c r="SLR203"/>
      <c r="SLS203"/>
      <c r="SLT203"/>
      <c r="SLU203"/>
      <c r="SLV203"/>
      <c r="SLW203"/>
      <c r="SLX203"/>
      <c r="SLY203"/>
      <c r="SLZ203"/>
      <c r="SMA203"/>
      <c r="SMB203"/>
      <c r="SMC203"/>
      <c r="SMD203"/>
      <c r="SME203"/>
      <c r="SMF203"/>
      <c r="SMG203"/>
      <c r="SMH203"/>
      <c r="SMI203"/>
      <c r="SMJ203"/>
      <c r="SMK203"/>
      <c r="SML203"/>
      <c r="SMM203"/>
      <c r="SMN203"/>
      <c r="SMO203"/>
      <c r="SMP203"/>
      <c r="SMQ203"/>
      <c r="SMR203"/>
      <c r="SMS203"/>
      <c r="SMT203"/>
      <c r="SMU203"/>
      <c r="SMV203"/>
      <c r="SMW203"/>
      <c r="SMX203"/>
      <c r="SMY203"/>
      <c r="SMZ203"/>
      <c r="SNA203"/>
      <c r="SNB203"/>
      <c r="SNC203"/>
      <c r="SND203"/>
      <c r="SNE203"/>
      <c r="SNF203"/>
      <c r="SNG203"/>
      <c r="SNH203"/>
      <c r="SNI203"/>
      <c r="SNJ203"/>
      <c r="SNK203"/>
      <c r="SNL203"/>
      <c r="SNM203"/>
      <c r="SNN203"/>
      <c r="SNO203"/>
      <c r="SNP203"/>
      <c r="SNQ203"/>
      <c r="SNR203"/>
      <c r="SNS203"/>
      <c r="SNT203"/>
      <c r="SNU203"/>
      <c r="SNV203"/>
      <c r="SNW203"/>
      <c r="SNX203"/>
      <c r="SNY203"/>
      <c r="SNZ203"/>
      <c r="SOA203"/>
      <c r="SOB203"/>
      <c r="SOC203"/>
      <c r="SOD203"/>
      <c r="SOE203"/>
      <c r="SOF203"/>
      <c r="SOG203"/>
      <c r="SOH203"/>
      <c r="SOI203"/>
      <c r="SOJ203"/>
      <c r="SOK203"/>
      <c r="SOL203"/>
      <c r="SOM203"/>
      <c r="SON203"/>
      <c r="SOO203"/>
      <c r="SOP203"/>
      <c r="SOQ203"/>
      <c r="SOR203"/>
      <c r="SOS203"/>
      <c r="SOT203"/>
      <c r="SOU203"/>
      <c r="SOV203"/>
      <c r="SOW203"/>
      <c r="SOX203"/>
      <c r="SOY203"/>
      <c r="SOZ203"/>
      <c r="SPA203"/>
      <c r="SPB203"/>
      <c r="SPC203"/>
      <c r="SPD203"/>
      <c r="SPE203"/>
      <c r="SPF203"/>
      <c r="SPG203"/>
      <c r="SPH203"/>
      <c r="SPI203"/>
      <c r="SPJ203"/>
      <c r="SPK203"/>
      <c r="SPL203"/>
      <c r="SPM203"/>
      <c r="SPN203"/>
      <c r="SPO203"/>
      <c r="SPP203"/>
      <c r="SPQ203"/>
      <c r="SPR203"/>
      <c r="SPS203"/>
      <c r="SPT203"/>
      <c r="SPU203"/>
      <c r="SPV203"/>
      <c r="SPW203"/>
      <c r="SPX203"/>
      <c r="SPY203"/>
      <c r="SPZ203"/>
      <c r="SQA203"/>
      <c r="SQB203"/>
      <c r="SQC203"/>
      <c r="SQD203"/>
      <c r="SQE203"/>
      <c r="SQF203"/>
      <c r="SQG203"/>
      <c r="SQH203"/>
      <c r="SQI203"/>
      <c r="SQJ203"/>
      <c r="SQK203"/>
      <c r="SQL203"/>
      <c r="SQM203"/>
      <c r="SQN203"/>
      <c r="SQO203"/>
      <c r="SQP203"/>
      <c r="SQQ203"/>
      <c r="SQR203"/>
      <c r="SQS203"/>
      <c r="SQT203"/>
      <c r="SQU203"/>
      <c r="SQV203"/>
      <c r="SQW203"/>
      <c r="SQX203"/>
      <c r="SQY203"/>
      <c r="SQZ203"/>
      <c r="SRA203"/>
      <c r="SRB203"/>
      <c r="SRC203"/>
      <c r="SRD203"/>
      <c r="SRE203"/>
      <c r="SRF203"/>
      <c r="SRG203"/>
      <c r="SRH203"/>
      <c r="SRI203"/>
      <c r="SRJ203"/>
      <c r="SRK203"/>
      <c r="SRL203"/>
      <c r="SRM203"/>
      <c r="SRN203"/>
      <c r="SRO203"/>
      <c r="SRP203"/>
      <c r="SRQ203"/>
      <c r="SRR203"/>
      <c r="SRS203"/>
      <c r="SRT203"/>
      <c r="SRU203"/>
      <c r="SRV203"/>
      <c r="SRW203"/>
      <c r="SRX203"/>
      <c r="SRY203"/>
      <c r="SRZ203"/>
      <c r="SSA203"/>
      <c r="SSB203"/>
      <c r="SSC203"/>
      <c r="SSD203"/>
      <c r="SSE203"/>
      <c r="SSF203"/>
      <c r="SSG203"/>
      <c r="SSH203"/>
      <c r="SSI203"/>
      <c r="SSJ203"/>
      <c r="SSK203"/>
      <c r="SSL203"/>
      <c r="SSM203"/>
      <c r="SSN203"/>
      <c r="SSO203"/>
      <c r="SSP203"/>
      <c r="SSQ203"/>
      <c r="SSR203"/>
      <c r="SSS203"/>
      <c r="SST203"/>
      <c r="SSU203"/>
      <c r="SSV203"/>
      <c r="SSW203"/>
      <c r="SSX203"/>
      <c r="SSY203"/>
      <c r="SSZ203"/>
      <c r="STA203"/>
      <c r="STB203"/>
      <c r="STC203"/>
      <c r="STD203"/>
      <c r="STE203"/>
      <c r="STF203"/>
      <c r="STG203"/>
      <c r="STH203"/>
      <c r="STI203"/>
      <c r="STJ203"/>
      <c r="STK203"/>
      <c r="STL203"/>
      <c r="STM203"/>
      <c r="STN203"/>
      <c r="STO203"/>
      <c r="STP203"/>
      <c r="STQ203"/>
      <c r="STR203"/>
      <c r="STS203"/>
      <c r="STT203"/>
      <c r="STU203"/>
      <c r="STV203"/>
      <c r="STW203"/>
      <c r="STX203"/>
      <c r="STY203"/>
      <c r="STZ203"/>
      <c r="SUA203"/>
      <c r="SUB203"/>
      <c r="SUC203"/>
      <c r="SUD203"/>
      <c r="SUE203"/>
      <c r="SUF203"/>
      <c r="SUG203"/>
      <c r="SUH203"/>
      <c r="SUI203"/>
      <c r="SUJ203"/>
      <c r="SUK203"/>
      <c r="SUL203"/>
      <c r="SUM203"/>
      <c r="SUN203"/>
      <c r="SUO203"/>
      <c r="SUP203"/>
      <c r="SUQ203"/>
      <c r="SUR203"/>
      <c r="SUS203"/>
      <c r="SUT203"/>
      <c r="SUU203"/>
      <c r="SUV203"/>
      <c r="SUW203"/>
      <c r="SUX203"/>
      <c r="SUY203"/>
      <c r="SUZ203"/>
      <c r="SVA203"/>
      <c r="SVB203"/>
      <c r="SVC203"/>
      <c r="SVD203"/>
      <c r="SVE203"/>
      <c r="SVF203"/>
      <c r="SVG203"/>
      <c r="SVH203"/>
      <c r="SVI203"/>
      <c r="SVJ203"/>
      <c r="SVK203"/>
      <c r="SVL203"/>
      <c r="SVM203"/>
      <c r="SVN203"/>
      <c r="SVO203"/>
      <c r="SVP203"/>
      <c r="SVQ203"/>
      <c r="SVR203"/>
      <c r="SVS203"/>
      <c r="SVT203"/>
      <c r="SVU203"/>
      <c r="SVV203"/>
      <c r="SVW203"/>
      <c r="SVX203"/>
      <c r="SVY203"/>
      <c r="SVZ203"/>
      <c r="SWA203"/>
      <c r="SWB203"/>
      <c r="SWC203"/>
      <c r="SWD203"/>
      <c r="SWE203"/>
      <c r="SWF203"/>
      <c r="SWG203"/>
      <c r="SWH203"/>
      <c r="SWI203"/>
      <c r="SWJ203"/>
      <c r="SWK203"/>
      <c r="SWL203"/>
      <c r="SWM203"/>
      <c r="SWN203"/>
      <c r="SWO203"/>
      <c r="SWP203"/>
      <c r="SWQ203"/>
      <c r="SWR203"/>
      <c r="SWS203"/>
      <c r="SWT203"/>
      <c r="SWU203"/>
      <c r="SWV203"/>
      <c r="SWW203"/>
      <c r="SWX203"/>
      <c r="SWY203"/>
      <c r="SWZ203"/>
      <c r="SXA203"/>
      <c r="SXB203"/>
      <c r="SXC203"/>
      <c r="SXD203"/>
      <c r="SXE203"/>
      <c r="SXF203"/>
      <c r="SXG203"/>
      <c r="SXH203"/>
      <c r="SXI203"/>
      <c r="SXJ203"/>
      <c r="SXK203"/>
      <c r="SXL203"/>
      <c r="SXM203"/>
      <c r="SXN203"/>
      <c r="SXO203"/>
      <c r="SXP203"/>
      <c r="SXQ203"/>
      <c r="SXR203"/>
      <c r="SXS203"/>
      <c r="SXT203"/>
      <c r="SXU203"/>
      <c r="SXV203"/>
      <c r="SXW203"/>
      <c r="SXX203"/>
      <c r="SXY203"/>
      <c r="SXZ203"/>
      <c r="SYA203"/>
      <c r="SYB203"/>
      <c r="SYC203"/>
      <c r="SYD203"/>
      <c r="SYE203"/>
      <c r="SYF203"/>
      <c r="SYG203"/>
      <c r="SYH203"/>
      <c r="SYI203"/>
      <c r="SYJ203"/>
      <c r="SYK203"/>
      <c r="SYL203"/>
      <c r="SYM203"/>
      <c r="SYN203"/>
      <c r="SYO203"/>
      <c r="SYP203"/>
      <c r="SYQ203"/>
      <c r="SYR203"/>
      <c r="SYS203"/>
      <c r="SYT203"/>
      <c r="SYU203"/>
      <c r="SYV203"/>
      <c r="SYW203"/>
      <c r="SYX203"/>
      <c r="SYY203"/>
      <c r="SYZ203"/>
      <c r="SZA203"/>
      <c r="SZB203"/>
      <c r="SZC203"/>
      <c r="SZD203"/>
      <c r="SZE203"/>
      <c r="SZF203"/>
      <c r="SZG203"/>
      <c r="SZH203"/>
      <c r="SZI203"/>
      <c r="SZJ203"/>
      <c r="SZK203"/>
      <c r="SZL203"/>
      <c r="SZM203"/>
      <c r="SZN203"/>
      <c r="SZO203"/>
      <c r="SZP203"/>
      <c r="SZQ203"/>
      <c r="SZR203"/>
      <c r="SZS203"/>
      <c r="SZT203"/>
      <c r="SZU203"/>
      <c r="SZV203"/>
      <c r="SZW203"/>
      <c r="SZX203"/>
      <c r="SZY203"/>
      <c r="SZZ203"/>
      <c r="TAA203"/>
      <c r="TAB203"/>
      <c r="TAC203"/>
      <c r="TAD203"/>
      <c r="TAE203"/>
      <c r="TAF203"/>
      <c r="TAG203"/>
      <c r="TAH203"/>
      <c r="TAI203"/>
      <c r="TAJ203"/>
      <c r="TAK203"/>
      <c r="TAL203"/>
      <c r="TAM203"/>
      <c r="TAN203"/>
      <c r="TAO203"/>
      <c r="TAP203"/>
      <c r="TAQ203"/>
      <c r="TAR203"/>
      <c r="TAS203"/>
      <c r="TAT203"/>
      <c r="TAU203"/>
      <c r="TAV203"/>
      <c r="TAW203"/>
      <c r="TAX203"/>
      <c r="TAY203"/>
      <c r="TAZ203"/>
      <c r="TBA203"/>
      <c r="TBB203"/>
      <c r="TBC203"/>
      <c r="TBD203"/>
      <c r="TBE203"/>
      <c r="TBF203"/>
      <c r="TBG203"/>
      <c r="TBH203"/>
      <c r="TBI203"/>
      <c r="TBJ203"/>
      <c r="TBK203"/>
      <c r="TBL203"/>
      <c r="TBM203"/>
      <c r="TBN203"/>
      <c r="TBO203"/>
      <c r="TBP203"/>
      <c r="TBQ203"/>
      <c r="TBR203"/>
      <c r="TBS203"/>
      <c r="TBT203"/>
      <c r="TBU203"/>
      <c r="TBV203"/>
      <c r="TBW203"/>
      <c r="TBX203"/>
      <c r="TBY203"/>
      <c r="TBZ203"/>
      <c r="TCA203"/>
      <c r="TCB203"/>
      <c r="TCC203"/>
      <c r="TCD203"/>
      <c r="TCE203"/>
      <c r="TCF203"/>
      <c r="TCG203"/>
      <c r="TCH203"/>
      <c r="TCI203"/>
      <c r="TCJ203"/>
      <c r="TCK203"/>
      <c r="TCL203"/>
      <c r="TCM203"/>
      <c r="TCN203"/>
      <c r="TCO203"/>
      <c r="TCP203"/>
      <c r="TCQ203"/>
      <c r="TCR203"/>
      <c r="TCS203"/>
      <c r="TCT203"/>
      <c r="TCU203"/>
      <c r="TCV203"/>
      <c r="TCW203"/>
      <c r="TCX203"/>
      <c r="TCY203"/>
      <c r="TCZ203"/>
      <c r="TDA203"/>
      <c r="TDB203"/>
      <c r="TDC203"/>
      <c r="TDD203"/>
      <c r="TDE203"/>
      <c r="TDF203"/>
      <c r="TDG203"/>
      <c r="TDH203"/>
      <c r="TDI203"/>
      <c r="TDJ203"/>
      <c r="TDK203"/>
      <c r="TDL203"/>
      <c r="TDM203"/>
      <c r="TDN203"/>
      <c r="TDO203"/>
      <c r="TDP203"/>
      <c r="TDQ203"/>
      <c r="TDR203"/>
      <c r="TDS203"/>
      <c r="TDT203"/>
      <c r="TDU203"/>
      <c r="TDV203"/>
      <c r="TDW203"/>
      <c r="TDX203"/>
      <c r="TDY203"/>
      <c r="TDZ203"/>
      <c r="TEA203"/>
      <c r="TEB203"/>
      <c r="TEC203"/>
      <c r="TED203"/>
      <c r="TEE203"/>
      <c r="TEF203"/>
      <c r="TEG203"/>
      <c r="TEH203"/>
      <c r="TEI203"/>
      <c r="TEJ203"/>
      <c r="TEK203"/>
      <c r="TEL203"/>
      <c r="TEM203"/>
      <c r="TEN203"/>
      <c r="TEO203"/>
      <c r="TEP203"/>
      <c r="TEQ203"/>
      <c r="TER203"/>
      <c r="TES203"/>
      <c r="TET203"/>
      <c r="TEU203"/>
      <c r="TEV203"/>
      <c r="TEW203"/>
      <c r="TEX203"/>
      <c r="TEY203"/>
      <c r="TEZ203"/>
      <c r="TFA203"/>
      <c r="TFB203"/>
      <c r="TFC203"/>
      <c r="TFD203"/>
      <c r="TFE203"/>
      <c r="TFF203"/>
      <c r="TFG203"/>
      <c r="TFH203"/>
      <c r="TFI203"/>
      <c r="TFJ203"/>
      <c r="TFK203"/>
      <c r="TFL203"/>
      <c r="TFM203"/>
      <c r="TFN203"/>
      <c r="TFO203"/>
      <c r="TFP203"/>
      <c r="TFQ203"/>
      <c r="TFR203"/>
      <c r="TFS203"/>
      <c r="TFT203"/>
      <c r="TFU203"/>
      <c r="TFV203"/>
      <c r="TFW203"/>
      <c r="TFX203"/>
      <c r="TFY203"/>
      <c r="TFZ203"/>
      <c r="TGA203"/>
      <c r="TGB203"/>
      <c r="TGC203"/>
      <c r="TGD203"/>
      <c r="TGE203"/>
      <c r="TGF203"/>
      <c r="TGG203"/>
      <c r="TGH203"/>
      <c r="TGI203"/>
      <c r="TGJ203"/>
      <c r="TGK203"/>
      <c r="TGL203"/>
      <c r="TGM203"/>
      <c r="TGN203"/>
      <c r="TGO203"/>
      <c r="TGP203"/>
      <c r="TGQ203"/>
      <c r="TGR203"/>
      <c r="TGS203"/>
      <c r="TGT203"/>
      <c r="TGU203"/>
      <c r="TGV203"/>
      <c r="TGW203"/>
      <c r="TGX203"/>
      <c r="TGY203"/>
      <c r="TGZ203"/>
      <c r="THA203"/>
      <c r="THB203"/>
      <c r="THC203"/>
      <c r="THD203"/>
      <c r="THE203"/>
      <c r="THF203"/>
      <c r="THG203"/>
      <c r="THH203"/>
      <c r="THI203"/>
      <c r="THJ203"/>
      <c r="THK203"/>
      <c r="THL203"/>
      <c r="THM203"/>
      <c r="THN203"/>
      <c r="THO203"/>
      <c r="THP203"/>
      <c r="THQ203"/>
      <c r="THR203"/>
      <c r="THS203"/>
      <c r="THT203"/>
      <c r="THU203"/>
      <c r="THV203"/>
      <c r="THW203"/>
      <c r="THX203"/>
      <c r="THY203"/>
      <c r="THZ203"/>
      <c r="TIA203"/>
      <c r="TIB203"/>
      <c r="TIC203"/>
      <c r="TID203"/>
      <c r="TIE203"/>
      <c r="TIF203"/>
      <c r="TIG203"/>
      <c r="TIH203"/>
      <c r="TII203"/>
      <c r="TIJ203"/>
      <c r="TIK203"/>
      <c r="TIL203"/>
      <c r="TIM203"/>
      <c r="TIN203"/>
      <c r="TIO203"/>
      <c r="TIP203"/>
      <c r="TIQ203"/>
      <c r="TIR203"/>
      <c r="TIS203"/>
      <c r="TIT203"/>
      <c r="TIU203"/>
      <c r="TIV203"/>
      <c r="TIW203"/>
      <c r="TIX203"/>
      <c r="TIY203"/>
      <c r="TIZ203"/>
      <c r="TJA203"/>
      <c r="TJB203"/>
      <c r="TJC203"/>
      <c r="TJD203"/>
      <c r="TJE203"/>
      <c r="TJF203"/>
      <c r="TJG203"/>
      <c r="TJH203"/>
      <c r="TJI203"/>
      <c r="TJJ203"/>
      <c r="TJK203"/>
      <c r="TJL203"/>
      <c r="TJM203"/>
      <c r="TJN203"/>
      <c r="TJO203"/>
      <c r="TJP203"/>
      <c r="TJQ203"/>
      <c r="TJR203"/>
      <c r="TJS203"/>
      <c r="TJT203"/>
      <c r="TJU203"/>
      <c r="TJV203"/>
      <c r="TJW203"/>
      <c r="TJX203"/>
      <c r="TJY203"/>
      <c r="TJZ203"/>
      <c r="TKA203"/>
      <c r="TKB203"/>
      <c r="TKC203"/>
      <c r="TKD203"/>
      <c r="TKE203"/>
      <c r="TKF203"/>
      <c r="TKG203"/>
      <c r="TKH203"/>
      <c r="TKI203"/>
      <c r="TKJ203"/>
      <c r="TKK203"/>
      <c r="TKL203"/>
      <c r="TKM203"/>
      <c r="TKN203"/>
      <c r="TKO203"/>
      <c r="TKP203"/>
      <c r="TKQ203"/>
      <c r="TKR203"/>
      <c r="TKS203"/>
      <c r="TKT203"/>
      <c r="TKU203"/>
      <c r="TKV203"/>
      <c r="TKW203"/>
      <c r="TKX203"/>
      <c r="TKY203"/>
      <c r="TKZ203"/>
      <c r="TLA203"/>
      <c r="TLB203"/>
      <c r="TLC203"/>
      <c r="TLD203"/>
      <c r="TLE203"/>
      <c r="TLF203"/>
      <c r="TLG203"/>
      <c r="TLH203"/>
      <c r="TLI203"/>
      <c r="TLJ203"/>
      <c r="TLK203"/>
      <c r="TLL203"/>
      <c r="TLM203"/>
      <c r="TLN203"/>
      <c r="TLO203"/>
      <c r="TLP203"/>
      <c r="TLQ203"/>
      <c r="TLR203"/>
      <c r="TLS203"/>
      <c r="TLT203"/>
      <c r="TLU203"/>
      <c r="TLV203"/>
      <c r="TLW203"/>
      <c r="TLX203"/>
      <c r="TLY203"/>
      <c r="TLZ203"/>
      <c r="TMA203"/>
      <c r="TMB203"/>
      <c r="TMC203"/>
      <c r="TMD203"/>
      <c r="TME203"/>
      <c r="TMF203"/>
      <c r="TMG203"/>
      <c r="TMH203"/>
      <c r="TMI203"/>
      <c r="TMJ203"/>
      <c r="TMK203"/>
      <c r="TML203"/>
      <c r="TMM203"/>
      <c r="TMN203"/>
      <c r="TMO203"/>
      <c r="TMP203"/>
      <c r="TMQ203"/>
      <c r="TMR203"/>
      <c r="TMS203"/>
      <c r="TMT203"/>
      <c r="TMU203"/>
      <c r="TMV203"/>
      <c r="TMW203"/>
      <c r="TMX203"/>
      <c r="TMY203"/>
      <c r="TMZ203"/>
      <c r="TNA203"/>
      <c r="TNB203"/>
      <c r="TNC203"/>
      <c r="TND203"/>
      <c r="TNE203"/>
      <c r="TNF203"/>
      <c r="TNG203"/>
      <c r="TNH203"/>
      <c r="TNI203"/>
      <c r="TNJ203"/>
      <c r="TNK203"/>
      <c r="TNL203"/>
      <c r="TNM203"/>
      <c r="TNN203"/>
      <c r="TNO203"/>
      <c r="TNP203"/>
      <c r="TNQ203"/>
      <c r="TNR203"/>
      <c r="TNS203"/>
      <c r="TNT203"/>
      <c r="TNU203"/>
      <c r="TNV203"/>
      <c r="TNW203"/>
      <c r="TNX203"/>
      <c r="TNY203"/>
      <c r="TNZ203"/>
      <c r="TOA203"/>
      <c r="TOB203"/>
      <c r="TOC203"/>
      <c r="TOD203"/>
      <c r="TOE203"/>
      <c r="TOF203"/>
      <c r="TOG203"/>
      <c r="TOH203"/>
      <c r="TOI203"/>
      <c r="TOJ203"/>
      <c r="TOK203"/>
      <c r="TOL203"/>
      <c r="TOM203"/>
      <c r="TON203"/>
      <c r="TOO203"/>
      <c r="TOP203"/>
      <c r="TOQ203"/>
      <c r="TOR203"/>
      <c r="TOS203"/>
      <c r="TOT203"/>
      <c r="TOU203"/>
      <c r="TOV203"/>
      <c r="TOW203"/>
      <c r="TOX203"/>
      <c r="TOY203"/>
      <c r="TOZ203"/>
      <c r="TPA203"/>
      <c r="TPB203"/>
      <c r="TPC203"/>
      <c r="TPD203"/>
      <c r="TPE203"/>
      <c r="TPF203"/>
      <c r="TPG203"/>
      <c r="TPH203"/>
      <c r="TPI203"/>
      <c r="TPJ203"/>
      <c r="TPK203"/>
      <c r="TPL203"/>
      <c r="TPM203"/>
      <c r="TPN203"/>
      <c r="TPO203"/>
      <c r="TPP203"/>
      <c r="TPQ203"/>
      <c r="TPR203"/>
      <c r="TPS203"/>
      <c r="TPT203"/>
      <c r="TPU203"/>
      <c r="TPV203"/>
      <c r="TPW203"/>
      <c r="TPX203"/>
      <c r="TPY203"/>
      <c r="TPZ203"/>
      <c r="TQA203"/>
      <c r="TQB203"/>
      <c r="TQC203"/>
      <c r="TQD203"/>
      <c r="TQE203"/>
      <c r="TQF203"/>
      <c r="TQG203"/>
      <c r="TQH203"/>
      <c r="TQI203"/>
      <c r="TQJ203"/>
      <c r="TQK203"/>
      <c r="TQL203"/>
      <c r="TQM203"/>
      <c r="TQN203"/>
      <c r="TQO203"/>
      <c r="TQP203"/>
      <c r="TQQ203"/>
      <c r="TQR203"/>
      <c r="TQS203"/>
      <c r="TQT203"/>
      <c r="TQU203"/>
      <c r="TQV203"/>
      <c r="TQW203"/>
      <c r="TQX203"/>
      <c r="TQY203"/>
      <c r="TQZ203"/>
      <c r="TRA203"/>
      <c r="TRB203"/>
      <c r="TRC203"/>
      <c r="TRD203"/>
      <c r="TRE203"/>
      <c r="TRF203"/>
      <c r="TRG203"/>
      <c r="TRH203"/>
      <c r="TRI203"/>
      <c r="TRJ203"/>
      <c r="TRK203"/>
      <c r="TRL203"/>
      <c r="TRM203"/>
      <c r="TRN203"/>
      <c r="TRO203"/>
      <c r="TRP203"/>
      <c r="TRQ203"/>
      <c r="TRR203"/>
      <c r="TRS203"/>
      <c r="TRT203"/>
      <c r="TRU203"/>
      <c r="TRV203"/>
      <c r="TRW203"/>
      <c r="TRX203"/>
      <c r="TRY203"/>
      <c r="TRZ203"/>
      <c r="TSA203"/>
      <c r="TSB203"/>
      <c r="TSC203"/>
      <c r="TSD203"/>
      <c r="TSE203"/>
      <c r="TSF203"/>
      <c r="TSG203"/>
      <c r="TSH203"/>
      <c r="TSI203"/>
      <c r="TSJ203"/>
      <c r="TSK203"/>
      <c r="TSL203"/>
      <c r="TSM203"/>
      <c r="TSN203"/>
      <c r="TSO203"/>
      <c r="TSP203"/>
      <c r="TSQ203"/>
      <c r="TSR203"/>
      <c r="TSS203"/>
      <c r="TST203"/>
      <c r="TSU203"/>
      <c r="TSV203"/>
      <c r="TSW203"/>
      <c r="TSX203"/>
      <c r="TSY203"/>
      <c r="TSZ203"/>
      <c r="TTA203"/>
      <c r="TTB203"/>
      <c r="TTC203"/>
      <c r="TTD203"/>
      <c r="TTE203"/>
      <c r="TTF203"/>
      <c r="TTG203"/>
      <c r="TTH203"/>
      <c r="TTI203"/>
      <c r="TTJ203"/>
      <c r="TTK203"/>
      <c r="TTL203"/>
      <c r="TTM203"/>
      <c r="TTN203"/>
      <c r="TTO203"/>
      <c r="TTP203"/>
      <c r="TTQ203"/>
      <c r="TTR203"/>
      <c r="TTS203"/>
      <c r="TTT203"/>
      <c r="TTU203"/>
      <c r="TTV203"/>
      <c r="TTW203"/>
      <c r="TTX203"/>
      <c r="TTY203"/>
      <c r="TTZ203"/>
      <c r="TUA203"/>
      <c r="TUB203"/>
      <c r="TUC203"/>
      <c r="TUD203"/>
      <c r="TUE203"/>
      <c r="TUF203"/>
      <c r="TUG203"/>
      <c r="TUH203"/>
      <c r="TUI203"/>
      <c r="TUJ203"/>
      <c r="TUK203"/>
      <c r="TUL203"/>
      <c r="TUM203"/>
      <c r="TUN203"/>
      <c r="TUO203"/>
      <c r="TUP203"/>
      <c r="TUQ203"/>
      <c r="TUR203"/>
      <c r="TUS203"/>
      <c r="TUT203"/>
      <c r="TUU203"/>
      <c r="TUV203"/>
      <c r="TUW203"/>
      <c r="TUX203"/>
      <c r="TUY203"/>
      <c r="TUZ203"/>
      <c r="TVA203"/>
      <c r="TVB203"/>
      <c r="TVC203"/>
      <c r="TVD203"/>
      <c r="TVE203"/>
      <c r="TVF203"/>
      <c r="TVG203"/>
      <c r="TVH203"/>
      <c r="TVI203"/>
      <c r="TVJ203"/>
      <c r="TVK203"/>
      <c r="TVL203"/>
      <c r="TVM203"/>
      <c r="TVN203"/>
      <c r="TVO203"/>
      <c r="TVP203"/>
      <c r="TVQ203"/>
      <c r="TVR203"/>
      <c r="TVS203"/>
      <c r="TVT203"/>
      <c r="TVU203"/>
      <c r="TVV203"/>
      <c r="TVW203"/>
      <c r="TVX203"/>
      <c r="TVY203"/>
      <c r="TVZ203"/>
      <c r="TWA203"/>
      <c r="TWB203"/>
      <c r="TWC203"/>
      <c r="TWD203"/>
      <c r="TWE203"/>
      <c r="TWF203"/>
      <c r="TWG203"/>
      <c r="TWH203"/>
      <c r="TWI203"/>
      <c r="TWJ203"/>
      <c r="TWK203"/>
      <c r="TWL203"/>
      <c r="TWM203"/>
      <c r="TWN203"/>
      <c r="TWO203"/>
      <c r="TWP203"/>
      <c r="TWQ203"/>
      <c r="TWR203"/>
      <c r="TWS203"/>
      <c r="TWT203"/>
      <c r="TWU203"/>
      <c r="TWV203"/>
      <c r="TWW203"/>
      <c r="TWX203"/>
      <c r="TWY203"/>
      <c r="TWZ203"/>
      <c r="TXA203"/>
      <c r="TXB203"/>
      <c r="TXC203"/>
      <c r="TXD203"/>
      <c r="TXE203"/>
      <c r="TXF203"/>
      <c r="TXG203"/>
      <c r="TXH203"/>
      <c r="TXI203"/>
      <c r="TXJ203"/>
      <c r="TXK203"/>
      <c r="TXL203"/>
      <c r="TXM203"/>
      <c r="TXN203"/>
      <c r="TXO203"/>
      <c r="TXP203"/>
      <c r="TXQ203"/>
      <c r="TXR203"/>
      <c r="TXS203"/>
      <c r="TXT203"/>
      <c r="TXU203"/>
      <c r="TXV203"/>
      <c r="TXW203"/>
      <c r="TXX203"/>
      <c r="TXY203"/>
      <c r="TXZ203"/>
      <c r="TYA203"/>
      <c r="TYB203"/>
      <c r="TYC203"/>
      <c r="TYD203"/>
      <c r="TYE203"/>
      <c r="TYF203"/>
      <c r="TYG203"/>
      <c r="TYH203"/>
      <c r="TYI203"/>
      <c r="TYJ203"/>
      <c r="TYK203"/>
      <c r="TYL203"/>
      <c r="TYM203"/>
      <c r="TYN203"/>
      <c r="TYO203"/>
      <c r="TYP203"/>
      <c r="TYQ203"/>
      <c r="TYR203"/>
      <c r="TYS203"/>
      <c r="TYT203"/>
      <c r="TYU203"/>
      <c r="TYV203"/>
      <c r="TYW203"/>
      <c r="TYX203"/>
      <c r="TYY203"/>
      <c r="TYZ203"/>
      <c r="TZA203"/>
      <c r="TZB203"/>
      <c r="TZC203"/>
      <c r="TZD203"/>
      <c r="TZE203"/>
      <c r="TZF203"/>
      <c r="TZG203"/>
      <c r="TZH203"/>
      <c r="TZI203"/>
      <c r="TZJ203"/>
      <c r="TZK203"/>
      <c r="TZL203"/>
      <c r="TZM203"/>
      <c r="TZN203"/>
      <c r="TZO203"/>
      <c r="TZP203"/>
      <c r="TZQ203"/>
      <c r="TZR203"/>
      <c r="TZS203"/>
      <c r="TZT203"/>
      <c r="TZU203"/>
      <c r="TZV203"/>
      <c r="TZW203"/>
      <c r="TZX203"/>
      <c r="TZY203"/>
      <c r="TZZ203"/>
      <c r="UAA203"/>
      <c r="UAB203"/>
      <c r="UAC203"/>
      <c r="UAD203"/>
      <c r="UAE203"/>
      <c r="UAF203"/>
      <c r="UAG203"/>
      <c r="UAH203"/>
      <c r="UAI203"/>
      <c r="UAJ203"/>
      <c r="UAK203"/>
      <c r="UAL203"/>
      <c r="UAM203"/>
      <c r="UAN203"/>
      <c r="UAO203"/>
      <c r="UAP203"/>
      <c r="UAQ203"/>
      <c r="UAR203"/>
      <c r="UAS203"/>
      <c r="UAT203"/>
      <c r="UAU203"/>
      <c r="UAV203"/>
      <c r="UAW203"/>
      <c r="UAX203"/>
      <c r="UAY203"/>
      <c r="UAZ203"/>
      <c r="UBA203"/>
      <c r="UBB203"/>
      <c r="UBC203"/>
      <c r="UBD203"/>
      <c r="UBE203"/>
      <c r="UBF203"/>
      <c r="UBG203"/>
      <c r="UBH203"/>
      <c r="UBI203"/>
      <c r="UBJ203"/>
      <c r="UBK203"/>
      <c r="UBL203"/>
      <c r="UBM203"/>
      <c r="UBN203"/>
      <c r="UBO203"/>
      <c r="UBP203"/>
      <c r="UBQ203"/>
      <c r="UBR203"/>
      <c r="UBS203"/>
      <c r="UBT203"/>
      <c r="UBU203"/>
      <c r="UBV203"/>
      <c r="UBW203"/>
      <c r="UBX203"/>
      <c r="UBY203"/>
      <c r="UBZ203"/>
      <c r="UCA203"/>
      <c r="UCB203"/>
      <c r="UCC203"/>
      <c r="UCD203"/>
      <c r="UCE203"/>
      <c r="UCF203"/>
      <c r="UCG203"/>
      <c r="UCH203"/>
      <c r="UCI203"/>
      <c r="UCJ203"/>
      <c r="UCK203"/>
      <c r="UCL203"/>
      <c r="UCM203"/>
      <c r="UCN203"/>
      <c r="UCO203"/>
      <c r="UCP203"/>
      <c r="UCQ203"/>
      <c r="UCR203"/>
      <c r="UCS203"/>
      <c r="UCT203"/>
      <c r="UCU203"/>
      <c r="UCV203"/>
      <c r="UCW203"/>
      <c r="UCX203"/>
      <c r="UCY203"/>
      <c r="UCZ203"/>
      <c r="UDA203"/>
      <c r="UDB203"/>
      <c r="UDC203"/>
      <c r="UDD203"/>
      <c r="UDE203"/>
      <c r="UDF203"/>
      <c r="UDG203"/>
      <c r="UDH203"/>
      <c r="UDI203"/>
      <c r="UDJ203"/>
      <c r="UDK203"/>
      <c r="UDL203"/>
      <c r="UDM203"/>
      <c r="UDN203"/>
      <c r="UDO203"/>
      <c r="UDP203"/>
      <c r="UDQ203"/>
      <c r="UDR203"/>
      <c r="UDS203"/>
      <c r="UDT203"/>
      <c r="UDU203"/>
      <c r="UDV203"/>
      <c r="UDW203"/>
      <c r="UDX203"/>
      <c r="UDY203"/>
      <c r="UDZ203"/>
      <c r="UEA203"/>
      <c r="UEB203"/>
      <c r="UEC203"/>
      <c r="UED203"/>
      <c r="UEE203"/>
      <c r="UEF203"/>
      <c r="UEG203"/>
      <c r="UEH203"/>
      <c r="UEI203"/>
      <c r="UEJ203"/>
      <c r="UEK203"/>
      <c r="UEL203"/>
      <c r="UEM203"/>
      <c r="UEN203"/>
      <c r="UEO203"/>
      <c r="UEP203"/>
      <c r="UEQ203"/>
      <c r="UER203"/>
      <c r="UES203"/>
      <c r="UET203"/>
      <c r="UEU203"/>
      <c r="UEV203"/>
      <c r="UEW203"/>
      <c r="UEX203"/>
      <c r="UEY203"/>
      <c r="UEZ203"/>
      <c r="UFA203"/>
      <c r="UFB203"/>
      <c r="UFC203"/>
      <c r="UFD203"/>
      <c r="UFE203"/>
      <c r="UFF203"/>
      <c r="UFG203"/>
      <c r="UFH203"/>
      <c r="UFI203"/>
      <c r="UFJ203"/>
      <c r="UFK203"/>
      <c r="UFL203"/>
      <c r="UFM203"/>
      <c r="UFN203"/>
      <c r="UFO203"/>
      <c r="UFP203"/>
      <c r="UFQ203"/>
      <c r="UFR203"/>
      <c r="UFS203"/>
      <c r="UFT203"/>
      <c r="UFU203"/>
      <c r="UFV203"/>
      <c r="UFW203"/>
      <c r="UFX203"/>
      <c r="UFY203"/>
      <c r="UFZ203"/>
      <c r="UGA203"/>
      <c r="UGB203"/>
      <c r="UGC203"/>
      <c r="UGD203"/>
      <c r="UGE203"/>
      <c r="UGF203"/>
      <c r="UGG203"/>
      <c r="UGH203"/>
      <c r="UGI203"/>
      <c r="UGJ203"/>
      <c r="UGK203"/>
      <c r="UGL203"/>
      <c r="UGM203"/>
      <c r="UGN203"/>
      <c r="UGO203"/>
      <c r="UGP203"/>
      <c r="UGQ203"/>
      <c r="UGR203"/>
      <c r="UGS203"/>
      <c r="UGT203"/>
      <c r="UGU203"/>
      <c r="UGV203"/>
      <c r="UGW203"/>
      <c r="UGX203"/>
      <c r="UGY203"/>
      <c r="UGZ203"/>
      <c r="UHA203"/>
      <c r="UHB203"/>
      <c r="UHC203"/>
      <c r="UHD203"/>
      <c r="UHE203"/>
      <c r="UHF203"/>
      <c r="UHG203"/>
      <c r="UHH203"/>
      <c r="UHI203"/>
      <c r="UHJ203"/>
      <c r="UHK203"/>
      <c r="UHL203"/>
      <c r="UHM203"/>
      <c r="UHN203"/>
      <c r="UHO203"/>
      <c r="UHP203"/>
      <c r="UHQ203"/>
      <c r="UHR203"/>
      <c r="UHS203"/>
      <c r="UHT203"/>
      <c r="UHU203"/>
      <c r="UHV203"/>
      <c r="UHW203"/>
      <c r="UHX203"/>
      <c r="UHY203"/>
      <c r="UHZ203"/>
      <c r="UIA203"/>
      <c r="UIB203"/>
      <c r="UIC203"/>
      <c r="UID203"/>
      <c r="UIE203"/>
      <c r="UIF203"/>
      <c r="UIG203"/>
      <c r="UIH203"/>
      <c r="UII203"/>
      <c r="UIJ203"/>
      <c r="UIK203"/>
      <c r="UIL203"/>
      <c r="UIM203"/>
      <c r="UIN203"/>
      <c r="UIO203"/>
      <c r="UIP203"/>
      <c r="UIQ203"/>
      <c r="UIR203"/>
      <c r="UIS203"/>
      <c r="UIT203"/>
      <c r="UIU203"/>
      <c r="UIV203"/>
      <c r="UIW203"/>
      <c r="UIX203"/>
      <c r="UIY203"/>
      <c r="UIZ203"/>
      <c r="UJA203"/>
      <c r="UJB203"/>
      <c r="UJC203"/>
      <c r="UJD203"/>
      <c r="UJE203"/>
      <c r="UJF203"/>
      <c r="UJG203"/>
      <c r="UJH203"/>
      <c r="UJI203"/>
      <c r="UJJ203"/>
      <c r="UJK203"/>
      <c r="UJL203"/>
      <c r="UJM203"/>
      <c r="UJN203"/>
      <c r="UJO203"/>
      <c r="UJP203"/>
      <c r="UJQ203"/>
      <c r="UJR203"/>
      <c r="UJS203"/>
      <c r="UJT203"/>
      <c r="UJU203"/>
      <c r="UJV203"/>
      <c r="UJW203"/>
      <c r="UJX203"/>
      <c r="UJY203"/>
      <c r="UJZ203"/>
      <c r="UKA203"/>
      <c r="UKB203"/>
      <c r="UKC203"/>
      <c r="UKD203"/>
      <c r="UKE203"/>
      <c r="UKF203"/>
      <c r="UKG203"/>
      <c r="UKH203"/>
      <c r="UKI203"/>
      <c r="UKJ203"/>
      <c r="UKK203"/>
      <c r="UKL203"/>
      <c r="UKM203"/>
      <c r="UKN203"/>
      <c r="UKO203"/>
      <c r="UKP203"/>
      <c r="UKQ203"/>
      <c r="UKR203"/>
      <c r="UKS203"/>
      <c r="UKT203"/>
      <c r="UKU203"/>
      <c r="UKV203"/>
      <c r="UKW203"/>
      <c r="UKX203"/>
      <c r="UKY203"/>
      <c r="UKZ203"/>
      <c r="ULA203"/>
      <c r="ULB203"/>
      <c r="ULC203"/>
      <c r="ULD203"/>
      <c r="ULE203"/>
      <c r="ULF203"/>
      <c r="ULG203"/>
      <c r="ULH203"/>
      <c r="ULI203"/>
      <c r="ULJ203"/>
      <c r="ULK203"/>
      <c r="ULL203"/>
      <c r="ULM203"/>
      <c r="ULN203"/>
      <c r="ULO203"/>
      <c r="ULP203"/>
      <c r="ULQ203"/>
      <c r="ULR203"/>
      <c r="ULS203"/>
      <c r="ULT203"/>
      <c r="ULU203"/>
      <c r="ULV203"/>
      <c r="ULW203"/>
      <c r="ULX203"/>
      <c r="ULY203"/>
      <c r="ULZ203"/>
      <c r="UMA203"/>
      <c r="UMB203"/>
      <c r="UMC203"/>
      <c r="UMD203"/>
      <c r="UME203"/>
      <c r="UMF203"/>
      <c r="UMG203"/>
      <c r="UMH203"/>
      <c r="UMI203"/>
      <c r="UMJ203"/>
      <c r="UMK203"/>
      <c r="UML203"/>
      <c r="UMM203"/>
      <c r="UMN203"/>
      <c r="UMO203"/>
      <c r="UMP203"/>
      <c r="UMQ203"/>
      <c r="UMR203"/>
      <c r="UMS203"/>
      <c r="UMT203"/>
      <c r="UMU203"/>
      <c r="UMV203"/>
      <c r="UMW203"/>
      <c r="UMX203"/>
      <c r="UMY203"/>
      <c r="UMZ203"/>
      <c r="UNA203"/>
      <c r="UNB203"/>
      <c r="UNC203"/>
      <c r="UND203"/>
      <c r="UNE203"/>
      <c r="UNF203"/>
      <c r="UNG203"/>
      <c r="UNH203"/>
      <c r="UNI203"/>
      <c r="UNJ203"/>
      <c r="UNK203"/>
      <c r="UNL203"/>
      <c r="UNM203"/>
      <c r="UNN203"/>
      <c r="UNO203"/>
      <c r="UNP203"/>
      <c r="UNQ203"/>
      <c r="UNR203"/>
      <c r="UNS203"/>
      <c r="UNT203"/>
      <c r="UNU203"/>
      <c r="UNV203"/>
      <c r="UNW203"/>
      <c r="UNX203"/>
      <c r="UNY203"/>
      <c r="UNZ203"/>
      <c r="UOA203"/>
      <c r="UOB203"/>
      <c r="UOC203"/>
      <c r="UOD203"/>
      <c r="UOE203"/>
      <c r="UOF203"/>
      <c r="UOG203"/>
      <c r="UOH203"/>
      <c r="UOI203"/>
      <c r="UOJ203"/>
      <c r="UOK203"/>
      <c r="UOL203"/>
      <c r="UOM203"/>
      <c r="UON203"/>
      <c r="UOO203"/>
      <c r="UOP203"/>
      <c r="UOQ203"/>
      <c r="UOR203"/>
      <c r="UOS203"/>
      <c r="UOT203"/>
      <c r="UOU203"/>
      <c r="UOV203"/>
      <c r="UOW203"/>
      <c r="UOX203"/>
      <c r="UOY203"/>
      <c r="UOZ203"/>
      <c r="UPA203"/>
      <c r="UPB203"/>
      <c r="UPC203"/>
      <c r="UPD203"/>
      <c r="UPE203"/>
      <c r="UPF203"/>
      <c r="UPG203"/>
      <c r="UPH203"/>
      <c r="UPI203"/>
      <c r="UPJ203"/>
      <c r="UPK203"/>
      <c r="UPL203"/>
      <c r="UPM203"/>
      <c r="UPN203"/>
      <c r="UPO203"/>
      <c r="UPP203"/>
      <c r="UPQ203"/>
      <c r="UPR203"/>
      <c r="UPS203"/>
      <c r="UPT203"/>
      <c r="UPU203"/>
      <c r="UPV203"/>
      <c r="UPW203"/>
      <c r="UPX203"/>
      <c r="UPY203"/>
      <c r="UPZ203"/>
      <c r="UQA203"/>
      <c r="UQB203"/>
      <c r="UQC203"/>
      <c r="UQD203"/>
      <c r="UQE203"/>
      <c r="UQF203"/>
      <c r="UQG203"/>
      <c r="UQH203"/>
      <c r="UQI203"/>
      <c r="UQJ203"/>
      <c r="UQK203"/>
      <c r="UQL203"/>
      <c r="UQM203"/>
      <c r="UQN203"/>
      <c r="UQO203"/>
      <c r="UQP203"/>
      <c r="UQQ203"/>
      <c r="UQR203"/>
      <c r="UQS203"/>
      <c r="UQT203"/>
      <c r="UQU203"/>
      <c r="UQV203"/>
      <c r="UQW203"/>
      <c r="UQX203"/>
      <c r="UQY203"/>
      <c r="UQZ203"/>
      <c r="URA203"/>
      <c r="URB203"/>
      <c r="URC203"/>
      <c r="URD203"/>
      <c r="URE203"/>
      <c r="URF203"/>
      <c r="URG203"/>
      <c r="URH203"/>
      <c r="URI203"/>
      <c r="URJ203"/>
      <c r="URK203"/>
      <c r="URL203"/>
      <c r="URM203"/>
      <c r="URN203"/>
      <c r="URO203"/>
      <c r="URP203"/>
      <c r="URQ203"/>
      <c r="URR203"/>
      <c r="URS203"/>
      <c r="URT203"/>
      <c r="URU203"/>
      <c r="URV203"/>
      <c r="URW203"/>
      <c r="URX203"/>
      <c r="URY203"/>
      <c r="URZ203"/>
      <c r="USA203"/>
      <c r="USB203"/>
      <c r="USC203"/>
      <c r="USD203"/>
      <c r="USE203"/>
      <c r="USF203"/>
      <c r="USG203"/>
      <c r="USH203"/>
      <c r="USI203"/>
      <c r="USJ203"/>
      <c r="USK203"/>
      <c r="USL203"/>
      <c r="USM203"/>
      <c r="USN203"/>
      <c r="USO203"/>
      <c r="USP203"/>
      <c r="USQ203"/>
      <c r="USR203"/>
      <c r="USS203"/>
      <c r="UST203"/>
      <c r="USU203"/>
      <c r="USV203"/>
      <c r="USW203"/>
      <c r="USX203"/>
      <c r="USY203"/>
      <c r="USZ203"/>
      <c r="UTA203"/>
      <c r="UTB203"/>
      <c r="UTC203"/>
      <c r="UTD203"/>
      <c r="UTE203"/>
      <c r="UTF203"/>
      <c r="UTG203"/>
      <c r="UTH203"/>
      <c r="UTI203"/>
      <c r="UTJ203"/>
      <c r="UTK203"/>
      <c r="UTL203"/>
      <c r="UTM203"/>
      <c r="UTN203"/>
      <c r="UTO203"/>
      <c r="UTP203"/>
      <c r="UTQ203"/>
      <c r="UTR203"/>
      <c r="UTS203"/>
      <c r="UTT203"/>
      <c r="UTU203"/>
      <c r="UTV203"/>
      <c r="UTW203"/>
      <c r="UTX203"/>
      <c r="UTY203"/>
      <c r="UTZ203"/>
      <c r="UUA203"/>
      <c r="UUB203"/>
      <c r="UUC203"/>
      <c r="UUD203"/>
      <c r="UUE203"/>
      <c r="UUF203"/>
      <c r="UUG203"/>
      <c r="UUH203"/>
      <c r="UUI203"/>
      <c r="UUJ203"/>
      <c r="UUK203"/>
      <c r="UUL203"/>
      <c r="UUM203"/>
      <c r="UUN203"/>
      <c r="UUO203"/>
      <c r="UUP203"/>
      <c r="UUQ203"/>
      <c r="UUR203"/>
      <c r="UUS203"/>
      <c r="UUT203"/>
      <c r="UUU203"/>
      <c r="UUV203"/>
      <c r="UUW203"/>
      <c r="UUX203"/>
      <c r="UUY203"/>
      <c r="UUZ203"/>
      <c r="UVA203"/>
      <c r="UVB203"/>
      <c r="UVC203"/>
      <c r="UVD203"/>
      <c r="UVE203"/>
      <c r="UVF203"/>
      <c r="UVG203"/>
      <c r="UVH203"/>
      <c r="UVI203"/>
      <c r="UVJ203"/>
      <c r="UVK203"/>
      <c r="UVL203"/>
      <c r="UVM203"/>
      <c r="UVN203"/>
      <c r="UVO203"/>
      <c r="UVP203"/>
      <c r="UVQ203"/>
      <c r="UVR203"/>
      <c r="UVS203"/>
      <c r="UVT203"/>
      <c r="UVU203"/>
      <c r="UVV203"/>
      <c r="UVW203"/>
      <c r="UVX203"/>
      <c r="UVY203"/>
      <c r="UVZ203"/>
      <c r="UWA203"/>
      <c r="UWB203"/>
      <c r="UWC203"/>
      <c r="UWD203"/>
      <c r="UWE203"/>
      <c r="UWF203"/>
      <c r="UWG203"/>
      <c r="UWH203"/>
      <c r="UWI203"/>
      <c r="UWJ203"/>
      <c r="UWK203"/>
      <c r="UWL203"/>
      <c r="UWM203"/>
      <c r="UWN203"/>
      <c r="UWO203"/>
      <c r="UWP203"/>
      <c r="UWQ203"/>
      <c r="UWR203"/>
      <c r="UWS203"/>
      <c r="UWT203"/>
      <c r="UWU203"/>
      <c r="UWV203"/>
      <c r="UWW203"/>
      <c r="UWX203"/>
      <c r="UWY203"/>
      <c r="UWZ203"/>
      <c r="UXA203"/>
      <c r="UXB203"/>
      <c r="UXC203"/>
      <c r="UXD203"/>
      <c r="UXE203"/>
      <c r="UXF203"/>
      <c r="UXG203"/>
      <c r="UXH203"/>
      <c r="UXI203"/>
      <c r="UXJ203"/>
      <c r="UXK203"/>
      <c r="UXL203"/>
      <c r="UXM203"/>
      <c r="UXN203"/>
      <c r="UXO203"/>
      <c r="UXP203"/>
      <c r="UXQ203"/>
      <c r="UXR203"/>
      <c r="UXS203"/>
      <c r="UXT203"/>
      <c r="UXU203"/>
      <c r="UXV203"/>
      <c r="UXW203"/>
      <c r="UXX203"/>
      <c r="UXY203"/>
      <c r="UXZ203"/>
      <c r="UYA203"/>
      <c r="UYB203"/>
      <c r="UYC203"/>
      <c r="UYD203"/>
      <c r="UYE203"/>
      <c r="UYF203"/>
      <c r="UYG203"/>
      <c r="UYH203"/>
      <c r="UYI203"/>
      <c r="UYJ203"/>
      <c r="UYK203"/>
      <c r="UYL203"/>
      <c r="UYM203"/>
      <c r="UYN203"/>
      <c r="UYO203"/>
      <c r="UYP203"/>
      <c r="UYQ203"/>
      <c r="UYR203"/>
      <c r="UYS203"/>
      <c r="UYT203"/>
      <c r="UYU203"/>
      <c r="UYV203"/>
      <c r="UYW203"/>
      <c r="UYX203"/>
      <c r="UYY203"/>
      <c r="UYZ203"/>
      <c r="UZA203"/>
      <c r="UZB203"/>
      <c r="UZC203"/>
      <c r="UZD203"/>
      <c r="UZE203"/>
      <c r="UZF203"/>
      <c r="UZG203"/>
      <c r="UZH203"/>
      <c r="UZI203"/>
      <c r="UZJ203"/>
      <c r="UZK203"/>
      <c r="UZL203"/>
      <c r="UZM203"/>
      <c r="UZN203"/>
      <c r="UZO203"/>
      <c r="UZP203"/>
      <c r="UZQ203"/>
      <c r="UZR203"/>
      <c r="UZS203"/>
      <c r="UZT203"/>
      <c r="UZU203"/>
      <c r="UZV203"/>
      <c r="UZW203"/>
      <c r="UZX203"/>
      <c r="UZY203"/>
      <c r="UZZ203"/>
      <c r="VAA203"/>
      <c r="VAB203"/>
      <c r="VAC203"/>
      <c r="VAD203"/>
      <c r="VAE203"/>
      <c r="VAF203"/>
      <c r="VAG203"/>
      <c r="VAH203"/>
      <c r="VAI203"/>
      <c r="VAJ203"/>
      <c r="VAK203"/>
      <c r="VAL203"/>
      <c r="VAM203"/>
      <c r="VAN203"/>
      <c r="VAO203"/>
      <c r="VAP203"/>
      <c r="VAQ203"/>
      <c r="VAR203"/>
      <c r="VAS203"/>
      <c r="VAT203"/>
      <c r="VAU203"/>
      <c r="VAV203"/>
      <c r="VAW203"/>
      <c r="VAX203"/>
      <c r="VAY203"/>
      <c r="VAZ203"/>
      <c r="VBA203"/>
      <c r="VBB203"/>
      <c r="VBC203"/>
      <c r="VBD203"/>
      <c r="VBE203"/>
      <c r="VBF203"/>
      <c r="VBG203"/>
      <c r="VBH203"/>
      <c r="VBI203"/>
      <c r="VBJ203"/>
      <c r="VBK203"/>
      <c r="VBL203"/>
      <c r="VBM203"/>
      <c r="VBN203"/>
      <c r="VBO203"/>
      <c r="VBP203"/>
      <c r="VBQ203"/>
      <c r="VBR203"/>
      <c r="VBS203"/>
      <c r="VBT203"/>
      <c r="VBU203"/>
      <c r="VBV203"/>
      <c r="VBW203"/>
      <c r="VBX203"/>
      <c r="VBY203"/>
      <c r="VBZ203"/>
      <c r="VCA203"/>
      <c r="VCB203"/>
      <c r="VCC203"/>
      <c r="VCD203"/>
      <c r="VCE203"/>
      <c r="VCF203"/>
      <c r="VCG203"/>
      <c r="VCH203"/>
      <c r="VCI203"/>
      <c r="VCJ203"/>
      <c r="VCK203"/>
      <c r="VCL203"/>
      <c r="VCM203"/>
      <c r="VCN203"/>
      <c r="VCO203"/>
      <c r="VCP203"/>
      <c r="VCQ203"/>
      <c r="VCR203"/>
      <c r="VCS203"/>
      <c r="VCT203"/>
      <c r="VCU203"/>
      <c r="VCV203"/>
      <c r="VCW203"/>
      <c r="VCX203"/>
      <c r="VCY203"/>
      <c r="VCZ203"/>
      <c r="VDA203"/>
      <c r="VDB203"/>
      <c r="VDC203"/>
      <c r="VDD203"/>
      <c r="VDE203"/>
      <c r="VDF203"/>
      <c r="VDG203"/>
      <c r="VDH203"/>
      <c r="VDI203"/>
      <c r="VDJ203"/>
      <c r="VDK203"/>
      <c r="VDL203"/>
      <c r="VDM203"/>
      <c r="VDN203"/>
      <c r="VDO203"/>
      <c r="VDP203"/>
      <c r="VDQ203"/>
      <c r="VDR203"/>
      <c r="VDS203"/>
      <c r="VDT203"/>
      <c r="VDU203"/>
      <c r="VDV203"/>
      <c r="VDW203"/>
      <c r="VDX203"/>
      <c r="VDY203"/>
      <c r="VDZ203"/>
      <c r="VEA203"/>
      <c r="VEB203"/>
      <c r="VEC203"/>
      <c r="VED203"/>
      <c r="VEE203"/>
      <c r="VEF203"/>
      <c r="VEG203"/>
      <c r="VEH203"/>
      <c r="VEI203"/>
      <c r="VEJ203"/>
      <c r="VEK203"/>
      <c r="VEL203"/>
      <c r="VEM203"/>
      <c r="VEN203"/>
      <c r="VEO203"/>
      <c r="VEP203"/>
      <c r="VEQ203"/>
      <c r="VER203"/>
      <c r="VES203"/>
      <c r="VET203"/>
      <c r="VEU203"/>
      <c r="VEV203"/>
      <c r="VEW203"/>
      <c r="VEX203"/>
      <c r="VEY203"/>
      <c r="VEZ203"/>
      <c r="VFA203"/>
      <c r="VFB203"/>
      <c r="VFC203"/>
      <c r="VFD203"/>
      <c r="VFE203"/>
      <c r="VFF203"/>
      <c r="VFG203"/>
      <c r="VFH203"/>
      <c r="VFI203"/>
      <c r="VFJ203"/>
      <c r="VFK203"/>
      <c r="VFL203"/>
      <c r="VFM203"/>
      <c r="VFN203"/>
      <c r="VFO203"/>
      <c r="VFP203"/>
      <c r="VFQ203"/>
      <c r="VFR203"/>
      <c r="VFS203"/>
      <c r="VFT203"/>
      <c r="VFU203"/>
      <c r="VFV203"/>
      <c r="VFW203"/>
      <c r="VFX203"/>
      <c r="VFY203"/>
      <c r="VFZ203"/>
      <c r="VGA203"/>
      <c r="VGB203"/>
      <c r="VGC203"/>
      <c r="VGD203"/>
      <c r="VGE203"/>
      <c r="VGF203"/>
      <c r="VGG203"/>
      <c r="VGH203"/>
      <c r="VGI203"/>
      <c r="VGJ203"/>
      <c r="VGK203"/>
      <c r="VGL203"/>
      <c r="VGM203"/>
      <c r="VGN203"/>
      <c r="VGO203"/>
      <c r="VGP203"/>
      <c r="VGQ203"/>
      <c r="VGR203"/>
      <c r="VGS203"/>
      <c r="VGT203"/>
      <c r="VGU203"/>
      <c r="VGV203"/>
      <c r="VGW203"/>
      <c r="VGX203"/>
      <c r="VGY203"/>
      <c r="VGZ203"/>
      <c r="VHA203"/>
      <c r="VHB203"/>
      <c r="VHC203"/>
      <c r="VHD203"/>
      <c r="VHE203"/>
      <c r="VHF203"/>
      <c r="VHG203"/>
      <c r="VHH203"/>
      <c r="VHI203"/>
      <c r="VHJ203"/>
      <c r="VHK203"/>
      <c r="VHL203"/>
      <c r="VHM203"/>
      <c r="VHN203"/>
      <c r="VHO203"/>
      <c r="VHP203"/>
      <c r="VHQ203"/>
      <c r="VHR203"/>
      <c r="VHS203"/>
      <c r="VHT203"/>
      <c r="VHU203"/>
      <c r="VHV203"/>
      <c r="VHW203"/>
      <c r="VHX203"/>
      <c r="VHY203"/>
      <c r="VHZ203"/>
      <c r="VIA203"/>
      <c r="VIB203"/>
      <c r="VIC203"/>
      <c r="VID203"/>
      <c r="VIE203"/>
      <c r="VIF203"/>
      <c r="VIG203"/>
      <c r="VIH203"/>
      <c r="VII203"/>
      <c r="VIJ203"/>
      <c r="VIK203"/>
      <c r="VIL203"/>
      <c r="VIM203"/>
      <c r="VIN203"/>
      <c r="VIO203"/>
      <c r="VIP203"/>
      <c r="VIQ203"/>
      <c r="VIR203"/>
      <c r="VIS203"/>
      <c r="VIT203"/>
      <c r="VIU203"/>
      <c r="VIV203"/>
      <c r="VIW203"/>
      <c r="VIX203"/>
      <c r="VIY203"/>
      <c r="VIZ203"/>
      <c r="VJA203"/>
      <c r="VJB203"/>
      <c r="VJC203"/>
      <c r="VJD203"/>
      <c r="VJE203"/>
      <c r="VJF203"/>
      <c r="VJG203"/>
      <c r="VJH203"/>
      <c r="VJI203"/>
      <c r="VJJ203"/>
      <c r="VJK203"/>
      <c r="VJL203"/>
      <c r="VJM203"/>
      <c r="VJN203"/>
      <c r="VJO203"/>
      <c r="VJP203"/>
      <c r="VJQ203"/>
      <c r="VJR203"/>
      <c r="VJS203"/>
      <c r="VJT203"/>
      <c r="VJU203"/>
      <c r="VJV203"/>
      <c r="VJW203"/>
      <c r="VJX203"/>
      <c r="VJY203"/>
      <c r="VJZ203"/>
      <c r="VKA203"/>
      <c r="VKB203"/>
      <c r="VKC203"/>
      <c r="VKD203"/>
      <c r="VKE203"/>
      <c r="VKF203"/>
      <c r="VKG203"/>
      <c r="VKH203"/>
      <c r="VKI203"/>
      <c r="VKJ203"/>
      <c r="VKK203"/>
      <c r="VKL203"/>
      <c r="VKM203"/>
      <c r="VKN203"/>
      <c r="VKO203"/>
      <c r="VKP203"/>
      <c r="VKQ203"/>
      <c r="VKR203"/>
      <c r="VKS203"/>
      <c r="VKT203"/>
      <c r="VKU203"/>
      <c r="VKV203"/>
      <c r="VKW203"/>
      <c r="VKX203"/>
      <c r="VKY203"/>
      <c r="VKZ203"/>
      <c r="VLA203"/>
      <c r="VLB203"/>
      <c r="VLC203"/>
      <c r="VLD203"/>
      <c r="VLE203"/>
      <c r="VLF203"/>
      <c r="VLG203"/>
      <c r="VLH203"/>
      <c r="VLI203"/>
      <c r="VLJ203"/>
      <c r="VLK203"/>
      <c r="VLL203"/>
      <c r="VLM203"/>
      <c r="VLN203"/>
      <c r="VLO203"/>
      <c r="VLP203"/>
      <c r="VLQ203"/>
      <c r="VLR203"/>
      <c r="VLS203"/>
      <c r="VLT203"/>
      <c r="VLU203"/>
      <c r="VLV203"/>
      <c r="VLW203"/>
      <c r="VLX203"/>
      <c r="VLY203"/>
      <c r="VLZ203"/>
      <c r="VMA203"/>
      <c r="VMB203"/>
      <c r="VMC203"/>
      <c r="VMD203"/>
      <c r="VME203"/>
      <c r="VMF203"/>
      <c r="VMG203"/>
      <c r="VMH203"/>
      <c r="VMI203"/>
      <c r="VMJ203"/>
      <c r="VMK203"/>
      <c r="VML203"/>
      <c r="VMM203"/>
      <c r="VMN203"/>
      <c r="VMO203"/>
      <c r="VMP203"/>
      <c r="VMQ203"/>
      <c r="VMR203"/>
      <c r="VMS203"/>
      <c r="VMT203"/>
      <c r="VMU203"/>
      <c r="VMV203"/>
      <c r="VMW203"/>
      <c r="VMX203"/>
      <c r="VMY203"/>
      <c r="VMZ203"/>
      <c r="VNA203"/>
      <c r="VNB203"/>
      <c r="VNC203"/>
      <c r="VND203"/>
      <c r="VNE203"/>
      <c r="VNF203"/>
      <c r="VNG203"/>
      <c r="VNH203"/>
      <c r="VNI203"/>
      <c r="VNJ203"/>
      <c r="VNK203"/>
      <c r="VNL203"/>
      <c r="VNM203"/>
      <c r="VNN203"/>
      <c r="VNO203"/>
      <c r="VNP203"/>
      <c r="VNQ203"/>
      <c r="VNR203"/>
      <c r="VNS203"/>
      <c r="VNT203"/>
      <c r="VNU203"/>
      <c r="VNV203"/>
      <c r="VNW203"/>
      <c r="VNX203"/>
      <c r="VNY203"/>
      <c r="VNZ203"/>
      <c r="VOA203"/>
      <c r="VOB203"/>
      <c r="VOC203"/>
      <c r="VOD203"/>
      <c r="VOE203"/>
      <c r="VOF203"/>
      <c r="VOG203"/>
      <c r="VOH203"/>
      <c r="VOI203"/>
      <c r="VOJ203"/>
      <c r="VOK203"/>
      <c r="VOL203"/>
      <c r="VOM203"/>
      <c r="VON203"/>
      <c r="VOO203"/>
      <c r="VOP203"/>
      <c r="VOQ203"/>
      <c r="VOR203"/>
      <c r="VOS203"/>
      <c r="VOT203"/>
      <c r="VOU203"/>
      <c r="VOV203"/>
      <c r="VOW203"/>
      <c r="VOX203"/>
      <c r="VOY203"/>
      <c r="VOZ203"/>
      <c r="VPA203"/>
      <c r="VPB203"/>
      <c r="VPC203"/>
      <c r="VPD203"/>
      <c r="VPE203"/>
      <c r="VPF203"/>
      <c r="VPG203"/>
      <c r="VPH203"/>
      <c r="VPI203"/>
      <c r="VPJ203"/>
      <c r="VPK203"/>
      <c r="VPL203"/>
      <c r="VPM203"/>
      <c r="VPN203"/>
      <c r="VPO203"/>
      <c r="VPP203"/>
      <c r="VPQ203"/>
      <c r="VPR203"/>
      <c r="VPS203"/>
      <c r="VPT203"/>
      <c r="VPU203"/>
      <c r="VPV203"/>
      <c r="VPW203"/>
      <c r="VPX203"/>
      <c r="VPY203"/>
      <c r="VPZ203"/>
      <c r="VQA203"/>
      <c r="VQB203"/>
      <c r="VQC203"/>
      <c r="VQD203"/>
      <c r="VQE203"/>
      <c r="VQF203"/>
      <c r="VQG203"/>
      <c r="VQH203"/>
      <c r="VQI203"/>
      <c r="VQJ203"/>
      <c r="VQK203"/>
      <c r="VQL203"/>
      <c r="VQM203"/>
      <c r="VQN203"/>
      <c r="VQO203"/>
      <c r="VQP203"/>
      <c r="VQQ203"/>
      <c r="VQR203"/>
      <c r="VQS203"/>
      <c r="VQT203"/>
      <c r="VQU203"/>
      <c r="VQV203"/>
      <c r="VQW203"/>
      <c r="VQX203"/>
      <c r="VQY203"/>
      <c r="VQZ203"/>
      <c r="VRA203"/>
      <c r="VRB203"/>
      <c r="VRC203"/>
      <c r="VRD203"/>
      <c r="VRE203"/>
      <c r="VRF203"/>
      <c r="VRG203"/>
      <c r="VRH203"/>
      <c r="VRI203"/>
      <c r="VRJ203"/>
      <c r="VRK203"/>
      <c r="VRL203"/>
      <c r="VRM203"/>
      <c r="VRN203"/>
      <c r="VRO203"/>
      <c r="VRP203"/>
      <c r="VRQ203"/>
      <c r="VRR203"/>
      <c r="VRS203"/>
      <c r="VRT203"/>
      <c r="VRU203"/>
      <c r="VRV203"/>
      <c r="VRW203"/>
      <c r="VRX203"/>
      <c r="VRY203"/>
      <c r="VRZ203"/>
      <c r="VSA203"/>
      <c r="VSB203"/>
      <c r="VSC203"/>
      <c r="VSD203"/>
      <c r="VSE203"/>
      <c r="VSF203"/>
      <c r="VSG203"/>
      <c r="VSH203"/>
      <c r="VSI203"/>
      <c r="VSJ203"/>
      <c r="VSK203"/>
      <c r="VSL203"/>
      <c r="VSM203"/>
      <c r="VSN203"/>
      <c r="VSO203"/>
      <c r="VSP203"/>
      <c r="VSQ203"/>
      <c r="VSR203"/>
      <c r="VSS203"/>
      <c r="VST203"/>
      <c r="VSU203"/>
      <c r="VSV203"/>
      <c r="VSW203"/>
      <c r="VSX203"/>
      <c r="VSY203"/>
      <c r="VSZ203"/>
      <c r="VTA203"/>
      <c r="VTB203"/>
      <c r="VTC203"/>
      <c r="VTD203"/>
      <c r="VTE203"/>
      <c r="VTF203"/>
      <c r="VTG203"/>
      <c r="VTH203"/>
      <c r="VTI203"/>
      <c r="VTJ203"/>
      <c r="VTK203"/>
      <c r="VTL203"/>
      <c r="VTM203"/>
      <c r="VTN203"/>
      <c r="VTO203"/>
      <c r="VTP203"/>
      <c r="VTQ203"/>
      <c r="VTR203"/>
      <c r="VTS203"/>
      <c r="VTT203"/>
      <c r="VTU203"/>
      <c r="VTV203"/>
      <c r="VTW203"/>
      <c r="VTX203"/>
      <c r="VTY203"/>
      <c r="VTZ203"/>
      <c r="VUA203"/>
      <c r="VUB203"/>
      <c r="VUC203"/>
      <c r="VUD203"/>
      <c r="VUE203"/>
      <c r="VUF203"/>
      <c r="VUG203"/>
      <c r="VUH203"/>
      <c r="VUI203"/>
      <c r="VUJ203"/>
      <c r="VUK203"/>
      <c r="VUL203"/>
      <c r="VUM203"/>
      <c r="VUN203"/>
      <c r="VUO203"/>
      <c r="VUP203"/>
      <c r="VUQ203"/>
      <c r="VUR203"/>
      <c r="VUS203"/>
      <c r="VUT203"/>
      <c r="VUU203"/>
      <c r="VUV203"/>
      <c r="VUW203"/>
      <c r="VUX203"/>
      <c r="VUY203"/>
      <c r="VUZ203"/>
      <c r="VVA203"/>
      <c r="VVB203"/>
      <c r="VVC203"/>
      <c r="VVD203"/>
      <c r="VVE203"/>
      <c r="VVF203"/>
      <c r="VVG203"/>
      <c r="VVH203"/>
      <c r="VVI203"/>
      <c r="VVJ203"/>
      <c r="VVK203"/>
      <c r="VVL203"/>
      <c r="VVM203"/>
      <c r="VVN203"/>
      <c r="VVO203"/>
      <c r="VVP203"/>
      <c r="VVQ203"/>
      <c r="VVR203"/>
      <c r="VVS203"/>
      <c r="VVT203"/>
      <c r="VVU203"/>
      <c r="VVV203"/>
      <c r="VVW203"/>
      <c r="VVX203"/>
      <c r="VVY203"/>
      <c r="VVZ203"/>
      <c r="VWA203"/>
      <c r="VWB203"/>
      <c r="VWC203"/>
      <c r="VWD203"/>
      <c r="VWE203"/>
      <c r="VWF203"/>
      <c r="VWG203"/>
      <c r="VWH203"/>
      <c r="VWI203"/>
      <c r="VWJ203"/>
      <c r="VWK203"/>
      <c r="VWL203"/>
      <c r="VWM203"/>
      <c r="VWN203"/>
      <c r="VWO203"/>
      <c r="VWP203"/>
      <c r="VWQ203"/>
      <c r="VWR203"/>
      <c r="VWS203"/>
      <c r="VWT203"/>
      <c r="VWU203"/>
      <c r="VWV203"/>
      <c r="VWW203"/>
      <c r="VWX203"/>
      <c r="VWY203"/>
      <c r="VWZ203"/>
      <c r="VXA203"/>
      <c r="VXB203"/>
      <c r="VXC203"/>
      <c r="VXD203"/>
      <c r="VXE203"/>
      <c r="VXF203"/>
      <c r="VXG203"/>
      <c r="VXH203"/>
      <c r="VXI203"/>
      <c r="VXJ203"/>
      <c r="VXK203"/>
      <c r="VXL203"/>
      <c r="VXM203"/>
      <c r="VXN203"/>
      <c r="VXO203"/>
      <c r="VXP203"/>
      <c r="VXQ203"/>
      <c r="VXR203"/>
      <c r="VXS203"/>
      <c r="VXT203"/>
      <c r="VXU203"/>
      <c r="VXV203"/>
      <c r="VXW203"/>
      <c r="VXX203"/>
      <c r="VXY203"/>
      <c r="VXZ203"/>
      <c r="VYA203"/>
      <c r="VYB203"/>
      <c r="VYC203"/>
      <c r="VYD203"/>
      <c r="VYE203"/>
      <c r="VYF203"/>
      <c r="VYG203"/>
      <c r="VYH203"/>
      <c r="VYI203"/>
      <c r="VYJ203"/>
      <c r="VYK203"/>
      <c r="VYL203"/>
      <c r="VYM203"/>
      <c r="VYN203"/>
      <c r="VYO203"/>
      <c r="VYP203"/>
      <c r="VYQ203"/>
      <c r="VYR203"/>
      <c r="VYS203"/>
      <c r="VYT203"/>
      <c r="VYU203"/>
      <c r="VYV203"/>
      <c r="VYW203"/>
      <c r="VYX203"/>
      <c r="VYY203"/>
      <c r="VYZ203"/>
      <c r="VZA203"/>
      <c r="VZB203"/>
      <c r="VZC203"/>
      <c r="VZD203"/>
      <c r="VZE203"/>
      <c r="VZF203"/>
      <c r="VZG203"/>
      <c r="VZH203"/>
      <c r="VZI203"/>
      <c r="VZJ203"/>
      <c r="VZK203"/>
      <c r="VZL203"/>
      <c r="VZM203"/>
      <c r="VZN203"/>
      <c r="VZO203"/>
      <c r="VZP203"/>
      <c r="VZQ203"/>
      <c r="VZR203"/>
      <c r="VZS203"/>
      <c r="VZT203"/>
      <c r="VZU203"/>
      <c r="VZV203"/>
      <c r="VZW203"/>
      <c r="VZX203"/>
      <c r="VZY203"/>
      <c r="VZZ203"/>
      <c r="WAA203"/>
      <c r="WAB203"/>
      <c r="WAC203"/>
      <c r="WAD203"/>
      <c r="WAE203"/>
      <c r="WAF203"/>
      <c r="WAG203"/>
      <c r="WAH203"/>
      <c r="WAI203"/>
      <c r="WAJ203"/>
      <c r="WAK203"/>
      <c r="WAL203"/>
      <c r="WAM203"/>
      <c r="WAN203"/>
      <c r="WAO203"/>
      <c r="WAP203"/>
      <c r="WAQ203"/>
      <c r="WAR203"/>
      <c r="WAS203"/>
      <c r="WAT203"/>
      <c r="WAU203"/>
      <c r="WAV203"/>
      <c r="WAW203"/>
      <c r="WAX203"/>
      <c r="WAY203"/>
      <c r="WAZ203"/>
      <c r="WBA203"/>
      <c r="WBB203"/>
      <c r="WBC203"/>
      <c r="WBD203"/>
      <c r="WBE203"/>
      <c r="WBF203"/>
      <c r="WBG203"/>
      <c r="WBH203"/>
      <c r="WBI203"/>
      <c r="WBJ203"/>
      <c r="WBK203"/>
      <c r="WBL203"/>
      <c r="WBM203"/>
      <c r="WBN203"/>
      <c r="WBO203"/>
      <c r="WBP203"/>
      <c r="WBQ203"/>
      <c r="WBR203"/>
      <c r="WBS203"/>
      <c r="WBT203"/>
      <c r="WBU203"/>
      <c r="WBV203"/>
      <c r="WBW203"/>
      <c r="WBX203"/>
      <c r="WBY203"/>
      <c r="WBZ203"/>
      <c r="WCA203"/>
      <c r="WCB203"/>
      <c r="WCC203"/>
      <c r="WCD203"/>
      <c r="WCE203"/>
      <c r="WCF203"/>
      <c r="WCG203"/>
      <c r="WCH203"/>
      <c r="WCI203"/>
      <c r="WCJ203"/>
      <c r="WCK203"/>
      <c r="WCL203"/>
      <c r="WCM203"/>
      <c r="WCN203"/>
      <c r="WCO203"/>
      <c r="WCP203"/>
      <c r="WCQ203"/>
      <c r="WCR203"/>
      <c r="WCS203"/>
      <c r="WCT203"/>
      <c r="WCU203"/>
      <c r="WCV203"/>
      <c r="WCW203"/>
      <c r="WCX203"/>
      <c r="WCY203"/>
      <c r="WCZ203"/>
      <c r="WDA203"/>
      <c r="WDB203"/>
      <c r="WDC203"/>
      <c r="WDD203"/>
      <c r="WDE203"/>
      <c r="WDF203"/>
      <c r="WDG203"/>
      <c r="WDH203"/>
      <c r="WDI203"/>
      <c r="WDJ203"/>
      <c r="WDK203"/>
      <c r="WDL203"/>
      <c r="WDM203"/>
      <c r="WDN203"/>
      <c r="WDO203"/>
      <c r="WDP203"/>
      <c r="WDQ203"/>
      <c r="WDR203"/>
      <c r="WDS203"/>
      <c r="WDT203"/>
      <c r="WDU203"/>
      <c r="WDV203"/>
      <c r="WDW203"/>
      <c r="WDX203"/>
      <c r="WDY203"/>
      <c r="WDZ203"/>
      <c r="WEA203"/>
      <c r="WEB203"/>
      <c r="WEC203"/>
      <c r="WED203"/>
      <c r="WEE203"/>
      <c r="WEF203"/>
      <c r="WEG203"/>
      <c r="WEH203"/>
      <c r="WEI203"/>
      <c r="WEJ203"/>
      <c r="WEK203"/>
      <c r="WEL203"/>
      <c r="WEM203"/>
      <c r="WEN203"/>
      <c r="WEO203"/>
      <c r="WEP203"/>
      <c r="WEQ203"/>
      <c r="WER203"/>
      <c r="WES203"/>
      <c r="WET203"/>
      <c r="WEU203"/>
      <c r="WEV203"/>
      <c r="WEW203"/>
      <c r="WEX203"/>
      <c r="WEY203"/>
      <c r="WEZ203"/>
      <c r="WFA203"/>
      <c r="WFB203"/>
      <c r="WFC203"/>
      <c r="WFD203"/>
      <c r="WFE203"/>
      <c r="WFF203"/>
      <c r="WFG203"/>
      <c r="WFH203"/>
      <c r="WFI203"/>
      <c r="WFJ203"/>
      <c r="WFK203"/>
      <c r="WFL203"/>
      <c r="WFM203"/>
      <c r="WFN203"/>
      <c r="WFO203"/>
      <c r="WFP203"/>
      <c r="WFQ203"/>
      <c r="WFR203"/>
      <c r="WFS203"/>
      <c r="WFT203"/>
      <c r="WFU203"/>
      <c r="WFV203"/>
      <c r="WFW203"/>
      <c r="WFX203"/>
      <c r="WFY203"/>
      <c r="WFZ203"/>
      <c r="WGA203"/>
      <c r="WGB203"/>
      <c r="WGC203"/>
      <c r="WGD203"/>
      <c r="WGE203"/>
      <c r="WGF203"/>
      <c r="WGG203"/>
      <c r="WGH203"/>
      <c r="WGI203"/>
      <c r="WGJ203"/>
      <c r="WGK203"/>
      <c r="WGL203"/>
      <c r="WGM203"/>
      <c r="WGN203"/>
      <c r="WGO203"/>
      <c r="WGP203"/>
      <c r="WGQ203"/>
      <c r="WGR203"/>
      <c r="WGS203"/>
      <c r="WGT203"/>
      <c r="WGU203"/>
      <c r="WGV203"/>
      <c r="WGW203"/>
      <c r="WGX203"/>
      <c r="WGY203"/>
      <c r="WGZ203"/>
      <c r="WHA203"/>
      <c r="WHB203"/>
      <c r="WHC203"/>
      <c r="WHD203"/>
      <c r="WHE203"/>
      <c r="WHF203"/>
      <c r="WHG203"/>
      <c r="WHH203"/>
      <c r="WHI203"/>
      <c r="WHJ203"/>
      <c r="WHK203"/>
      <c r="WHL203"/>
      <c r="WHM203"/>
      <c r="WHN203"/>
      <c r="WHO203"/>
      <c r="WHP203"/>
      <c r="WHQ203"/>
      <c r="WHR203"/>
      <c r="WHS203"/>
      <c r="WHT203"/>
      <c r="WHU203"/>
      <c r="WHV203"/>
      <c r="WHW203"/>
      <c r="WHX203"/>
      <c r="WHY203"/>
      <c r="WHZ203"/>
      <c r="WIA203"/>
      <c r="WIB203"/>
      <c r="WIC203"/>
      <c r="WID203"/>
      <c r="WIE203"/>
      <c r="WIF203"/>
      <c r="WIG203"/>
      <c r="WIH203"/>
      <c r="WII203"/>
      <c r="WIJ203"/>
      <c r="WIK203"/>
      <c r="WIL203"/>
      <c r="WIM203"/>
      <c r="WIN203"/>
      <c r="WIO203"/>
      <c r="WIP203"/>
      <c r="WIQ203"/>
      <c r="WIR203"/>
      <c r="WIS203"/>
      <c r="WIT203"/>
      <c r="WIU203"/>
      <c r="WIV203"/>
      <c r="WIW203"/>
      <c r="WIX203"/>
      <c r="WIY203"/>
      <c r="WIZ203"/>
      <c r="WJA203"/>
      <c r="WJB203"/>
      <c r="WJC203"/>
      <c r="WJD203"/>
      <c r="WJE203"/>
      <c r="WJF203"/>
      <c r="WJG203"/>
      <c r="WJH203"/>
      <c r="WJI203"/>
      <c r="WJJ203"/>
      <c r="WJK203"/>
      <c r="WJL203"/>
      <c r="WJM203"/>
      <c r="WJN203"/>
      <c r="WJO203"/>
      <c r="WJP203"/>
      <c r="WJQ203"/>
      <c r="WJR203"/>
      <c r="WJS203"/>
      <c r="WJT203"/>
      <c r="WJU203"/>
      <c r="WJV203"/>
      <c r="WJW203"/>
      <c r="WJX203"/>
      <c r="WJY203"/>
      <c r="WJZ203"/>
      <c r="WKA203"/>
      <c r="WKB203"/>
      <c r="WKC203"/>
      <c r="WKD203"/>
      <c r="WKE203"/>
      <c r="WKF203"/>
      <c r="WKG203"/>
      <c r="WKH203"/>
      <c r="WKI203"/>
      <c r="WKJ203"/>
      <c r="WKK203"/>
      <c r="WKL203"/>
      <c r="WKM203"/>
      <c r="WKN203"/>
      <c r="WKO203"/>
      <c r="WKP203"/>
      <c r="WKQ203"/>
      <c r="WKR203"/>
      <c r="WKS203"/>
      <c r="WKT203"/>
      <c r="WKU203"/>
      <c r="WKV203"/>
      <c r="WKW203"/>
      <c r="WKX203"/>
      <c r="WKY203"/>
      <c r="WKZ203"/>
      <c r="WLA203"/>
      <c r="WLB203"/>
      <c r="WLC203"/>
      <c r="WLD203"/>
      <c r="WLE203"/>
      <c r="WLF203"/>
      <c r="WLG203"/>
      <c r="WLH203"/>
      <c r="WLI203"/>
      <c r="WLJ203"/>
      <c r="WLK203"/>
      <c r="WLL203"/>
      <c r="WLM203"/>
      <c r="WLN203"/>
      <c r="WLO203"/>
      <c r="WLP203"/>
      <c r="WLQ203"/>
      <c r="WLR203"/>
      <c r="WLS203"/>
      <c r="WLT203"/>
      <c r="WLU203"/>
      <c r="WLV203"/>
      <c r="WLW203"/>
      <c r="WLX203"/>
      <c r="WLY203"/>
      <c r="WLZ203"/>
      <c r="WMA203"/>
      <c r="WMB203"/>
      <c r="WMC203"/>
      <c r="WMD203"/>
      <c r="WME203"/>
      <c r="WMF203"/>
      <c r="WMG203"/>
      <c r="WMH203"/>
      <c r="WMI203"/>
      <c r="WMJ203"/>
      <c r="WMK203"/>
      <c r="WML203"/>
      <c r="WMM203"/>
      <c r="WMN203"/>
      <c r="WMO203"/>
      <c r="WMP203"/>
      <c r="WMQ203"/>
      <c r="WMR203"/>
      <c r="WMS203"/>
      <c r="WMT203"/>
      <c r="WMU203"/>
      <c r="WMV203"/>
      <c r="WMW203"/>
      <c r="WMX203"/>
      <c r="WMY203"/>
      <c r="WMZ203"/>
      <c r="WNA203"/>
      <c r="WNB203"/>
      <c r="WNC203"/>
      <c r="WND203"/>
      <c r="WNE203"/>
      <c r="WNF203"/>
      <c r="WNG203"/>
      <c r="WNH203"/>
      <c r="WNI203"/>
      <c r="WNJ203"/>
      <c r="WNK203"/>
      <c r="WNL203"/>
      <c r="WNM203"/>
      <c r="WNN203"/>
      <c r="WNO203"/>
      <c r="WNP203"/>
      <c r="WNQ203"/>
      <c r="WNR203"/>
      <c r="WNS203"/>
      <c r="WNT203"/>
      <c r="WNU203"/>
      <c r="WNV203"/>
      <c r="WNW203"/>
      <c r="WNX203"/>
      <c r="WNY203"/>
      <c r="WNZ203"/>
      <c r="WOA203"/>
      <c r="WOB203"/>
      <c r="WOC203"/>
      <c r="WOD203"/>
      <c r="WOE203"/>
      <c r="WOF203"/>
      <c r="WOG203"/>
      <c r="WOH203"/>
      <c r="WOI203"/>
      <c r="WOJ203"/>
      <c r="WOK203"/>
      <c r="WOL203"/>
      <c r="WOM203"/>
      <c r="WON203"/>
      <c r="WOO203"/>
      <c r="WOP203"/>
      <c r="WOQ203"/>
      <c r="WOR203"/>
      <c r="WOS203"/>
      <c r="WOT203"/>
      <c r="WOU203"/>
      <c r="WOV203"/>
      <c r="WOW203"/>
      <c r="WOX203"/>
      <c r="WOY203"/>
      <c r="WOZ203"/>
      <c r="WPA203"/>
      <c r="WPB203"/>
      <c r="WPC203"/>
      <c r="WPD203"/>
      <c r="WPE203"/>
      <c r="WPF203"/>
      <c r="WPG203"/>
      <c r="WPH203"/>
      <c r="WPI203"/>
      <c r="WPJ203"/>
      <c r="WPK203"/>
      <c r="WPL203"/>
      <c r="WPM203"/>
      <c r="WPN203"/>
      <c r="WPO203"/>
      <c r="WPP203"/>
      <c r="WPQ203"/>
      <c r="WPR203"/>
      <c r="WPS203"/>
      <c r="WPT203"/>
      <c r="WPU203"/>
      <c r="WPV203"/>
      <c r="WPW203"/>
      <c r="WPX203"/>
      <c r="WPY203"/>
      <c r="WPZ203"/>
      <c r="WQA203"/>
      <c r="WQB203"/>
      <c r="WQC203"/>
      <c r="WQD203"/>
      <c r="WQE203"/>
      <c r="WQF203"/>
      <c r="WQG203"/>
      <c r="WQH203"/>
      <c r="WQI203"/>
      <c r="WQJ203"/>
      <c r="WQK203"/>
      <c r="WQL203"/>
      <c r="WQM203"/>
      <c r="WQN203"/>
      <c r="WQO203"/>
      <c r="WQP203"/>
      <c r="WQQ203"/>
      <c r="WQR203"/>
      <c r="WQS203"/>
      <c r="WQT203"/>
      <c r="WQU203"/>
      <c r="WQV203"/>
      <c r="WQW203"/>
      <c r="WQX203"/>
      <c r="WQY203"/>
      <c r="WQZ203"/>
      <c r="WRA203"/>
      <c r="WRB203"/>
      <c r="WRC203"/>
      <c r="WRD203"/>
      <c r="WRE203"/>
      <c r="WRF203"/>
      <c r="WRG203"/>
      <c r="WRH203"/>
      <c r="WRI203"/>
      <c r="WRJ203"/>
      <c r="WRK203"/>
      <c r="WRL203"/>
      <c r="WRM203"/>
      <c r="WRN203"/>
      <c r="WRO203"/>
      <c r="WRP203"/>
      <c r="WRQ203"/>
      <c r="WRR203"/>
      <c r="WRS203"/>
      <c r="WRT203"/>
      <c r="WRU203"/>
      <c r="WRV203"/>
      <c r="WRW203"/>
      <c r="WRX203"/>
      <c r="WRY203"/>
      <c r="WRZ203"/>
      <c r="WSA203"/>
      <c r="WSB203"/>
      <c r="WSC203"/>
      <c r="WSD203"/>
      <c r="WSE203"/>
      <c r="WSF203"/>
      <c r="WSG203"/>
      <c r="WSH203"/>
      <c r="WSI203"/>
      <c r="WSJ203"/>
      <c r="WSK203"/>
      <c r="WSL203"/>
      <c r="WSM203"/>
      <c r="WSN203"/>
      <c r="WSO203"/>
      <c r="WSP203"/>
      <c r="WSQ203"/>
      <c r="WSR203"/>
      <c r="WSS203"/>
      <c r="WST203"/>
      <c r="WSU203"/>
      <c r="WSV203"/>
      <c r="WSW203"/>
      <c r="WSX203"/>
      <c r="WSY203"/>
      <c r="WSZ203"/>
      <c r="WTA203"/>
      <c r="WTB203"/>
      <c r="WTC203"/>
      <c r="WTD203"/>
      <c r="WTE203"/>
      <c r="WTF203"/>
      <c r="WTG203"/>
      <c r="WTH203"/>
      <c r="WTI203"/>
      <c r="WTJ203"/>
      <c r="WTK203"/>
      <c r="WTL203"/>
      <c r="WTM203"/>
      <c r="WTN203"/>
      <c r="WTO203"/>
      <c r="WTP203"/>
      <c r="WTQ203"/>
      <c r="WTR203"/>
      <c r="WTS203"/>
      <c r="WTT203"/>
      <c r="WTU203"/>
      <c r="WTV203"/>
      <c r="WTW203"/>
      <c r="WTX203"/>
      <c r="WTY203"/>
      <c r="WTZ203"/>
      <c r="WUA203"/>
      <c r="WUB203"/>
      <c r="WUC203"/>
      <c r="WUD203"/>
      <c r="WUE203"/>
      <c r="WUF203"/>
      <c r="WUG203"/>
      <c r="WUH203"/>
      <c r="WUI203"/>
      <c r="WUJ203"/>
      <c r="WUK203"/>
      <c r="WUL203"/>
      <c r="WUM203"/>
      <c r="WUN203"/>
      <c r="WUO203"/>
      <c r="WUP203"/>
      <c r="WUQ203"/>
      <c r="WUR203"/>
      <c r="WUS203"/>
      <c r="WUT203"/>
      <c r="WUU203"/>
      <c r="WUV203"/>
      <c r="WUW203"/>
      <c r="WUX203"/>
      <c r="WUY203"/>
      <c r="WUZ203"/>
      <c r="WVA203"/>
      <c r="WVB203"/>
      <c r="WVC203"/>
      <c r="WVD203"/>
      <c r="WVE203"/>
      <c r="WVF203"/>
      <c r="WVG203"/>
      <c r="WVH203"/>
      <c r="WVI203"/>
      <c r="WVJ203"/>
      <c r="WVK203"/>
      <c r="WVL203"/>
      <c r="WVM203"/>
      <c r="WVN203"/>
      <c r="WVO203"/>
      <c r="WVP203"/>
      <c r="WVQ203"/>
      <c r="WVR203"/>
      <c r="WVS203"/>
      <c r="WVT203"/>
      <c r="WVU203"/>
      <c r="WVV203"/>
      <c r="WVW203"/>
      <c r="WVX203"/>
      <c r="WVY203"/>
      <c r="WVZ203"/>
      <c r="WWA203"/>
      <c r="WWB203"/>
      <c r="WWC203"/>
      <c r="WWD203"/>
      <c r="WWE203"/>
      <c r="WWF203"/>
      <c r="WWG203"/>
      <c r="WWH203"/>
      <c r="WWI203"/>
      <c r="WWJ203"/>
      <c r="WWK203"/>
      <c r="WWL203"/>
      <c r="WWM203"/>
      <c r="WWN203"/>
      <c r="WWO203"/>
      <c r="WWP203"/>
      <c r="WWQ203"/>
      <c r="WWR203"/>
      <c r="WWS203"/>
      <c r="WWT203"/>
      <c r="WWU203"/>
      <c r="WWV203"/>
      <c r="WWW203"/>
      <c r="WWX203"/>
      <c r="WWY203"/>
      <c r="WWZ203"/>
      <c r="WXA203"/>
      <c r="WXB203"/>
      <c r="WXC203"/>
      <c r="WXD203"/>
      <c r="WXE203"/>
      <c r="WXF203"/>
      <c r="WXG203"/>
      <c r="WXH203"/>
      <c r="WXI203"/>
      <c r="WXJ203"/>
      <c r="WXK203"/>
      <c r="WXL203"/>
      <c r="WXM203"/>
      <c r="WXN203"/>
      <c r="WXO203"/>
      <c r="WXP203"/>
      <c r="WXQ203"/>
      <c r="WXR203"/>
      <c r="WXS203"/>
      <c r="WXT203"/>
      <c r="WXU203"/>
      <c r="WXV203"/>
      <c r="WXW203"/>
      <c r="WXX203"/>
      <c r="WXY203"/>
      <c r="WXZ203"/>
      <c r="WYA203"/>
      <c r="WYB203"/>
      <c r="WYC203"/>
      <c r="WYD203"/>
      <c r="WYE203"/>
      <c r="WYF203"/>
      <c r="WYG203"/>
      <c r="WYH203"/>
      <c r="WYI203"/>
      <c r="WYJ203"/>
      <c r="WYK203"/>
      <c r="WYL203"/>
      <c r="WYM203"/>
      <c r="WYN203"/>
      <c r="WYO203"/>
      <c r="WYP203"/>
      <c r="WYQ203"/>
      <c r="WYR203"/>
      <c r="WYS203"/>
      <c r="WYT203"/>
      <c r="WYU203"/>
      <c r="WYV203"/>
      <c r="WYW203"/>
      <c r="WYX203"/>
      <c r="WYY203"/>
      <c r="WYZ203"/>
      <c r="WZA203"/>
    </row>
    <row r="204" spans="1:16226" ht="21" x14ac:dyDescent="0.3">
      <c r="A204" s="1664" t="s">
        <v>473</v>
      </c>
      <c r="B204" s="2128"/>
      <c r="C204" s="2128"/>
      <c r="D204" s="2128"/>
      <c r="E204" s="2128"/>
      <c r="F204" s="2128"/>
      <c r="G204" s="2128"/>
      <c r="H204" s="2128"/>
    </row>
    <row r="205" spans="1:16226" ht="21" x14ac:dyDescent="0.3">
      <c r="A205" s="1581" t="s">
        <v>474</v>
      </c>
      <c r="B205" s="1582"/>
      <c r="C205" s="2007" t="s">
        <v>89</v>
      </c>
      <c r="D205" s="1593"/>
      <c r="E205" s="1593"/>
      <c r="F205" s="1593"/>
      <c r="G205" s="1593"/>
      <c r="H205" s="1593"/>
    </row>
    <row r="206" spans="1:16226" ht="21.6" thickBot="1" x14ac:dyDescent="0.35">
      <c r="A206" s="1526" t="s">
        <v>12</v>
      </c>
      <c r="B206" s="1527"/>
      <c r="C206" s="1527"/>
      <c r="D206" s="1527"/>
      <c r="E206" s="1527"/>
      <c r="F206" s="1527"/>
      <c r="G206" s="1527"/>
      <c r="H206" s="1527"/>
    </row>
    <row r="207" spans="1:16226" x14ac:dyDescent="0.3">
      <c r="A207" s="2130" t="s">
        <v>475</v>
      </c>
      <c r="B207" s="2131"/>
      <c r="C207" s="2131"/>
      <c r="D207" s="2131"/>
      <c r="E207" s="2131"/>
      <c r="F207" s="2131"/>
      <c r="G207" s="2131"/>
      <c r="H207" s="2132"/>
    </row>
    <row r="208" spans="1:16226" x14ac:dyDescent="0.3">
      <c r="A208" s="1919" t="s">
        <v>476</v>
      </c>
      <c r="B208" s="1920"/>
      <c r="C208" s="1920"/>
      <c r="D208" s="1920"/>
      <c r="E208" s="1920"/>
      <c r="F208" s="1920"/>
      <c r="G208" s="1920"/>
      <c r="H208" s="1921"/>
    </row>
    <row r="209" spans="1:8" x14ac:dyDescent="0.3">
      <c r="A209" s="1919" t="s">
        <v>477</v>
      </c>
      <c r="B209" s="1920"/>
      <c r="C209" s="1920"/>
      <c r="D209" s="1920"/>
      <c r="E209" s="1920"/>
      <c r="F209" s="1920"/>
      <c r="G209" s="1920"/>
      <c r="H209" s="1921"/>
    </row>
    <row r="210" spans="1:8" x14ac:dyDescent="0.3">
      <c r="A210" s="1919" t="s">
        <v>478</v>
      </c>
      <c r="B210" s="1920"/>
      <c r="C210" s="1920"/>
      <c r="D210" s="1920"/>
      <c r="E210" s="1920"/>
      <c r="F210" s="1920"/>
      <c r="G210" s="1920"/>
      <c r="H210" s="1921"/>
    </row>
    <row r="211" spans="1:8" x14ac:dyDescent="0.3">
      <c r="A211" s="1919" t="s">
        <v>479</v>
      </c>
      <c r="B211" s="1920"/>
      <c r="C211" s="1920"/>
      <c r="D211" s="1920"/>
      <c r="E211" s="1920"/>
      <c r="F211" s="1920"/>
      <c r="G211" s="1920"/>
      <c r="H211" s="1921"/>
    </row>
    <row r="212" spans="1:8" x14ac:dyDescent="0.3">
      <c r="A212" s="1919" t="s">
        <v>480</v>
      </c>
      <c r="B212" s="1920"/>
      <c r="C212" s="1920"/>
      <c r="D212" s="1920"/>
      <c r="E212" s="1920"/>
      <c r="F212" s="1920"/>
      <c r="G212" s="1920"/>
      <c r="H212" s="1921"/>
    </row>
    <row r="213" spans="1:8" x14ac:dyDescent="0.3">
      <c r="A213" s="1919" t="s">
        <v>481</v>
      </c>
      <c r="B213" s="1920"/>
      <c r="C213" s="1920"/>
      <c r="D213" s="1920"/>
      <c r="E213" s="1920"/>
      <c r="F213" s="1920"/>
      <c r="G213" s="1920"/>
      <c r="H213" s="1921"/>
    </row>
    <row r="214" spans="1:8" x14ac:dyDescent="0.3">
      <c r="A214" s="1919" t="s">
        <v>482</v>
      </c>
      <c r="B214" s="1920"/>
      <c r="C214" s="1920"/>
      <c r="D214" s="1920"/>
      <c r="E214" s="1920"/>
      <c r="F214" s="1920"/>
      <c r="G214" s="1920"/>
      <c r="H214" s="1921"/>
    </row>
    <row r="215" spans="1:8" x14ac:dyDescent="0.3">
      <c r="A215" s="1919" t="s">
        <v>220</v>
      </c>
      <c r="B215" s="1920"/>
      <c r="C215" s="1920"/>
      <c r="D215" s="1920"/>
      <c r="E215" s="1920"/>
      <c r="F215" s="1920"/>
      <c r="G215" s="1920"/>
      <c r="H215" s="1921"/>
    </row>
    <row r="216" spans="1:8" ht="41.4" x14ac:dyDescent="0.3">
      <c r="A216" s="301" t="s">
        <v>0</v>
      </c>
      <c r="B216" s="301" t="s">
        <v>1</v>
      </c>
      <c r="C216" s="314" t="s">
        <v>10</v>
      </c>
      <c r="D216" s="302" t="s">
        <v>2</v>
      </c>
      <c r="E216" s="302" t="s">
        <v>4</v>
      </c>
      <c r="F216" s="302" t="s">
        <v>3</v>
      </c>
      <c r="G216" s="302" t="s">
        <v>8</v>
      </c>
      <c r="H216" s="302" t="s">
        <v>221</v>
      </c>
    </row>
    <row r="217" spans="1:8" x14ac:dyDescent="0.3">
      <c r="A217" s="303">
        <v>1</v>
      </c>
      <c r="B217" s="304" t="s">
        <v>483</v>
      </c>
      <c r="C217" s="959" t="s">
        <v>484</v>
      </c>
      <c r="D217" s="305" t="s">
        <v>7</v>
      </c>
      <c r="E217" s="305">
        <v>6</v>
      </c>
      <c r="F217" s="306" t="s">
        <v>224</v>
      </c>
      <c r="G217" s="305">
        <f>E217</f>
        <v>6</v>
      </c>
      <c r="H217" s="305" t="s">
        <v>225</v>
      </c>
    </row>
    <row r="218" spans="1:8" x14ac:dyDescent="0.3">
      <c r="A218" s="303">
        <f>A217+1</f>
        <v>2</v>
      </c>
      <c r="B218" s="304" t="s">
        <v>485</v>
      </c>
      <c r="C218" s="959" t="s">
        <v>486</v>
      </c>
      <c r="D218" s="305" t="s">
        <v>11</v>
      </c>
      <c r="E218" s="307">
        <v>2</v>
      </c>
      <c r="F218" s="306" t="s">
        <v>224</v>
      </c>
      <c r="G218" s="305">
        <f t="shared" ref="G218:G293" si="5">E218</f>
        <v>2</v>
      </c>
      <c r="H218" s="305" t="s">
        <v>225</v>
      </c>
    </row>
    <row r="219" spans="1:8" ht="52.8" x14ac:dyDescent="0.3">
      <c r="A219" s="303">
        <f t="shared" ref="A219:A282" si="6">A218+1</f>
        <v>3</v>
      </c>
      <c r="B219" s="304" t="s">
        <v>487</v>
      </c>
      <c r="C219" s="959" t="s">
        <v>488</v>
      </c>
      <c r="D219" s="305" t="s">
        <v>11</v>
      </c>
      <c r="E219" s="307">
        <v>3</v>
      </c>
      <c r="F219" s="306" t="s">
        <v>224</v>
      </c>
      <c r="G219" s="305">
        <f t="shared" si="5"/>
        <v>3</v>
      </c>
      <c r="H219" s="305" t="s">
        <v>225</v>
      </c>
    </row>
    <row r="220" spans="1:8" ht="26.4" x14ac:dyDescent="0.3">
      <c r="A220" s="303">
        <f t="shared" si="6"/>
        <v>4</v>
      </c>
      <c r="B220" s="304" t="s">
        <v>489</v>
      </c>
      <c r="C220" s="959" t="s">
        <v>490</v>
      </c>
      <c r="D220" s="305" t="s">
        <v>11</v>
      </c>
      <c r="E220" s="307">
        <v>6</v>
      </c>
      <c r="F220" s="306" t="s">
        <v>224</v>
      </c>
      <c r="G220" s="305">
        <f t="shared" si="5"/>
        <v>6</v>
      </c>
      <c r="H220" s="305" t="s">
        <v>225</v>
      </c>
    </row>
    <row r="221" spans="1:8" ht="26.4" x14ac:dyDescent="0.3">
      <c r="A221" s="303">
        <f t="shared" si="6"/>
        <v>5</v>
      </c>
      <c r="B221" s="304" t="s">
        <v>491</v>
      </c>
      <c r="C221" s="960" t="s">
        <v>492</v>
      </c>
      <c r="D221" s="305" t="s">
        <v>7</v>
      </c>
      <c r="E221" s="307">
        <v>1</v>
      </c>
      <c r="F221" s="306" t="s">
        <v>224</v>
      </c>
      <c r="G221" s="305">
        <f t="shared" si="5"/>
        <v>1</v>
      </c>
      <c r="H221" s="305" t="s">
        <v>225</v>
      </c>
    </row>
    <row r="222" spans="1:8" ht="26.4" x14ac:dyDescent="0.3">
      <c r="A222" s="303">
        <f t="shared" si="6"/>
        <v>6</v>
      </c>
      <c r="B222" s="304" t="s">
        <v>493</v>
      </c>
      <c r="C222" s="959" t="s">
        <v>494</v>
      </c>
      <c r="D222" s="305" t="s">
        <v>7</v>
      </c>
      <c r="E222" s="307">
        <v>3</v>
      </c>
      <c r="F222" s="306" t="s">
        <v>224</v>
      </c>
      <c r="G222" s="305">
        <f t="shared" si="5"/>
        <v>3</v>
      </c>
      <c r="H222" s="305" t="s">
        <v>225</v>
      </c>
    </row>
    <row r="223" spans="1:8" x14ac:dyDescent="0.3">
      <c r="A223" s="303">
        <f t="shared" si="6"/>
        <v>7</v>
      </c>
      <c r="B223" s="304" t="s">
        <v>495</v>
      </c>
      <c r="C223" s="959" t="s">
        <v>496</v>
      </c>
      <c r="D223" s="305" t="s">
        <v>7</v>
      </c>
      <c r="E223" s="307">
        <v>4</v>
      </c>
      <c r="F223" s="306" t="s">
        <v>224</v>
      </c>
      <c r="G223" s="305">
        <f t="shared" si="5"/>
        <v>4</v>
      </c>
      <c r="H223" s="305" t="s">
        <v>225</v>
      </c>
    </row>
    <row r="224" spans="1:8" x14ac:dyDescent="0.3">
      <c r="A224" s="303">
        <f t="shared" si="6"/>
        <v>8</v>
      </c>
      <c r="B224" s="304" t="s">
        <v>39</v>
      </c>
      <c r="C224" s="959" t="s">
        <v>497</v>
      </c>
      <c r="D224" s="305" t="s">
        <v>7</v>
      </c>
      <c r="E224" s="307">
        <v>4</v>
      </c>
      <c r="F224" s="306" t="s">
        <v>224</v>
      </c>
      <c r="G224" s="305">
        <f t="shared" si="5"/>
        <v>4</v>
      </c>
      <c r="H224" s="305" t="s">
        <v>225</v>
      </c>
    </row>
    <row r="225" spans="1:8" x14ac:dyDescent="0.3">
      <c r="A225" s="303">
        <f t="shared" si="6"/>
        <v>9</v>
      </c>
      <c r="B225" s="304" t="s">
        <v>498</v>
      </c>
      <c r="C225" s="960" t="s">
        <v>499</v>
      </c>
      <c r="D225" s="306" t="s">
        <v>5</v>
      </c>
      <c r="E225" s="307">
        <v>1</v>
      </c>
      <c r="F225" s="306" t="s">
        <v>224</v>
      </c>
      <c r="G225" s="305">
        <f t="shared" si="5"/>
        <v>1</v>
      </c>
      <c r="H225" s="305" t="s">
        <v>225</v>
      </c>
    </row>
    <row r="226" spans="1:8" x14ac:dyDescent="0.3">
      <c r="A226" s="303">
        <f t="shared" si="6"/>
        <v>10</v>
      </c>
      <c r="B226" s="304" t="s">
        <v>500</v>
      </c>
      <c r="C226" s="960" t="s">
        <v>501</v>
      </c>
      <c r="D226" s="305" t="s">
        <v>5</v>
      </c>
      <c r="E226" s="305">
        <v>1</v>
      </c>
      <c r="F226" s="306" t="s">
        <v>6</v>
      </c>
      <c r="G226" s="305">
        <v>1</v>
      </c>
      <c r="H226" s="305" t="s">
        <v>237</v>
      </c>
    </row>
    <row r="227" spans="1:8" x14ac:dyDescent="0.3">
      <c r="A227" s="303">
        <f t="shared" si="6"/>
        <v>11</v>
      </c>
      <c r="B227" s="304" t="s">
        <v>502</v>
      </c>
      <c r="C227" s="959" t="s">
        <v>503</v>
      </c>
      <c r="D227" s="305" t="s">
        <v>11</v>
      </c>
      <c r="E227" s="305">
        <v>1</v>
      </c>
      <c r="F227" s="306" t="s">
        <v>6</v>
      </c>
      <c r="G227" s="305">
        <f t="shared" si="5"/>
        <v>1</v>
      </c>
      <c r="H227" s="305" t="s">
        <v>225</v>
      </c>
    </row>
    <row r="228" spans="1:8" x14ac:dyDescent="0.3">
      <c r="A228" s="303">
        <f t="shared" si="6"/>
        <v>12</v>
      </c>
      <c r="B228" s="308" t="s">
        <v>504</v>
      </c>
      <c r="C228" s="960" t="s">
        <v>505</v>
      </c>
      <c r="D228" s="305" t="s">
        <v>11</v>
      </c>
      <c r="E228" s="305">
        <v>6</v>
      </c>
      <c r="F228" s="309" t="s">
        <v>224</v>
      </c>
      <c r="G228" s="305">
        <f t="shared" si="5"/>
        <v>6</v>
      </c>
      <c r="H228" s="305" t="s">
        <v>225</v>
      </c>
    </row>
    <row r="229" spans="1:8" ht="26.4" x14ac:dyDescent="0.3">
      <c r="A229" s="303">
        <f t="shared" si="6"/>
        <v>13</v>
      </c>
      <c r="B229" s="304" t="s">
        <v>506</v>
      </c>
      <c r="C229" s="959" t="s">
        <v>507</v>
      </c>
      <c r="D229" s="305" t="s">
        <v>11</v>
      </c>
      <c r="E229" s="307">
        <v>6</v>
      </c>
      <c r="F229" s="306" t="s">
        <v>224</v>
      </c>
      <c r="G229" s="305">
        <f t="shared" si="5"/>
        <v>6</v>
      </c>
      <c r="H229" s="305" t="s">
        <v>225</v>
      </c>
    </row>
    <row r="230" spans="1:8" x14ac:dyDescent="0.3">
      <c r="A230" s="303">
        <f t="shared" si="6"/>
        <v>14</v>
      </c>
      <c r="B230" s="304" t="s">
        <v>368</v>
      </c>
      <c r="C230" s="959" t="s">
        <v>508</v>
      </c>
      <c r="D230" s="305" t="s">
        <v>11</v>
      </c>
      <c r="E230" s="307">
        <v>6</v>
      </c>
      <c r="F230" s="306" t="s">
        <v>224</v>
      </c>
      <c r="G230" s="305">
        <f t="shared" si="5"/>
        <v>6</v>
      </c>
      <c r="H230" s="305" t="s">
        <v>225</v>
      </c>
    </row>
    <row r="231" spans="1:8" x14ac:dyDescent="0.3">
      <c r="A231" s="303">
        <f t="shared" si="6"/>
        <v>15</v>
      </c>
      <c r="B231" s="304" t="s">
        <v>509</v>
      </c>
      <c r="C231" s="959" t="s">
        <v>510</v>
      </c>
      <c r="D231" s="305" t="s">
        <v>11</v>
      </c>
      <c r="E231" s="307">
        <v>12</v>
      </c>
      <c r="F231" s="306" t="s">
        <v>224</v>
      </c>
      <c r="G231" s="305">
        <f t="shared" si="5"/>
        <v>12</v>
      </c>
      <c r="H231" s="305" t="s">
        <v>225</v>
      </c>
    </row>
    <row r="232" spans="1:8" x14ac:dyDescent="0.3">
      <c r="A232" s="303">
        <f t="shared" si="6"/>
        <v>16</v>
      </c>
      <c r="B232" s="304" t="s">
        <v>511</v>
      </c>
      <c r="C232" s="959" t="s">
        <v>512</v>
      </c>
      <c r="D232" s="305" t="s">
        <v>11</v>
      </c>
      <c r="E232" s="307">
        <v>6</v>
      </c>
      <c r="F232" s="306" t="s">
        <v>224</v>
      </c>
      <c r="G232" s="305">
        <f t="shared" si="5"/>
        <v>6</v>
      </c>
      <c r="H232" s="305" t="s">
        <v>237</v>
      </c>
    </row>
    <row r="233" spans="1:8" x14ac:dyDescent="0.3">
      <c r="A233" s="303">
        <f t="shared" si="6"/>
        <v>17</v>
      </c>
      <c r="B233" s="304" t="s">
        <v>513</v>
      </c>
      <c r="C233" s="959" t="s">
        <v>514</v>
      </c>
      <c r="D233" s="305" t="s">
        <v>7</v>
      </c>
      <c r="E233" s="306">
        <v>6</v>
      </c>
      <c r="F233" s="306" t="s">
        <v>224</v>
      </c>
      <c r="G233" s="306">
        <f t="shared" si="5"/>
        <v>6</v>
      </c>
      <c r="H233" s="305" t="s">
        <v>225</v>
      </c>
    </row>
    <row r="234" spans="1:8" x14ac:dyDescent="0.3">
      <c r="A234" s="303">
        <f t="shared" si="6"/>
        <v>18</v>
      </c>
      <c r="B234" s="304" t="s">
        <v>515</v>
      </c>
      <c r="C234" s="959" t="s">
        <v>516</v>
      </c>
      <c r="D234" s="305" t="s">
        <v>11</v>
      </c>
      <c r="E234" s="307">
        <v>6</v>
      </c>
      <c r="F234" s="306" t="s">
        <v>224</v>
      </c>
      <c r="G234" s="306">
        <f t="shared" si="5"/>
        <v>6</v>
      </c>
      <c r="H234" s="305" t="s">
        <v>225</v>
      </c>
    </row>
    <row r="235" spans="1:8" x14ac:dyDescent="0.3">
      <c r="A235" s="303">
        <f t="shared" si="6"/>
        <v>19</v>
      </c>
      <c r="B235" s="304" t="s">
        <v>517</v>
      </c>
      <c r="C235" s="959" t="s">
        <v>518</v>
      </c>
      <c r="D235" s="305" t="s">
        <v>11</v>
      </c>
      <c r="E235" s="307">
        <v>6</v>
      </c>
      <c r="F235" s="306" t="s">
        <v>224</v>
      </c>
      <c r="G235" s="306">
        <f t="shared" si="5"/>
        <v>6</v>
      </c>
      <c r="H235" s="305" t="s">
        <v>225</v>
      </c>
    </row>
    <row r="236" spans="1:8" x14ac:dyDescent="0.3">
      <c r="A236" s="303">
        <f t="shared" si="6"/>
        <v>20</v>
      </c>
      <c r="B236" s="304" t="s">
        <v>519</v>
      </c>
      <c r="C236" s="959" t="s">
        <v>520</v>
      </c>
      <c r="D236" s="305" t="s">
        <v>11</v>
      </c>
      <c r="E236" s="307">
        <v>6</v>
      </c>
      <c r="F236" s="306" t="s">
        <v>224</v>
      </c>
      <c r="G236" s="306">
        <f t="shared" si="5"/>
        <v>6</v>
      </c>
      <c r="H236" s="305" t="s">
        <v>225</v>
      </c>
    </row>
    <row r="237" spans="1:8" ht="26.4" x14ac:dyDescent="0.3">
      <c r="A237" s="303">
        <f t="shared" si="6"/>
        <v>21</v>
      </c>
      <c r="B237" s="304" t="s">
        <v>521</v>
      </c>
      <c r="C237" s="959" t="s">
        <v>522</v>
      </c>
      <c r="D237" s="305" t="s">
        <v>11</v>
      </c>
      <c r="E237" s="307">
        <v>6</v>
      </c>
      <c r="F237" s="306" t="s">
        <v>224</v>
      </c>
      <c r="G237" s="306">
        <f t="shared" si="5"/>
        <v>6</v>
      </c>
      <c r="H237" s="305" t="s">
        <v>225</v>
      </c>
    </row>
    <row r="238" spans="1:8" x14ac:dyDescent="0.3">
      <c r="A238" s="303">
        <f t="shared" si="6"/>
        <v>22</v>
      </c>
      <c r="B238" s="304" t="s">
        <v>519</v>
      </c>
      <c r="C238" s="959" t="s">
        <v>523</v>
      </c>
      <c r="D238" s="305" t="s">
        <v>11</v>
      </c>
      <c r="E238" s="307">
        <v>6</v>
      </c>
      <c r="F238" s="306" t="s">
        <v>224</v>
      </c>
      <c r="G238" s="306">
        <f t="shared" si="5"/>
        <v>6</v>
      </c>
      <c r="H238" s="305" t="s">
        <v>225</v>
      </c>
    </row>
    <row r="239" spans="1:8" ht="26.4" x14ac:dyDescent="0.3">
      <c r="A239" s="303">
        <f t="shared" si="6"/>
        <v>23</v>
      </c>
      <c r="B239" s="304" t="s">
        <v>524</v>
      </c>
      <c r="C239" s="959" t="s">
        <v>525</v>
      </c>
      <c r="D239" s="305" t="s">
        <v>11</v>
      </c>
      <c r="E239" s="307">
        <v>6</v>
      </c>
      <c r="F239" s="306" t="s">
        <v>224</v>
      </c>
      <c r="G239" s="306">
        <f t="shared" si="5"/>
        <v>6</v>
      </c>
      <c r="H239" s="305" t="s">
        <v>225</v>
      </c>
    </row>
    <row r="240" spans="1:8" ht="26.4" x14ac:dyDescent="0.3">
      <c r="A240" s="303">
        <f t="shared" si="6"/>
        <v>24</v>
      </c>
      <c r="B240" s="304" t="s">
        <v>526</v>
      </c>
      <c r="C240" s="959" t="s">
        <v>527</v>
      </c>
      <c r="D240" s="305" t="s">
        <v>11</v>
      </c>
      <c r="E240" s="306">
        <v>6</v>
      </c>
      <c r="F240" s="306" t="s">
        <v>224</v>
      </c>
      <c r="G240" s="306">
        <f t="shared" si="5"/>
        <v>6</v>
      </c>
      <c r="H240" s="305" t="s">
        <v>225</v>
      </c>
    </row>
    <row r="241" spans="1:8" x14ac:dyDescent="0.3">
      <c r="A241" s="303">
        <f t="shared" si="6"/>
        <v>25</v>
      </c>
      <c r="B241" s="304" t="s">
        <v>528</v>
      </c>
      <c r="C241" s="959" t="s">
        <v>529</v>
      </c>
      <c r="D241" s="305" t="s">
        <v>11</v>
      </c>
      <c r="E241" s="306">
        <v>6</v>
      </c>
      <c r="F241" s="306" t="s">
        <v>224</v>
      </c>
      <c r="G241" s="306">
        <f t="shared" si="5"/>
        <v>6</v>
      </c>
      <c r="H241" s="305" t="s">
        <v>225</v>
      </c>
    </row>
    <row r="242" spans="1:8" ht="26.4" x14ac:dyDescent="0.3">
      <c r="A242" s="303">
        <f t="shared" si="6"/>
        <v>26</v>
      </c>
      <c r="B242" s="304" t="s">
        <v>530</v>
      </c>
      <c r="C242" s="959" t="s">
        <v>531</v>
      </c>
      <c r="D242" s="305" t="s">
        <v>11</v>
      </c>
      <c r="E242" s="306">
        <v>2</v>
      </c>
      <c r="F242" s="306" t="s">
        <v>224</v>
      </c>
      <c r="G242" s="306">
        <f t="shared" si="5"/>
        <v>2</v>
      </c>
      <c r="H242" s="305" t="s">
        <v>225</v>
      </c>
    </row>
    <row r="243" spans="1:8" x14ac:dyDescent="0.3">
      <c r="A243" s="303">
        <f t="shared" si="6"/>
        <v>27</v>
      </c>
      <c r="B243" s="304" t="s">
        <v>532</v>
      </c>
      <c r="C243" s="959" t="s">
        <v>533</v>
      </c>
      <c r="D243" s="305" t="s">
        <v>11</v>
      </c>
      <c r="E243" s="306">
        <v>2</v>
      </c>
      <c r="F243" s="306" t="s">
        <v>224</v>
      </c>
      <c r="G243" s="306">
        <f t="shared" si="5"/>
        <v>2</v>
      </c>
      <c r="H243" s="305" t="s">
        <v>225</v>
      </c>
    </row>
    <row r="244" spans="1:8" x14ac:dyDescent="0.3">
      <c r="A244" s="303">
        <f t="shared" si="6"/>
        <v>28</v>
      </c>
      <c r="B244" s="304" t="s">
        <v>534</v>
      </c>
      <c r="C244" s="959" t="s">
        <v>535</v>
      </c>
      <c r="D244" s="305" t="s">
        <v>11</v>
      </c>
      <c r="E244" s="307">
        <v>6</v>
      </c>
      <c r="F244" s="306" t="s">
        <v>224</v>
      </c>
      <c r="G244" s="306">
        <f t="shared" si="5"/>
        <v>6</v>
      </c>
      <c r="H244" s="305" t="s">
        <v>225</v>
      </c>
    </row>
    <row r="245" spans="1:8" x14ac:dyDescent="0.3">
      <c r="A245" s="303">
        <f t="shared" si="6"/>
        <v>29</v>
      </c>
      <c r="B245" s="304" t="s">
        <v>536</v>
      </c>
      <c r="C245" s="959" t="s">
        <v>537</v>
      </c>
      <c r="D245" s="305" t="s">
        <v>11</v>
      </c>
      <c r="E245" s="307">
        <v>6</v>
      </c>
      <c r="F245" s="306" t="s">
        <v>224</v>
      </c>
      <c r="G245" s="306">
        <f t="shared" si="5"/>
        <v>6</v>
      </c>
      <c r="H245" s="305" t="s">
        <v>225</v>
      </c>
    </row>
    <row r="246" spans="1:8" x14ac:dyDescent="0.3">
      <c r="A246" s="303">
        <f t="shared" si="6"/>
        <v>30</v>
      </c>
      <c r="B246" s="304" t="s">
        <v>538</v>
      </c>
      <c r="C246" s="959" t="s">
        <v>539</v>
      </c>
      <c r="D246" s="305" t="s">
        <v>11</v>
      </c>
      <c r="E246" s="307">
        <v>6</v>
      </c>
      <c r="F246" s="306" t="s">
        <v>224</v>
      </c>
      <c r="G246" s="306">
        <f t="shared" si="5"/>
        <v>6</v>
      </c>
      <c r="H246" s="305" t="s">
        <v>225</v>
      </c>
    </row>
    <row r="247" spans="1:8" x14ac:dyDescent="0.3">
      <c r="A247" s="303">
        <f t="shared" si="6"/>
        <v>31</v>
      </c>
      <c r="B247" s="304" t="s">
        <v>540</v>
      </c>
      <c r="C247" s="959" t="s">
        <v>541</v>
      </c>
      <c r="D247" s="305" t="s">
        <v>11</v>
      </c>
      <c r="E247" s="307">
        <v>6</v>
      </c>
      <c r="F247" s="306" t="s">
        <v>224</v>
      </c>
      <c r="G247" s="306">
        <f t="shared" si="5"/>
        <v>6</v>
      </c>
      <c r="H247" s="305" t="s">
        <v>225</v>
      </c>
    </row>
    <row r="248" spans="1:8" x14ac:dyDescent="0.3">
      <c r="A248" s="303">
        <f t="shared" si="6"/>
        <v>32</v>
      </c>
      <c r="B248" s="304" t="s">
        <v>542</v>
      </c>
      <c r="C248" s="959" t="s">
        <v>543</v>
      </c>
      <c r="D248" s="305" t="s">
        <v>11</v>
      </c>
      <c r="E248" s="307">
        <v>6</v>
      </c>
      <c r="F248" s="306" t="s">
        <v>224</v>
      </c>
      <c r="G248" s="306">
        <f t="shared" si="5"/>
        <v>6</v>
      </c>
      <c r="H248" s="305" t="s">
        <v>225</v>
      </c>
    </row>
    <row r="249" spans="1:8" x14ac:dyDescent="0.3">
      <c r="A249" s="303">
        <f t="shared" si="6"/>
        <v>33</v>
      </c>
      <c r="B249" s="304" t="s">
        <v>544</v>
      </c>
      <c r="C249" s="959" t="s">
        <v>545</v>
      </c>
      <c r="D249" s="305" t="s">
        <v>11</v>
      </c>
      <c r="E249" s="307">
        <v>6</v>
      </c>
      <c r="F249" s="306" t="s">
        <v>224</v>
      </c>
      <c r="G249" s="306">
        <f t="shared" si="5"/>
        <v>6</v>
      </c>
      <c r="H249" s="305" t="s">
        <v>225</v>
      </c>
    </row>
    <row r="250" spans="1:8" x14ac:dyDescent="0.3">
      <c r="A250" s="303">
        <f t="shared" si="6"/>
        <v>34</v>
      </c>
      <c r="B250" s="304" t="s">
        <v>546</v>
      </c>
      <c r="C250" s="959" t="s">
        <v>547</v>
      </c>
      <c r="D250" s="305" t="s">
        <v>11</v>
      </c>
      <c r="E250" s="307">
        <v>6</v>
      </c>
      <c r="F250" s="306" t="s">
        <v>224</v>
      </c>
      <c r="G250" s="306">
        <f t="shared" si="5"/>
        <v>6</v>
      </c>
      <c r="H250" s="305" t="s">
        <v>225</v>
      </c>
    </row>
    <row r="251" spans="1:8" x14ac:dyDescent="0.3">
      <c r="A251" s="303">
        <f t="shared" si="6"/>
        <v>35</v>
      </c>
      <c r="B251" s="304" t="s">
        <v>235</v>
      </c>
      <c r="C251" s="959" t="s">
        <v>548</v>
      </c>
      <c r="D251" s="305" t="s">
        <v>11</v>
      </c>
      <c r="E251" s="307">
        <v>6</v>
      </c>
      <c r="F251" s="306" t="s">
        <v>224</v>
      </c>
      <c r="G251" s="306">
        <f t="shared" si="5"/>
        <v>6</v>
      </c>
      <c r="H251" s="305" t="s">
        <v>225</v>
      </c>
    </row>
    <row r="252" spans="1:8" x14ac:dyDescent="0.3">
      <c r="A252" s="303">
        <f t="shared" si="6"/>
        <v>36</v>
      </c>
      <c r="B252" s="304" t="s">
        <v>549</v>
      </c>
      <c r="C252" s="959" t="s">
        <v>550</v>
      </c>
      <c r="D252" s="305" t="s">
        <v>11</v>
      </c>
      <c r="E252" s="307">
        <v>6</v>
      </c>
      <c r="F252" s="306" t="s">
        <v>224</v>
      </c>
      <c r="G252" s="306">
        <f t="shared" si="5"/>
        <v>6</v>
      </c>
      <c r="H252" s="305" t="s">
        <v>225</v>
      </c>
    </row>
    <row r="253" spans="1:8" x14ac:dyDescent="0.3">
      <c r="A253" s="303">
        <f t="shared" si="6"/>
        <v>37</v>
      </c>
      <c r="B253" s="304" t="s">
        <v>551</v>
      </c>
      <c r="C253" s="959" t="s">
        <v>552</v>
      </c>
      <c r="D253" s="305" t="s">
        <v>11</v>
      </c>
      <c r="E253" s="307">
        <v>6</v>
      </c>
      <c r="F253" s="306" t="s">
        <v>224</v>
      </c>
      <c r="G253" s="306">
        <f t="shared" si="5"/>
        <v>6</v>
      </c>
      <c r="H253" s="305" t="s">
        <v>225</v>
      </c>
    </row>
    <row r="254" spans="1:8" x14ac:dyDescent="0.3">
      <c r="A254" s="303">
        <f t="shared" si="6"/>
        <v>38</v>
      </c>
      <c r="B254" s="304" t="s">
        <v>553</v>
      </c>
      <c r="C254" s="959" t="s">
        <v>554</v>
      </c>
      <c r="D254" s="305" t="s">
        <v>11</v>
      </c>
      <c r="E254" s="307">
        <v>6</v>
      </c>
      <c r="F254" s="306" t="s">
        <v>224</v>
      </c>
      <c r="G254" s="306">
        <f t="shared" si="5"/>
        <v>6</v>
      </c>
      <c r="H254" s="305" t="s">
        <v>225</v>
      </c>
    </row>
    <row r="255" spans="1:8" x14ac:dyDescent="0.3">
      <c r="A255" s="303">
        <f t="shared" si="6"/>
        <v>39</v>
      </c>
      <c r="B255" s="304" t="s">
        <v>555</v>
      </c>
      <c r="C255" s="959" t="s">
        <v>556</v>
      </c>
      <c r="D255" s="305" t="s">
        <v>11</v>
      </c>
      <c r="E255" s="307">
        <v>6</v>
      </c>
      <c r="F255" s="306" t="s">
        <v>224</v>
      </c>
      <c r="G255" s="306">
        <f t="shared" si="5"/>
        <v>6</v>
      </c>
      <c r="H255" s="305" t="s">
        <v>225</v>
      </c>
    </row>
    <row r="256" spans="1:8" x14ac:dyDescent="0.3">
      <c r="A256" s="303">
        <f t="shared" si="6"/>
        <v>40</v>
      </c>
      <c r="B256" s="304" t="s">
        <v>557</v>
      </c>
      <c r="C256" s="959" t="s">
        <v>558</v>
      </c>
      <c r="D256" s="305" t="s">
        <v>11</v>
      </c>
      <c r="E256" s="307">
        <v>6</v>
      </c>
      <c r="F256" s="306" t="s">
        <v>224</v>
      </c>
      <c r="G256" s="306">
        <f t="shared" si="5"/>
        <v>6</v>
      </c>
      <c r="H256" s="305" t="s">
        <v>225</v>
      </c>
    </row>
    <row r="257" spans="1:8" x14ac:dyDescent="0.3">
      <c r="A257" s="303">
        <f t="shared" si="6"/>
        <v>41</v>
      </c>
      <c r="B257" s="304" t="s">
        <v>559</v>
      </c>
      <c r="C257" s="959" t="s">
        <v>560</v>
      </c>
      <c r="D257" s="305" t="s">
        <v>11</v>
      </c>
      <c r="E257" s="307">
        <v>6</v>
      </c>
      <c r="F257" s="306" t="s">
        <v>224</v>
      </c>
      <c r="G257" s="306">
        <f t="shared" si="5"/>
        <v>6</v>
      </c>
      <c r="H257" s="305" t="s">
        <v>225</v>
      </c>
    </row>
    <row r="258" spans="1:8" x14ac:dyDescent="0.3">
      <c r="A258" s="303">
        <f t="shared" si="6"/>
        <v>42</v>
      </c>
      <c r="B258" s="304" t="s">
        <v>561</v>
      </c>
      <c r="C258" s="959" t="s">
        <v>562</v>
      </c>
      <c r="D258" s="305" t="s">
        <v>11</v>
      </c>
      <c r="E258" s="307">
        <v>6</v>
      </c>
      <c r="F258" s="306" t="s">
        <v>224</v>
      </c>
      <c r="G258" s="306">
        <f t="shared" si="5"/>
        <v>6</v>
      </c>
      <c r="H258" s="305" t="s">
        <v>225</v>
      </c>
    </row>
    <row r="259" spans="1:8" x14ac:dyDescent="0.3">
      <c r="A259" s="303">
        <f t="shared" si="6"/>
        <v>43</v>
      </c>
      <c r="B259" s="304" t="s">
        <v>563</v>
      </c>
      <c r="C259" s="959" t="s">
        <v>564</v>
      </c>
      <c r="D259" s="305" t="s">
        <v>11</v>
      </c>
      <c r="E259" s="307">
        <v>6</v>
      </c>
      <c r="F259" s="306" t="s">
        <v>224</v>
      </c>
      <c r="G259" s="306">
        <f t="shared" si="5"/>
        <v>6</v>
      </c>
      <c r="H259" s="305" t="s">
        <v>225</v>
      </c>
    </row>
    <row r="260" spans="1:8" x14ac:dyDescent="0.3">
      <c r="A260" s="303">
        <f t="shared" si="6"/>
        <v>44</v>
      </c>
      <c r="B260" s="304" t="s">
        <v>331</v>
      </c>
      <c r="C260" s="959" t="s">
        <v>565</v>
      </c>
      <c r="D260" s="305" t="s">
        <v>11</v>
      </c>
      <c r="E260" s="307">
        <v>6</v>
      </c>
      <c r="F260" s="306" t="s">
        <v>224</v>
      </c>
      <c r="G260" s="306">
        <f t="shared" si="5"/>
        <v>6</v>
      </c>
      <c r="H260" s="305" t="s">
        <v>225</v>
      </c>
    </row>
    <row r="261" spans="1:8" x14ac:dyDescent="0.3">
      <c r="A261" s="303">
        <f t="shared" si="6"/>
        <v>45</v>
      </c>
      <c r="B261" s="304" t="s">
        <v>566</v>
      </c>
      <c r="C261" s="959" t="s">
        <v>567</v>
      </c>
      <c r="D261" s="305" t="s">
        <v>11</v>
      </c>
      <c r="E261" s="307">
        <v>6</v>
      </c>
      <c r="F261" s="306" t="s">
        <v>224</v>
      </c>
      <c r="G261" s="306">
        <f t="shared" si="5"/>
        <v>6</v>
      </c>
      <c r="H261" s="305" t="s">
        <v>225</v>
      </c>
    </row>
    <row r="262" spans="1:8" x14ac:dyDescent="0.3">
      <c r="A262" s="303">
        <f t="shared" si="6"/>
        <v>46</v>
      </c>
      <c r="B262" s="304" t="s">
        <v>568</v>
      </c>
      <c r="C262" s="959" t="s">
        <v>569</v>
      </c>
      <c r="D262" s="305" t="s">
        <v>11</v>
      </c>
      <c r="E262" s="307">
        <v>6</v>
      </c>
      <c r="F262" s="306" t="s">
        <v>224</v>
      </c>
      <c r="G262" s="306">
        <f t="shared" si="5"/>
        <v>6</v>
      </c>
      <c r="H262" s="305" t="s">
        <v>225</v>
      </c>
    </row>
    <row r="263" spans="1:8" x14ac:dyDescent="0.3">
      <c r="A263" s="303">
        <f t="shared" si="6"/>
        <v>47</v>
      </c>
      <c r="B263" s="304" t="s">
        <v>570</v>
      </c>
      <c r="C263" s="959" t="s">
        <v>571</v>
      </c>
      <c r="D263" s="305" t="s">
        <v>11</v>
      </c>
      <c r="E263" s="307">
        <v>6</v>
      </c>
      <c r="F263" s="306" t="s">
        <v>224</v>
      </c>
      <c r="G263" s="306">
        <f t="shared" si="5"/>
        <v>6</v>
      </c>
      <c r="H263" s="305" t="s">
        <v>225</v>
      </c>
    </row>
    <row r="264" spans="1:8" x14ac:dyDescent="0.3">
      <c r="A264" s="303">
        <f t="shared" si="6"/>
        <v>48</v>
      </c>
      <c r="B264" s="304" t="s">
        <v>572</v>
      </c>
      <c r="C264" s="959" t="s">
        <v>573</v>
      </c>
      <c r="D264" s="305" t="s">
        <v>11</v>
      </c>
      <c r="E264" s="307">
        <v>6</v>
      </c>
      <c r="F264" s="306" t="s">
        <v>224</v>
      </c>
      <c r="G264" s="306">
        <f t="shared" si="5"/>
        <v>6</v>
      </c>
      <c r="H264" s="305" t="s">
        <v>225</v>
      </c>
    </row>
    <row r="265" spans="1:8" x14ac:dyDescent="0.3">
      <c r="A265" s="303">
        <f t="shared" si="6"/>
        <v>49</v>
      </c>
      <c r="B265" s="304" t="s">
        <v>574</v>
      </c>
      <c r="C265" s="959" t="s">
        <v>575</v>
      </c>
      <c r="D265" s="305" t="s">
        <v>11</v>
      </c>
      <c r="E265" s="307">
        <v>6</v>
      </c>
      <c r="F265" s="306" t="s">
        <v>224</v>
      </c>
      <c r="G265" s="306">
        <f t="shared" si="5"/>
        <v>6</v>
      </c>
      <c r="H265" s="305" t="s">
        <v>225</v>
      </c>
    </row>
    <row r="266" spans="1:8" x14ac:dyDescent="0.3">
      <c r="A266" s="303">
        <f t="shared" si="6"/>
        <v>50</v>
      </c>
      <c r="B266" s="304" t="s">
        <v>576</v>
      </c>
      <c r="C266" s="959" t="s">
        <v>577</v>
      </c>
      <c r="D266" s="305" t="s">
        <v>11</v>
      </c>
      <c r="E266" s="307">
        <v>6</v>
      </c>
      <c r="F266" s="306" t="s">
        <v>224</v>
      </c>
      <c r="G266" s="306">
        <f t="shared" si="5"/>
        <v>6</v>
      </c>
      <c r="H266" s="305" t="s">
        <v>225</v>
      </c>
    </row>
    <row r="267" spans="1:8" x14ac:dyDescent="0.3">
      <c r="A267" s="303">
        <f t="shared" si="6"/>
        <v>51</v>
      </c>
      <c r="B267" s="304" t="s">
        <v>578</v>
      </c>
      <c r="C267" s="959" t="s">
        <v>579</v>
      </c>
      <c r="D267" s="305" t="s">
        <v>11</v>
      </c>
      <c r="E267" s="307">
        <v>12</v>
      </c>
      <c r="F267" s="306" t="s">
        <v>224</v>
      </c>
      <c r="G267" s="306">
        <f t="shared" si="5"/>
        <v>12</v>
      </c>
      <c r="H267" s="305" t="s">
        <v>225</v>
      </c>
    </row>
    <row r="268" spans="1:8" x14ac:dyDescent="0.3">
      <c r="A268" s="303">
        <f t="shared" si="6"/>
        <v>52</v>
      </c>
      <c r="B268" s="304" t="s">
        <v>580</v>
      </c>
      <c r="C268" s="959" t="s">
        <v>581</v>
      </c>
      <c r="D268" s="305" t="s">
        <v>11</v>
      </c>
      <c r="E268" s="307">
        <v>6</v>
      </c>
      <c r="F268" s="306" t="s">
        <v>224</v>
      </c>
      <c r="G268" s="306">
        <f t="shared" si="5"/>
        <v>6</v>
      </c>
      <c r="H268" s="305" t="s">
        <v>225</v>
      </c>
    </row>
    <row r="269" spans="1:8" x14ac:dyDescent="0.3">
      <c r="A269" s="303">
        <f t="shared" si="6"/>
        <v>53</v>
      </c>
      <c r="B269" s="304" t="s">
        <v>582</v>
      </c>
      <c r="C269" s="959" t="s">
        <v>581</v>
      </c>
      <c r="D269" s="305" t="s">
        <v>11</v>
      </c>
      <c r="E269" s="307">
        <v>6</v>
      </c>
      <c r="F269" s="306" t="s">
        <v>224</v>
      </c>
      <c r="G269" s="306">
        <f t="shared" si="5"/>
        <v>6</v>
      </c>
      <c r="H269" s="305" t="s">
        <v>225</v>
      </c>
    </row>
    <row r="270" spans="1:8" ht="39.6" x14ac:dyDescent="0.3">
      <c r="A270" s="303">
        <f t="shared" si="6"/>
        <v>54</v>
      </c>
      <c r="B270" s="304" t="s">
        <v>583</v>
      </c>
      <c r="C270" s="959" t="s">
        <v>584</v>
      </c>
      <c r="D270" s="305" t="s">
        <v>11</v>
      </c>
      <c r="E270" s="307">
        <v>6</v>
      </c>
      <c r="F270" s="306" t="s">
        <v>224</v>
      </c>
      <c r="G270" s="306">
        <f t="shared" si="5"/>
        <v>6</v>
      </c>
      <c r="H270" s="305" t="s">
        <v>225</v>
      </c>
    </row>
    <row r="271" spans="1:8" ht="26.4" x14ac:dyDescent="0.3">
      <c r="A271" s="303">
        <f t="shared" si="6"/>
        <v>55</v>
      </c>
      <c r="B271" s="304" t="s">
        <v>585</v>
      </c>
      <c r="C271" s="959" t="s">
        <v>586</v>
      </c>
      <c r="D271" s="305" t="s">
        <v>11</v>
      </c>
      <c r="E271" s="307">
        <v>12</v>
      </c>
      <c r="F271" s="306" t="s">
        <v>224</v>
      </c>
      <c r="G271" s="306">
        <f t="shared" si="5"/>
        <v>12</v>
      </c>
      <c r="H271" s="305" t="s">
        <v>225</v>
      </c>
    </row>
    <row r="272" spans="1:8" x14ac:dyDescent="0.3">
      <c r="A272" s="303">
        <f t="shared" si="6"/>
        <v>56</v>
      </c>
      <c r="B272" s="304" t="s">
        <v>587</v>
      </c>
      <c r="C272" s="959" t="s">
        <v>588</v>
      </c>
      <c r="D272" s="305" t="s">
        <v>11</v>
      </c>
      <c r="E272" s="307">
        <v>18</v>
      </c>
      <c r="F272" s="306" t="s">
        <v>224</v>
      </c>
      <c r="G272" s="306">
        <f t="shared" si="5"/>
        <v>18</v>
      </c>
      <c r="H272" s="305" t="s">
        <v>225</v>
      </c>
    </row>
    <row r="273" spans="1:8" ht="26.4" x14ac:dyDescent="0.3">
      <c r="A273" s="303">
        <f t="shared" si="6"/>
        <v>57</v>
      </c>
      <c r="B273" s="304" t="s">
        <v>589</v>
      </c>
      <c r="C273" s="959" t="s">
        <v>590</v>
      </c>
      <c r="D273" s="305" t="s">
        <v>11</v>
      </c>
      <c r="E273" s="307">
        <v>6</v>
      </c>
      <c r="F273" s="306" t="s">
        <v>224</v>
      </c>
      <c r="G273" s="306">
        <f t="shared" si="5"/>
        <v>6</v>
      </c>
      <c r="H273" s="305" t="s">
        <v>225</v>
      </c>
    </row>
    <row r="274" spans="1:8" ht="26.4" x14ac:dyDescent="0.3">
      <c r="A274" s="303">
        <f t="shared" si="6"/>
        <v>58</v>
      </c>
      <c r="B274" s="304" t="s">
        <v>591</v>
      </c>
      <c r="C274" s="959" t="s">
        <v>592</v>
      </c>
      <c r="D274" s="305" t="s">
        <v>11</v>
      </c>
      <c r="E274" s="307">
        <v>6</v>
      </c>
      <c r="F274" s="306" t="s">
        <v>224</v>
      </c>
      <c r="G274" s="306">
        <f t="shared" si="5"/>
        <v>6</v>
      </c>
      <c r="H274" s="305" t="s">
        <v>225</v>
      </c>
    </row>
    <row r="275" spans="1:8" x14ac:dyDescent="0.3">
      <c r="A275" s="303">
        <f t="shared" si="6"/>
        <v>59</v>
      </c>
      <c r="B275" s="304" t="s">
        <v>593</v>
      </c>
      <c r="C275" s="959" t="s">
        <v>594</v>
      </c>
      <c r="D275" s="305" t="s">
        <v>11</v>
      </c>
      <c r="E275" s="307">
        <v>42</v>
      </c>
      <c r="F275" s="306" t="s">
        <v>224</v>
      </c>
      <c r="G275" s="306">
        <f t="shared" si="5"/>
        <v>42</v>
      </c>
      <c r="H275" s="305" t="s">
        <v>225</v>
      </c>
    </row>
    <row r="276" spans="1:8" ht="26.4" x14ac:dyDescent="0.3">
      <c r="A276" s="303">
        <f t="shared" si="6"/>
        <v>60</v>
      </c>
      <c r="B276" s="304" t="s">
        <v>595</v>
      </c>
      <c r="C276" s="959" t="s">
        <v>596</v>
      </c>
      <c r="D276" s="305" t="s">
        <v>11</v>
      </c>
      <c r="E276" s="307">
        <v>6</v>
      </c>
      <c r="F276" s="306" t="s">
        <v>224</v>
      </c>
      <c r="G276" s="306">
        <f t="shared" si="5"/>
        <v>6</v>
      </c>
      <c r="H276" s="305" t="s">
        <v>225</v>
      </c>
    </row>
    <row r="277" spans="1:8" x14ac:dyDescent="0.3">
      <c r="A277" s="303">
        <f t="shared" si="6"/>
        <v>61</v>
      </c>
      <c r="B277" s="304" t="s">
        <v>519</v>
      </c>
      <c r="C277" s="959" t="s">
        <v>597</v>
      </c>
      <c r="D277" s="305" t="s">
        <v>11</v>
      </c>
      <c r="E277" s="307">
        <v>6</v>
      </c>
      <c r="F277" s="306" t="s">
        <v>224</v>
      </c>
      <c r="G277" s="306">
        <f t="shared" si="5"/>
        <v>6</v>
      </c>
      <c r="H277" s="305" t="s">
        <v>225</v>
      </c>
    </row>
    <row r="278" spans="1:8" x14ac:dyDescent="0.3">
      <c r="A278" s="303">
        <f t="shared" si="6"/>
        <v>62</v>
      </c>
      <c r="B278" s="304" t="s">
        <v>519</v>
      </c>
      <c r="C278" s="959" t="s">
        <v>598</v>
      </c>
      <c r="D278" s="305" t="s">
        <v>11</v>
      </c>
      <c r="E278" s="307">
        <v>6</v>
      </c>
      <c r="F278" s="306" t="s">
        <v>224</v>
      </c>
      <c r="G278" s="306">
        <f t="shared" si="5"/>
        <v>6</v>
      </c>
      <c r="H278" s="305" t="s">
        <v>225</v>
      </c>
    </row>
    <row r="279" spans="1:8" x14ac:dyDescent="0.3">
      <c r="A279" s="303">
        <f t="shared" si="6"/>
        <v>63</v>
      </c>
      <c r="B279" s="304" t="s">
        <v>519</v>
      </c>
      <c r="C279" s="959" t="s">
        <v>599</v>
      </c>
      <c r="D279" s="305" t="s">
        <v>11</v>
      </c>
      <c r="E279" s="307">
        <v>6</v>
      </c>
      <c r="F279" s="306" t="s">
        <v>224</v>
      </c>
      <c r="G279" s="306">
        <f t="shared" si="5"/>
        <v>6</v>
      </c>
      <c r="H279" s="305" t="s">
        <v>225</v>
      </c>
    </row>
    <row r="280" spans="1:8" x14ac:dyDescent="0.3">
      <c r="A280" s="303">
        <f t="shared" si="6"/>
        <v>64</v>
      </c>
      <c r="B280" s="304" t="s">
        <v>600</v>
      </c>
      <c r="C280" s="959" t="s">
        <v>601</v>
      </c>
      <c r="D280" s="305" t="s">
        <v>11</v>
      </c>
      <c r="E280" s="307">
        <v>55</v>
      </c>
      <c r="F280" s="306" t="s">
        <v>224</v>
      </c>
      <c r="G280" s="306">
        <f t="shared" si="5"/>
        <v>55</v>
      </c>
      <c r="H280" s="305" t="s">
        <v>225</v>
      </c>
    </row>
    <row r="281" spans="1:8" ht="26.4" x14ac:dyDescent="0.3">
      <c r="A281" s="303">
        <f t="shared" si="6"/>
        <v>65</v>
      </c>
      <c r="B281" s="304" t="s">
        <v>602</v>
      </c>
      <c r="C281" s="959" t="s">
        <v>603</v>
      </c>
      <c r="D281" s="305" t="s">
        <v>11</v>
      </c>
      <c r="E281" s="307">
        <v>18</v>
      </c>
      <c r="F281" s="306" t="s">
        <v>224</v>
      </c>
      <c r="G281" s="306">
        <f t="shared" si="5"/>
        <v>18</v>
      </c>
      <c r="H281" s="305" t="s">
        <v>225</v>
      </c>
    </row>
    <row r="282" spans="1:8" x14ac:dyDescent="0.3">
      <c r="A282" s="303">
        <f t="shared" si="6"/>
        <v>66</v>
      </c>
      <c r="B282" s="304" t="s">
        <v>604</v>
      </c>
      <c r="C282" s="959" t="s">
        <v>605</v>
      </c>
      <c r="D282" s="305" t="s">
        <v>11</v>
      </c>
      <c r="E282" s="307">
        <v>18</v>
      </c>
      <c r="F282" s="306" t="s">
        <v>224</v>
      </c>
      <c r="G282" s="306">
        <f t="shared" si="5"/>
        <v>18</v>
      </c>
      <c r="H282" s="305" t="s">
        <v>225</v>
      </c>
    </row>
    <row r="283" spans="1:8" x14ac:dyDescent="0.3">
      <c r="A283" s="303">
        <f t="shared" ref="A283:A296" si="7">A282+1</f>
        <v>67</v>
      </c>
      <c r="B283" s="304" t="s">
        <v>606</v>
      </c>
      <c r="C283" s="959" t="s">
        <v>607</v>
      </c>
      <c r="D283" s="305" t="s">
        <v>11</v>
      </c>
      <c r="E283" s="307">
        <v>12</v>
      </c>
      <c r="F283" s="306" t="s">
        <v>224</v>
      </c>
      <c r="G283" s="306">
        <f t="shared" si="5"/>
        <v>12</v>
      </c>
      <c r="H283" s="305" t="s">
        <v>225</v>
      </c>
    </row>
    <row r="284" spans="1:8" ht="26.4" x14ac:dyDescent="0.3">
      <c r="A284" s="303">
        <f t="shared" si="7"/>
        <v>68</v>
      </c>
      <c r="B284" s="304" t="s">
        <v>608</v>
      </c>
      <c r="C284" s="959" t="s">
        <v>609</v>
      </c>
      <c r="D284" s="305" t="s">
        <v>11</v>
      </c>
      <c r="E284" s="307">
        <v>6</v>
      </c>
      <c r="F284" s="306" t="s">
        <v>224</v>
      </c>
      <c r="G284" s="306">
        <f t="shared" si="5"/>
        <v>6</v>
      </c>
      <c r="H284" s="305" t="s">
        <v>225</v>
      </c>
    </row>
    <row r="285" spans="1:8" x14ac:dyDescent="0.3">
      <c r="A285" s="303">
        <f t="shared" si="7"/>
        <v>69</v>
      </c>
      <c r="B285" s="304" t="s">
        <v>610</v>
      </c>
      <c r="C285" s="959" t="s">
        <v>611</v>
      </c>
      <c r="D285" s="305" t="s">
        <v>11</v>
      </c>
      <c r="E285" s="307">
        <v>6</v>
      </c>
      <c r="F285" s="306" t="s">
        <v>224</v>
      </c>
      <c r="G285" s="306">
        <f t="shared" si="5"/>
        <v>6</v>
      </c>
      <c r="H285" s="305" t="s">
        <v>225</v>
      </c>
    </row>
    <row r="286" spans="1:8" ht="26.4" x14ac:dyDescent="0.3">
      <c r="A286" s="303">
        <f t="shared" si="7"/>
        <v>70</v>
      </c>
      <c r="B286" s="304" t="s">
        <v>612</v>
      </c>
      <c r="C286" s="959" t="s">
        <v>613</v>
      </c>
      <c r="D286" s="305" t="s">
        <v>11</v>
      </c>
      <c r="E286" s="307">
        <v>12</v>
      </c>
      <c r="F286" s="306" t="s">
        <v>224</v>
      </c>
      <c r="G286" s="306">
        <f t="shared" si="5"/>
        <v>12</v>
      </c>
      <c r="H286" s="305" t="s">
        <v>225</v>
      </c>
    </row>
    <row r="287" spans="1:8" ht="26.4" x14ac:dyDescent="0.3">
      <c r="A287" s="303">
        <f t="shared" si="7"/>
        <v>71</v>
      </c>
      <c r="B287" s="304" t="s">
        <v>614</v>
      </c>
      <c r="C287" s="959" t="s">
        <v>615</v>
      </c>
      <c r="D287" s="305" t="s">
        <v>11</v>
      </c>
      <c r="E287" s="307">
        <v>12</v>
      </c>
      <c r="F287" s="306" t="s">
        <v>224</v>
      </c>
      <c r="G287" s="306">
        <f t="shared" si="5"/>
        <v>12</v>
      </c>
      <c r="H287" s="305" t="s">
        <v>225</v>
      </c>
    </row>
    <row r="288" spans="1:8" x14ac:dyDescent="0.3">
      <c r="A288" s="303">
        <f t="shared" si="7"/>
        <v>72</v>
      </c>
      <c r="B288" s="304" t="s">
        <v>616</v>
      </c>
      <c r="C288" s="959" t="s">
        <v>617</v>
      </c>
      <c r="D288" s="305" t="s">
        <v>11</v>
      </c>
      <c r="E288" s="307">
        <v>6</v>
      </c>
      <c r="F288" s="306" t="s">
        <v>224</v>
      </c>
      <c r="G288" s="306">
        <f t="shared" si="5"/>
        <v>6</v>
      </c>
      <c r="H288" s="305" t="s">
        <v>225</v>
      </c>
    </row>
    <row r="289" spans="1:8" x14ac:dyDescent="0.3">
      <c r="A289" s="303">
        <f t="shared" si="7"/>
        <v>73</v>
      </c>
      <c r="B289" s="304" t="s">
        <v>618</v>
      </c>
      <c r="C289" s="959" t="s">
        <v>619</v>
      </c>
      <c r="D289" s="305" t="s">
        <v>11</v>
      </c>
      <c r="E289" s="307">
        <v>6</v>
      </c>
      <c r="F289" s="306" t="s">
        <v>224</v>
      </c>
      <c r="G289" s="306">
        <f t="shared" si="5"/>
        <v>6</v>
      </c>
      <c r="H289" s="305" t="s">
        <v>225</v>
      </c>
    </row>
    <row r="290" spans="1:8" ht="26.4" x14ac:dyDescent="0.3">
      <c r="A290" s="303">
        <f t="shared" si="7"/>
        <v>74</v>
      </c>
      <c r="B290" s="304" t="s">
        <v>521</v>
      </c>
      <c r="C290" s="959" t="s">
        <v>620</v>
      </c>
      <c r="D290" s="305" t="s">
        <v>11</v>
      </c>
      <c r="E290" s="307">
        <v>6</v>
      </c>
      <c r="F290" s="306" t="s">
        <v>224</v>
      </c>
      <c r="G290" s="306">
        <f t="shared" si="5"/>
        <v>6</v>
      </c>
      <c r="H290" s="305" t="s">
        <v>225</v>
      </c>
    </row>
    <row r="291" spans="1:8" x14ac:dyDescent="0.3">
      <c r="A291" s="303">
        <f t="shared" si="7"/>
        <v>75</v>
      </c>
      <c r="B291" s="304" t="s">
        <v>618</v>
      </c>
      <c r="C291" s="959" t="s">
        <v>619</v>
      </c>
      <c r="D291" s="305" t="s">
        <v>11</v>
      </c>
      <c r="E291" s="307">
        <v>24</v>
      </c>
      <c r="F291" s="306" t="s">
        <v>224</v>
      </c>
      <c r="G291" s="306">
        <f t="shared" si="5"/>
        <v>24</v>
      </c>
      <c r="H291" s="305" t="s">
        <v>225</v>
      </c>
    </row>
    <row r="292" spans="1:8" x14ac:dyDescent="0.3">
      <c r="A292" s="303">
        <f t="shared" si="7"/>
        <v>76</v>
      </c>
      <c r="B292" s="304" t="s">
        <v>606</v>
      </c>
      <c r="C292" s="959" t="s">
        <v>621</v>
      </c>
      <c r="D292" s="305" t="s">
        <v>11</v>
      </c>
      <c r="E292" s="307">
        <v>6</v>
      </c>
      <c r="F292" s="306" t="s">
        <v>224</v>
      </c>
      <c r="G292" s="306">
        <f t="shared" si="5"/>
        <v>6</v>
      </c>
      <c r="H292" s="305" t="s">
        <v>225</v>
      </c>
    </row>
    <row r="293" spans="1:8" ht="105.6" x14ac:dyDescent="0.3">
      <c r="A293" s="303">
        <f t="shared" si="7"/>
        <v>77</v>
      </c>
      <c r="B293" s="304" t="s">
        <v>622</v>
      </c>
      <c r="C293" s="959" t="s">
        <v>623</v>
      </c>
      <c r="D293" s="305" t="s">
        <v>11</v>
      </c>
      <c r="E293" s="307">
        <v>6</v>
      </c>
      <c r="F293" s="306" t="s">
        <v>224</v>
      </c>
      <c r="G293" s="306">
        <f t="shared" si="5"/>
        <v>6</v>
      </c>
      <c r="H293" s="305" t="s">
        <v>225</v>
      </c>
    </row>
    <row r="294" spans="1:8" x14ac:dyDescent="0.3">
      <c r="A294" s="303">
        <f t="shared" si="7"/>
        <v>78</v>
      </c>
      <c r="B294" s="304" t="s">
        <v>44</v>
      </c>
      <c r="C294" s="959" t="s">
        <v>624</v>
      </c>
      <c r="D294" s="310" t="s">
        <v>5</v>
      </c>
      <c r="E294" s="306">
        <v>1</v>
      </c>
      <c r="F294" s="306" t="s">
        <v>224</v>
      </c>
      <c r="G294" s="306">
        <f>E294</f>
        <v>1</v>
      </c>
      <c r="H294" s="305" t="s">
        <v>225</v>
      </c>
    </row>
    <row r="295" spans="1:8" x14ac:dyDescent="0.3">
      <c r="A295" s="303">
        <f t="shared" si="7"/>
        <v>79</v>
      </c>
      <c r="B295" s="304" t="s">
        <v>45</v>
      </c>
      <c r="C295" s="959" t="s">
        <v>625</v>
      </c>
      <c r="D295" s="310" t="s">
        <v>5</v>
      </c>
      <c r="E295" s="306">
        <v>1</v>
      </c>
      <c r="F295" s="306" t="s">
        <v>224</v>
      </c>
      <c r="G295" s="306">
        <f>E295</f>
        <v>1</v>
      </c>
      <c r="H295" s="305" t="s">
        <v>225</v>
      </c>
    </row>
    <row r="296" spans="1:8" x14ac:dyDescent="0.3">
      <c r="A296" s="303">
        <f t="shared" si="7"/>
        <v>80</v>
      </c>
      <c r="B296" s="304" t="s">
        <v>502</v>
      </c>
      <c r="C296" s="959" t="s">
        <v>503</v>
      </c>
      <c r="D296" s="305" t="s">
        <v>11</v>
      </c>
      <c r="E296" s="305">
        <v>1</v>
      </c>
      <c r="F296" s="306" t="s">
        <v>6</v>
      </c>
      <c r="G296" s="305">
        <f>E296</f>
        <v>1</v>
      </c>
      <c r="H296" s="305" t="s">
        <v>225</v>
      </c>
    </row>
    <row r="297" spans="1:8" ht="21.6" thickBot="1" x14ac:dyDescent="0.35">
      <c r="A297" s="1526" t="s">
        <v>286</v>
      </c>
      <c r="B297" s="1527"/>
      <c r="C297" s="1527"/>
      <c r="D297" s="1527"/>
      <c r="E297" s="1527"/>
      <c r="F297" s="1527"/>
      <c r="G297" s="1527"/>
      <c r="H297" s="1527"/>
    </row>
    <row r="298" spans="1:8" x14ac:dyDescent="0.3">
      <c r="A298" s="2130" t="s">
        <v>475</v>
      </c>
      <c r="B298" s="2131"/>
      <c r="C298" s="2131"/>
      <c r="D298" s="2131"/>
      <c r="E298" s="2131"/>
      <c r="F298" s="2131"/>
      <c r="G298" s="2131"/>
      <c r="H298" s="2132"/>
    </row>
    <row r="299" spans="1:8" x14ac:dyDescent="0.3">
      <c r="A299" s="1919" t="s">
        <v>626</v>
      </c>
      <c r="B299" s="1920"/>
      <c r="C299" s="1920"/>
      <c r="D299" s="1920"/>
      <c r="E299" s="1920"/>
      <c r="F299" s="1920"/>
      <c r="G299" s="1920"/>
      <c r="H299" s="1921"/>
    </row>
    <row r="300" spans="1:8" x14ac:dyDescent="0.3">
      <c r="A300" s="1919" t="s">
        <v>477</v>
      </c>
      <c r="B300" s="1920"/>
      <c r="C300" s="1920"/>
      <c r="D300" s="1920"/>
      <c r="E300" s="1920"/>
      <c r="F300" s="1920"/>
      <c r="G300" s="1920"/>
      <c r="H300" s="1921"/>
    </row>
    <row r="301" spans="1:8" x14ac:dyDescent="0.3">
      <c r="A301" s="1919" t="s">
        <v>478</v>
      </c>
      <c r="B301" s="1920"/>
      <c r="C301" s="1920"/>
      <c r="D301" s="1920"/>
      <c r="E301" s="1920"/>
      <c r="F301" s="1920"/>
      <c r="G301" s="1920"/>
      <c r="H301" s="1921"/>
    </row>
    <row r="302" spans="1:8" x14ac:dyDescent="0.3">
      <c r="A302" s="1919" t="s">
        <v>479</v>
      </c>
      <c r="B302" s="1920"/>
      <c r="C302" s="1920"/>
      <c r="D302" s="1920"/>
      <c r="E302" s="1920"/>
      <c r="F302" s="1920"/>
      <c r="G302" s="1920"/>
      <c r="H302" s="1921"/>
    </row>
    <row r="303" spans="1:8" x14ac:dyDescent="0.3">
      <c r="A303" s="1919" t="s">
        <v>480</v>
      </c>
      <c r="B303" s="1920"/>
      <c r="C303" s="1920"/>
      <c r="D303" s="1920"/>
      <c r="E303" s="1920"/>
      <c r="F303" s="1920"/>
      <c r="G303" s="1920"/>
      <c r="H303" s="1921"/>
    </row>
    <row r="304" spans="1:8" x14ac:dyDescent="0.3">
      <c r="A304" s="1919" t="s">
        <v>627</v>
      </c>
      <c r="B304" s="1920"/>
      <c r="C304" s="1920"/>
      <c r="D304" s="1920"/>
      <c r="E304" s="1920"/>
      <c r="F304" s="1920"/>
      <c r="G304" s="1920"/>
      <c r="H304" s="1921"/>
    </row>
    <row r="305" spans="1:8" x14ac:dyDescent="0.3">
      <c r="A305" s="1919" t="s">
        <v>482</v>
      </c>
      <c r="B305" s="1920"/>
      <c r="C305" s="1920"/>
      <c r="D305" s="1920"/>
      <c r="E305" s="1920"/>
      <c r="F305" s="1920"/>
      <c r="G305" s="1920"/>
      <c r="H305" s="1921"/>
    </row>
    <row r="306" spans="1:8" x14ac:dyDescent="0.3">
      <c r="A306" s="1919" t="s">
        <v>220</v>
      </c>
      <c r="B306" s="1920"/>
      <c r="C306" s="1920"/>
      <c r="D306" s="1920"/>
      <c r="E306" s="1920"/>
      <c r="F306" s="1920"/>
      <c r="G306" s="1920"/>
      <c r="H306" s="1921"/>
    </row>
    <row r="307" spans="1:8" ht="41.4" x14ac:dyDescent="0.3">
      <c r="A307" s="302" t="s">
        <v>0</v>
      </c>
      <c r="B307" s="301" t="s">
        <v>1</v>
      </c>
      <c r="C307" s="314" t="s">
        <v>10</v>
      </c>
      <c r="D307" s="302" t="s">
        <v>2</v>
      </c>
      <c r="E307" s="302" t="s">
        <v>4</v>
      </c>
      <c r="F307" s="302" t="s">
        <v>3</v>
      </c>
      <c r="G307" s="302" t="s">
        <v>8</v>
      </c>
      <c r="H307" s="302" t="s">
        <v>221</v>
      </c>
    </row>
    <row r="308" spans="1:8" ht="27.6" x14ac:dyDescent="0.3">
      <c r="A308" s="302">
        <v>1</v>
      </c>
      <c r="B308" s="304" t="s">
        <v>483</v>
      </c>
      <c r="C308" s="959" t="s">
        <v>628</v>
      </c>
      <c r="D308" s="305" t="s">
        <v>7</v>
      </c>
      <c r="E308" s="305">
        <v>1</v>
      </c>
      <c r="F308" s="310" t="s">
        <v>629</v>
      </c>
      <c r="G308" s="305">
        <v>12</v>
      </c>
      <c r="H308" s="7" t="s">
        <v>225</v>
      </c>
    </row>
    <row r="309" spans="1:8" ht="27.6" x14ac:dyDescent="0.3">
      <c r="A309" s="302">
        <v>2</v>
      </c>
      <c r="B309" s="304" t="s">
        <v>630</v>
      </c>
      <c r="C309" s="959" t="s">
        <v>631</v>
      </c>
      <c r="D309" s="305" t="s">
        <v>7</v>
      </c>
      <c r="E309" s="305">
        <v>2</v>
      </c>
      <c r="F309" s="310" t="s">
        <v>632</v>
      </c>
      <c r="G309" s="305">
        <v>24</v>
      </c>
      <c r="H309" s="7" t="s">
        <v>225</v>
      </c>
    </row>
    <row r="310" spans="1:8" ht="21.6" thickBot="1" x14ac:dyDescent="0.35">
      <c r="A310" s="1526" t="s">
        <v>15</v>
      </c>
      <c r="B310" s="1527"/>
      <c r="C310" s="1527"/>
      <c r="D310" s="1527"/>
      <c r="E310" s="1527"/>
      <c r="F310" s="1527"/>
      <c r="G310" s="1527"/>
      <c r="H310" s="1527"/>
    </row>
    <row r="311" spans="1:8" x14ac:dyDescent="0.3">
      <c r="A311" s="2130" t="s">
        <v>475</v>
      </c>
      <c r="B311" s="2131"/>
      <c r="C311" s="2131"/>
      <c r="D311" s="2131"/>
      <c r="E311" s="2131"/>
      <c r="F311" s="2131"/>
      <c r="G311" s="2131"/>
      <c r="H311" s="2132"/>
    </row>
    <row r="312" spans="1:8" x14ac:dyDescent="0.3">
      <c r="A312" s="1919" t="s">
        <v>633</v>
      </c>
      <c r="B312" s="1920"/>
      <c r="C312" s="1920"/>
      <c r="D312" s="1920"/>
      <c r="E312" s="1920"/>
      <c r="F312" s="1920"/>
      <c r="G312" s="1920"/>
      <c r="H312" s="1921"/>
    </row>
    <row r="313" spans="1:8" x14ac:dyDescent="0.3">
      <c r="A313" s="1919" t="s">
        <v>477</v>
      </c>
      <c r="B313" s="1920"/>
      <c r="C313" s="1920"/>
      <c r="D313" s="1920"/>
      <c r="E313" s="1920"/>
      <c r="F313" s="1920"/>
      <c r="G313" s="1920"/>
      <c r="H313" s="1921"/>
    </row>
    <row r="314" spans="1:8" x14ac:dyDescent="0.3">
      <c r="A314" s="1919" t="s">
        <v>478</v>
      </c>
      <c r="B314" s="1920"/>
      <c r="C314" s="1920"/>
      <c r="D314" s="1920"/>
      <c r="E314" s="1920"/>
      <c r="F314" s="1920"/>
      <c r="G314" s="1920"/>
      <c r="H314" s="1921"/>
    </row>
    <row r="315" spans="1:8" x14ac:dyDescent="0.3">
      <c r="A315" s="1919" t="s">
        <v>479</v>
      </c>
      <c r="B315" s="1920"/>
      <c r="C315" s="1920"/>
      <c r="D315" s="1920"/>
      <c r="E315" s="1920"/>
      <c r="F315" s="1920"/>
      <c r="G315" s="1920"/>
      <c r="H315" s="1921"/>
    </row>
    <row r="316" spans="1:8" x14ac:dyDescent="0.3">
      <c r="A316" s="1919" t="s">
        <v>480</v>
      </c>
      <c r="B316" s="1920"/>
      <c r="C316" s="1920"/>
      <c r="D316" s="1920"/>
      <c r="E316" s="1920"/>
      <c r="F316" s="1920"/>
      <c r="G316" s="1920"/>
      <c r="H316" s="1921"/>
    </row>
    <row r="317" spans="1:8" x14ac:dyDescent="0.3">
      <c r="A317" s="1919" t="s">
        <v>634</v>
      </c>
      <c r="B317" s="1920"/>
      <c r="C317" s="1920"/>
      <c r="D317" s="1920"/>
      <c r="E317" s="1920"/>
      <c r="F317" s="1920"/>
      <c r="G317" s="1920"/>
      <c r="H317" s="1921"/>
    </row>
    <row r="318" spans="1:8" x14ac:dyDescent="0.3">
      <c r="A318" s="1919" t="s">
        <v>482</v>
      </c>
      <c r="B318" s="1920"/>
      <c r="C318" s="1920"/>
      <c r="D318" s="1920"/>
      <c r="E318" s="1920"/>
      <c r="F318" s="1920"/>
      <c r="G318" s="1920"/>
      <c r="H318" s="1921"/>
    </row>
    <row r="319" spans="1:8" x14ac:dyDescent="0.3">
      <c r="A319" s="1919" t="s">
        <v>220</v>
      </c>
      <c r="B319" s="1920"/>
      <c r="C319" s="1920"/>
      <c r="D319" s="1920"/>
      <c r="E319" s="1920"/>
      <c r="F319" s="1920"/>
      <c r="G319" s="1920"/>
      <c r="H319" s="1921"/>
    </row>
    <row r="320" spans="1:8" ht="41.4" x14ac:dyDescent="0.3">
      <c r="A320" s="301" t="s">
        <v>0</v>
      </c>
      <c r="B320" s="301" t="s">
        <v>1</v>
      </c>
      <c r="C320" s="314" t="s">
        <v>10</v>
      </c>
      <c r="D320" s="302" t="s">
        <v>2</v>
      </c>
      <c r="E320" s="302" t="s">
        <v>4</v>
      </c>
      <c r="F320" s="302" t="s">
        <v>3</v>
      </c>
      <c r="G320" s="302" t="s">
        <v>8</v>
      </c>
      <c r="H320" s="302" t="s">
        <v>221</v>
      </c>
    </row>
    <row r="321" spans="1:8" x14ac:dyDescent="0.3">
      <c r="A321" s="311">
        <v>1</v>
      </c>
      <c r="B321" s="312" t="s">
        <v>635</v>
      </c>
      <c r="C321" s="959" t="s">
        <v>636</v>
      </c>
      <c r="D321" s="309" t="s">
        <v>5</v>
      </c>
      <c r="E321" s="309">
        <v>1</v>
      </c>
      <c r="F321" s="306" t="s">
        <v>224</v>
      </c>
      <c r="G321" s="305">
        <f>E321</f>
        <v>1</v>
      </c>
      <c r="H321" s="305" t="s">
        <v>225</v>
      </c>
    </row>
    <row r="322" spans="1:8" x14ac:dyDescent="0.3">
      <c r="A322" s="61">
        <v>2</v>
      </c>
      <c r="B322" s="304" t="s">
        <v>637</v>
      </c>
      <c r="C322" s="959" t="s">
        <v>638</v>
      </c>
      <c r="D322" s="305" t="s">
        <v>7</v>
      </c>
      <c r="E322" s="305">
        <v>2</v>
      </c>
      <c r="F322" s="306" t="s">
        <v>224</v>
      </c>
      <c r="G322" s="305">
        <f>E322</f>
        <v>2</v>
      </c>
      <c r="H322" s="305" t="s">
        <v>225</v>
      </c>
    </row>
    <row r="323" spans="1:8" x14ac:dyDescent="0.3">
      <c r="A323" s="61">
        <v>3</v>
      </c>
      <c r="B323" s="304" t="s">
        <v>639</v>
      </c>
      <c r="C323" s="959" t="s">
        <v>640</v>
      </c>
      <c r="D323" s="305" t="s">
        <v>7</v>
      </c>
      <c r="E323" s="305">
        <v>4</v>
      </c>
      <c r="F323" s="306" t="s">
        <v>224</v>
      </c>
      <c r="G323" s="305">
        <f>E323</f>
        <v>4</v>
      </c>
      <c r="H323" s="305" t="s">
        <v>225</v>
      </c>
    </row>
    <row r="324" spans="1:8" ht="21" x14ac:dyDescent="0.3">
      <c r="A324" s="1526" t="s">
        <v>14</v>
      </c>
      <c r="B324" s="1527"/>
      <c r="C324" s="1527"/>
      <c r="D324" s="1527"/>
      <c r="E324" s="1527"/>
      <c r="F324" s="1527"/>
      <c r="G324" s="1527"/>
      <c r="H324" s="1527"/>
    </row>
    <row r="325" spans="1:8" ht="41.4" x14ac:dyDescent="0.3">
      <c r="A325" s="301" t="s">
        <v>0</v>
      </c>
      <c r="B325" s="301" t="s">
        <v>1</v>
      </c>
      <c r="C325" s="314" t="s">
        <v>10</v>
      </c>
      <c r="D325" s="302" t="s">
        <v>2</v>
      </c>
      <c r="E325" s="302" t="s">
        <v>4</v>
      </c>
      <c r="F325" s="302" t="s">
        <v>3</v>
      </c>
      <c r="G325" s="302" t="s">
        <v>8</v>
      </c>
      <c r="H325" s="302" t="s">
        <v>221</v>
      </c>
    </row>
    <row r="326" spans="1:8" x14ac:dyDescent="0.3">
      <c r="A326" s="313">
        <v>1</v>
      </c>
      <c r="B326" s="313" t="s">
        <v>20</v>
      </c>
      <c r="C326" s="960" t="s">
        <v>641</v>
      </c>
      <c r="D326" s="305" t="s">
        <v>642</v>
      </c>
      <c r="E326" s="6">
        <v>1</v>
      </c>
      <c r="F326" s="6" t="s">
        <v>224</v>
      </c>
      <c r="G326" s="7">
        <f>E326</f>
        <v>1</v>
      </c>
      <c r="H326" s="5" t="s">
        <v>643</v>
      </c>
    </row>
    <row r="327" spans="1:8" x14ac:dyDescent="0.3">
      <c r="A327" s="314">
        <v>2</v>
      </c>
      <c r="B327" s="314" t="s">
        <v>21</v>
      </c>
      <c r="C327" s="960" t="s">
        <v>644</v>
      </c>
      <c r="D327" s="305" t="s">
        <v>462</v>
      </c>
      <c r="E327" s="7">
        <v>1</v>
      </c>
      <c r="F327" s="6" t="s">
        <v>224</v>
      </c>
      <c r="G327" s="7">
        <f>E327</f>
        <v>1</v>
      </c>
      <c r="H327" s="5" t="s">
        <v>237</v>
      </c>
    </row>
    <row r="328" spans="1:8" ht="21.6" thickBot="1" x14ac:dyDescent="0.35">
      <c r="A328" s="1744" t="s">
        <v>645</v>
      </c>
      <c r="B328" s="1744"/>
      <c r="C328" s="1744"/>
      <c r="D328" s="1744"/>
      <c r="E328" s="1744"/>
      <c r="F328" s="1744"/>
      <c r="G328" s="1744"/>
      <c r="H328" s="1744"/>
    </row>
    <row r="329" spans="1:8" x14ac:dyDescent="0.3">
      <c r="A329" s="1594" t="s">
        <v>646</v>
      </c>
      <c r="B329" s="1595"/>
      <c r="C329" s="1595"/>
      <c r="D329" s="1595"/>
      <c r="E329" s="1595"/>
      <c r="F329" s="1595"/>
      <c r="G329" s="1595"/>
      <c r="H329" s="1596"/>
    </row>
    <row r="330" spans="1:8" x14ac:dyDescent="0.3">
      <c r="A330" s="1998" t="s">
        <v>647</v>
      </c>
      <c r="B330" s="1576"/>
      <c r="C330" s="1576"/>
      <c r="D330" s="1576"/>
      <c r="E330" s="1576"/>
      <c r="F330" s="1576"/>
      <c r="G330" s="1576"/>
      <c r="H330" s="1577"/>
    </row>
    <row r="331" spans="1:8" x14ac:dyDescent="0.3">
      <c r="A331" s="1575" t="s">
        <v>648</v>
      </c>
      <c r="B331" s="1576"/>
      <c r="C331" s="1576"/>
      <c r="D331" s="1576"/>
      <c r="E331" s="1576"/>
      <c r="F331" s="1576"/>
      <c r="G331" s="1576"/>
      <c r="H331" s="1577"/>
    </row>
    <row r="332" spans="1:8" x14ac:dyDescent="0.3">
      <c r="A332" s="2129" t="s">
        <v>649</v>
      </c>
      <c r="B332" s="1576"/>
      <c r="C332" s="1576"/>
      <c r="D332" s="1576"/>
      <c r="E332" s="1576"/>
      <c r="F332" s="1576"/>
      <c r="G332" s="1576"/>
      <c r="H332" s="1577"/>
    </row>
    <row r="333" spans="1:8" ht="21" x14ac:dyDescent="0.3">
      <c r="A333" s="2128" t="s">
        <v>650</v>
      </c>
      <c r="B333" s="2128"/>
      <c r="C333" s="2128"/>
      <c r="D333" s="2128"/>
      <c r="E333" s="2128"/>
      <c r="F333" s="2128"/>
      <c r="G333" s="2128"/>
      <c r="H333" s="2128"/>
    </row>
    <row r="334" spans="1:8" ht="21.6" thickBot="1" x14ac:dyDescent="0.35">
      <c r="A334" s="1526" t="s">
        <v>12</v>
      </c>
      <c r="B334" s="1527"/>
      <c r="C334" s="1527"/>
      <c r="D334" s="1527"/>
      <c r="E334" s="1527"/>
      <c r="F334" s="1527"/>
      <c r="G334" s="1527"/>
      <c r="H334" s="1527"/>
    </row>
    <row r="335" spans="1:8" x14ac:dyDescent="0.3">
      <c r="A335" s="1570" t="s">
        <v>475</v>
      </c>
      <c r="B335" s="1571"/>
      <c r="C335" s="1571"/>
      <c r="D335" s="1571"/>
      <c r="E335" s="1571"/>
      <c r="F335" s="1571"/>
      <c r="G335" s="1571"/>
      <c r="H335" s="1572"/>
    </row>
    <row r="336" spans="1:8" x14ac:dyDescent="0.3">
      <c r="A336" s="1523" t="s">
        <v>720</v>
      </c>
      <c r="B336" s="1524"/>
      <c r="C336" s="1524"/>
      <c r="D336" s="1524"/>
      <c r="E336" s="1524"/>
      <c r="F336" s="1524"/>
      <c r="G336" s="1524"/>
      <c r="H336" s="1525"/>
    </row>
    <row r="337" spans="1:8" x14ac:dyDescent="0.3">
      <c r="A337" s="1545" t="s">
        <v>652</v>
      </c>
      <c r="B337" s="1546"/>
      <c r="C337" s="1546"/>
      <c r="D337" s="1546"/>
      <c r="E337" s="1546"/>
      <c r="F337" s="1546"/>
      <c r="G337" s="1546"/>
      <c r="H337" s="1547"/>
    </row>
    <row r="338" spans="1:8" x14ac:dyDescent="0.3">
      <c r="A338" s="1523" t="s">
        <v>653</v>
      </c>
      <c r="B338" s="1524"/>
      <c r="C338" s="1524"/>
      <c r="D338" s="1524"/>
      <c r="E338" s="1524"/>
      <c r="F338" s="1524"/>
      <c r="G338" s="1524"/>
      <c r="H338" s="1525"/>
    </row>
    <row r="339" spans="1:8" x14ac:dyDescent="0.3">
      <c r="A339" s="1545" t="s">
        <v>654</v>
      </c>
      <c r="B339" s="1546"/>
      <c r="C339" s="1546"/>
      <c r="D339" s="1546"/>
      <c r="E339" s="1546"/>
      <c r="F339" s="1546"/>
      <c r="G339" s="1546"/>
      <c r="H339" s="1547"/>
    </row>
    <row r="340" spans="1:8" x14ac:dyDescent="0.3">
      <c r="A340" s="1523" t="s">
        <v>480</v>
      </c>
      <c r="B340" s="1524"/>
      <c r="C340" s="1524"/>
      <c r="D340" s="1524"/>
      <c r="E340" s="1524"/>
      <c r="F340" s="1524"/>
      <c r="G340" s="1524"/>
      <c r="H340" s="1525"/>
    </row>
    <row r="341" spans="1:8" x14ac:dyDescent="0.3">
      <c r="A341" s="1523" t="s">
        <v>655</v>
      </c>
      <c r="B341" s="1524"/>
      <c r="C341" s="1524"/>
      <c r="D341" s="1524"/>
      <c r="E341" s="1524"/>
      <c r="F341" s="1524"/>
      <c r="G341" s="1524"/>
      <c r="H341" s="1525"/>
    </row>
    <row r="342" spans="1:8" x14ac:dyDescent="0.3">
      <c r="A342" s="1523" t="s">
        <v>482</v>
      </c>
      <c r="B342" s="1524"/>
      <c r="C342" s="1524"/>
      <c r="D342" s="1524"/>
      <c r="E342" s="1524"/>
      <c r="F342" s="1524"/>
      <c r="G342" s="1524"/>
      <c r="H342" s="1525"/>
    </row>
    <row r="343" spans="1:8" ht="15" thickBot="1" x14ac:dyDescent="0.35">
      <c r="A343" s="1518" t="s">
        <v>220</v>
      </c>
      <c r="B343" s="1519"/>
      <c r="C343" s="1519"/>
      <c r="D343" s="1519"/>
      <c r="E343" s="1519"/>
      <c r="F343" s="1519"/>
      <c r="G343" s="1519"/>
      <c r="H343" s="1520"/>
    </row>
    <row r="344" spans="1:8" ht="42" thickBot="1" x14ac:dyDescent="0.35">
      <c r="A344" s="316" t="s">
        <v>0</v>
      </c>
      <c r="B344" s="317" t="s">
        <v>1</v>
      </c>
      <c r="C344" s="961" t="s">
        <v>10</v>
      </c>
      <c r="D344" s="317" t="s">
        <v>2</v>
      </c>
      <c r="E344" s="317" t="s">
        <v>4</v>
      </c>
      <c r="F344" s="317" t="s">
        <v>3</v>
      </c>
      <c r="G344" s="317" t="s">
        <v>8</v>
      </c>
      <c r="H344" s="317" t="s">
        <v>221</v>
      </c>
    </row>
    <row r="345" spans="1:8" ht="41.4" x14ac:dyDescent="0.3">
      <c r="A345" s="59">
        <v>1</v>
      </c>
      <c r="B345" s="319" t="s">
        <v>721</v>
      </c>
      <c r="C345" s="962" t="s">
        <v>722</v>
      </c>
      <c r="D345" s="318" t="s">
        <v>11</v>
      </c>
      <c r="E345" s="318">
        <v>1</v>
      </c>
      <c r="F345" s="59" t="s">
        <v>224</v>
      </c>
      <c r="G345" s="59">
        <v>1</v>
      </c>
      <c r="H345" s="318" t="s">
        <v>665</v>
      </c>
    </row>
    <row r="346" spans="1:8" ht="55.2" x14ac:dyDescent="0.3">
      <c r="A346" s="59">
        <v>2</v>
      </c>
      <c r="B346" s="319" t="s">
        <v>723</v>
      </c>
      <c r="C346" s="962" t="s">
        <v>724</v>
      </c>
      <c r="D346" s="318" t="s">
        <v>11</v>
      </c>
      <c r="E346" s="318">
        <v>1</v>
      </c>
      <c r="F346" s="59" t="s">
        <v>224</v>
      </c>
      <c r="G346" s="59">
        <v>1</v>
      </c>
      <c r="H346" s="318" t="s">
        <v>665</v>
      </c>
    </row>
    <row r="347" spans="1:8" ht="27.6" x14ac:dyDescent="0.3">
      <c r="A347" s="59">
        <v>3</v>
      </c>
      <c r="B347" s="319" t="s">
        <v>725</v>
      </c>
      <c r="C347" s="962" t="s">
        <v>726</v>
      </c>
      <c r="D347" s="318" t="s">
        <v>11</v>
      </c>
      <c r="E347" s="57">
        <v>1</v>
      </c>
      <c r="F347" s="59" t="s">
        <v>224</v>
      </c>
      <c r="G347" s="59">
        <v>1</v>
      </c>
      <c r="H347" s="318" t="s">
        <v>665</v>
      </c>
    </row>
    <row r="348" spans="1:8" ht="55.2" x14ac:dyDescent="0.3">
      <c r="A348" s="59">
        <v>4</v>
      </c>
      <c r="B348" s="319" t="s">
        <v>727</v>
      </c>
      <c r="C348" s="962" t="s">
        <v>728</v>
      </c>
      <c r="D348" s="318" t="s">
        <v>11</v>
      </c>
      <c r="E348" s="57">
        <v>1</v>
      </c>
      <c r="F348" s="59" t="s">
        <v>224</v>
      </c>
      <c r="G348" s="59">
        <v>1</v>
      </c>
      <c r="H348" s="318" t="s">
        <v>665</v>
      </c>
    </row>
    <row r="349" spans="1:8" ht="41.4" x14ac:dyDescent="0.3">
      <c r="A349" s="59">
        <v>5</v>
      </c>
      <c r="B349" s="319" t="s">
        <v>729</v>
      </c>
      <c r="C349" s="962" t="s">
        <v>730</v>
      </c>
      <c r="D349" s="318" t="s">
        <v>11</v>
      </c>
      <c r="E349" s="57">
        <v>1</v>
      </c>
      <c r="F349" s="59" t="s">
        <v>224</v>
      </c>
      <c r="G349" s="59">
        <v>1</v>
      </c>
      <c r="H349" s="318" t="s">
        <v>665</v>
      </c>
    </row>
    <row r="350" spans="1:8" ht="41.4" x14ac:dyDescent="0.3">
      <c r="A350" s="59">
        <v>6</v>
      </c>
      <c r="B350" s="319" t="s">
        <v>731</v>
      </c>
      <c r="C350" s="962" t="s">
        <v>732</v>
      </c>
      <c r="D350" s="57" t="s">
        <v>11</v>
      </c>
      <c r="E350" s="57">
        <v>1</v>
      </c>
      <c r="F350" s="59" t="s">
        <v>224</v>
      </c>
      <c r="G350" s="59">
        <v>1</v>
      </c>
      <c r="H350" s="318" t="s">
        <v>665</v>
      </c>
    </row>
    <row r="351" spans="1:8" ht="41.4" x14ac:dyDescent="0.3">
      <c r="A351" s="59">
        <v>7</v>
      </c>
      <c r="B351" s="319" t="s">
        <v>733</v>
      </c>
      <c r="C351" s="962" t="s">
        <v>734</v>
      </c>
      <c r="D351" s="318" t="s">
        <v>11</v>
      </c>
      <c r="E351" s="57">
        <v>1</v>
      </c>
      <c r="F351" s="59" t="s">
        <v>224</v>
      </c>
      <c r="G351" s="59">
        <v>1</v>
      </c>
      <c r="H351" s="318" t="s">
        <v>665</v>
      </c>
    </row>
    <row r="352" spans="1:8" ht="41.4" x14ac:dyDescent="0.3">
      <c r="A352" s="59">
        <v>8</v>
      </c>
      <c r="B352" s="319" t="s">
        <v>735</v>
      </c>
      <c r="C352" s="962" t="s">
        <v>736</v>
      </c>
      <c r="D352" s="318" t="s">
        <v>11</v>
      </c>
      <c r="E352" s="57">
        <v>1</v>
      </c>
      <c r="F352" s="59" t="s">
        <v>224</v>
      </c>
      <c r="G352" s="59">
        <v>1</v>
      </c>
      <c r="H352" s="318" t="s">
        <v>665</v>
      </c>
    </row>
    <row r="353" spans="1:8" ht="41.4" x14ac:dyDescent="0.3">
      <c r="A353" s="59">
        <v>9</v>
      </c>
      <c r="B353" s="319" t="s">
        <v>737</v>
      </c>
      <c r="C353" s="962" t="s">
        <v>738</v>
      </c>
      <c r="D353" s="318" t="s">
        <v>11</v>
      </c>
      <c r="E353" s="57">
        <v>1</v>
      </c>
      <c r="F353" s="59" t="s">
        <v>224</v>
      </c>
      <c r="G353" s="59">
        <v>1</v>
      </c>
      <c r="H353" s="318" t="s">
        <v>665</v>
      </c>
    </row>
    <row r="354" spans="1:8" ht="41.4" x14ac:dyDescent="0.3">
      <c r="A354" s="59">
        <v>10</v>
      </c>
      <c r="B354" s="319" t="s">
        <v>739</v>
      </c>
      <c r="C354" s="962" t="s">
        <v>740</v>
      </c>
      <c r="D354" s="318" t="s">
        <v>11</v>
      </c>
      <c r="E354" s="57">
        <v>1</v>
      </c>
      <c r="F354" s="59" t="s">
        <v>224</v>
      </c>
      <c r="G354" s="59">
        <v>1</v>
      </c>
      <c r="H354" s="318" t="s">
        <v>665</v>
      </c>
    </row>
    <row r="355" spans="1:8" ht="41.4" x14ac:dyDescent="0.3">
      <c r="A355" s="59">
        <v>11</v>
      </c>
      <c r="B355" s="319" t="s">
        <v>741</v>
      </c>
      <c r="C355" s="962" t="s">
        <v>742</v>
      </c>
      <c r="D355" s="318" t="s">
        <v>11</v>
      </c>
      <c r="E355" s="57">
        <v>1</v>
      </c>
      <c r="F355" s="59" t="s">
        <v>224</v>
      </c>
      <c r="G355" s="59">
        <v>1</v>
      </c>
      <c r="H355" s="318" t="s">
        <v>665</v>
      </c>
    </row>
    <row r="356" spans="1:8" ht="41.4" x14ac:dyDescent="0.3">
      <c r="A356" s="59">
        <v>12</v>
      </c>
      <c r="B356" s="319" t="s">
        <v>743</v>
      </c>
      <c r="C356" s="962" t="s">
        <v>744</v>
      </c>
      <c r="D356" s="318" t="s">
        <v>11</v>
      </c>
      <c r="E356" s="57">
        <v>1</v>
      </c>
      <c r="F356" s="59" t="s">
        <v>224</v>
      </c>
      <c r="G356" s="59">
        <v>1</v>
      </c>
      <c r="H356" s="318" t="s">
        <v>665</v>
      </c>
    </row>
    <row r="357" spans="1:8" ht="41.4" x14ac:dyDescent="0.3">
      <c r="A357" s="59">
        <v>13</v>
      </c>
      <c r="B357" s="319" t="s">
        <v>745</v>
      </c>
      <c r="C357" s="962" t="s">
        <v>746</v>
      </c>
      <c r="D357" s="318" t="s">
        <v>11</v>
      </c>
      <c r="E357" s="57">
        <v>1</v>
      </c>
      <c r="F357" s="59" t="s">
        <v>224</v>
      </c>
      <c r="G357" s="59">
        <v>1</v>
      </c>
      <c r="H357" s="318" t="s">
        <v>665</v>
      </c>
    </row>
    <row r="358" spans="1:8" ht="55.2" x14ac:dyDescent="0.3">
      <c r="A358" s="59">
        <v>14</v>
      </c>
      <c r="B358" s="319" t="s">
        <v>747</v>
      </c>
      <c r="C358" s="962" t="s">
        <v>748</v>
      </c>
      <c r="D358" s="318" t="s">
        <v>11</v>
      </c>
      <c r="E358" s="57">
        <v>1</v>
      </c>
      <c r="F358" s="59" t="s">
        <v>224</v>
      </c>
      <c r="G358" s="59">
        <v>1</v>
      </c>
      <c r="H358" s="318" t="s">
        <v>665</v>
      </c>
    </row>
    <row r="359" spans="1:8" ht="27.6" x14ac:dyDescent="0.3">
      <c r="A359" s="59">
        <v>15</v>
      </c>
      <c r="B359" s="319" t="s">
        <v>749</v>
      </c>
      <c r="C359" s="962" t="s">
        <v>750</v>
      </c>
      <c r="D359" s="318" t="s">
        <v>11</v>
      </c>
      <c r="E359" s="57">
        <v>1</v>
      </c>
      <c r="F359" s="59" t="s">
        <v>224</v>
      </c>
      <c r="G359" s="59">
        <v>1</v>
      </c>
      <c r="H359" s="318" t="s">
        <v>665</v>
      </c>
    </row>
    <row r="360" spans="1:8" ht="27.6" x14ac:dyDescent="0.3">
      <c r="A360" s="59">
        <v>16</v>
      </c>
      <c r="B360" s="319" t="s">
        <v>751</v>
      </c>
      <c r="C360" s="962" t="s">
        <v>752</v>
      </c>
      <c r="D360" s="318" t="s">
        <v>11</v>
      </c>
      <c r="E360" s="57">
        <v>1</v>
      </c>
      <c r="F360" s="59" t="s">
        <v>224</v>
      </c>
      <c r="G360" s="59">
        <v>1</v>
      </c>
      <c r="H360" s="318" t="s">
        <v>665</v>
      </c>
    </row>
    <row r="361" spans="1:8" ht="41.4" x14ac:dyDescent="0.3">
      <c r="A361" s="59">
        <v>17</v>
      </c>
      <c r="B361" s="319" t="s">
        <v>753</v>
      </c>
      <c r="C361" s="962" t="s">
        <v>754</v>
      </c>
      <c r="D361" s="318" t="s">
        <v>11</v>
      </c>
      <c r="E361" s="57">
        <v>1</v>
      </c>
      <c r="F361" s="59" t="s">
        <v>224</v>
      </c>
      <c r="G361" s="59">
        <v>1</v>
      </c>
      <c r="H361" s="318" t="s">
        <v>665</v>
      </c>
    </row>
    <row r="362" spans="1:8" ht="41.4" x14ac:dyDescent="0.3">
      <c r="A362" s="59">
        <v>18</v>
      </c>
      <c r="B362" s="319" t="s">
        <v>755</v>
      </c>
      <c r="C362" s="962" t="s">
        <v>756</v>
      </c>
      <c r="D362" s="318" t="s">
        <v>11</v>
      </c>
      <c r="E362" s="57">
        <v>1</v>
      </c>
      <c r="F362" s="59" t="s">
        <v>224</v>
      </c>
      <c r="G362" s="59">
        <v>1</v>
      </c>
      <c r="H362" s="318" t="s">
        <v>665</v>
      </c>
    </row>
    <row r="363" spans="1:8" ht="41.4" x14ac:dyDescent="0.3">
      <c r="A363" s="59">
        <v>19</v>
      </c>
      <c r="B363" s="319" t="s">
        <v>757</v>
      </c>
      <c r="C363" s="962" t="s">
        <v>758</v>
      </c>
      <c r="D363" s="318" t="s">
        <v>11</v>
      </c>
      <c r="E363" s="57">
        <v>1</v>
      </c>
      <c r="F363" s="59" t="s">
        <v>224</v>
      </c>
      <c r="G363" s="59">
        <v>1</v>
      </c>
      <c r="H363" s="318" t="s">
        <v>665</v>
      </c>
    </row>
    <row r="364" spans="1:8" ht="27.6" x14ac:dyDescent="0.3">
      <c r="A364" s="59">
        <v>20</v>
      </c>
      <c r="B364" s="331" t="s">
        <v>759</v>
      </c>
      <c r="C364" s="963" t="s">
        <v>760</v>
      </c>
      <c r="D364" s="332" t="s">
        <v>11</v>
      </c>
      <c r="E364" s="333">
        <v>2</v>
      </c>
      <c r="F364" s="334" t="s">
        <v>224</v>
      </c>
      <c r="G364" s="334">
        <v>2</v>
      </c>
      <c r="H364" s="332" t="s">
        <v>665</v>
      </c>
    </row>
    <row r="365" spans="1:8" ht="27.6" x14ac:dyDescent="0.3">
      <c r="A365" s="59">
        <v>21</v>
      </c>
      <c r="B365" s="335" t="s">
        <v>761</v>
      </c>
      <c r="C365" s="964" t="s">
        <v>762</v>
      </c>
      <c r="D365" s="59" t="s">
        <v>5</v>
      </c>
      <c r="E365" s="59">
        <v>1</v>
      </c>
      <c r="F365" s="59" t="s">
        <v>224</v>
      </c>
      <c r="G365" s="59">
        <v>1</v>
      </c>
      <c r="H365" s="302" t="s">
        <v>665</v>
      </c>
    </row>
    <row r="366" spans="1:8" ht="27.6" x14ac:dyDescent="0.3">
      <c r="A366" s="59">
        <v>22</v>
      </c>
      <c r="B366" s="335" t="s">
        <v>763</v>
      </c>
      <c r="C366" s="964" t="s">
        <v>764</v>
      </c>
      <c r="D366" s="59" t="s">
        <v>5</v>
      </c>
      <c r="E366" s="59">
        <v>1</v>
      </c>
      <c r="F366" s="59" t="s">
        <v>224</v>
      </c>
      <c r="G366" s="59">
        <v>1</v>
      </c>
      <c r="H366" s="302" t="s">
        <v>665</v>
      </c>
    </row>
    <row r="367" spans="1:8" ht="27.6" x14ac:dyDescent="0.3">
      <c r="A367" s="59">
        <v>23</v>
      </c>
      <c r="B367" s="322" t="s">
        <v>765</v>
      </c>
      <c r="C367" s="965" t="s">
        <v>766</v>
      </c>
      <c r="D367" s="323" t="s">
        <v>11</v>
      </c>
      <c r="E367" s="336">
        <v>1</v>
      </c>
      <c r="F367" s="324" t="s">
        <v>224</v>
      </c>
      <c r="G367" s="324">
        <v>1</v>
      </c>
      <c r="H367" s="323" t="s">
        <v>665</v>
      </c>
    </row>
    <row r="368" spans="1:8" ht="27.6" x14ac:dyDescent="0.3">
      <c r="A368" s="59">
        <v>24</v>
      </c>
      <c r="B368" s="319" t="s">
        <v>767</v>
      </c>
      <c r="C368" s="962" t="s">
        <v>768</v>
      </c>
      <c r="D368" s="318" t="s">
        <v>7</v>
      </c>
      <c r="E368" s="57">
        <v>8</v>
      </c>
      <c r="F368" s="59" t="s">
        <v>224</v>
      </c>
      <c r="G368" s="59">
        <v>8</v>
      </c>
      <c r="H368" s="318" t="s">
        <v>658</v>
      </c>
    </row>
    <row r="369" spans="1:8" ht="27.6" x14ac:dyDescent="0.3">
      <c r="A369" s="59">
        <v>25</v>
      </c>
      <c r="B369" s="319" t="s">
        <v>769</v>
      </c>
      <c r="C369" s="962" t="s">
        <v>770</v>
      </c>
      <c r="D369" s="318" t="s">
        <v>11</v>
      </c>
      <c r="E369" s="57">
        <v>2</v>
      </c>
      <c r="F369" s="59" t="s">
        <v>224</v>
      </c>
      <c r="G369" s="59">
        <v>2</v>
      </c>
      <c r="H369" s="318" t="s">
        <v>665</v>
      </c>
    </row>
    <row r="370" spans="1:8" ht="27.6" x14ac:dyDescent="0.3">
      <c r="A370" s="59">
        <v>26</v>
      </c>
      <c r="B370" s="319" t="s">
        <v>769</v>
      </c>
      <c r="C370" s="962" t="s">
        <v>771</v>
      </c>
      <c r="D370" s="318" t="s">
        <v>11</v>
      </c>
      <c r="E370" s="57">
        <v>2</v>
      </c>
      <c r="F370" s="59" t="s">
        <v>224</v>
      </c>
      <c r="G370" s="59">
        <v>2</v>
      </c>
      <c r="H370" s="318" t="s">
        <v>665</v>
      </c>
    </row>
    <row r="371" spans="1:8" ht="27.6" x14ac:dyDescent="0.3">
      <c r="A371" s="59">
        <v>27</v>
      </c>
      <c r="B371" s="319" t="s">
        <v>769</v>
      </c>
      <c r="C371" s="962" t="s">
        <v>772</v>
      </c>
      <c r="D371" s="318" t="s">
        <v>11</v>
      </c>
      <c r="E371" s="57">
        <v>3</v>
      </c>
      <c r="F371" s="59" t="s">
        <v>224</v>
      </c>
      <c r="G371" s="59">
        <v>3</v>
      </c>
      <c r="H371" s="318" t="s">
        <v>665</v>
      </c>
    </row>
    <row r="372" spans="1:8" ht="27.6" x14ac:dyDescent="0.3">
      <c r="A372" s="59">
        <v>28</v>
      </c>
      <c r="B372" s="319" t="s">
        <v>769</v>
      </c>
      <c r="C372" s="962" t="s">
        <v>773</v>
      </c>
      <c r="D372" s="318" t="s">
        <v>11</v>
      </c>
      <c r="E372" s="57">
        <v>2</v>
      </c>
      <c r="F372" s="59" t="s">
        <v>224</v>
      </c>
      <c r="G372" s="59">
        <v>2</v>
      </c>
      <c r="H372" s="318" t="s">
        <v>665</v>
      </c>
    </row>
    <row r="373" spans="1:8" ht="27.6" x14ac:dyDescent="0.3">
      <c r="A373" s="59">
        <v>29</v>
      </c>
      <c r="B373" s="319" t="s">
        <v>774</v>
      </c>
      <c r="C373" s="962" t="s">
        <v>775</v>
      </c>
      <c r="D373" s="318" t="s">
        <v>11</v>
      </c>
      <c r="E373" s="57">
        <v>1</v>
      </c>
      <c r="F373" s="59" t="s">
        <v>224</v>
      </c>
      <c r="G373" s="59">
        <v>1</v>
      </c>
      <c r="H373" s="318" t="s">
        <v>665</v>
      </c>
    </row>
    <row r="374" spans="1:8" ht="27.6" x14ac:dyDescent="0.3">
      <c r="A374" s="59">
        <v>30</v>
      </c>
      <c r="B374" s="319" t="s">
        <v>776</v>
      </c>
      <c r="C374" s="962" t="s">
        <v>777</v>
      </c>
      <c r="D374" s="318" t="s">
        <v>11</v>
      </c>
      <c r="E374" s="57">
        <v>2</v>
      </c>
      <c r="F374" s="59" t="s">
        <v>224</v>
      </c>
      <c r="G374" s="59">
        <v>2</v>
      </c>
      <c r="H374" s="318" t="s">
        <v>658</v>
      </c>
    </row>
    <row r="375" spans="1:8" ht="27.6" x14ac:dyDescent="0.3">
      <c r="A375" s="59">
        <v>31</v>
      </c>
      <c r="B375" s="319" t="s">
        <v>778</v>
      </c>
      <c r="C375" s="962" t="s">
        <v>779</v>
      </c>
      <c r="D375" s="318" t="s">
        <v>11</v>
      </c>
      <c r="E375" s="57">
        <v>1</v>
      </c>
      <c r="F375" s="59" t="s">
        <v>224</v>
      </c>
      <c r="G375" s="59">
        <v>1</v>
      </c>
      <c r="H375" s="318" t="s">
        <v>658</v>
      </c>
    </row>
    <row r="376" spans="1:8" ht="27.6" x14ac:dyDescent="0.3">
      <c r="A376" s="59">
        <v>32</v>
      </c>
      <c r="B376" s="319" t="s">
        <v>780</v>
      </c>
      <c r="C376" s="962" t="s">
        <v>781</v>
      </c>
      <c r="D376" s="318" t="s">
        <v>11</v>
      </c>
      <c r="E376" s="57">
        <v>1</v>
      </c>
      <c r="F376" s="59" t="s">
        <v>224</v>
      </c>
      <c r="G376" s="59">
        <v>1</v>
      </c>
      <c r="H376" s="318" t="s">
        <v>658</v>
      </c>
    </row>
    <row r="377" spans="1:8" ht="27.6" x14ac:dyDescent="0.3">
      <c r="A377" s="59">
        <v>33</v>
      </c>
      <c r="B377" s="319" t="s">
        <v>782</v>
      </c>
      <c r="C377" s="962" t="s">
        <v>783</v>
      </c>
      <c r="D377" s="318" t="s">
        <v>11</v>
      </c>
      <c r="E377" s="57">
        <v>1</v>
      </c>
      <c r="F377" s="59" t="s">
        <v>224</v>
      </c>
      <c r="G377" s="59">
        <v>1</v>
      </c>
      <c r="H377" s="318" t="s">
        <v>658</v>
      </c>
    </row>
    <row r="378" spans="1:8" ht="27.6" x14ac:dyDescent="0.3">
      <c r="A378" s="59">
        <v>34</v>
      </c>
      <c r="B378" s="319" t="s">
        <v>784</v>
      </c>
      <c r="C378" s="962" t="s">
        <v>785</v>
      </c>
      <c r="D378" s="318" t="s">
        <v>11</v>
      </c>
      <c r="E378" s="57">
        <v>1</v>
      </c>
      <c r="F378" s="59" t="s">
        <v>224</v>
      </c>
      <c r="G378" s="59">
        <v>1</v>
      </c>
      <c r="H378" s="318" t="s">
        <v>658</v>
      </c>
    </row>
    <row r="379" spans="1:8" ht="41.4" x14ac:dyDescent="0.3">
      <c r="A379" s="59">
        <v>35</v>
      </c>
      <c r="B379" s="319" t="s">
        <v>786</v>
      </c>
      <c r="C379" s="462" t="s">
        <v>787</v>
      </c>
      <c r="D379" s="318" t="s">
        <v>11</v>
      </c>
      <c r="E379" s="57">
        <v>1</v>
      </c>
      <c r="F379" s="337" t="s">
        <v>224</v>
      </c>
      <c r="G379" s="337">
        <v>1</v>
      </c>
      <c r="H379" s="318" t="s">
        <v>237</v>
      </c>
    </row>
    <row r="380" spans="1:8" ht="27.6" x14ac:dyDescent="0.3">
      <c r="A380" s="59">
        <v>36</v>
      </c>
      <c r="B380" s="319" t="s">
        <v>42</v>
      </c>
      <c r="C380" s="962" t="s">
        <v>656</v>
      </c>
      <c r="D380" s="318" t="s">
        <v>7</v>
      </c>
      <c r="E380" s="65">
        <v>7</v>
      </c>
      <c r="F380" s="337" t="s">
        <v>224</v>
      </c>
      <c r="G380" s="59">
        <v>7</v>
      </c>
      <c r="H380" s="302" t="s">
        <v>658</v>
      </c>
    </row>
    <row r="381" spans="1:8" ht="27.6" x14ac:dyDescent="0.3">
      <c r="A381" s="59">
        <v>37</v>
      </c>
      <c r="B381" s="301" t="s">
        <v>24</v>
      </c>
      <c r="C381" s="962" t="s">
        <v>659</v>
      </c>
      <c r="D381" s="318" t="s">
        <v>7</v>
      </c>
      <c r="E381" s="65">
        <v>14</v>
      </c>
      <c r="F381" s="337" t="s">
        <v>224</v>
      </c>
      <c r="G381" s="59">
        <v>14</v>
      </c>
      <c r="H381" s="302" t="s">
        <v>658</v>
      </c>
    </row>
    <row r="382" spans="1:8" ht="21.6" thickBot="1" x14ac:dyDescent="0.35">
      <c r="A382" s="1526" t="s">
        <v>286</v>
      </c>
      <c r="B382" s="1527"/>
      <c r="C382" s="1527"/>
      <c r="D382" s="1527"/>
      <c r="E382" s="1527"/>
      <c r="F382" s="1527"/>
      <c r="G382" s="1527"/>
      <c r="H382" s="1527"/>
    </row>
    <row r="383" spans="1:8" x14ac:dyDescent="0.3">
      <c r="A383" s="1570" t="s">
        <v>475</v>
      </c>
      <c r="B383" s="1571"/>
      <c r="C383" s="1571"/>
      <c r="D383" s="1571"/>
      <c r="E383" s="1571"/>
      <c r="F383" s="1571"/>
      <c r="G383" s="1571"/>
      <c r="H383" s="1572"/>
    </row>
    <row r="384" spans="1:8" x14ac:dyDescent="0.3">
      <c r="A384" s="1545" t="s">
        <v>651</v>
      </c>
      <c r="B384" s="1546"/>
      <c r="C384" s="1546"/>
      <c r="D384" s="1546"/>
      <c r="E384" s="1546"/>
      <c r="F384" s="1546"/>
      <c r="G384" s="1546"/>
      <c r="H384" s="1547"/>
    </row>
    <row r="385" spans="1:8" x14ac:dyDescent="0.3">
      <c r="A385" s="1545" t="s">
        <v>652</v>
      </c>
      <c r="B385" s="1546"/>
      <c r="C385" s="1546"/>
      <c r="D385" s="1546"/>
      <c r="E385" s="1546"/>
      <c r="F385" s="1546"/>
      <c r="G385" s="1546"/>
      <c r="H385" s="1547"/>
    </row>
    <row r="386" spans="1:8" x14ac:dyDescent="0.3">
      <c r="A386" s="1523" t="s">
        <v>653</v>
      </c>
      <c r="B386" s="1524"/>
      <c r="C386" s="1524"/>
      <c r="D386" s="1524"/>
      <c r="E386" s="1524"/>
      <c r="F386" s="1524"/>
      <c r="G386" s="1524"/>
      <c r="H386" s="1525"/>
    </row>
    <row r="387" spans="1:8" x14ac:dyDescent="0.3">
      <c r="A387" s="1545" t="s">
        <v>654</v>
      </c>
      <c r="B387" s="1546"/>
      <c r="C387" s="1546"/>
      <c r="D387" s="1546"/>
      <c r="E387" s="1546"/>
      <c r="F387" s="1546"/>
      <c r="G387" s="1546"/>
      <c r="H387" s="1547"/>
    </row>
    <row r="388" spans="1:8" x14ac:dyDescent="0.3">
      <c r="A388" s="1523" t="s">
        <v>480</v>
      </c>
      <c r="B388" s="1524"/>
      <c r="C388" s="1524"/>
      <c r="D388" s="1524"/>
      <c r="E388" s="1524"/>
      <c r="F388" s="1524"/>
      <c r="G388" s="1524"/>
      <c r="H388" s="1525"/>
    </row>
    <row r="389" spans="1:8" x14ac:dyDescent="0.3">
      <c r="A389" s="1523" t="s">
        <v>655</v>
      </c>
      <c r="B389" s="1524"/>
      <c r="C389" s="1524"/>
      <c r="D389" s="1524"/>
      <c r="E389" s="1524"/>
      <c r="F389" s="1524"/>
      <c r="G389" s="1524"/>
      <c r="H389" s="1525"/>
    </row>
    <row r="390" spans="1:8" x14ac:dyDescent="0.3">
      <c r="A390" s="1523" t="s">
        <v>482</v>
      </c>
      <c r="B390" s="1524"/>
      <c r="C390" s="1524"/>
      <c r="D390" s="1524"/>
      <c r="E390" s="1524"/>
      <c r="F390" s="1524"/>
      <c r="G390" s="1524"/>
      <c r="H390" s="1525"/>
    </row>
    <row r="391" spans="1:8" ht="15" thickBot="1" x14ac:dyDescent="0.35">
      <c r="A391" s="1518" t="s">
        <v>220</v>
      </c>
      <c r="B391" s="1519"/>
      <c r="C391" s="1519"/>
      <c r="D391" s="1519"/>
      <c r="E391" s="1519"/>
      <c r="F391" s="1519"/>
      <c r="G391" s="1519"/>
      <c r="H391" s="1520"/>
    </row>
    <row r="392" spans="1:8" ht="42" thickBot="1" x14ac:dyDescent="0.35">
      <c r="A392" s="316" t="s">
        <v>0</v>
      </c>
      <c r="B392" s="317" t="s">
        <v>1</v>
      </c>
      <c r="C392" s="961" t="s">
        <v>10</v>
      </c>
      <c r="D392" s="317" t="s">
        <v>2</v>
      </c>
      <c r="E392" s="317" t="s">
        <v>4</v>
      </c>
      <c r="F392" s="317" t="s">
        <v>3</v>
      </c>
      <c r="G392" s="317" t="s">
        <v>8</v>
      </c>
      <c r="H392" s="317" t="s">
        <v>221</v>
      </c>
    </row>
    <row r="393" spans="1:8" ht="41.4" x14ac:dyDescent="0.3">
      <c r="A393" s="318">
        <v>1</v>
      </c>
      <c r="B393" s="319" t="s">
        <v>42</v>
      </c>
      <c r="C393" s="962" t="s">
        <v>656</v>
      </c>
      <c r="D393" s="318" t="s">
        <v>7</v>
      </c>
      <c r="E393" s="65">
        <v>1</v>
      </c>
      <c r="F393" s="13" t="s">
        <v>657</v>
      </c>
      <c r="G393" s="59">
        <v>7</v>
      </c>
      <c r="H393" s="302" t="s">
        <v>658</v>
      </c>
    </row>
    <row r="394" spans="1:8" ht="27.6" x14ac:dyDescent="0.3">
      <c r="A394" s="318">
        <v>2</v>
      </c>
      <c r="B394" s="301" t="s">
        <v>24</v>
      </c>
      <c r="C394" s="962" t="s">
        <v>659</v>
      </c>
      <c r="D394" s="318" t="s">
        <v>7</v>
      </c>
      <c r="E394" s="65">
        <v>1</v>
      </c>
      <c r="F394" s="13" t="s">
        <v>224</v>
      </c>
      <c r="G394" s="59">
        <v>14</v>
      </c>
      <c r="H394" s="302" t="s">
        <v>658</v>
      </c>
    </row>
    <row r="395" spans="1:8" ht="41.4" x14ac:dyDescent="0.3">
      <c r="A395" s="318">
        <v>3</v>
      </c>
      <c r="B395" s="319" t="s">
        <v>660</v>
      </c>
      <c r="C395" s="462" t="s">
        <v>661</v>
      </c>
      <c r="D395" s="318" t="s">
        <v>11</v>
      </c>
      <c r="E395" s="57">
        <v>1</v>
      </c>
      <c r="F395" s="13" t="s">
        <v>657</v>
      </c>
      <c r="G395" s="59">
        <v>7</v>
      </c>
      <c r="H395" s="318" t="s">
        <v>237</v>
      </c>
    </row>
    <row r="396" spans="1:8" ht="41.4" x14ac:dyDescent="0.3">
      <c r="A396" s="318">
        <v>4</v>
      </c>
      <c r="B396" s="319" t="s">
        <v>235</v>
      </c>
      <c r="C396" s="462" t="s">
        <v>662</v>
      </c>
      <c r="D396" s="318" t="s">
        <v>11</v>
      </c>
      <c r="E396" s="57">
        <v>1</v>
      </c>
      <c r="F396" s="13" t="s">
        <v>657</v>
      </c>
      <c r="G396" s="59">
        <v>7</v>
      </c>
      <c r="H396" s="318" t="s">
        <v>237</v>
      </c>
    </row>
    <row r="397" spans="1:8" ht="41.4" x14ac:dyDescent="0.3">
      <c r="A397" s="318">
        <v>5</v>
      </c>
      <c r="B397" s="319" t="s">
        <v>663</v>
      </c>
      <c r="C397" s="462" t="s">
        <v>664</v>
      </c>
      <c r="D397" s="318" t="s">
        <v>11</v>
      </c>
      <c r="E397" s="57">
        <v>1</v>
      </c>
      <c r="F397" s="13" t="s">
        <v>657</v>
      </c>
      <c r="G397" s="59">
        <v>7</v>
      </c>
      <c r="H397" s="318" t="s">
        <v>665</v>
      </c>
    </row>
    <row r="398" spans="1:8" ht="41.4" x14ac:dyDescent="0.3">
      <c r="A398" s="318">
        <v>6</v>
      </c>
      <c r="B398" s="319" t="s">
        <v>666</v>
      </c>
      <c r="C398" s="462" t="s">
        <v>667</v>
      </c>
      <c r="D398" s="318" t="s">
        <v>11</v>
      </c>
      <c r="E398" s="57">
        <v>1</v>
      </c>
      <c r="F398" s="13" t="s">
        <v>657</v>
      </c>
      <c r="G398" s="59">
        <v>7</v>
      </c>
      <c r="H398" s="318" t="s">
        <v>237</v>
      </c>
    </row>
    <row r="399" spans="1:8" ht="41.4" x14ac:dyDescent="0.3">
      <c r="A399" s="318">
        <v>7</v>
      </c>
      <c r="B399" s="319" t="s">
        <v>27</v>
      </c>
      <c r="C399" s="962" t="s">
        <v>668</v>
      </c>
      <c r="D399" s="7" t="s">
        <v>5</v>
      </c>
      <c r="E399" s="318">
        <v>1</v>
      </c>
      <c r="F399" s="318" t="s">
        <v>669</v>
      </c>
      <c r="G399" s="318">
        <v>2</v>
      </c>
      <c r="H399" s="318" t="s">
        <v>665</v>
      </c>
    </row>
    <row r="400" spans="1:8" ht="41.4" x14ac:dyDescent="0.3">
      <c r="A400" s="318">
        <v>8</v>
      </c>
      <c r="B400" s="319" t="s">
        <v>670</v>
      </c>
      <c r="C400" s="962" t="s">
        <v>671</v>
      </c>
      <c r="D400" s="7" t="s">
        <v>5</v>
      </c>
      <c r="E400" s="318">
        <v>1</v>
      </c>
      <c r="F400" s="318" t="s">
        <v>669</v>
      </c>
      <c r="G400" s="318">
        <v>2</v>
      </c>
      <c r="H400" s="318" t="s">
        <v>665</v>
      </c>
    </row>
    <row r="401" spans="1:8" ht="41.4" x14ac:dyDescent="0.3">
      <c r="A401" s="318">
        <v>9</v>
      </c>
      <c r="B401" s="319" t="s">
        <v>672</v>
      </c>
      <c r="C401" s="962" t="s">
        <v>673</v>
      </c>
      <c r="D401" s="57" t="s">
        <v>18</v>
      </c>
      <c r="E401" s="57">
        <v>1</v>
      </c>
      <c r="F401" s="318" t="s">
        <v>669</v>
      </c>
      <c r="G401" s="59">
        <v>2</v>
      </c>
      <c r="H401" s="318" t="s">
        <v>665</v>
      </c>
    </row>
    <row r="402" spans="1:8" ht="21.6" thickBot="1" x14ac:dyDescent="0.35">
      <c r="A402" s="1568" t="s">
        <v>15</v>
      </c>
      <c r="B402" s="1569"/>
      <c r="C402" s="1569"/>
      <c r="D402" s="1569"/>
      <c r="E402" s="1569"/>
      <c r="F402" s="1569"/>
      <c r="G402" s="1569"/>
      <c r="H402" s="1569"/>
    </row>
    <row r="403" spans="1:8" x14ac:dyDescent="0.3">
      <c r="A403" s="1570" t="s">
        <v>475</v>
      </c>
      <c r="B403" s="1571"/>
      <c r="C403" s="1571"/>
      <c r="D403" s="1571"/>
      <c r="E403" s="1571"/>
      <c r="F403" s="1571"/>
      <c r="G403" s="1571"/>
      <c r="H403" s="1572"/>
    </row>
    <row r="404" spans="1:8" x14ac:dyDescent="0.3">
      <c r="A404" s="1545" t="s">
        <v>674</v>
      </c>
      <c r="B404" s="1546"/>
      <c r="C404" s="1546"/>
      <c r="D404" s="1546"/>
      <c r="E404" s="1546"/>
      <c r="F404" s="1546"/>
      <c r="G404" s="1546"/>
      <c r="H404" s="1547"/>
    </row>
    <row r="405" spans="1:8" x14ac:dyDescent="0.3">
      <c r="A405" s="1545" t="s">
        <v>652</v>
      </c>
      <c r="B405" s="1546"/>
      <c r="C405" s="1546"/>
      <c r="D405" s="1546"/>
      <c r="E405" s="1546"/>
      <c r="F405" s="1546"/>
      <c r="G405" s="1546"/>
      <c r="H405" s="1547"/>
    </row>
    <row r="406" spans="1:8" x14ac:dyDescent="0.3">
      <c r="A406" s="1523" t="s">
        <v>653</v>
      </c>
      <c r="B406" s="1524"/>
      <c r="C406" s="1524"/>
      <c r="D406" s="1524"/>
      <c r="E406" s="1524"/>
      <c r="F406" s="1524"/>
      <c r="G406" s="1524"/>
      <c r="H406" s="1525"/>
    </row>
    <row r="407" spans="1:8" x14ac:dyDescent="0.3">
      <c r="A407" s="1545" t="s">
        <v>654</v>
      </c>
      <c r="B407" s="1546"/>
      <c r="C407" s="1546"/>
      <c r="D407" s="1546"/>
      <c r="E407" s="1546"/>
      <c r="F407" s="1546"/>
      <c r="G407" s="1546"/>
      <c r="H407" s="1547"/>
    </row>
    <row r="408" spans="1:8" x14ac:dyDescent="0.3">
      <c r="A408" s="1523" t="s">
        <v>480</v>
      </c>
      <c r="B408" s="1524"/>
      <c r="C408" s="1524"/>
      <c r="D408" s="1524"/>
      <c r="E408" s="1524"/>
      <c r="F408" s="1524"/>
      <c r="G408" s="1524"/>
      <c r="H408" s="1525"/>
    </row>
    <row r="409" spans="1:8" x14ac:dyDescent="0.3">
      <c r="A409" s="1523" t="s">
        <v>655</v>
      </c>
      <c r="B409" s="1524"/>
      <c r="C409" s="1524"/>
      <c r="D409" s="1524"/>
      <c r="E409" s="1524"/>
      <c r="F409" s="1524"/>
      <c r="G409" s="1524"/>
      <c r="H409" s="1525"/>
    </row>
    <row r="410" spans="1:8" x14ac:dyDescent="0.3">
      <c r="A410" s="1523" t="s">
        <v>482</v>
      </c>
      <c r="B410" s="1524"/>
      <c r="C410" s="1524"/>
      <c r="D410" s="1524"/>
      <c r="E410" s="1524"/>
      <c r="F410" s="1524"/>
      <c r="G410" s="1524"/>
      <c r="H410" s="1525"/>
    </row>
    <row r="411" spans="1:8" ht="15" thickBot="1" x14ac:dyDescent="0.35">
      <c r="A411" s="1518" t="s">
        <v>220</v>
      </c>
      <c r="B411" s="1519"/>
      <c r="C411" s="1519"/>
      <c r="D411" s="1519"/>
      <c r="E411" s="1519"/>
      <c r="F411" s="1519"/>
      <c r="G411" s="1519"/>
      <c r="H411" s="1520"/>
    </row>
    <row r="412" spans="1:8" ht="42" thickBot="1" x14ac:dyDescent="0.35">
      <c r="A412" s="316" t="s">
        <v>0</v>
      </c>
      <c r="B412" s="317" t="s">
        <v>1</v>
      </c>
      <c r="C412" s="961" t="s">
        <v>10</v>
      </c>
      <c r="D412" s="317" t="s">
        <v>2</v>
      </c>
      <c r="E412" s="317" t="s">
        <v>4</v>
      </c>
      <c r="F412" s="317" t="s">
        <v>3</v>
      </c>
      <c r="G412" s="317" t="s">
        <v>8</v>
      </c>
      <c r="H412" s="317" t="s">
        <v>221</v>
      </c>
    </row>
    <row r="413" spans="1:8" ht="27.6" x14ac:dyDescent="0.3">
      <c r="A413" s="321">
        <v>1</v>
      </c>
      <c r="B413" s="322" t="s">
        <v>675</v>
      </c>
      <c r="C413" s="966" t="s">
        <v>676</v>
      </c>
      <c r="D413" s="323" t="s">
        <v>7</v>
      </c>
      <c r="E413" s="62">
        <v>2</v>
      </c>
      <c r="F413" s="324" t="s">
        <v>224</v>
      </c>
      <c r="G413" s="324">
        <v>2</v>
      </c>
      <c r="H413" s="325" t="s">
        <v>665</v>
      </c>
    </row>
    <row r="414" spans="1:8" ht="27.6" x14ac:dyDescent="0.3">
      <c r="A414" s="5">
        <v>2</v>
      </c>
      <c r="B414" s="319" t="s">
        <v>677</v>
      </c>
      <c r="C414" s="962" t="s">
        <v>678</v>
      </c>
      <c r="D414" s="318" t="s">
        <v>5</v>
      </c>
      <c r="E414" s="65">
        <v>1</v>
      </c>
      <c r="F414" s="59" t="s">
        <v>224</v>
      </c>
      <c r="G414" s="59">
        <v>1</v>
      </c>
      <c r="H414" s="302" t="s">
        <v>665</v>
      </c>
    </row>
    <row r="415" spans="1:8" ht="27.6" x14ac:dyDescent="0.3">
      <c r="A415" s="5">
        <v>3</v>
      </c>
      <c r="B415" s="319" t="s">
        <v>679</v>
      </c>
      <c r="C415" s="962" t="s">
        <v>680</v>
      </c>
      <c r="D415" s="318" t="s">
        <v>5</v>
      </c>
      <c r="E415" s="65">
        <v>1</v>
      </c>
      <c r="F415" s="59" t="s">
        <v>224</v>
      </c>
      <c r="G415" s="59">
        <v>1</v>
      </c>
      <c r="H415" s="302" t="s">
        <v>665</v>
      </c>
    </row>
    <row r="416" spans="1:8" ht="27.6" x14ac:dyDescent="0.3">
      <c r="A416" s="5">
        <v>4</v>
      </c>
      <c r="B416" s="319" t="s">
        <v>681</v>
      </c>
      <c r="C416" s="962" t="s">
        <v>682</v>
      </c>
      <c r="D416" s="318" t="s">
        <v>5</v>
      </c>
      <c r="E416" s="65">
        <v>2</v>
      </c>
      <c r="F416" s="59" t="s">
        <v>224</v>
      </c>
      <c r="G416" s="59">
        <v>2</v>
      </c>
      <c r="H416" s="302" t="s">
        <v>658</v>
      </c>
    </row>
    <row r="417" spans="1:8" ht="27.6" x14ac:dyDescent="0.3">
      <c r="A417" s="5">
        <v>5</v>
      </c>
      <c r="B417" s="319" t="s">
        <v>683</v>
      </c>
      <c r="C417" s="962" t="s">
        <v>684</v>
      </c>
      <c r="D417" s="318" t="s">
        <v>7</v>
      </c>
      <c r="E417" s="318">
        <v>1</v>
      </c>
      <c r="F417" s="59" t="s">
        <v>224</v>
      </c>
      <c r="G417" s="59">
        <v>1</v>
      </c>
      <c r="H417" s="318" t="s">
        <v>665</v>
      </c>
    </row>
    <row r="418" spans="1:8" ht="27.6" x14ac:dyDescent="0.3">
      <c r="A418" s="5">
        <v>6</v>
      </c>
      <c r="B418" s="319" t="s">
        <v>685</v>
      </c>
      <c r="C418" s="962" t="s">
        <v>686</v>
      </c>
      <c r="D418" s="318" t="s">
        <v>5</v>
      </c>
      <c r="E418" s="65">
        <v>1</v>
      </c>
      <c r="F418" s="59" t="s">
        <v>224</v>
      </c>
      <c r="G418" s="59">
        <v>1</v>
      </c>
      <c r="H418" s="302" t="s">
        <v>665</v>
      </c>
    </row>
    <row r="419" spans="1:8" ht="27.6" x14ac:dyDescent="0.3">
      <c r="A419" s="5">
        <v>7</v>
      </c>
      <c r="B419" s="319" t="s">
        <v>61</v>
      </c>
      <c r="C419" s="967" t="s">
        <v>687</v>
      </c>
      <c r="D419" s="318" t="s">
        <v>7</v>
      </c>
      <c r="E419" s="65">
        <v>2</v>
      </c>
      <c r="F419" s="59" t="s">
        <v>224</v>
      </c>
      <c r="G419" s="59">
        <v>2</v>
      </c>
      <c r="H419" s="302" t="s">
        <v>665</v>
      </c>
    </row>
    <row r="420" spans="1:8" ht="27.6" x14ac:dyDescent="0.3">
      <c r="A420" s="5">
        <v>8</v>
      </c>
      <c r="B420" s="319" t="s">
        <v>688</v>
      </c>
      <c r="C420" s="967" t="s">
        <v>689</v>
      </c>
      <c r="D420" s="318" t="s">
        <v>5</v>
      </c>
      <c r="E420" s="65">
        <v>1</v>
      </c>
      <c r="F420" s="59" t="s">
        <v>224</v>
      </c>
      <c r="G420" s="59">
        <v>1</v>
      </c>
      <c r="H420" s="302" t="s">
        <v>665</v>
      </c>
    </row>
    <row r="421" spans="1:8" ht="27.6" x14ac:dyDescent="0.3">
      <c r="A421" s="5">
        <v>9</v>
      </c>
      <c r="B421" s="60" t="s">
        <v>35</v>
      </c>
      <c r="C421" s="967" t="s">
        <v>690</v>
      </c>
      <c r="D421" s="7" t="s">
        <v>7</v>
      </c>
      <c r="E421" s="5">
        <v>1</v>
      </c>
      <c r="F421" s="5" t="s">
        <v>224</v>
      </c>
      <c r="G421" s="5">
        <v>1</v>
      </c>
      <c r="H421" s="318" t="s">
        <v>658</v>
      </c>
    </row>
    <row r="422" spans="1:8" ht="27.6" x14ac:dyDescent="0.3">
      <c r="A422" s="5">
        <v>10</v>
      </c>
      <c r="B422" s="60" t="s">
        <v>691</v>
      </c>
      <c r="C422" s="967" t="s">
        <v>692</v>
      </c>
      <c r="D422" s="7" t="s">
        <v>7</v>
      </c>
      <c r="E422" s="5">
        <v>1</v>
      </c>
      <c r="F422" s="5" t="s">
        <v>224</v>
      </c>
      <c r="G422" s="5">
        <v>1</v>
      </c>
      <c r="H422" s="318" t="s">
        <v>658</v>
      </c>
    </row>
    <row r="423" spans="1:8" ht="21.6" thickBot="1" x14ac:dyDescent="0.35">
      <c r="A423" s="1568" t="s">
        <v>14</v>
      </c>
      <c r="B423" s="1569"/>
      <c r="C423" s="1569"/>
      <c r="D423" s="1569"/>
      <c r="E423" s="1569"/>
      <c r="F423" s="1569"/>
      <c r="G423" s="1569"/>
      <c r="H423" s="1569"/>
    </row>
    <row r="424" spans="1:8" ht="42" thickBot="1" x14ac:dyDescent="0.35">
      <c r="A424" s="316" t="s">
        <v>0</v>
      </c>
      <c r="B424" s="317" t="s">
        <v>1</v>
      </c>
      <c r="C424" s="961" t="s">
        <v>10</v>
      </c>
      <c r="D424" s="317" t="s">
        <v>2</v>
      </c>
      <c r="E424" s="317" t="s">
        <v>4</v>
      </c>
      <c r="F424" s="317" t="s">
        <v>3</v>
      </c>
      <c r="G424" s="317" t="s">
        <v>8</v>
      </c>
      <c r="H424" s="317" t="s">
        <v>221</v>
      </c>
    </row>
    <row r="425" spans="1:8" ht="27.6" x14ac:dyDescent="0.3">
      <c r="A425" s="321">
        <v>1</v>
      </c>
      <c r="B425" s="326" t="s">
        <v>20</v>
      </c>
      <c r="C425" s="962" t="s">
        <v>693</v>
      </c>
      <c r="D425" s="7" t="s">
        <v>9</v>
      </c>
      <c r="E425" s="6">
        <v>1</v>
      </c>
      <c r="F425" s="6" t="s">
        <v>224</v>
      </c>
      <c r="G425" s="7">
        <f>E425</f>
        <v>1</v>
      </c>
      <c r="H425" s="302" t="s">
        <v>658</v>
      </c>
    </row>
    <row r="426" spans="1:8" ht="27.6" x14ac:dyDescent="0.3">
      <c r="A426" s="321">
        <v>2</v>
      </c>
      <c r="B426" s="327" t="s">
        <v>21</v>
      </c>
      <c r="C426" s="962" t="s">
        <v>694</v>
      </c>
      <c r="D426" s="7" t="s">
        <v>9</v>
      </c>
      <c r="E426" s="7">
        <v>6</v>
      </c>
      <c r="F426" s="6" t="s">
        <v>224</v>
      </c>
      <c r="G426" s="7">
        <f>E426</f>
        <v>6</v>
      </c>
      <c r="H426" s="302" t="s">
        <v>658</v>
      </c>
    </row>
    <row r="427" spans="1:8" ht="27.6" x14ac:dyDescent="0.3">
      <c r="A427" s="321">
        <v>3</v>
      </c>
      <c r="B427" s="327" t="s">
        <v>695</v>
      </c>
      <c r="C427" s="962" t="s">
        <v>696</v>
      </c>
      <c r="D427" s="7" t="s">
        <v>9</v>
      </c>
      <c r="E427" s="7">
        <v>1</v>
      </c>
      <c r="F427" s="6" t="s">
        <v>224</v>
      </c>
      <c r="G427" s="7">
        <f>E427</f>
        <v>1</v>
      </c>
      <c r="H427" s="302" t="s">
        <v>658</v>
      </c>
    </row>
    <row r="428" spans="1:8" ht="27.6" x14ac:dyDescent="0.3">
      <c r="A428" s="321">
        <v>4</v>
      </c>
      <c r="B428" s="327" t="s">
        <v>22</v>
      </c>
      <c r="C428" s="962" t="s">
        <v>697</v>
      </c>
      <c r="D428" s="7" t="s">
        <v>9</v>
      </c>
      <c r="E428" s="7">
        <v>1</v>
      </c>
      <c r="F428" s="6" t="s">
        <v>224</v>
      </c>
      <c r="G428" s="7">
        <f>E428</f>
        <v>1</v>
      </c>
      <c r="H428" s="302" t="s">
        <v>658</v>
      </c>
    </row>
    <row r="429" spans="1:8" ht="27.6" x14ac:dyDescent="0.3">
      <c r="A429" s="321">
        <v>5</v>
      </c>
      <c r="B429" s="327" t="s">
        <v>36</v>
      </c>
      <c r="C429" s="962" t="s">
        <v>698</v>
      </c>
      <c r="D429" s="7" t="s">
        <v>9</v>
      </c>
      <c r="E429" s="6">
        <v>30</v>
      </c>
      <c r="F429" s="6" t="s">
        <v>224</v>
      </c>
      <c r="G429" s="7">
        <v>30</v>
      </c>
      <c r="H429" s="302" t="s">
        <v>658</v>
      </c>
    </row>
    <row r="430" spans="1:8" ht="27.6" x14ac:dyDescent="0.3">
      <c r="A430" s="321">
        <v>6</v>
      </c>
      <c r="B430" s="60" t="s">
        <v>460</v>
      </c>
      <c r="C430" s="968" t="s">
        <v>699</v>
      </c>
      <c r="D430" s="7" t="s">
        <v>9</v>
      </c>
      <c r="E430" s="7">
        <v>30</v>
      </c>
      <c r="F430" s="59" t="s">
        <v>224</v>
      </c>
      <c r="G430" s="7">
        <v>30</v>
      </c>
      <c r="H430" s="302" t="s">
        <v>658</v>
      </c>
    </row>
    <row r="431" spans="1:8" ht="27.6" x14ac:dyDescent="0.3">
      <c r="A431" s="321">
        <v>7</v>
      </c>
      <c r="B431" s="60" t="s">
        <v>700</v>
      </c>
      <c r="C431" s="962" t="s">
        <v>701</v>
      </c>
      <c r="D431" s="7" t="s">
        <v>9</v>
      </c>
      <c r="E431" s="7">
        <v>30</v>
      </c>
      <c r="F431" s="59" t="s">
        <v>224</v>
      </c>
      <c r="G431" s="7">
        <v>30</v>
      </c>
      <c r="H431" s="302" t="s">
        <v>658</v>
      </c>
    </row>
    <row r="432" spans="1:8" ht="27.6" x14ac:dyDescent="0.3">
      <c r="A432" s="321">
        <v>8</v>
      </c>
      <c r="B432" s="60" t="s">
        <v>702</v>
      </c>
      <c r="C432" s="962" t="s">
        <v>703</v>
      </c>
      <c r="D432" s="7" t="s">
        <v>9</v>
      </c>
      <c r="E432" s="7">
        <v>2</v>
      </c>
      <c r="F432" s="59" t="s">
        <v>6</v>
      </c>
      <c r="G432" s="7">
        <v>2</v>
      </c>
      <c r="H432" s="302" t="s">
        <v>658</v>
      </c>
    </row>
    <row r="433" spans="1:8" ht="27.6" x14ac:dyDescent="0.3">
      <c r="A433" s="321">
        <v>9</v>
      </c>
      <c r="B433" s="60" t="s">
        <v>704</v>
      </c>
      <c r="C433" s="962" t="s">
        <v>705</v>
      </c>
      <c r="D433" s="7" t="s">
        <v>9</v>
      </c>
      <c r="E433" s="7">
        <v>2</v>
      </c>
      <c r="F433" s="59" t="s">
        <v>6</v>
      </c>
      <c r="G433" s="7">
        <v>2</v>
      </c>
      <c r="H433" s="302" t="s">
        <v>658</v>
      </c>
    </row>
    <row r="434" spans="1:8" ht="27.6" x14ac:dyDescent="0.3">
      <c r="A434" s="321">
        <v>10</v>
      </c>
      <c r="B434" s="60" t="s">
        <v>706</v>
      </c>
      <c r="C434" s="962" t="s">
        <v>707</v>
      </c>
      <c r="D434" s="7" t="s">
        <v>9</v>
      </c>
      <c r="E434" s="7">
        <v>4</v>
      </c>
      <c r="F434" s="13" t="s">
        <v>224</v>
      </c>
      <c r="G434" s="7">
        <v>4</v>
      </c>
      <c r="H434" s="302" t="s">
        <v>658</v>
      </c>
    </row>
    <row r="435" spans="1:8" ht="27.6" x14ac:dyDescent="0.3">
      <c r="A435" s="321">
        <v>11</v>
      </c>
      <c r="B435" s="60" t="s">
        <v>708</v>
      </c>
      <c r="C435" s="435" t="s">
        <v>709</v>
      </c>
      <c r="D435" s="7" t="s">
        <v>9</v>
      </c>
      <c r="E435" s="7">
        <v>1</v>
      </c>
      <c r="F435" s="13" t="s">
        <v>224</v>
      </c>
      <c r="G435" s="7">
        <v>1</v>
      </c>
      <c r="H435" s="302" t="s">
        <v>658</v>
      </c>
    </row>
    <row r="436" spans="1:8" ht="27.6" x14ac:dyDescent="0.3">
      <c r="A436" s="321">
        <v>12</v>
      </c>
      <c r="B436" s="60" t="s">
        <v>710</v>
      </c>
      <c r="C436" s="962" t="s">
        <v>711</v>
      </c>
      <c r="D436" s="7" t="s">
        <v>9</v>
      </c>
      <c r="E436" s="7">
        <v>2</v>
      </c>
      <c r="F436" s="13" t="s">
        <v>224</v>
      </c>
      <c r="G436" s="7">
        <v>2</v>
      </c>
      <c r="H436" s="302" t="s">
        <v>658</v>
      </c>
    </row>
    <row r="437" spans="1:8" ht="27.6" x14ac:dyDescent="0.3">
      <c r="A437" s="321">
        <v>13</v>
      </c>
      <c r="B437" s="60" t="s">
        <v>712</v>
      </c>
      <c r="C437" s="962" t="s">
        <v>711</v>
      </c>
      <c r="D437" s="7" t="s">
        <v>9</v>
      </c>
      <c r="E437" s="7">
        <v>1</v>
      </c>
      <c r="F437" s="13" t="s">
        <v>224</v>
      </c>
      <c r="G437" s="7">
        <v>1</v>
      </c>
      <c r="H437" s="302" t="s">
        <v>658</v>
      </c>
    </row>
    <row r="438" spans="1:8" ht="27.6" x14ac:dyDescent="0.3">
      <c r="A438" s="321">
        <v>14</v>
      </c>
      <c r="B438" s="60" t="s">
        <v>713</v>
      </c>
      <c r="C438" s="962" t="s">
        <v>714</v>
      </c>
      <c r="D438" s="7" t="s">
        <v>9</v>
      </c>
      <c r="E438" s="7">
        <v>1</v>
      </c>
      <c r="F438" s="59" t="s">
        <v>224</v>
      </c>
      <c r="G438" s="7">
        <v>1</v>
      </c>
      <c r="H438" s="302" t="s">
        <v>658</v>
      </c>
    </row>
    <row r="439" spans="1:8" ht="27.6" x14ac:dyDescent="0.3">
      <c r="A439" s="321">
        <v>15</v>
      </c>
      <c r="B439" s="327" t="s">
        <v>715</v>
      </c>
      <c r="C439" s="964" t="s">
        <v>716</v>
      </c>
      <c r="D439" s="7" t="s">
        <v>9</v>
      </c>
      <c r="E439" s="5">
        <v>1</v>
      </c>
      <c r="F439" s="5" t="s">
        <v>717</v>
      </c>
      <c r="G439" s="5">
        <v>1</v>
      </c>
      <c r="H439" s="302" t="s">
        <v>658</v>
      </c>
    </row>
    <row r="440" spans="1:8" ht="27.6" x14ac:dyDescent="0.3">
      <c r="A440" s="321">
        <v>16</v>
      </c>
      <c r="B440" s="328" t="s">
        <v>718</v>
      </c>
      <c r="C440" s="463" t="s">
        <v>719</v>
      </c>
      <c r="D440" s="7" t="s">
        <v>9</v>
      </c>
      <c r="E440" s="330">
        <v>30</v>
      </c>
      <c r="F440" s="7" t="s">
        <v>717</v>
      </c>
      <c r="G440" s="330">
        <v>30</v>
      </c>
      <c r="H440" s="302" t="s">
        <v>658</v>
      </c>
    </row>
    <row r="441" spans="1:8" ht="21.6" thickBot="1" x14ac:dyDescent="0.35">
      <c r="A441" s="2117" t="s">
        <v>788</v>
      </c>
      <c r="B441" s="2118"/>
      <c r="C441" s="2118"/>
      <c r="D441" s="2118"/>
      <c r="E441" s="2118"/>
      <c r="F441" s="2118"/>
      <c r="G441" s="2118"/>
      <c r="H441" s="2119"/>
    </row>
    <row r="442" spans="1:8" ht="15.6" x14ac:dyDescent="0.3">
      <c r="A442" s="2120" t="s">
        <v>206</v>
      </c>
      <c r="B442" s="2121"/>
      <c r="C442" s="2121"/>
      <c r="D442" s="2121"/>
      <c r="E442" s="2121"/>
      <c r="F442" s="2121"/>
      <c r="G442" s="2121"/>
      <c r="H442" s="2121"/>
    </row>
    <row r="443" spans="1:8" ht="15.6" x14ac:dyDescent="0.3">
      <c r="A443" s="2122" t="s">
        <v>789</v>
      </c>
      <c r="B443" s="2123"/>
      <c r="C443" s="2123"/>
      <c r="D443" s="2123"/>
      <c r="E443" s="2123"/>
      <c r="F443" s="2123"/>
      <c r="G443" s="2123"/>
      <c r="H443" s="2123"/>
    </row>
    <row r="444" spans="1:8" ht="15.6" x14ac:dyDescent="0.3">
      <c r="A444" s="2122" t="s">
        <v>790</v>
      </c>
      <c r="B444" s="2123"/>
      <c r="C444" s="2123"/>
      <c r="D444" s="2123"/>
      <c r="E444" s="2123"/>
      <c r="F444" s="2123"/>
      <c r="G444" s="2123"/>
      <c r="H444" s="2123"/>
    </row>
    <row r="445" spans="1:8" ht="15.6" x14ac:dyDescent="0.3">
      <c r="A445" s="2124" t="s">
        <v>791</v>
      </c>
      <c r="B445" s="2125"/>
      <c r="C445" s="2125"/>
      <c r="D445" s="2125"/>
      <c r="E445" s="2125"/>
      <c r="F445" s="2125"/>
      <c r="G445" s="2125"/>
      <c r="H445" s="2125"/>
    </row>
    <row r="446" spans="1:8" ht="21" x14ac:dyDescent="0.3">
      <c r="A446" s="2126" t="s">
        <v>792</v>
      </c>
      <c r="B446" s="2127"/>
      <c r="C446" s="2127"/>
      <c r="D446" s="2127"/>
      <c r="E446" s="2127"/>
      <c r="F446" s="2127"/>
      <c r="G446" s="2127"/>
      <c r="H446" s="2127"/>
    </row>
    <row r="447" spans="1:8" ht="18.600000000000001" thickBot="1" x14ac:dyDescent="0.35">
      <c r="A447" s="2113" t="s">
        <v>474</v>
      </c>
      <c r="B447" s="2114"/>
      <c r="C447" s="2115" t="s">
        <v>793</v>
      </c>
      <c r="D447" s="2116"/>
      <c r="E447" s="2116"/>
      <c r="F447" s="2116"/>
      <c r="G447" s="2116"/>
      <c r="H447" s="2116"/>
    </row>
    <row r="448" spans="1:8" ht="21" x14ac:dyDescent="0.3">
      <c r="A448" s="1568" t="s">
        <v>12</v>
      </c>
      <c r="B448" s="1569"/>
      <c r="C448" s="1569"/>
      <c r="D448" s="1569"/>
      <c r="E448" s="1569"/>
      <c r="F448" s="1569"/>
      <c r="G448" s="1569"/>
      <c r="H448" s="1569"/>
    </row>
    <row r="449" spans="1:8" x14ac:dyDescent="0.3">
      <c r="A449" s="2111" t="s">
        <v>475</v>
      </c>
      <c r="B449" s="2112"/>
      <c r="C449" s="2112"/>
      <c r="D449" s="2112"/>
      <c r="E449" s="2112"/>
      <c r="F449" s="2112"/>
      <c r="G449" s="2112"/>
      <c r="H449" s="2112"/>
    </row>
    <row r="450" spans="1:8" x14ac:dyDescent="0.3">
      <c r="A450" s="2103" t="s">
        <v>794</v>
      </c>
      <c r="B450" s="2104"/>
      <c r="C450" s="2104"/>
      <c r="D450" s="2104"/>
      <c r="E450" s="2104"/>
      <c r="F450" s="2104"/>
      <c r="G450" s="2104"/>
      <c r="H450" s="2104"/>
    </row>
    <row r="451" spans="1:8" x14ac:dyDescent="0.3">
      <c r="A451" s="2103" t="s">
        <v>795</v>
      </c>
      <c r="B451" s="2104"/>
      <c r="C451" s="2104"/>
      <c r="D451" s="2104"/>
      <c r="E451" s="2104"/>
      <c r="F451" s="2104"/>
      <c r="G451" s="2104"/>
      <c r="H451" s="2104"/>
    </row>
    <row r="452" spans="1:8" x14ac:dyDescent="0.3">
      <c r="A452" s="2103" t="s">
        <v>796</v>
      </c>
      <c r="B452" s="2104"/>
      <c r="C452" s="2104"/>
      <c r="D452" s="2104"/>
      <c r="E452" s="2104"/>
      <c r="F452" s="2104"/>
      <c r="G452" s="2104"/>
      <c r="H452" s="2104"/>
    </row>
    <row r="453" spans="1:8" x14ac:dyDescent="0.3">
      <c r="A453" s="2103" t="s">
        <v>797</v>
      </c>
      <c r="B453" s="2104"/>
      <c r="C453" s="2104"/>
      <c r="D453" s="2104"/>
      <c r="E453" s="2104"/>
      <c r="F453" s="2104"/>
      <c r="G453" s="2104"/>
      <c r="H453" s="2104"/>
    </row>
    <row r="454" spans="1:8" x14ac:dyDescent="0.3">
      <c r="A454" s="2103" t="s">
        <v>798</v>
      </c>
      <c r="B454" s="2104"/>
      <c r="C454" s="2104"/>
      <c r="D454" s="2104"/>
      <c r="E454" s="2104"/>
      <c r="F454" s="2104"/>
      <c r="G454" s="2104"/>
      <c r="H454" s="2104"/>
    </row>
    <row r="455" spans="1:8" x14ac:dyDescent="0.3">
      <c r="A455" s="2103" t="s">
        <v>799</v>
      </c>
      <c r="B455" s="2104"/>
      <c r="C455" s="2104"/>
      <c r="D455" s="2104"/>
      <c r="E455" s="2104"/>
      <c r="F455" s="2104"/>
      <c r="G455" s="2104"/>
      <c r="H455" s="2104"/>
    </row>
    <row r="456" spans="1:8" x14ac:dyDescent="0.3">
      <c r="A456" s="2103" t="s">
        <v>800</v>
      </c>
      <c r="B456" s="2104"/>
      <c r="C456" s="2104"/>
      <c r="D456" s="2104"/>
      <c r="E456" s="2104"/>
      <c r="F456" s="2104"/>
      <c r="G456" s="2104"/>
      <c r="H456" s="2105"/>
    </row>
    <row r="457" spans="1:8" x14ac:dyDescent="0.3">
      <c r="A457" s="2106" t="s">
        <v>801</v>
      </c>
      <c r="B457" s="2107"/>
      <c r="C457" s="2107"/>
      <c r="D457" s="2107"/>
      <c r="E457" s="2107"/>
      <c r="F457" s="2107"/>
      <c r="G457" s="2107"/>
      <c r="H457" s="2108"/>
    </row>
    <row r="458" spans="1:8" ht="41.4" x14ac:dyDescent="0.3">
      <c r="A458" s="302" t="s">
        <v>0</v>
      </c>
      <c r="B458" s="302" t="s">
        <v>1</v>
      </c>
      <c r="C458" s="5" t="s">
        <v>10</v>
      </c>
      <c r="D458" s="302" t="s">
        <v>2</v>
      </c>
      <c r="E458" s="302" t="s">
        <v>4</v>
      </c>
      <c r="F458" s="302" t="s">
        <v>3</v>
      </c>
      <c r="G458" s="302" t="s">
        <v>8</v>
      </c>
      <c r="H458" s="302" t="s">
        <v>221</v>
      </c>
    </row>
    <row r="459" spans="1:8" ht="27.6" x14ac:dyDescent="0.3">
      <c r="A459" s="338">
        <v>1</v>
      </c>
      <c r="B459" s="339" t="s">
        <v>802</v>
      </c>
      <c r="C459" s="969" t="s">
        <v>803</v>
      </c>
      <c r="D459" s="339" t="s">
        <v>11</v>
      </c>
      <c r="E459" s="338">
        <v>14</v>
      </c>
      <c r="F459" s="338" t="s">
        <v>6</v>
      </c>
      <c r="G459" s="339">
        <v>14</v>
      </c>
      <c r="H459" s="341" t="s">
        <v>276</v>
      </c>
    </row>
    <row r="460" spans="1:8" x14ac:dyDescent="0.3">
      <c r="A460" s="229">
        <v>2</v>
      </c>
      <c r="B460" s="342" t="s">
        <v>804</v>
      </c>
      <c r="C460" s="970" t="s">
        <v>805</v>
      </c>
      <c r="D460" s="339" t="s">
        <v>11</v>
      </c>
      <c r="E460" s="338">
        <v>5</v>
      </c>
      <c r="F460" s="338" t="s">
        <v>6</v>
      </c>
      <c r="G460" s="342">
        <v>5</v>
      </c>
      <c r="H460" s="343" t="s">
        <v>225</v>
      </c>
    </row>
    <row r="461" spans="1:8" x14ac:dyDescent="0.3">
      <c r="A461" s="229">
        <v>3</v>
      </c>
      <c r="B461" s="342" t="s">
        <v>804</v>
      </c>
      <c r="C461" s="970" t="s">
        <v>806</v>
      </c>
      <c r="D461" s="339" t="s">
        <v>11</v>
      </c>
      <c r="E461" s="338">
        <v>5</v>
      </c>
      <c r="F461" s="338" t="s">
        <v>6</v>
      </c>
      <c r="G461" s="342">
        <v>5</v>
      </c>
      <c r="H461" s="343" t="s">
        <v>225</v>
      </c>
    </row>
    <row r="462" spans="1:8" x14ac:dyDescent="0.3">
      <c r="A462" s="229">
        <v>4</v>
      </c>
      <c r="B462" s="342" t="s">
        <v>804</v>
      </c>
      <c r="C462" s="970" t="s">
        <v>807</v>
      </c>
      <c r="D462" s="339" t="s">
        <v>11</v>
      </c>
      <c r="E462" s="338">
        <v>4</v>
      </c>
      <c r="F462" s="338" t="s">
        <v>6</v>
      </c>
      <c r="G462" s="342">
        <v>4</v>
      </c>
      <c r="H462" s="343" t="s">
        <v>225</v>
      </c>
    </row>
    <row r="463" spans="1:8" ht="27.6" x14ac:dyDescent="0.3">
      <c r="A463" s="230">
        <v>5</v>
      </c>
      <c r="B463" s="339" t="s">
        <v>769</v>
      </c>
      <c r="C463" s="970" t="s">
        <v>808</v>
      </c>
      <c r="D463" s="339" t="s">
        <v>11</v>
      </c>
      <c r="E463" s="338">
        <v>1</v>
      </c>
      <c r="F463" s="338" t="s">
        <v>6</v>
      </c>
      <c r="G463" s="342">
        <v>1</v>
      </c>
      <c r="H463" s="343" t="s">
        <v>225</v>
      </c>
    </row>
    <row r="464" spans="1:8" ht="27.6" x14ac:dyDescent="0.3">
      <c r="A464" s="230">
        <v>6</v>
      </c>
      <c r="B464" s="339" t="s">
        <v>769</v>
      </c>
      <c r="C464" s="971" t="s">
        <v>809</v>
      </c>
      <c r="D464" s="339" t="s">
        <v>11</v>
      </c>
      <c r="E464" s="345">
        <v>1</v>
      </c>
      <c r="F464" s="345" t="s">
        <v>6</v>
      </c>
      <c r="G464" s="344">
        <v>1</v>
      </c>
      <c r="H464" s="343" t="s">
        <v>225</v>
      </c>
    </row>
    <row r="465" spans="1:8" ht="27.6" x14ac:dyDescent="0.3">
      <c r="A465" s="230">
        <v>7</v>
      </c>
      <c r="B465" s="339" t="s">
        <v>769</v>
      </c>
      <c r="C465" s="971" t="s">
        <v>810</v>
      </c>
      <c r="D465" s="339" t="s">
        <v>11</v>
      </c>
      <c r="E465" s="345">
        <v>1</v>
      </c>
      <c r="F465" s="345" t="s">
        <v>6</v>
      </c>
      <c r="G465" s="344">
        <v>1</v>
      </c>
      <c r="H465" s="343" t="s">
        <v>225</v>
      </c>
    </row>
    <row r="466" spans="1:8" ht="27.6" x14ac:dyDescent="0.3">
      <c r="A466" s="230">
        <v>8</v>
      </c>
      <c r="B466" s="339" t="s">
        <v>769</v>
      </c>
      <c r="C466" s="971" t="s">
        <v>811</v>
      </c>
      <c r="D466" s="339" t="s">
        <v>11</v>
      </c>
      <c r="E466" s="345">
        <v>1</v>
      </c>
      <c r="F466" s="345" t="s">
        <v>6</v>
      </c>
      <c r="G466" s="344">
        <v>1</v>
      </c>
      <c r="H466" s="346" t="s">
        <v>225</v>
      </c>
    </row>
    <row r="467" spans="1:8" ht="27.6" x14ac:dyDescent="0.3">
      <c r="A467" s="230">
        <v>9</v>
      </c>
      <c r="B467" s="339" t="s">
        <v>769</v>
      </c>
      <c r="C467" s="970" t="s">
        <v>812</v>
      </c>
      <c r="D467" s="339" t="s">
        <v>11</v>
      </c>
      <c r="E467" s="338">
        <v>1</v>
      </c>
      <c r="F467" s="338" t="s">
        <v>6</v>
      </c>
      <c r="G467" s="342">
        <v>1</v>
      </c>
      <c r="H467" s="343" t="s">
        <v>225</v>
      </c>
    </row>
    <row r="468" spans="1:8" x14ac:dyDescent="0.3">
      <c r="A468" s="230">
        <v>10</v>
      </c>
      <c r="B468" s="342" t="s">
        <v>813</v>
      </c>
      <c r="C468" s="970" t="s">
        <v>814</v>
      </c>
      <c r="D468" s="340" t="s">
        <v>11</v>
      </c>
      <c r="E468" s="338">
        <v>1</v>
      </c>
      <c r="F468" s="338" t="s">
        <v>6</v>
      </c>
      <c r="G468" s="342">
        <v>1</v>
      </c>
      <c r="H468" s="343" t="s">
        <v>225</v>
      </c>
    </row>
    <row r="469" spans="1:8" x14ac:dyDescent="0.3">
      <c r="A469" s="233">
        <v>11</v>
      </c>
      <c r="B469" s="342" t="s">
        <v>815</v>
      </c>
      <c r="C469" s="972" t="s">
        <v>816</v>
      </c>
      <c r="D469" s="229" t="s">
        <v>5</v>
      </c>
      <c r="E469" s="347">
        <v>2</v>
      </c>
      <c r="F469" s="347" t="s">
        <v>6</v>
      </c>
      <c r="G469" s="342">
        <v>2</v>
      </c>
      <c r="H469" s="343" t="s">
        <v>817</v>
      </c>
    </row>
    <row r="470" spans="1:8" x14ac:dyDescent="0.3">
      <c r="A470" s="233">
        <v>12</v>
      </c>
      <c r="B470" s="342" t="s">
        <v>818</v>
      </c>
      <c r="C470" s="970" t="s">
        <v>819</v>
      </c>
      <c r="D470" s="229" t="s">
        <v>5</v>
      </c>
      <c r="E470" s="230">
        <v>1</v>
      </c>
      <c r="F470" s="230" t="s">
        <v>6</v>
      </c>
      <c r="G470" s="342">
        <v>1</v>
      </c>
      <c r="H470" s="346" t="s">
        <v>817</v>
      </c>
    </row>
    <row r="471" spans="1:8" x14ac:dyDescent="0.3">
      <c r="A471" s="233">
        <v>13</v>
      </c>
      <c r="B471" s="342" t="s">
        <v>820</v>
      </c>
      <c r="C471" s="970" t="s">
        <v>821</v>
      </c>
      <c r="D471" s="229" t="s">
        <v>5</v>
      </c>
      <c r="E471" s="230">
        <v>1</v>
      </c>
      <c r="F471" s="230" t="s">
        <v>6</v>
      </c>
      <c r="G471" s="342">
        <v>1</v>
      </c>
      <c r="H471" s="343" t="s">
        <v>817</v>
      </c>
    </row>
    <row r="472" spans="1:8" ht="15.6" x14ac:dyDescent="0.3">
      <c r="A472" s="233">
        <v>14</v>
      </c>
      <c r="B472" s="348" t="s">
        <v>35</v>
      </c>
      <c r="C472" s="353" t="s">
        <v>822</v>
      </c>
      <c r="D472" s="339" t="s">
        <v>11</v>
      </c>
      <c r="E472" s="349">
        <v>3</v>
      </c>
      <c r="F472" s="230" t="s">
        <v>6</v>
      </c>
      <c r="G472" s="342">
        <v>3</v>
      </c>
      <c r="H472" s="343" t="s">
        <v>225</v>
      </c>
    </row>
    <row r="473" spans="1:8" x14ac:dyDescent="0.3">
      <c r="A473" s="228">
        <v>15</v>
      </c>
      <c r="B473" s="350" t="s">
        <v>39</v>
      </c>
      <c r="C473" s="970" t="s">
        <v>823</v>
      </c>
      <c r="D473" s="350" t="s">
        <v>7</v>
      </c>
      <c r="E473" s="349">
        <v>4</v>
      </c>
      <c r="F473" s="338" t="s">
        <v>271</v>
      </c>
      <c r="G473" s="350">
        <v>4</v>
      </c>
      <c r="H473" s="346" t="s">
        <v>225</v>
      </c>
    </row>
    <row r="474" spans="1:8" x14ac:dyDescent="0.3">
      <c r="A474" s="233">
        <v>16</v>
      </c>
      <c r="B474" s="350" t="s">
        <v>824</v>
      </c>
      <c r="C474" s="970" t="s">
        <v>825</v>
      </c>
      <c r="D474" s="350" t="s">
        <v>826</v>
      </c>
      <c r="E474" s="349">
        <v>4</v>
      </c>
      <c r="F474" s="338" t="s">
        <v>6</v>
      </c>
      <c r="G474" s="350">
        <v>4</v>
      </c>
      <c r="H474" s="346" t="s">
        <v>225</v>
      </c>
    </row>
    <row r="475" spans="1:8" x14ac:dyDescent="0.3">
      <c r="A475" s="233">
        <v>17</v>
      </c>
      <c r="B475" s="342" t="s">
        <v>827</v>
      </c>
      <c r="C475" s="971" t="s">
        <v>828</v>
      </c>
      <c r="D475" s="342" t="s">
        <v>7</v>
      </c>
      <c r="E475" s="230">
        <v>4</v>
      </c>
      <c r="F475" s="230" t="s">
        <v>6</v>
      </c>
      <c r="G475" s="342">
        <v>4</v>
      </c>
      <c r="H475" s="343" t="s">
        <v>225</v>
      </c>
    </row>
    <row r="476" spans="1:8" x14ac:dyDescent="0.3">
      <c r="A476" s="233">
        <v>18</v>
      </c>
      <c r="B476" s="342" t="s">
        <v>829</v>
      </c>
      <c r="C476" s="970" t="s">
        <v>830</v>
      </c>
      <c r="D476" s="339" t="s">
        <v>11</v>
      </c>
      <c r="E476" s="347">
        <v>6</v>
      </c>
      <c r="F476" s="230" t="s">
        <v>6</v>
      </c>
      <c r="G476" s="342">
        <v>6</v>
      </c>
      <c r="H476" s="343" t="s">
        <v>225</v>
      </c>
    </row>
    <row r="477" spans="1:8" x14ac:dyDescent="0.3">
      <c r="A477" s="233">
        <v>19</v>
      </c>
      <c r="B477" s="342" t="s">
        <v>831</v>
      </c>
      <c r="C477" s="970" t="s">
        <v>832</v>
      </c>
      <c r="D477" s="339" t="s">
        <v>11</v>
      </c>
      <c r="E477" s="349">
        <v>7</v>
      </c>
      <c r="F477" s="230" t="s">
        <v>6</v>
      </c>
      <c r="G477" s="342">
        <v>7</v>
      </c>
      <c r="H477" s="343" t="s">
        <v>225</v>
      </c>
    </row>
    <row r="478" spans="1:8" x14ac:dyDescent="0.3">
      <c r="A478" s="233">
        <v>20</v>
      </c>
      <c r="B478" s="342" t="s">
        <v>833</v>
      </c>
      <c r="C478" s="970" t="s">
        <v>834</v>
      </c>
      <c r="D478" s="339" t="s">
        <v>11</v>
      </c>
      <c r="E478" s="349">
        <v>10</v>
      </c>
      <c r="F478" s="230" t="s">
        <v>6</v>
      </c>
      <c r="G478" s="342">
        <v>10</v>
      </c>
      <c r="H478" s="343" t="s">
        <v>225</v>
      </c>
    </row>
    <row r="479" spans="1:8" x14ac:dyDescent="0.3">
      <c r="A479" s="233">
        <v>21</v>
      </c>
      <c r="B479" s="342" t="s">
        <v>835</v>
      </c>
      <c r="C479" s="970" t="s">
        <v>836</v>
      </c>
      <c r="D479" s="339" t="s">
        <v>11</v>
      </c>
      <c r="E479" s="349">
        <v>10</v>
      </c>
      <c r="F479" s="230" t="s">
        <v>6</v>
      </c>
      <c r="G479" s="342">
        <v>10</v>
      </c>
      <c r="H479" s="343" t="s">
        <v>225</v>
      </c>
    </row>
    <row r="480" spans="1:8" ht="27.6" x14ac:dyDescent="0.3">
      <c r="A480" s="233">
        <v>22</v>
      </c>
      <c r="B480" s="342" t="s">
        <v>837</v>
      </c>
      <c r="C480" s="970" t="s">
        <v>838</v>
      </c>
      <c r="D480" s="339" t="s">
        <v>11</v>
      </c>
      <c r="E480" s="349">
        <v>10</v>
      </c>
      <c r="F480" s="230" t="s">
        <v>6</v>
      </c>
      <c r="G480" s="342">
        <v>10</v>
      </c>
      <c r="H480" s="346" t="s">
        <v>225</v>
      </c>
    </row>
    <row r="481" spans="1:8" x14ac:dyDescent="0.3">
      <c r="A481" s="233">
        <v>23</v>
      </c>
      <c r="B481" s="350" t="s">
        <v>839</v>
      </c>
      <c r="C481" s="973" t="s">
        <v>840</v>
      </c>
      <c r="D481" s="339" t="s">
        <v>11</v>
      </c>
      <c r="E481" s="349">
        <v>7</v>
      </c>
      <c r="F481" s="230" t="s">
        <v>6</v>
      </c>
      <c r="G481" s="350">
        <v>7</v>
      </c>
      <c r="H481" s="343" t="s">
        <v>225</v>
      </c>
    </row>
    <row r="482" spans="1:8" x14ac:dyDescent="0.3">
      <c r="A482" s="228">
        <v>24</v>
      </c>
      <c r="B482" s="351" t="s">
        <v>839</v>
      </c>
      <c r="C482" s="353" t="s">
        <v>841</v>
      </c>
      <c r="D482" s="230" t="s">
        <v>11</v>
      </c>
      <c r="E482" s="233">
        <v>7</v>
      </c>
      <c r="F482" s="352" t="s">
        <v>6</v>
      </c>
      <c r="G482" s="233">
        <v>7</v>
      </c>
      <c r="H482" s="353" t="s">
        <v>225</v>
      </c>
    </row>
    <row r="483" spans="1:8" x14ac:dyDescent="0.3">
      <c r="A483" s="228">
        <v>25</v>
      </c>
      <c r="B483" s="351" t="s">
        <v>839</v>
      </c>
      <c r="C483" s="353" t="s">
        <v>842</v>
      </c>
      <c r="D483" s="230" t="s">
        <v>11</v>
      </c>
      <c r="E483" s="233">
        <v>7</v>
      </c>
      <c r="F483" s="233" t="s">
        <v>6</v>
      </c>
      <c r="G483" s="233">
        <v>7</v>
      </c>
      <c r="H483" s="353" t="s">
        <v>225</v>
      </c>
    </row>
    <row r="484" spans="1:8" x14ac:dyDescent="0.3">
      <c r="A484" s="233">
        <v>26</v>
      </c>
      <c r="B484" s="350" t="s">
        <v>843</v>
      </c>
      <c r="C484" s="973" t="s">
        <v>844</v>
      </c>
      <c r="D484" s="339" t="s">
        <v>11</v>
      </c>
      <c r="E484" s="349">
        <v>7</v>
      </c>
      <c r="F484" s="230" t="s">
        <v>6</v>
      </c>
      <c r="G484" s="350">
        <v>7</v>
      </c>
      <c r="H484" s="343" t="s">
        <v>225</v>
      </c>
    </row>
    <row r="485" spans="1:8" x14ac:dyDescent="0.3">
      <c r="A485" s="233">
        <v>27</v>
      </c>
      <c r="B485" s="350" t="s">
        <v>845</v>
      </c>
      <c r="C485" s="973" t="s">
        <v>846</v>
      </c>
      <c r="D485" s="339" t="s">
        <v>11</v>
      </c>
      <c r="E485" s="349">
        <v>10</v>
      </c>
      <c r="F485" s="230" t="s">
        <v>6</v>
      </c>
      <c r="G485" s="350">
        <v>10</v>
      </c>
      <c r="H485" s="343" t="s">
        <v>817</v>
      </c>
    </row>
    <row r="486" spans="1:8" x14ac:dyDescent="0.3">
      <c r="A486" s="233">
        <v>28</v>
      </c>
      <c r="B486" s="350" t="s">
        <v>847</v>
      </c>
      <c r="C486" s="973" t="s">
        <v>848</v>
      </c>
      <c r="D486" s="339" t="s">
        <v>11</v>
      </c>
      <c r="E486" s="349">
        <v>2</v>
      </c>
      <c r="F486" s="230" t="s">
        <v>6</v>
      </c>
      <c r="G486" s="350">
        <v>2</v>
      </c>
      <c r="H486" s="343" t="s">
        <v>225</v>
      </c>
    </row>
    <row r="487" spans="1:8" x14ac:dyDescent="0.3">
      <c r="A487" s="233">
        <v>29</v>
      </c>
      <c r="B487" s="350" t="s">
        <v>849</v>
      </c>
      <c r="C487" s="973" t="s">
        <v>850</v>
      </c>
      <c r="D487" s="342" t="s">
        <v>11</v>
      </c>
      <c r="E487" s="349">
        <v>10</v>
      </c>
      <c r="F487" s="230" t="s">
        <v>6</v>
      </c>
      <c r="G487" s="350">
        <v>10</v>
      </c>
      <c r="H487" s="343" t="s">
        <v>276</v>
      </c>
    </row>
    <row r="488" spans="1:8" x14ac:dyDescent="0.3">
      <c r="A488" s="352">
        <v>30</v>
      </c>
      <c r="B488" s="354" t="s">
        <v>851</v>
      </c>
      <c r="C488" s="974" t="s">
        <v>852</v>
      </c>
      <c r="D488" s="355" t="s">
        <v>11</v>
      </c>
      <c r="E488" s="356">
        <v>2</v>
      </c>
      <c r="F488" s="230" t="s">
        <v>6</v>
      </c>
      <c r="G488" s="354">
        <v>2</v>
      </c>
      <c r="H488" s="343" t="s">
        <v>225</v>
      </c>
    </row>
    <row r="489" spans="1:8" x14ac:dyDescent="0.3">
      <c r="A489" s="233">
        <v>31</v>
      </c>
      <c r="B489" s="350" t="s">
        <v>853</v>
      </c>
      <c r="C489" s="973" t="s">
        <v>854</v>
      </c>
      <c r="D489" s="342" t="s">
        <v>11</v>
      </c>
      <c r="E489" s="349">
        <v>5</v>
      </c>
      <c r="F489" s="230" t="s">
        <v>6</v>
      </c>
      <c r="G489" s="350">
        <v>5</v>
      </c>
      <c r="H489" s="343" t="s">
        <v>225</v>
      </c>
    </row>
    <row r="490" spans="1:8" x14ac:dyDescent="0.3">
      <c r="A490" s="233">
        <v>32</v>
      </c>
      <c r="B490" s="350" t="s">
        <v>855</v>
      </c>
      <c r="C490" s="975" t="s">
        <v>856</v>
      </c>
      <c r="D490" s="339" t="s">
        <v>11</v>
      </c>
      <c r="E490" s="349">
        <v>1</v>
      </c>
      <c r="F490" s="338" t="s">
        <v>6</v>
      </c>
      <c r="G490" s="350">
        <v>1</v>
      </c>
      <c r="H490" s="346" t="s">
        <v>225</v>
      </c>
    </row>
    <row r="491" spans="1:8" x14ac:dyDescent="0.3">
      <c r="A491" s="233">
        <v>33</v>
      </c>
      <c r="B491" s="350" t="s">
        <v>857</v>
      </c>
      <c r="C491" s="975" t="s">
        <v>858</v>
      </c>
      <c r="D491" s="339" t="s">
        <v>11</v>
      </c>
      <c r="E491" s="349">
        <v>1</v>
      </c>
      <c r="F491" s="338" t="s">
        <v>6</v>
      </c>
      <c r="G491" s="350">
        <v>1</v>
      </c>
      <c r="H491" s="346" t="s">
        <v>225</v>
      </c>
    </row>
    <row r="492" spans="1:8" x14ac:dyDescent="0.3">
      <c r="A492" s="233">
        <v>34</v>
      </c>
      <c r="B492" s="350" t="s">
        <v>859</v>
      </c>
      <c r="C492" s="975" t="s">
        <v>860</v>
      </c>
      <c r="D492" s="339" t="s">
        <v>11</v>
      </c>
      <c r="E492" s="349">
        <v>1</v>
      </c>
      <c r="F492" s="338" t="s">
        <v>271</v>
      </c>
      <c r="G492" s="350">
        <v>1</v>
      </c>
      <c r="H492" s="346" t="s">
        <v>225</v>
      </c>
    </row>
    <row r="493" spans="1:8" ht="27.6" x14ac:dyDescent="0.3">
      <c r="A493" s="357">
        <v>35</v>
      </c>
      <c r="B493" s="350" t="s">
        <v>861</v>
      </c>
      <c r="C493" s="975" t="s">
        <v>862</v>
      </c>
      <c r="D493" s="342" t="s">
        <v>11</v>
      </c>
      <c r="E493" s="349">
        <v>1</v>
      </c>
      <c r="F493" s="338" t="s">
        <v>6</v>
      </c>
      <c r="G493" s="350">
        <v>1</v>
      </c>
      <c r="H493" s="343" t="s">
        <v>225</v>
      </c>
    </row>
    <row r="494" spans="1:8" x14ac:dyDescent="0.3">
      <c r="A494" s="357">
        <v>36</v>
      </c>
      <c r="B494" s="233" t="s">
        <v>863</v>
      </c>
      <c r="C494" s="976" t="s">
        <v>864</v>
      </c>
      <c r="D494" s="342" t="s">
        <v>826</v>
      </c>
      <c r="E494" s="230">
        <v>14</v>
      </c>
      <c r="F494" s="338" t="s">
        <v>6</v>
      </c>
      <c r="G494" s="349">
        <v>14</v>
      </c>
      <c r="H494" s="358" t="s">
        <v>225</v>
      </c>
    </row>
    <row r="495" spans="1:8" x14ac:dyDescent="0.3">
      <c r="A495" s="357">
        <v>37</v>
      </c>
      <c r="B495" s="344" t="s">
        <v>865</v>
      </c>
      <c r="C495" s="970" t="s">
        <v>866</v>
      </c>
      <c r="D495" s="342" t="s">
        <v>7</v>
      </c>
      <c r="E495" s="338">
        <v>26</v>
      </c>
      <c r="F495" s="338" t="s">
        <v>6</v>
      </c>
      <c r="G495" s="342">
        <v>26</v>
      </c>
      <c r="H495" s="353" t="s">
        <v>225</v>
      </c>
    </row>
    <row r="496" spans="1:8" ht="21" x14ac:dyDescent="0.3">
      <c r="A496" s="1526" t="s">
        <v>286</v>
      </c>
      <c r="B496" s="1527"/>
      <c r="C496" s="1527"/>
      <c r="D496" s="1527"/>
      <c r="E496" s="1527"/>
      <c r="F496" s="1527"/>
      <c r="G496" s="1527"/>
      <c r="H496" s="1527"/>
    </row>
    <row r="497" spans="1:8" x14ac:dyDescent="0.3">
      <c r="A497" s="2111" t="s">
        <v>475</v>
      </c>
      <c r="B497" s="2112"/>
      <c r="C497" s="2112"/>
      <c r="D497" s="2112"/>
      <c r="E497" s="2112"/>
      <c r="F497" s="2112"/>
      <c r="G497" s="2112"/>
      <c r="H497" s="2112"/>
    </row>
    <row r="498" spans="1:8" x14ac:dyDescent="0.3">
      <c r="A498" s="2103" t="s">
        <v>794</v>
      </c>
      <c r="B498" s="2104"/>
      <c r="C498" s="2104"/>
      <c r="D498" s="2104"/>
      <c r="E498" s="2104"/>
      <c r="F498" s="2104"/>
      <c r="G498" s="2104"/>
      <c r="H498" s="2104"/>
    </row>
    <row r="499" spans="1:8" x14ac:dyDescent="0.3">
      <c r="A499" s="2103" t="s">
        <v>795</v>
      </c>
      <c r="B499" s="2104"/>
      <c r="C499" s="2104"/>
      <c r="D499" s="2104"/>
      <c r="E499" s="2104"/>
      <c r="F499" s="2104"/>
      <c r="G499" s="2104"/>
      <c r="H499" s="2104"/>
    </row>
    <row r="500" spans="1:8" x14ac:dyDescent="0.3">
      <c r="A500" s="2103" t="s">
        <v>796</v>
      </c>
      <c r="B500" s="2104"/>
      <c r="C500" s="2104"/>
      <c r="D500" s="2104"/>
      <c r="E500" s="2104"/>
      <c r="F500" s="2104"/>
      <c r="G500" s="2104"/>
      <c r="H500" s="2104"/>
    </row>
    <row r="501" spans="1:8" x14ac:dyDescent="0.3">
      <c r="A501" s="2103" t="s">
        <v>867</v>
      </c>
      <c r="B501" s="2104"/>
      <c r="C501" s="2104"/>
      <c r="D501" s="2104"/>
      <c r="E501" s="2104"/>
      <c r="F501" s="2104"/>
      <c r="G501" s="2104"/>
      <c r="H501" s="2105"/>
    </row>
    <row r="502" spans="1:8" x14ac:dyDescent="0.3">
      <c r="A502" s="2103" t="s">
        <v>798</v>
      </c>
      <c r="B502" s="2104"/>
      <c r="C502" s="2104"/>
      <c r="D502" s="2104"/>
      <c r="E502" s="2104"/>
      <c r="F502" s="2104"/>
      <c r="G502" s="2104"/>
      <c r="H502" s="2105"/>
    </row>
    <row r="503" spans="1:8" x14ac:dyDescent="0.3">
      <c r="A503" s="2103" t="s">
        <v>868</v>
      </c>
      <c r="B503" s="2104"/>
      <c r="C503" s="2104"/>
      <c r="D503" s="2104"/>
      <c r="E503" s="2104"/>
      <c r="F503" s="2104"/>
      <c r="G503" s="2104"/>
      <c r="H503" s="2105"/>
    </row>
    <row r="504" spans="1:8" x14ac:dyDescent="0.3">
      <c r="A504" s="2103" t="s">
        <v>800</v>
      </c>
      <c r="B504" s="2104"/>
      <c r="C504" s="2104"/>
      <c r="D504" s="2104"/>
      <c r="E504" s="2104"/>
      <c r="F504" s="2104"/>
      <c r="G504" s="2104"/>
      <c r="H504" s="2105"/>
    </row>
    <row r="505" spans="1:8" x14ac:dyDescent="0.3">
      <c r="A505" s="2106" t="s">
        <v>801</v>
      </c>
      <c r="B505" s="2107"/>
      <c r="C505" s="2107"/>
      <c r="D505" s="2107"/>
      <c r="E505" s="2107"/>
      <c r="F505" s="2107"/>
      <c r="G505" s="2107"/>
      <c r="H505" s="2108"/>
    </row>
    <row r="506" spans="1:8" ht="41.4" x14ac:dyDescent="0.3">
      <c r="A506" s="302" t="s">
        <v>0</v>
      </c>
      <c r="B506" s="302" t="s">
        <v>1</v>
      </c>
      <c r="C506" s="5" t="s">
        <v>10</v>
      </c>
      <c r="D506" s="302" t="s">
        <v>2</v>
      </c>
      <c r="E506" s="302" t="s">
        <v>4</v>
      </c>
      <c r="F506" s="302" t="s">
        <v>3</v>
      </c>
      <c r="G506" s="302" t="s">
        <v>8</v>
      </c>
      <c r="H506" s="302" t="s">
        <v>221</v>
      </c>
    </row>
    <row r="507" spans="1:8" ht="27.6" x14ac:dyDescent="0.3">
      <c r="A507" s="233">
        <v>1</v>
      </c>
      <c r="B507" s="342" t="s">
        <v>869</v>
      </c>
      <c r="C507" s="970" t="s">
        <v>870</v>
      </c>
      <c r="D507" s="339" t="s">
        <v>11</v>
      </c>
      <c r="E507" s="347">
        <v>1</v>
      </c>
      <c r="F507" s="338" t="s">
        <v>294</v>
      </c>
      <c r="G507" s="342">
        <v>15</v>
      </c>
      <c r="H507" s="343" t="s">
        <v>225</v>
      </c>
    </row>
    <row r="508" spans="1:8" ht="27.6" x14ac:dyDescent="0.3">
      <c r="A508" s="233">
        <v>2</v>
      </c>
      <c r="B508" s="348" t="s">
        <v>871</v>
      </c>
      <c r="C508" s="977" t="s">
        <v>872</v>
      </c>
      <c r="D508" s="339" t="s">
        <v>11</v>
      </c>
      <c r="E508" s="349">
        <v>1</v>
      </c>
      <c r="F508" s="338" t="s">
        <v>294</v>
      </c>
      <c r="G508" s="350">
        <v>15</v>
      </c>
      <c r="H508" s="343" t="s">
        <v>225</v>
      </c>
    </row>
    <row r="509" spans="1:8" ht="27.6" x14ac:dyDescent="0.3">
      <c r="A509" s="233">
        <v>3</v>
      </c>
      <c r="B509" s="350" t="s">
        <v>873</v>
      </c>
      <c r="C509" s="973" t="s">
        <v>874</v>
      </c>
      <c r="D509" s="342" t="s">
        <v>11</v>
      </c>
      <c r="E509" s="349">
        <v>1</v>
      </c>
      <c r="F509" s="338" t="s">
        <v>294</v>
      </c>
      <c r="G509" s="350">
        <v>15</v>
      </c>
      <c r="H509" s="343" t="s">
        <v>817</v>
      </c>
    </row>
    <row r="510" spans="1:8" ht="27.6" x14ac:dyDescent="0.3">
      <c r="A510" s="233">
        <v>4</v>
      </c>
      <c r="B510" s="350" t="s">
        <v>875</v>
      </c>
      <c r="C510" s="973" t="s">
        <v>876</v>
      </c>
      <c r="D510" s="342" t="s">
        <v>11</v>
      </c>
      <c r="E510" s="349">
        <v>1</v>
      </c>
      <c r="F510" s="338" t="s">
        <v>294</v>
      </c>
      <c r="G510" s="350">
        <v>15</v>
      </c>
      <c r="H510" s="343" t="s">
        <v>817</v>
      </c>
    </row>
    <row r="511" spans="1:8" ht="27.6" x14ac:dyDescent="0.3">
      <c r="A511" s="233">
        <v>5</v>
      </c>
      <c r="B511" s="350" t="s">
        <v>877</v>
      </c>
      <c r="C511" s="973" t="s">
        <v>878</v>
      </c>
      <c r="D511" s="342" t="s">
        <v>11</v>
      </c>
      <c r="E511" s="349">
        <v>1</v>
      </c>
      <c r="F511" s="338" t="s">
        <v>294</v>
      </c>
      <c r="G511" s="350">
        <v>15</v>
      </c>
      <c r="H511" s="343" t="s">
        <v>817</v>
      </c>
    </row>
    <row r="512" spans="1:8" ht="27.6" x14ac:dyDescent="0.3">
      <c r="A512" s="233">
        <v>6</v>
      </c>
      <c r="B512" s="350" t="s">
        <v>879</v>
      </c>
      <c r="C512" s="973" t="s">
        <v>880</v>
      </c>
      <c r="D512" s="342" t="s">
        <v>11</v>
      </c>
      <c r="E512" s="349">
        <v>1</v>
      </c>
      <c r="F512" s="338" t="s">
        <v>294</v>
      </c>
      <c r="G512" s="350">
        <v>15</v>
      </c>
      <c r="H512" s="343" t="s">
        <v>276</v>
      </c>
    </row>
    <row r="513" spans="1:8" ht="27.6" x14ac:dyDescent="0.3">
      <c r="A513" s="233">
        <v>7</v>
      </c>
      <c r="B513" s="350" t="s">
        <v>881</v>
      </c>
      <c r="C513" s="973" t="s">
        <v>882</v>
      </c>
      <c r="D513" s="342" t="s">
        <v>11</v>
      </c>
      <c r="E513" s="349">
        <v>1</v>
      </c>
      <c r="F513" s="338" t="s">
        <v>294</v>
      </c>
      <c r="G513" s="350">
        <v>15</v>
      </c>
      <c r="H513" s="343" t="s">
        <v>817</v>
      </c>
    </row>
    <row r="514" spans="1:8" ht="41.4" x14ac:dyDescent="0.3">
      <c r="A514" s="233">
        <v>8</v>
      </c>
      <c r="B514" s="350" t="s">
        <v>883</v>
      </c>
      <c r="C514" s="973" t="s">
        <v>884</v>
      </c>
      <c r="D514" s="342" t="s">
        <v>11</v>
      </c>
      <c r="E514" s="349">
        <v>1</v>
      </c>
      <c r="F514" s="338" t="s">
        <v>294</v>
      </c>
      <c r="G514" s="350">
        <v>15</v>
      </c>
      <c r="H514" s="343" t="s">
        <v>276</v>
      </c>
    </row>
    <row r="515" spans="1:8" ht="27.6" x14ac:dyDescent="0.3">
      <c r="A515" s="233">
        <v>9</v>
      </c>
      <c r="B515" s="350" t="s">
        <v>885</v>
      </c>
      <c r="C515" s="973" t="s">
        <v>886</v>
      </c>
      <c r="D515" s="342" t="s">
        <v>11</v>
      </c>
      <c r="E515" s="349">
        <v>1</v>
      </c>
      <c r="F515" s="338" t="s">
        <v>294</v>
      </c>
      <c r="G515" s="350">
        <v>15</v>
      </c>
      <c r="H515" s="343" t="s">
        <v>276</v>
      </c>
    </row>
    <row r="516" spans="1:8" ht="27.6" x14ac:dyDescent="0.3">
      <c r="A516" s="233">
        <v>10</v>
      </c>
      <c r="B516" s="350" t="s">
        <v>887</v>
      </c>
      <c r="C516" s="973" t="s">
        <v>888</v>
      </c>
      <c r="D516" s="342" t="s">
        <v>11</v>
      </c>
      <c r="E516" s="349">
        <v>1</v>
      </c>
      <c r="F516" s="338" t="s">
        <v>294</v>
      </c>
      <c r="G516" s="350">
        <v>15</v>
      </c>
      <c r="H516" s="343" t="s">
        <v>817</v>
      </c>
    </row>
    <row r="517" spans="1:8" ht="27.6" x14ac:dyDescent="0.3">
      <c r="A517" s="233">
        <v>11</v>
      </c>
      <c r="B517" s="350" t="s">
        <v>889</v>
      </c>
      <c r="C517" s="973" t="s">
        <v>890</v>
      </c>
      <c r="D517" s="342" t="s">
        <v>11</v>
      </c>
      <c r="E517" s="349">
        <v>1</v>
      </c>
      <c r="F517" s="338" t="s">
        <v>294</v>
      </c>
      <c r="G517" s="350">
        <v>15</v>
      </c>
      <c r="H517" s="343" t="s">
        <v>817</v>
      </c>
    </row>
    <row r="518" spans="1:8" ht="27.6" x14ac:dyDescent="0.3">
      <c r="A518" s="233">
        <v>12</v>
      </c>
      <c r="B518" s="350" t="s">
        <v>891</v>
      </c>
      <c r="C518" s="975" t="s">
        <v>892</v>
      </c>
      <c r="D518" s="342" t="s">
        <v>7</v>
      </c>
      <c r="E518" s="349">
        <v>1</v>
      </c>
      <c r="F518" s="338" t="s">
        <v>294</v>
      </c>
      <c r="G518" s="350">
        <v>15</v>
      </c>
      <c r="H518" s="343" t="s">
        <v>225</v>
      </c>
    </row>
    <row r="519" spans="1:8" ht="27.6" x14ac:dyDescent="0.3">
      <c r="A519" s="229">
        <v>13</v>
      </c>
      <c r="B519" s="233" t="s">
        <v>863</v>
      </c>
      <c r="C519" s="976" t="s">
        <v>864</v>
      </c>
      <c r="D519" s="342" t="s">
        <v>826</v>
      </c>
      <c r="E519" s="230">
        <v>1</v>
      </c>
      <c r="F519" s="338" t="s">
        <v>294</v>
      </c>
      <c r="G519" s="349">
        <v>15</v>
      </c>
      <c r="H519" s="358" t="s">
        <v>225</v>
      </c>
    </row>
    <row r="520" spans="1:8" ht="21" x14ac:dyDescent="0.3">
      <c r="A520" s="2109" t="s">
        <v>15</v>
      </c>
      <c r="B520" s="2110"/>
      <c r="C520" s="2110"/>
      <c r="D520" s="2110"/>
      <c r="E520" s="2110"/>
      <c r="F520" s="2110"/>
      <c r="G520" s="2110"/>
      <c r="H520" s="2110"/>
    </row>
    <row r="521" spans="1:8" x14ac:dyDescent="0.3">
      <c r="A521" s="1551" t="s">
        <v>475</v>
      </c>
      <c r="B521" s="1552"/>
      <c r="C521" s="1552"/>
      <c r="D521" s="1552"/>
      <c r="E521" s="1552"/>
      <c r="F521" s="1552"/>
      <c r="G521" s="1552"/>
      <c r="H521" s="1552"/>
    </row>
    <row r="522" spans="1:8" x14ac:dyDescent="0.3">
      <c r="A522" s="1523" t="s">
        <v>794</v>
      </c>
      <c r="B522" s="1524"/>
      <c r="C522" s="1524"/>
      <c r="D522" s="1524"/>
      <c r="E522" s="1524"/>
      <c r="F522" s="1524"/>
      <c r="G522" s="1524"/>
      <c r="H522" s="1524"/>
    </row>
    <row r="523" spans="1:8" x14ac:dyDescent="0.3">
      <c r="A523" s="1523" t="s">
        <v>795</v>
      </c>
      <c r="B523" s="1524"/>
      <c r="C523" s="1524"/>
      <c r="D523" s="1524"/>
      <c r="E523" s="1524"/>
      <c r="F523" s="1524"/>
      <c r="G523" s="1524"/>
      <c r="H523" s="1524"/>
    </row>
    <row r="524" spans="1:8" x14ac:dyDescent="0.3">
      <c r="A524" s="1523" t="s">
        <v>796</v>
      </c>
      <c r="B524" s="1524"/>
      <c r="C524" s="1524"/>
      <c r="D524" s="1524"/>
      <c r="E524" s="1524"/>
      <c r="F524" s="1524"/>
      <c r="G524" s="1524"/>
      <c r="H524" s="1524"/>
    </row>
    <row r="525" spans="1:8" x14ac:dyDescent="0.3">
      <c r="A525" s="1523" t="s">
        <v>797</v>
      </c>
      <c r="B525" s="1524"/>
      <c r="C525" s="1524"/>
      <c r="D525" s="1524"/>
      <c r="E525" s="1524"/>
      <c r="F525" s="1524"/>
      <c r="G525" s="1524"/>
      <c r="H525" s="1524"/>
    </row>
    <row r="526" spans="1:8" x14ac:dyDescent="0.3">
      <c r="A526" s="1523" t="s">
        <v>798</v>
      </c>
      <c r="B526" s="1524"/>
      <c r="C526" s="1524"/>
      <c r="D526" s="1524"/>
      <c r="E526" s="1524"/>
      <c r="F526" s="1524"/>
      <c r="G526" s="1524"/>
      <c r="H526" s="1524"/>
    </row>
    <row r="527" spans="1:8" x14ac:dyDescent="0.3">
      <c r="A527" s="1523" t="s">
        <v>868</v>
      </c>
      <c r="B527" s="1524"/>
      <c r="C527" s="1524"/>
      <c r="D527" s="1524"/>
      <c r="E527" s="1524"/>
      <c r="F527" s="1524"/>
      <c r="G527" s="1524"/>
      <c r="H527" s="1524"/>
    </row>
    <row r="528" spans="1:8" x14ac:dyDescent="0.3">
      <c r="A528" s="1523" t="s">
        <v>800</v>
      </c>
      <c r="B528" s="1524"/>
      <c r="C528" s="1524"/>
      <c r="D528" s="1524"/>
      <c r="E528" s="1524"/>
      <c r="F528" s="1524"/>
      <c r="G528" s="1524"/>
      <c r="H528" s="1524"/>
    </row>
    <row r="529" spans="1:8" x14ac:dyDescent="0.3">
      <c r="A529" s="2099" t="s">
        <v>801</v>
      </c>
      <c r="B529" s="2100"/>
      <c r="C529" s="2100"/>
      <c r="D529" s="2100"/>
      <c r="E529" s="2100"/>
      <c r="F529" s="2100"/>
      <c r="G529" s="2100"/>
      <c r="H529" s="2100"/>
    </row>
    <row r="530" spans="1:8" ht="41.4" x14ac:dyDescent="0.3">
      <c r="A530" s="233" t="s">
        <v>0</v>
      </c>
      <c r="B530" s="233" t="s">
        <v>1</v>
      </c>
      <c r="C530" s="353" t="s">
        <v>10</v>
      </c>
      <c r="D530" s="233" t="s">
        <v>2</v>
      </c>
      <c r="E530" s="233" t="s">
        <v>4</v>
      </c>
      <c r="F530" s="233" t="s">
        <v>3</v>
      </c>
      <c r="G530" s="233" t="s">
        <v>8</v>
      </c>
      <c r="H530" s="359" t="s">
        <v>221</v>
      </c>
    </row>
    <row r="531" spans="1:8" x14ac:dyDescent="0.3">
      <c r="A531" s="233">
        <v>1</v>
      </c>
      <c r="B531" s="233" t="s">
        <v>893</v>
      </c>
      <c r="C531" s="261" t="s">
        <v>894</v>
      </c>
      <c r="D531" s="229" t="s">
        <v>5</v>
      </c>
      <c r="E531" s="347">
        <v>1</v>
      </c>
      <c r="F531" s="347" t="s">
        <v>6</v>
      </c>
      <c r="G531" s="342">
        <v>1</v>
      </c>
      <c r="H531" s="343" t="s">
        <v>225</v>
      </c>
    </row>
    <row r="532" spans="1:8" x14ac:dyDescent="0.3">
      <c r="A532" s="233">
        <v>2</v>
      </c>
      <c r="B532" s="342" t="s">
        <v>895</v>
      </c>
      <c r="C532" s="970" t="s">
        <v>896</v>
      </c>
      <c r="D532" s="229" t="s">
        <v>5</v>
      </c>
      <c r="E532" s="347">
        <v>1</v>
      </c>
      <c r="F532" s="347" t="s">
        <v>6</v>
      </c>
      <c r="G532" s="342">
        <v>1</v>
      </c>
      <c r="H532" s="343" t="s">
        <v>225</v>
      </c>
    </row>
    <row r="533" spans="1:8" x14ac:dyDescent="0.3">
      <c r="A533" s="233">
        <v>3</v>
      </c>
      <c r="B533" s="342" t="s">
        <v>897</v>
      </c>
      <c r="C533" s="261" t="s">
        <v>898</v>
      </c>
      <c r="D533" s="342" t="s">
        <v>7</v>
      </c>
      <c r="E533" s="338">
        <v>1</v>
      </c>
      <c r="F533" s="338" t="s">
        <v>6</v>
      </c>
      <c r="G533" s="342">
        <v>1</v>
      </c>
      <c r="H533" s="343" t="s">
        <v>225</v>
      </c>
    </row>
    <row r="534" spans="1:8" x14ac:dyDescent="0.3">
      <c r="A534" s="359">
        <v>4</v>
      </c>
      <c r="B534" s="344" t="s">
        <v>865</v>
      </c>
      <c r="C534" s="970" t="s">
        <v>866</v>
      </c>
      <c r="D534" s="342" t="s">
        <v>7</v>
      </c>
      <c r="E534" s="338">
        <v>1</v>
      </c>
      <c r="F534" s="338" t="s">
        <v>6</v>
      </c>
      <c r="G534" s="342">
        <v>1</v>
      </c>
      <c r="H534" s="353" t="s">
        <v>225</v>
      </c>
    </row>
    <row r="535" spans="1:8" ht="21" x14ac:dyDescent="0.3">
      <c r="A535" s="2101" t="s">
        <v>14</v>
      </c>
      <c r="B535" s="2102"/>
      <c r="C535" s="2102"/>
      <c r="D535" s="2102"/>
      <c r="E535" s="2102"/>
      <c r="F535" s="2102"/>
      <c r="G535" s="2102"/>
      <c r="H535" s="2102"/>
    </row>
    <row r="536" spans="1:8" ht="41.4" x14ac:dyDescent="0.3">
      <c r="A536" s="233" t="s">
        <v>0</v>
      </c>
      <c r="B536" s="233" t="s">
        <v>1</v>
      </c>
      <c r="C536" s="353" t="s">
        <v>10</v>
      </c>
      <c r="D536" s="233" t="s">
        <v>2</v>
      </c>
      <c r="E536" s="233" t="s">
        <v>4</v>
      </c>
      <c r="F536" s="233" t="s">
        <v>3</v>
      </c>
      <c r="G536" s="233" t="s">
        <v>8</v>
      </c>
      <c r="H536" s="233" t="s">
        <v>221</v>
      </c>
    </row>
    <row r="537" spans="1:8" x14ac:dyDescent="0.3">
      <c r="A537" s="233">
        <v>1</v>
      </c>
      <c r="B537" s="233" t="s">
        <v>20</v>
      </c>
      <c r="C537" s="353" t="s">
        <v>899</v>
      </c>
      <c r="D537" s="261" t="s">
        <v>9</v>
      </c>
      <c r="E537" s="360">
        <v>1</v>
      </c>
      <c r="F537" s="261" t="s">
        <v>6</v>
      </c>
      <c r="G537" s="360">
        <v>1</v>
      </c>
      <c r="H537" s="343" t="s">
        <v>276</v>
      </c>
    </row>
    <row r="538" spans="1:8" x14ac:dyDescent="0.3">
      <c r="A538" s="233">
        <v>2</v>
      </c>
      <c r="B538" s="353" t="s">
        <v>21</v>
      </c>
      <c r="C538" s="261" t="s">
        <v>900</v>
      </c>
      <c r="D538" s="261" t="s">
        <v>9</v>
      </c>
      <c r="E538" s="261">
        <v>1</v>
      </c>
      <c r="F538" s="261" t="s">
        <v>6</v>
      </c>
      <c r="G538" s="261">
        <f t="shared" ref="G538" si="8">E538</f>
        <v>1</v>
      </c>
      <c r="H538" s="343" t="s">
        <v>276</v>
      </c>
    </row>
    <row r="539" spans="1:8" x14ac:dyDescent="0.3">
      <c r="A539" s="233">
        <v>3</v>
      </c>
      <c r="B539" s="261" t="s">
        <v>460</v>
      </c>
      <c r="C539" s="261" t="s">
        <v>901</v>
      </c>
      <c r="D539" s="353" t="s">
        <v>9</v>
      </c>
      <c r="E539" s="361">
        <v>15</v>
      </c>
      <c r="F539" s="362" t="s">
        <v>6</v>
      </c>
      <c r="G539" s="261">
        <v>15</v>
      </c>
      <c r="H539" s="343" t="s">
        <v>276</v>
      </c>
    </row>
    <row r="540" spans="1:8" x14ac:dyDescent="0.3">
      <c r="A540" s="233">
        <v>4</v>
      </c>
      <c r="B540" s="261" t="s">
        <v>902</v>
      </c>
      <c r="C540" s="261" t="s">
        <v>903</v>
      </c>
      <c r="D540" s="353" t="s">
        <v>9</v>
      </c>
      <c r="E540" s="361">
        <v>15</v>
      </c>
      <c r="F540" s="362" t="s">
        <v>6</v>
      </c>
      <c r="G540" s="261">
        <v>15</v>
      </c>
      <c r="H540" s="343" t="s">
        <v>276</v>
      </c>
    </row>
    <row r="541" spans="1:8" ht="21.6" thickBot="1" x14ac:dyDescent="0.35">
      <c r="A541" s="1744" t="s">
        <v>904</v>
      </c>
      <c r="B541" s="1744"/>
      <c r="C541" s="1744"/>
      <c r="D541" s="1744"/>
      <c r="E541" s="1744"/>
      <c r="F541" s="1744"/>
      <c r="G541" s="1744"/>
      <c r="H541" s="1744"/>
    </row>
    <row r="542" spans="1:8" x14ac:dyDescent="0.3">
      <c r="A542" s="1673" t="s">
        <v>469</v>
      </c>
      <c r="B542" s="1595"/>
      <c r="C542" s="1595"/>
      <c r="D542" s="1595"/>
      <c r="E542" s="1595"/>
      <c r="F542" s="1595"/>
      <c r="G542" s="1595"/>
      <c r="H542" s="1596"/>
    </row>
    <row r="543" spans="1:8" x14ac:dyDescent="0.3">
      <c r="A543" s="1597" t="s">
        <v>905</v>
      </c>
      <c r="B543" s="1576"/>
      <c r="C543" s="1576"/>
      <c r="D543" s="1576"/>
      <c r="E543" s="1576"/>
      <c r="F543" s="1576"/>
      <c r="G543" s="1576"/>
      <c r="H543" s="1577"/>
    </row>
    <row r="544" spans="1:8" x14ac:dyDescent="0.3">
      <c r="A544" s="1575" t="s">
        <v>906</v>
      </c>
      <c r="B544" s="1576"/>
      <c r="C544" s="1576"/>
      <c r="D544" s="1576"/>
      <c r="E544" s="1576"/>
      <c r="F544" s="1576"/>
      <c r="G544" s="1576"/>
      <c r="H544" s="1577"/>
    </row>
    <row r="545" spans="1:8" x14ac:dyDescent="0.3">
      <c r="A545" s="1575" t="s">
        <v>907</v>
      </c>
      <c r="B545" s="1576"/>
      <c r="C545" s="1576"/>
      <c r="D545" s="1576"/>
      <c r="E545" s="1576"/>
      <c r="F545" s="1576"/>
      <c r="G545" s="1576"/>
      <c r="H545" s="1577"/>
    </row>
    <row r="546" spans="1:8" ht="21" x14ac:dyDescent="0.3">
      <c r="A546" s="2092" t="s">
        <v>908</v>
      </c>
      <c r="B546" s="2093"/>
      <c r="C546" s="2093"/>
      <c r="D546" s="2093"/>
      <c r="E546" s="2093"/>
      <c r="F546" s="2093"/>
      <c r="G546" s="2093"/>
      <c r="H546" s="2094"/>
    </row>
    <row r="547" spans="1:8" ht="21" x14ac:dyDescent="0.3">
      <c r="A547" s="1581" t="s">
        <v>474</v>
      </c>
      <c r="B547" s="1816"/>
      <c r="C547" s="2007" t="s">
        <v>89</v>
      </c>
      <c r="D547" s="2095"/>
      <c r="E547" s="2095"/>
      <c r="F547" s="2095"/>
      <c r="G547" s="2095"/>
      <c r="H547" s="2095"/>
    </row>
    <row r="548" spans="1:8" ht="21.6" thickBot="1" x14ac:dyDescent="0.35">
      <c r="A548" s="1801" t="s">
        <v>12</v>
      </c>
      <c r="B548" s="1802"/>
      <c r="C548" s="1802"/>
      <c r="D548" s="1802"/>
      <c r="E548" s="1802"/>
      <c r="F548" s="1802"/>
      <c r="G548" s="1802"/>
      <c r="H548" s="1802"/>
    </row>
    <row r="549" spans="1:8" x14ac:dyDescent="0.3">
      <c r="A549" s="1570" t="s">
        <v>475</v>
      </c>
      <c r="B549" s="1571"/>
      <c r="C549" s="1571"/>
      <c r="D549" s="1571"/>
      <c r="E549" s="1571"/>
      <c r="F549" s="1571"/>
      <c r="G549" s="1571"/>
      <c r="H549" s="1572"/>
    </row>
    <row r="550" spans="1:8" x14ac:dyDescent="0.3">
      <c r="A550" s="1545" t="s">
        <v>626</v>
      </c>
      <c r="B550" s="1546"/>
      <c r="C550" s="1546"/>
      <c r="D550" s="1546"/>
      <c r="E550" s="1546"/>
      <c r="F550" s="1546"/>
      <c r="G550" s="1546"/>
      <c r="H550" s="1547"/>
    </row>
    <row r="551" spans="1:8" x14ac:dyDescent="0.3">
      <c r="A551" s="1545" t="s">
        <v>909</v>
      </c>
      <c r="B551" s="1546"/>
      <c r="C551" s="1546"/>
      <c r="D551" s="1546"/>
      <c r="E551" s="1546"/>
      <c r="F551" s="1546"/>
      <c r="G551" s="1546"/>
      <c r="H551" s="1547"/>
    </row>
    <row r="552" spans="1:8" x14ac:dyDescent="0.3">
      <c r="A552" s="1545" t="s">
        <v>910</v>
      </c>
      <c r="B552" s="1546"/>
      <c r="C552" s="1546"/>
      <c r="D552" s="1546"/>
      <c r="E552" s="1546"/>
      <c r="F552" s="1546"/>
      <c r="G552" s="1546"/>
      <c r="H552" s="1547"/>
    </row>
    <row r="553" spans="1:8" x14ac:dyDescent="0.3">
      <c r="A553" s="1523" t="s">
        <v>911</v>
      </c>
      <c r="B553" s="1524"/>
      <c r="C553" s="1524"/>
      <c r="D553" s="1524"/>
      <c r="E553" s="1524"/>
      <c r="F553" s="1524"/>
      <c r="G553" s="1524"/>
      <c r="H553" s="1525"/>
    </row>
    <row r="554" spans="1:8" x14ac:dyDescent="0.3">
      <c r="A554" s="1523" t="s">
        <v>912</v>
      </c>
      <c r="B554" s="1524"/>
      <c r="C554" s="1524"/>
      <c r="D554" s="1524"/>
      <c r="E554" s="1524"/>
      <c r="F554" s="1524"/>
      <c r="G554" s="1524"/>
      <c r="H554" s="1525"/>
    </row>
    <row r="555" spans="1:8" x14ac:dyDescent="0.3">
      <c r="A555" s="1523" t="s">
        <v>913</v>
      </c>
      <c r="B555" s="1524"/>
      <c r="C555" s="1524"/>
      <c r="D555" s="1524"/>
      <c r="E555" s="1524"/>
      <c r="F555" s="1524"/>
      <c r="G555" s="1524"/>
      <c r="H555" s="1525"/>
    </row>
    <row r="556" spans="1:8" x14ac:dyDescent="0.3">
      <c r="A556" s="1523" t="s">
        <v>914</v>
      </c>
      <c r="B556" s="1524"/>
      <c r="C556" s="1524"/>
      <c r="D556" s="1524"/>
      <c r="E556" s="1524"/>
      <c r="F556" s="1524"/>
      <c r="G556" s="1524"/>
      <c r="H556" s="1525"/>
    </row>
    <row r="557" spans="1:8" ht="15" thickBot="1" x14ac:dyDescent="0.35">
      <c r="A557" s="1518" t="s">
        <v>220</v>
      </c>
      <c r="B557" s="1519"/>
      <c r="C557" s="1519"/>
      <c r="D557" s="1519"/>
      <c r="E557" s="1519"/>
      <c r="F557" s="1519"/>
      <c r="G557" s="1519"/>
      <c r="H557" s="1520"/>
    </row>
    <row r="558" spans="1:8" ht="41.4" x14ac:dyDescent="0.3">
      <c r="A558" s="363" t="s">
        <v>0</v>
      </c>
      <c r="B558" s="364" t="s">
        <v>1</v>
      </c>
      <c r="C558" s="978" t="s">
        <v>10</v>
      </c>
      <c r="D558" s="325" t="s">
        <v>2</v>
      </c>
      <c r="E558" s="325" t="s">
        <v>4</v>
      </c>
      <c r="F558" s="325" t="s">
        <v>3</v>
      </c>
      <c r="G558" s="325" t="s">
        <v>8</v>
      </c>
      <c r="H558" s="325" t="s">
        <v>221</v>
      </c>
    </row>
    <row r="559" spans="1:8" x14ac:dyDescent="0.3">
      <c r="A559" s="365">
        <v>1</v>
      </c>
      <c r="B559" s="366" t="s">
        <v>915</v>
      </c>
      <c r="C559" s="979" t="s">
        <v>916</v>
      </c>
      <c r="D559" s="310" t="s">
        <v>11</v>
      </c>
      <c r="E559" s="306">
        <v>1</v>
      </c>
      <c r="F559" s="306" t="s">
        <v>224</v>
      </c>
      <c r="G559" s="305">
        <v>1</v>
      </c>
      <c r="H559" s="305" t="s">
        <v>817</v>
      </c>
    </row>
    <row r="560" spans="1:8" ht="15.6" x14ac:dyDescent="0.3">
      <c r="A560" s="365">
        <v>2</v>
      </c>
      <c r="B560" s="367" t="s">
        <v>511</v>
      </c>
      <c r="C560" s="980" t="s">
        <v>917</v>
      </c>
      <c r="D560" s="368" t="s">
        <v>7</v>
      </c>
      <c r="E560" s="368">
        <v>1</v>
      </c>
      <c r="F560" s="79" t="s">
        <v>6</v>
      </c>
      <c r="G560" s="368">
        <v>1</v>
      </c>
      <c r="H560" s="305" t="s">
        <v>817</v>
      </c>
    </row>
    <row r="561" spans="1:8" ht="21.6" thickBot="1" x14ac:dyDescent="0.35">
      <c r="A561" s="1803" t="s">
        <v>286</v>
      </c>
      <c r="B561" s="1804"/>
      <c r="C561" s="1804"/>
      <c r="D561" s="1804"/>
      <c r="E561" s="1804"/>
      <c r="F561" s="1804"/>
      <c r="G561" s="1804"/>
      <c r="H561" s="1804"/>
    </row>
    <row r="562" spans="1:8" x14ac:dyDescent="0.3">
      <c r="A562" s="1570" t="s">
        <v>475</v>
      </c>
      <c r="B562" s="1571"/>
      <c r="C562" s="1571"/>
      <c r="D562" s="1571"/>
      <c r="E562" s="1571"/>
      <c r="F562" s="1571"/>
      <c r="G562" s="1571"/>
      <c r="H562" s="1572"/>
    </row>
    <row r="563" spans="1:8" x14ac:dyDescent="0.3">
      <c r="A563" s="1545" t="s">
        <v>918</v>
      </c>
      <c r="B563" s="1546"/>
      <c r="C563" s="1546"/>
      <c r="D563" s="1546"/>
      <c r="E563" s="1546"/>
      <c r="F563" s="1546"/>
      <c r="G563" s="1546"/>
      <c r="H563" s="1547"/>
    </row>
    <row r="564" spans="1:8" x14ac:dyDescent="0.3">
      <c r="A564" s="1545" t="s">
        <v>909</v>
      </c>
      <c r="B564" s="1546"/>
      <c r="C564" s="1546"/>
      <c r="D564" s="1546"/>
      <c r="E564" s="1546"/>
      <c r="F564" s="1546"/>
      <c r="G564" s="1546"/>
      <c r="H564" s="1547"/>
    </row>
    <row r="565" spans="1:8" x14ac:dyDescent="0.3">
      <c r="A565" s="1545" t="s">
        <v>910</v>
      </c>
      <c r="B565" s="1546"/>
      <c r="C565" s="1546"/>
      <c r="D565" s="1546"/>
      <c r="E565" s="1546"/>
      <c r="F565" s="1546"/>
      <c r="G565" s="1546"/>
      <c r="H565" s="1547"/>
    </row>
    <row r="566" spans="1:8" x14ac:dyDescent="0.3">
      <c r="A566" s="1523" t="s">
        <v>919</v>
      </c>
      <c r="B566" s="1524"/>
      <c r="C566" s="1524"/>
      <c r="D566" s="1524"/>
      <c r="E566" s="1524"/>
      <c r="F566" s="1524"/>
      <c r="G566" s="1524"/>
      <c r="H566" s="1525"/>
    </row>
    <row r="567" spans="1:8" x14ac:dyDescent="0.3">
      <c r="A567" s="1523" t="s">
        <v>912</v>
      </c>
      <c r="B567" s="1524"/>
      <c r="C567" s="1524"/>
      <c r="D567" s="1524"/>
      <c r="E567" s="1524"/>
      <c r="F567" s="1524"/>
      <c r="G567" s="1524"/>
      <c r="H567" s="1525"/>
    </row>
    <row r="568" spans="1:8" x14ac:dyDescent="0.3">
      <c r="A568" s="1523" t="s">
        <v>920</v>
      </c>
      <c r="B568" s="1524"/>
      <c r="C568" s="1524"/>
      <c r="D568" s="1524"/>
      <c r="E568" s="1524"/>
      <c r="F568" s="1524"/>
      <c r="G568" s="1524"/>
      <c r="H568" s="1525"/>
    </row>
    <row r="569" spans="1:8" x14ac:dyDescent="0.3">
      <c r="A569" s="1523" t="s">
        <v>914</v>
      </c>
      <c r="B569" s="1524"/>
      <c r="C569" s="1524"/>
      <c r="D569" s="1524"/>
      <c r="E569" s="1524"/>
      <c r="F569" s="1524"/>
      <c r="G569" s="1524"/>
      <c r="H569" s="1525"/>
    </row>
    <row r="570" spans="1:8" ht="15" thickBot="1" x14ac:dyDescent="0.35">
      <c r="A570" s="1518" t="s">
        <v>220</v>
      </c>
      <c r="B570" s="1519"/>
      <c r="C570" s="1519"/>
      <c r="D570" s="1519"/>
      <c r="E570" s="1519"/>
      <c r="F570" s="1519"/>
      <c r="G570" s="1519"/>
      <c r="H570" s="1520"/>
    </row>
    <row r="571" spans="1:8" ht="41.4" x14ac:dyDescent="0.3">
      <c r="A571" s="369" t="s">
        <v>0</v>
      </c>
      <c r="B571" s="369" t="s">
        <v>1</v>
      </c>
      <c r="C571" s="978" t="s">
        <v>10</v>
      </c>
      <c r="D571" s="369" t="s">
        <v>2</v>
      </c>
      <c r="E571" s="302" t="s">
        <v>4</v>
      </c>
      <c r="F571" s="369" t="s">
        <v>3</v>
      </c>
      <c r="G571" s="369" t="s">
        <v>8</v>
      </c>
      <c r="H571" s="369" t="s">
        <v>221</v>
      </c>
    </row>
    <row r="572" spans="1:8" ht="29.4" x14ac:dyDescent="0.3">
      <c r="A572" s="370">
        <v>1</v>
      </c>
      <c r="B572" s="367" t="s">
        <v>921</v>
      </c>
      <c r="C572" s="981" t="s">
        <v>922</v>
      </c>
      <c r="D572" s="371" t="s">
        <v>11</v>
      </c>
      <c r="E572" s="372">
        <v>1</v>
      </c>
      <c r="F572" s="17" t="s">
        <v>923</v>
      </c>
      <c r="G572" s="371">
        <v>5</v>
      </c>
      <c r="H572" s="369" t="s">
        <v>225</v>
      </c>
    </row>
    <row r="573" spans="1:8" ht="27.6" x14ac:dyDescent="0.3">
      <c r="A573" s="370">
        <v>2</v>
      </c>
      <c r="B573" s="367" t="s">
        <v>924</v>
      </c>
      <c r="C573" s="980" t="s">
        <v>925</v>
      </c>
      <c r="D573" s="372" t="s">
        <v>7</v>
      </c>
      <c r="E573" s="371">
        <v>1</v>
      </c>
      <c r="F573" s="373" t="s">
        <v>926</v>
      </c>
      <c r="G573" s="371">
        <v>5</v>
      </c>
      <c r="H573" s="374" t="s">
        <v>225</v>
      </c>
    </row>
    <row r="574" spans="1:8" ht="27.6" x14ac:dyDescent="0.3">
      <c r="A574" s="370">
        <v>3</v>
      </c>
      <c r="B574" s="367" t="s">
        <v>927</v>
      </c>
      <c r="C574" s="980" t="s">
        <v>928</v>
      </c>
      <c r="D574" s="372" t="s">
        <v>7</v>
      </c>
      <c r="E574" s="371">
        <v>1</v>
      </c>
      <c r="F574" s="373" t="s">
        <v>926</v>
      </c>
      <c r="G574" s="371">
        <v>5</v>
      </c>
      <c r="H574" s="374" t="s">
        <v>225</v>
      </c>
    </row>
    <row r="575" spans="1:8" ht="27.6" x14ac:dyDescent="0.3">
      <c r="A575" s="370">
        <v>4</v>
      </c>
      <c r="B575" s="367" t="s">
        <v>71</v>
      </c>
      <c r="C575" s="980" t="s">
        <v>929</v>
      </c>
      <c r="D575" s="372" t="s">
        <v>11</v>
      </c>
      <c r="E575" s="371">
        <v>1</v>
      </c>
      <c r="F575" s="373" t="s">
        <v>926</v>
      </c>
      <c r="G575" s="371">
        <v>5</v>
      </c>
      <c r="H575" s="374" t="s">
        <v>817</v>
      </c>
    </row>
    <row r="576" spans="1:8" ht="27.6" x14ac:dyDescent="0.3">
      <c r="A576" s="370">
        <v>5</v>
      </c>
      <c r="B576" s="367" t="s">
        <v>930</v>
      </c>
      <c r="C576" s="981" t="s">
        <v>931</v>
      </c>
      <c r="D576" s="372" t="s">
        <v>11</v>
      </c>
      <c r="E576" s="371">
        <v>1</v>
      </c>
      <c r="F576" s="373" t="s">
        <v>926</v>
      </c>
      <c r="G576" s="371">
        <v>5</v>
      </c>
      <c r="H576" s="374" t="s">
        <v>225</v>
      </c>
    </row>
    <row r="577" spans="1:8" ht="27.6" x14ac:dyDescent="0.3">
      <c r="A577" s="370">
        <v>6</v>
      </c>
      <c r="B577" s="367" t="s">
        <v>932</v>
      </c>
      <c r="C577" s="981" t="s">
        <v>933</v>
      </c>
      <c r="D577" s="372" t="s">
        <v>11</v>
      </c>
      <c r="E577" s="371">
        <v>1</v>
      </c>
      <c r="F577" s="373" t="s">
        <v>926</v>
      </c>
      <c r="G577" s="371">
        <v>5</v>
      </c>
      <c r="H577" s="374" t="s">
        <v>817</v>
      </c>
    </row>
    <row r="578" spans="1:8" ht="27.6" x14ac:dyDescent="0.3">
      <c r="A578" s="370">
        <v>7</v>
      </c>
      <c r="B578" s="367" t="s">
        <v>368</v>
      </c>
      <c r="C578" s="981" t="s">
        <v>934</v>
      </c>
      <c r="D578" s="372" t="s">
        <v>11</v>
      </c>
      <c r="E578" s="371">
        <v>2</v>
      </c>
      <c r="F578" s="373" t="s">
        <v>926</v>
      </c>
      <c r="G578" s="371">
        <v>10</v>
      </c>
      <c r="H578" s="374" t="s">
        <v>225</v>
      </c>
    </row>
    <row r="579" spans="1:8" ht="27.6" x14ac:dyDescent="0.3">
      <c r="A579" s="370">
        <v>8</v>
      </c>
      <c r="B579" s="367" t="s">
        <v>935</v>
      </c>
      <c r="C579" s="981" t="s">
        <v>936</v>
      </c>
      <c r="D579" s="372" t="s">
        <v>11</v>
      </c>
      <c r="E579" s="371">
        <v>1</v>
      </c>
      <c r="F579" s="373" t="s">
        <v>926</v>
      </c>
      <c r="G579" s="371">
        <v>5</v>
      </c>
      <c r="H579" s="374" t="s">
        <v>225</v>
      </c>
    </row>
    <row r="580" spans="1:8" ht="27.6" x14ac:dyDescent="0.3">
      <c r="A580" s="370">
        <v>9</v>
      </c>
      <c r="B580" s="367" t="s">
        <v>937</v>
      </c>
      <c r="C580" s="981" t="s">
        <v>938</v>
      </c>
      <c r="D580" s="372" t="s">
        <v>11</v>
      </c>
      <c r="E580" s="371">
        <v>1</v>
      </c>
      <c r="F580" s="373" t="s">
        <v>926</v>
      </c>
      <c r="G580" s="371">
        <v>5</v>
      </c>
      <c r="H580" s="374" t="s">
        <v>225</v>
      </c>
    </row>
    <row r="581" spans="1:8" ht="27.6" x14ac:dyDescent="0.3">
      <c r="A581" s="370">
        <v>10</v>
      </c>
      <c r="B581" s="367" t="s">
        <v>538</v>
      </c>
      <c r="C581" s="981" t="s">
        <v>939</v>
      </c>
      <c r="D581" s="372" t="s">
        <v>11</v>
      </c>
      <c r="E581" s="371">
        <v>2</v>
      </c>
      <c r="F581" s="373" t="s">
        <v>926</v>
      </c>
      <c r="G581" s="371">
        <v>10</v>
      </c>
      <c r="H581" s="374" t="s">
        <v>225</v>
      </c>
    </row>
    <row r="582" spans="1:8" ht="27.6" x14ac:dyDescent="0.3">
      <c r="A582" s="370">
        <v>11</v>
      </c>
      <c r="B582" s="367" t="s">
        <v>940</v>
      </c>
      <c r="C582" s="981" t="s">
        <v>941</v>
      </c>
      <c r="D582" s="372" t="s">
        <v>11</v>
      </c>
      <c r="E582" s="371">
        <v>2</v>
      </c>
      <c r="F582" s="373" t="s">
        <v>926</v>
      </c>
      <c r="G582" s="371">
        <v>10</v>
      </c>
      <c r="H582" s="374" t="s">
        <v>225</v>
      </c>
    </row>
    <row r="583" spans="1:8" ht="27.6" x14ac:dyDescent="0.3">
      <c r="A583" s="370">
        <v>12</v>
      </c>
      <c r="B583" s="367" t="s">
        <v>942</v>
      </c>
      <c r="C583" s="981" t="s">
        <v>943</v>
      </c>
      <c r="D583" s="372" t="s">
        <v>11</v>
      </c>
      <c r="E583" s="371">
        <v>2</v>
      </c>
      <c r="F583" s="373" t="s">
        <v>926</v>
      </c>
      <c r="G583" s="371">
        <v>10</v>
      </c>
      <c r="H583" s="374" t="s">
        <v>225</v>
      </c>
    </row>
    <row r="584" spans="1:8" ht="27.6" x14ac:dyDescent="0.3">
      <c r="A584" s="370">
        <v>13</v>
      </c>
      <c r="B584" s="367" t="s">
        <v>944</v>
      </c>
      <c r="C584" s="982" t="s">
        <v>945</v>
      </c>
      <c r="D584" s="372" t="s">
        <v>11</v>
      </c>
      <c r="E584" s="371">
        <v>2</v>
      </c>
      <c r="F584" s="373" t="s">
        <v>926</v>
      </c>
      <c r="G584" s="371">
        <v>10</v>
      </c>
      <c r="H584" s="374" t="s">
        <v>225</v>
      </c>
    </row>
    <row r="585" spans="1:8" ht="27.6" x14ac:dyDescent="0.3">
      <c r="A585" s="370">
        <v>14</v>
      </c>
      <c r="B585" s="367" t="s">
        <v>946</v>
      </c>
      <c r="C585" s="981" t="s">
        <v>947</v>
      </c>
      <c r="D585" s="372" t="s">
        <v>11</v>
      </c>
      <c r="E585" s="371">
        <v>2</v>
      </c>
      <c r="F585" s="373" t="s">
        <v>926</v>
      </c>
      <c r="G585" s="371">
        <v>10</v>
      </c>
      <c r="H585" s="374" t="s">
        <v>225</v>
      </c>
    </row>
    <row r="586" spans="1:8" ht="27.6" x14ac:dyDescent="0.3">
      <c r="A586" s="370">
        <v>15</v>
      </c>
      <c r="B586" s="367" t="s">
        <v>948</v>
      </c>
      <c r="C586" s="981" t="s">
        <v>949</v>
      </c>
      <c r="D586" s="372" t="s">
        <v>11</v>
      </c>
      <c r="E586" s="371">
        <v>2</v>
      </c>
      <c r="F586" s="373" t="s">
        <v>926</v>
      </c>
      <c r="G586" s="371">
        <v>10</v>
      </c>
      <c r="H586" s="374" t="s">
        <v>225</v>
      </c>
    </row>
    <row r="587" spans="1:8" ht="27.6" x14ac:dyDescent="0.3">
      <c r="A587" s="370">
        <v>16</v>
      </c>
      <c r="B587" s="367" t="s">
        <v>950</v>
      </c>
      <c r="C587" s="981" t="s">
        <v>951</v>
      </c>
      <c r="D587" s="372" t="s">
        <v>11</v>
      </c>
      <c r="E587" s="371">
        <v>2</v>
      </c>
      <c r="F587" s="373" t="s">
        <v>926</v>
      </c>
      <c r="G587" s="371">
        <v>10</v>
      </c>
      <c r="H587" s="374" t="s">
        <v>225</v>
      </c>
    </row>
    <row r="588" spans="1:8" ht="27.6" x14ac:dyDescent="0.3">
      <c r="A588" s="370">
        <v>17</v>
      </c>
      <c r="B588" s="367" t="s">
        <v>267</v>
      </c>
      <c r="C588" s="981" t="s">
        <v>952</v>
      </c>
      <c r="D588" s="372" t="s">
        <v>11</v>
      </c>
      <c r="E588" s="371">
        <v>2</v>
      </c>
      <c r="F588" s="373" t="s">
        <v>926</v>
      </c>
      <c r="G588" s="371">
        <v>10</v>
      </c>
      <c r="H588" s="374" t="s">
        <v>225</v>
      </c>
    </row>
    <row r="589" spans="1:8" ht="27.6" x14ac:dyDescent="0.3">
      <c r="A589" s="370">
        <v>18</v>
      </c>
      <c r="B589" s="367" t="s">
        <v>553</v>
      </c>
      <c r="C589" s="981" t="s">
        <v>953</v>
      </c>
      <c r="D589" s="372" t="s">
        <v>11</v>
      </c>
      <c r="E589" s="371">
        <v>2</v>
      </c>
      <c r="F589" s="373" t="s">
        <v>926</v>
      </c>
      <c r="G589" s="371">
        <v>10</v>
      </c>
      <c r="H589" s="374" t="s">
        <v>225</v>
      </c>
    </row>
    <row r="590" spans="1:8" ht="27.6" x14ac:dyDescent="0.3">
      <c r="A590" s="370">
        <v>19</v>
      </c>
      <c r="B590" s="367" t="s">
        <v>509</v>
      </c>
      <c r="C590" s="981" t="s">
        <v>954</v>
      </c>
      <c r="D590" s="372" t="s">
        <v>11</v>
      </c>
      <c r="E590" s="371">
        <v>2</v>
      </c>
      <c r="F590" s="373" t="s">
        <v>926</v>
      </c>
      <c r="G590" s="371">
        <v>10</v>
      </c>
      <c r="H590" s="374" t="s">
        <v>225</v>
      </c>
    </row>
    <row r="591" spans="1:8" ht="27.6" x14ac:dyDescent="0.3">
      <c r="A591" s="370">
        <v>20</v>
      </c>
      <c r="B591" s="367" t="s">
        <v>955</v>
      </c>
      <c r="C591" s="981" t="s">
        <v>956</v>
      </c>
      <c r="D591" s="372" t="s">
        <v>11</v>
      </c>
      <c r="E591" s="371">
        <v>2</v>
      </c>
      <c r="F591" s="373" t="s">
        <v>926</v>
      </c>
      <c r="G591" s="371">
        <v>10</v>
      </c>
      <c r="H591" s="374" t="s">
        <v>225</v>
      </c>
    </row>
    <row r="592" spans="1:8" ht="27.6" x14ac:dyDescent="0.3">
      <c r="A592" s="370">
        <v>21</v>
      </c>
      <c r="B592" s="367" t="s">
        <v>957</v>
      </c>
      <c r="C592" s="981" t="s">
        <v>958</v>
      </c>
      <c r="D592" s="372" t="s">
        <v>11</v>
      </c>
      <c r="E592" s="371">
        <v>2</v>
      </c>
      <c r="F592" s="373" t="s">
        <v>926</v>
      </c>
      <c r="G592" s="371">
        <v>10</v>
      </c>
      <c r="H592" s="374" t="s">
        <v>225</v>
      </c>
    </row>
    <row r="593" spans="1:8" ht="27.6" x14ac:dyDescent="0.3">
      <c r="A593" s="370">
        <v>22</v>
      </c>
      <c r="B593" s="367" t="s">
        <v>557</v>
      </c>
      <c r="C593" s="981" t="s">
        <v>959</v>
      </c>
      <c r="D593" s="372" t="s">
        <v>11</v>
      </c>
      <c r="E593" s="371">
        <v>2</v>
      </c>
      <c r="F593" s="373" t="s">
        <v>926</v>
      </c>
      <c r="G593" s="371">
        <v>10</v>
      </c>
      <c r="H593" s="374" t="s">
        <v>225</v>
      </c>
    </row>
    <row r="594" spans="1:8" ht="27.6" x14ac:dyDescent="0.3">
      <c r="A594" s="370">
        <v>23</v>
      </c>
      <c r="B594" s="367" t="s">
        <v>559</v>
      </c>
      <c r="C594" s="981" t="s">
        <v>960</v>
      </c>
      <c r="D594" s="372" t="s">
        <v>11</v>
      </c>
      <c r="E594" s="371">
        <v>2</v>
      </c>
      <c r="F594" s="373" t="s">
        <v>926</v>
      </c>
      <c r="G594" s="371">
        <v>10</v>
      </c>
      <c r="H594" s="374" t="s">
        <v>225</v>
      </c>
    </row>
    <row r="595" spans="1:8" ht="27.6" x14ac:dyDescent="0.3">
      <c r="A595" s="370">
        <v>24</v>
      </c>
      <c r="B595" s="367" t="s">
        <v>561</v>
      </c>
      <c r="C595" s="980" t="s">
        <v>961</v>
      </c>
      <c r="D595" s="372" t="s">
        <v>11</v>
      </c>
      <c r="E595" s="371">
        <v>2</v>
      </c>
      <c r="F595" s="373" t="s">
        <v>926</v>
      </c>
      <c r="G595" s="371">
        <v>10</v>
      </c>
      <c r="H595" s="374" t="s">
        <v>225</v>
      </c>
    </row>
    <row r="596" spans="1:8" ht="27.6" x14ac:dyDescent="0.3">
      <c r="A596" s="370">
        <v>25</v>
      </c>
      <c r="B596" s="367" t="s">
        <v>962</v>
      </c>
      <c r="C596" s="981" t="s">
        <v>963</v>
      </c>
      <c r="D596" s="372" t="s">
        <v>11</v>
      </c>
      <c r="E596" s="371">
        <v>2</v>
      </c>
      <c r="F596" s="373" t="s">
        <v>926</v>
      </c>
      <c r="G596" s="371">
        <v>10</v>
      </c>
      <c r="H596" s="374" t="s">
        <v>225</v>
      </c>
    </row>
    <row r="597" spans="1:8" ht="27.6" x14ac:dyDescent="0.3">
      <c r="A597" s="370">
        <v>26</v>
      </c>
      <c r="B597" s="367" t="s">
        <v>563</v>
      </c>
      <c r="C597" s="981" t="s">
        <v>964</v>
      </c>
      <c r="D597" s="372" t="s">
        <v>11</v>
      </c>
      <c r="E597" s="371">
        <v>2</v>
      </c>
      <c r="F597" s="373" t="s">
        <v>926</v>
      </c>
      <c r="G597" s="371">
        <v>10</v>
      </c>
      <c r="H597" s="374" t="s">
        <v>225</v>
      </c>
    </row>
    <row r="598" spans="1:8" ht="27.6" x14ac:dyDescent="0.3">
      <c r="A598" s="370">
        <v>27</v>
      </c>
      <c r="B598" s="367" t="s">
        <v>965</v>
      </c>
      <c r="C598" s="981" t="s">
        <v>966</v>
      </c>
      <c r="D598" s="372" t="s">
        <v>11</v>
      </c>
      <c r="E598" s="371">
        <v>2</v>
      </c>
      <c r="F598" s="373" t="s">
        <v>926</v>
      </c>
      <c r="G598" s="371">
        <v>10</v>
      </c>
      <c r="H598" s="374" t="s">
        <v>225</v>
      </c>
    </row>
    <row r="599" spans="1:8" ht="27.6" x14ac:dyDescent="0.3">
      <c r="A599" s="370">
        <v>28</v>
      </c>
      <c r="B599" s="367" t="s">
        <v>967</v>
      </c>
      <c r="C599" s="981" t="s">
        <v>968</v>
      </c>
      <c r="D599" s="372" t="s">
        <v>11</v>
      </c>
      <c r="E599" s="371">
        <v>2</v>
      </c>
      <c r="F599" s="373" t="s">
        <v>926</v>
      </c>
      <c r="G599" s="371">
        <v>10</v>
      </c>
      <c r="H599" s="374" t="s">
        <v>225</v>
      </c>
    </row>
    <row r="600" spans="1:8" ht="27.6" x14ac:dyDescent="0.3">
      <c r="A600" s="370">
        <v>29</v>
      </c>
      <c r="B600" s="367" t="s">
        <v>969</v>
      </c>
      <c r="C600" s="981" t="s">
        <v>970</v>
      </c>
      <c r="D600" s="372" t="s">
        <v>11</v>
      </c>
      <c r="E600" s="371">
        <v>1</v>
      </c>
      <c r="F600" s="373" t="s">
        <v>926</v>
      </c>
      <c r="G600" s="371">
        <v>5</v>
      </c>
      <c r="H600" s="374" t="s">
        <v>225</v>
      </c>
    </row>
    <row r="601" spans="1:8" ht="27.6" x14ac:dyDescent="0.3">
      <c r="A601" s="370">
        <v>30</v>
      </c>
      <c r="B601" s="367" t="s">
        <v>971</v>
      </c>
      <c r="C601" s="981" t="s">
        <v>972</v>
      </c>
      <c r="D601" s="372" t="s">
        <v>11</v>
      </c>
      <c r="E601" s="371">
        <v>2</v>
      </c>
      <c r="F601" s="373" t="s">
        <v>926</v>
      </c>
      <c r="G601" s="371">
        <v>10</v>
      </c>
      <c r="H601" s="374" t="s">
        <v>817</v>
      </c>
    </row>
    <row r="602" spans="1:8" ht="27.6" x14ac:dyDescent="0.3">
      <c r="A602" s="370">
        <v>31</v>
      </c>
      <c r="B602" s="367" t="s">
        <v>973</v>
      </c>
      <c r="C602" s="981" t="s">
        <v>974</v>
      </c>
      <c r="D602" s="372" t="s">
        <v>11</v>
      </c>
      <c r="E602" s="371">
        <v>2</v>
      </c>
      <c r="F602" s="373" t="s">
        <v>926</v>
      </c>
      <c r="G602" s="371">
        <v>10</v>
      </c>
      <c r="H602" s="374" t="s">
        <v>225</v>
      </c>
    </row>
    <row r="603" spans="1:8" ht="27.6" x14ac:dyDescent="0.3">
      <c r="A603" s="370">
        <v>32</v>
      </c>
      <c r="B603" s="367" t="s">
        <v>570</v>
      </c>
      <c r="C603" s="981" t="s">
        <v>975</v>
      </c>
      <c r="D603" s="372" t="s">
        <v>11</v>
      </c>
      <c r="E603" s="371">
        <v>2</v>
      </c>
      <c r="F603" s="373" t="s">
        <v>926</v>
      </c>
      <c r="G603" s="371">
        <v>10</v>
      </c>
      <c r="H603" s="374" t="s">
        <v>225</v>
      </c>
    </row>
    <row r="604" spans="1:8" ht="27.6" x14ac:dyDescent="0.3">
      <c r="A604" s="370">
        <v>33</v>
      </c>
      <c r="B604" s="367" t="s">
        <v>572</v>
      </c>
      <c r="C604" s="981" t="s">
        <v>976</v>
      </c>
      <c r="D604" s="372" t="s">
        <v>11</v>
      </c>
      <c r="E604" s="371">
        <v>2</v>
      </c>
      <c r="F604" s="373" t="s">
        <v>926</v>
      </c>
      <c r="G604" s="371">
        <v>10</v>
      </c>
      <c r="H604" s="374" t="s">
        <v>225</v>
      </c>
    </row>
    <row r="605" spans="1:8" ht="27.6" x14ac:dyDescent="0.3">
      <c r="A605" s="370">
        <v>34</v>
      </c>
      <c r="B605" s="367" t="s">
        <v>977</v>
      </c>
      <c r="C605" s="981" t="s">
        <v>978</v>
      </c>
      <c r="D605" s="372" t="s">
        <v>11</v>
      </c>
      <c r="E605" s="371">
        <v>2</v>
      </c>
      <c r="F605" s="373" t="s">
        <v>979</v>
      </c>
      <c r="G605" s="371">
        <v>2</v>
      </c>
      <c r="H605" s="374" t="s">
        <v>225</v>
      </c>
    </row>
    <row r="606" spans="1:8" ht="27.6" x14ac:dyDescent="0.3">
      <c r="A606" s="370">
        <v>35</v>
      </c>
      <c r="B606" s="367" t="s">
        <v>980</v>
      </c>
      <c r="C606" s="981" t="s">
        <v>981</v>
      </c>
      <c r="D606" s="372" t="s">
        <v>11</v>
      </c>
      <c r="E606" s="371">
        <v>2</v>
      </c>
      <c r="F606" s="373" t="s">
        <v>926</v>
      </c>
      <c r="G606" s="371">
        <v>10</v>
      </c>
      <c r="H606" s="374" t="s">
        <v>225</v>
      </c>
    </row>
    <row r="607" spans="1:8" ht="27.6" x14ac:dyDescent="0.3">
      <c r="A607" s="375">
        <v>40</v>
      </c>
      <c r="B607" s="376" t="s">
        <v>982</v>
      </c>
      <c r="C607" s="981" t="s">
        <v>983</v>
      </c>
      <c r="D607" s="372" t="s">
        <v>11</v>
      </c>
      <c r="E607" s="371">
        <v>1</v>
      </c>
      <c r="F607" s="373" t="s">
        <v>979</v>
      </c>
      <c r="G607" s="377">
        <v>1</v>
      </c>
      <c r="H607" s="374" t="s">
        <v>225</v>
      </c>
    </row>
    <row r="608" spans="1:8" ht="27.6" x14ac:dyDescent="0.3">
      <c r="A608" s="375">
        <v>42</v>
      </c>
      <c r="B608" s="378" t="s">
        <v>984</v>
      </c>
      <c r="C608" s="981" t="s">
        <v>985</v>
      </c>
      <c r="D608" s="372" t="s">
        <v>11</v>
      </c>
      <c r="E608" s="371">
        <v>5</v>
      </c>
      <c r="F608" s="373" t="s">
        <v>986</v>
      </c>
      <c r="G608" s="377">
        <v>25</v>
      </c>
      <c r="H608" s="374" t="s">
        <v>225</v>
      </c>
    </row>
    <row r="609" spans="1:8" ht="27.6" x14ac:dyDescent="0.3">
      <c r="A609" s="375">
        <v>43</v>
      </c>
      <c r="B609" s="378" t="s">
        <v>987</v>
      </c>
      <c r="C609" s="981" t="s">
        <v>988</v>
      </c>
      <c r="D609" s="372" t="s">
        <v>11</v>
      </c>
      <c r="E609" s="371">
        <v>4</v>
      </c>
      <c r="F609" s="373" t="s">
        <v>979</v>
      </c>
      <c r="G609" s="377">
        <v>4</v>
      </c>
      <c r="H609" s="374" t="s">
        <v>225</v>
      </c>
    </row>
    <row r="610" spans="1:8" ht="27.6" x14ac:dyDescent="0.3">
      <c r="A610" s="379">
        <v>44</v>
      </c>
      <c r="B610" s="380" t="s">
        <v>989</v>
      </c>
      <c r="C610" s="981" t="s">
        <v>990</v>
      </c>
      <c r="D610" s="372" t="s">
        <v>11</v>
      </c>
      <c r="E610" s="371">
        <v>4</v>
      </c>
      <c r="F610" s="373" t="s">
        <v>979</v>
      </c>
      <c r="G610" s="377">
        <v>4</v>
      </c>
      <c r="H610" s="374" t="s">
        <v>225</v>
      </c>
    </row>
    <row r="611" spans="1:8" ht="27.6" x14ac:dyDescent="0.3">
      <c r="A611" s="379">
        <v>45</v>
      </c>
      <c r="B611" s="380" t="s">
        <v>991</v>
      </c>
      <c r="C611" s="981" t="s">
        <v>992</v>
      </c>
      <c r="D611" s="372" t="s">
        <v>11</v>
      </c>
      <c r="E611" s="371">
        <v>4</v>
      </c>
      <c r="F611" s="373" t="s">
        <v>993</v>
      </c>
      <c r="G611" s="377">
        <v>4</v>
      </c>
      <c r="H611" s="374" t="s">
        <v>225</v>
      </c>
    </row>
    <row r="612" spans="1:8" ht="27.6" x14ac:dyDescent="0.3">
      <c r="A612" s="381">
        <v>46</v>
      </c>
      <c r="B612" s="378" t="s">
        <v>994</v>
      </c>
      <c r="C612" s="981" t="s">
        <v>995</v>
      </c>
      <c r="D612" s="372" t="s">
        <v>11</v>
      </c>
      <c r="E612" s="371">
        <v>1</v>
      </c>
      <c r="F612" s="373" t="s">
        <v>926</v>
      </c>
      <c r="G612" s="377">
        <v>5</v>
      </c>
      <c r="H612" s="374" t="s">
        <v>817</v>
      </c>
    </row>
    <row r="613" spans="1:8" ht="27.6" x14ac:dyDescent="0.3">
      <c r="A613" s="382">
        <v>47</v>
      </c>
      <c r="B613" s="383" t="s">
        <v>996</v>
      </c>
      <c r="C613" s="981" t="s">
        <v>997</v>
      </c>
      <c r="D613" s="372" t="s">
        <v>11</v>
      </c>
      <c r="E613" s="371">
        <v>1</v>
      </c>
      <c r="F613" s="373" t="s">
        <v>926</v>
      </c>
      <c r="G613" s="377">
        <v>5</v>
      </c>
      <c r="H613" s="374" t="s">
        <v>225</v>
      </c>
    </row>
    <row r="614" spans="1:8" ht="27.6" x14ac:dyDescent="0.3">
      <c r="A614" s="381">
        <v>48</v>
      </c>
      <c r="B614" s="384" t="s">
        <v>998</v>
      </c>
      <c r="C614" s="983" t="s">
        <v>999</v>
      </c>
      <c r="D614" s="372" t="s">
        <v>1000</v>
      </c>
      <c r="E614" s="371">
        <v>2</v>
      </c>
      <c r="F614" s="373" t="s">
        <v>1001</v>
      </c>
      <c r="G614" s="377">
        <v>2</v>
      </c>
      <c r="H614" s="374" t="s">
        <v>225</v>
      </c>
    </row>
    <row r="615" spans="1:8" ht="27.6" x14ac:dyDescent="0.3">
      <c r="A615" s="379">
        <v>56</v>
      </c>
      <c r="B615" s="382" t="s">
        <v>39</v>
      </c>
      <c r="C615" s="984" t="s">
        <v>1002</v>
      </c>
      <c r="D615" s="371" t="s">
        <v>1000</v>
      </c>
      <c r="E615" s="385">
        <v>4</v>
      </c>
      <c r="F615" s="373" t="s">
        <v>1001</v>
      </c>
      <c r="G615" s="377">
        <v>4</v>
      </c>
      <c r="H615" s="374" t="s">
        <v>225</v>
      </c>
    </row>
    <row r="616" spans="1:8" ht="27.6" x14ac:dyDescent="0.3">
      <c r="A616" s="381">
        <v>59</v>
      </c>
      <c r="B616" s="386" t="s">
        <v>24</v>
      </c>
      <c r="C616" s="985" t="s">
        <v>1003</v>
      </c>
      <c r="D616" s="387" t="s">
        <v>7</v>
      </c>
      <c r="E616" s="385">
        <v>1</v>
      </c>
      <c r="F616" s="373" t="s">
        <v>926</v>
      </c>
      <c r="G616" s="377">
        <v>5</v>
      </c>
      <c r="H616" s="388" t="s">
        <v>225</v>
      </c>
    </row>
    <row r="617" spans="1:8" ht="41.4" x14ac:dyDescent="0.3">
      <c r="A617" s="381">
        <v>60</v>
      </c>
      <c r="B617" s="386" t="s">
        <v>1004</v>
      </c>
      <c r="C617" s="986" t="s">
        <v>1005</v>
      </c>
      <c r="D617" s="371" t="s">
        <v>11</v>
      </c>
      <c r="E617" s="371">
        <v>1</v>
      </c>
      <c r="F617" s="373" t="s">
        <v>1006</v>
      </c>
      <c r="G617" s="371">
        <v>1</v>
      </c>
      <c r="H617" s="388" t="s">
        <v>225</v>
      </c>
    </row>
    <row r="618" spans="1:8" ht="27.6" x14ac:dyDescent="0.3">
      <c r="A618" s="301">
        <v>61</v>
      </c>
      <c r="B618" s="366" t="s">
        <v>27</v>
      </c>
      <c r="C618" s="985" t="s">
        <v>1007</v>
      </c>
      <c r="D618" s="305" t="s">
        <v>11</v>
      </c>
      <c r="E618" s="388">
        <v>1</v>
      </c>
      <c r="F618" s="373" t="s">
        <v>926</v>
      </c>
      <c r="G618" s="388">
        <v>5</v>
      </c>
      <c r="H618" s="388" t="s">
        <v>225</v>
      </c>
    </row>
    <row r="619" spans="1:8" ht="41.4" x14ac:dyDescent="0.3">
      <c r="A619" s="363">
        <v>62</v>
      </c>
      <c r="B619" s="312" t="s">
        <v>1008</v>
      </c>
      <c r="C619" s="985" t="s">
        <v>1009</v>
      </c>
      <c r="D619" s="310" t="s">
        <v>283</v>
      </c>
      <c r="E619" s="310">
        <v>1</v>
      </c>
      <c r="F619" s="388" t="s">
        <v>1010</v>
      </c>
      <c r="G619" s="388">
        <v>8</v>
      </c>
      <c r="H619" s="388" t="s">
        <v>225</v>
      </c>
    </row>
    <row r="620" spans="1:8" ht="27.6" x14ac:dyDescent="0.3">
      <c r="A620" s="381">
        <v>63</v>
      </c>
      <c r="B620" s="386" t="s">
        <v>1011</v>
      </c>
      <c r="C620" s="986" t="s">
        <v>1012</v>
      </c>
      <c r="D620" s="371" t="s">
        <v>11</v>
      </c>
      <c r="E620" s="371">
        <v>1</v>
      </c>
      <c r="F620" s="373" t="s">
        <v>926</v>
      </c>
      <c r="G620" s="371">
        <v>5</v>
      </c>
      <c r="H620" s="388" t="s">
        <v>225</v>
      </c>
    </row>
    <row r="621" spans="1:8" ht="21.6" thickBot="1" x14ac:dyDescent="0.35">
      <c r="A621" s="1801" t="s">
        <v>15</v>
      </c>
      <c r="B621" s="1802"/>
      <c r="C621" s="1802"/>
      <c r="D621" s="1802"/>
      <c r="E621" s="1802"/>
      <c r="F621" s="1802"/>
      <c r="G621" s="1802"/>
      <c r="H621" s="1802"/>
    </row>
    <row r="622" spans="1:8" x14ac:dyDescent="0.3">
      <c r="A622" s="1570" t="s">
        <v>475</v>
      </c>
      <c r="B622" s="1571"/>
      <c r="C622" s="1571"/>
      <c r="D622" s="1571"/>
      <c r="E622" s="1571"/>
      <c r="F622" s="1571"/>
      <c r="G622" s="1571"/>
      <c r="H622" s="1572"/>
    </row>
    <row r="623" spans="1:8" x14ac:dyDescent="0.3">
      <c r="A623" s="1545" t="s">
        <v>1013</v>
      </c>
      <c r="B623" s="1546"/>
      <c r="C623" s="1546"/>
      <c r="D623" s="1546"/>
      <c r="E623" s="1546"/>
      <c r="F623" s="1546"/>
      <c r="G623" s="1546"/>
      <c r="H623" s="1547"/>
    </row>
    <row r="624" spans="1:8" x14ac:dyDescent="0.3">
      <c r="A624" s="1545" t="s">
        <v>909</v>
      </c>
      <c r="B624" s="1546"/>
      <c r="C624" s="1546"/>
      <c r="D624" s="1546"/>
      <c r="E624" s="1546"/>
      <c r="F624" s="1546"/>
      <c r="G624" s="1546"/>
      <c r="H624" s="1547"/>
    </row>
    <row r="625" spans="1:8" x14ac:dyDescent="0.3">
      <c r="A625" s="1545" t="s">
        <v>910</v>
      </c>
      <c r="B625" s="1546"/>
      <c r="C625" s="1546"/>
      <c r="D625" s="1546"/>
      <c r="E625" s="1546"/>
      <c r="F625" s="1546"/>
      <c r="G625" s="1546"/>
      <c r="H625" s="1547"/>
    </row>
    <row r="626" spans="1:8" x14ac:dyDescent="0.3">
      <c r="A626" s="1523" t="s">
        <v>919</v>
      </c>
      <c r="B626" s="1524"/>
      <c r="C626" s="1524"/>
      <c r="D626" s="1524"/>
      <c r="E626" s="1524"/>
      <c r="F626" s="1524"/>
      <c r="G626" s="1524"/>
      <c r="H626" s="1525"/>
    </row>
    <row r="627" spans="1:8" x14ac:dyDescent="0.3">
      <c r="A627" s="1523" t="s">
        <v>912</v>
      </c>
      <c r="B627" s="1524"/>
      <c r="C627" s="1524"/>
      <c r="D627" s="1524"/>
      <c r="E627" s="1524"/>
      <c r="F627" s="1524"/>
      <c r="G627" s="1524"/>
      <c r="H627" s="1525"/>
    </row>
    <row r="628" spans="1:8" x14ac:dyDescent="0.3">
      <c r="A628" s="1523" t="s">
        <v>1014</v>
      </c>
      <c r="B628" s="1524"/>
      <c r="C628" s="1524"/>
      <c r="D628" s="1524"/>
      <c r="E628" s="1524"/>
      <c r="F628" s="1524"/>
      <c r="G628" s="1524"/>
      <c r="H628" s="1525"/>
    </row>
    <row r="629" spans="1:8" x14ac:dyDescent="0.3">
      <c r="A629" s="1523" t="s">
        <v>914</v>
      </c>
      <c r="B629" s="1524"/>
      <c r="C629" s="1524"/>
      <c r="D629" s="1524"/>
      <c r="E629" s="1524"/>
      <c r="F629" s="1524"/>
      <c r="G629" s="1524"/>
      <c r="H629" s="1525"/>
    </row>
    <row r="630" spans="1:8" ht="15" thickBot="1" x14ac:dyDescent="0.35">
      <c r="A630" s="1518" t="s">
        <v>220</v>
      </c>
      <c r="B630" s="1519"/>
      <c r="C630" s="1519"/>
      <c r="D630" s="1519"/>
      <c r="E630" s="1519"/>
      <c r="F630" s="1519"/>
      <c r="G630" s="1519"/>
      <c r="H630" s="1520"/>
    </row>
    <row r="631" spans="1:8" ht="41.4" x14ac:dyDescent="0.3">
      <c r="A631" s="301" t="s">
        <v>0</v>
      </c>
      <c r="B631" s="302" t="s">
        <v>1</v>
      </c>
      <c r="C631" s="978" t="s">
        <v>10</v>
      </c>
      <c r="D631" s="302" t="s">
        <v>2</v>
      </c>
      <c r="E631" s="302" t="s">
        <v>4</v>
      </c>
      <c r="F631" s="302" t="s">
        <v>3</v>
      </c>
      <c r="G631" s="302" t="s">
        <v>8</v>
      </c>
      <c r="H631" s="302" t="s">
        <v>221</v>
      </c>
    </row>
    <row r="632" spans="1:8" x14ac:dyDescent="0.3">
      <c r="A632" s="301">
        <v>1</v>
      </c>
      <c r="B632" s="366" t="s">
        <v>27</v>
      </c>
      <c r="C632" s="985" t="s">
        <v>1007</v>
      </c>
      <c r="D632" s="305" t="s">
        <v>11</v>
      </c>
      <c r="E632" s="388">
        <v>1</v>
      </c>
      <c r="F632" s="389" t="s">
        <v>6</v>
      </c>
      <c r="G632" s="388">
        <v>1</v>
      </c>
      <c r="H632" s="388" t="s">
        <v>225</v>
      </c>
    </row>
    <row r="633" spans="1:8" ht="15.6" x14ac:dyDescent="0.3">
      <c r="A633" s="390">
        <v>2</v>
      </c>
      <c r="B633" s="367" t="s">
        <v>42</v>
      </c>
      <c r="C633" s="980" t="s">
        <v>1015</v>
      </c>
      <c r="D633" s="9" t="s">
        <v>7</v>
      </c>
      <c r="E633" s="9">
        <v>1</v>
      </c>
      <c r="F633" s="79" t="s">
        <v>6</v>
      </c>
      <c r="G633" s="8">
        <v>1</v>
      </c>
      <c r="H633" s="305" t="s">
        <v>225</v>
      </c>
    </row>
    <row r="634" spans="1:8" x14ac:dyDescent="0.3">
      <c r="A634" s="10">
        <v>3</v>
      </c>
      <c r="B634" s="367" t="s">
        <v>1016</v>
      </c>
      <c r="C634" s="980" t="s">
        <v>1017</v>
      </c>
      <c r="D634" s="8" t="s">
        <v>7</v>
      </c>
      <c r="E634" s="8">
        <v>1</v>
      </c>
      <c r="F634" s="373" t="s">
        <v>6</v>
      </c>
      <c r="G634" s="8">
        <f>E634</f>
        <v>1</v>
      </c>
      <c r="H634" s="305" t="s">
        <v>225</v>
      </c>
    </row>
    <row r="635" spans="1:8" x14ac:dyDescent="0.3">
      <c r="A635" s="10">
        <v>4</v>
      </c>
      <c r="B635" s="367" t="s">
        <v>28</v>
      </c>
      <c r="C635" s="987" t="s">
        <v>1018</v>
      </c>
      <c r="D635" s="9" t="s">
        <v>11</v>
      </c>
      <c r="E635" s="8">
        <v>1</v>
      </c>
      <c r="F635" s="373" t="s">
        <v>6</v>
      </c>
      <c r="G635" s="8">
        <f>E635</f>
        <v>1</v>
      </c>
      <c r="H635" s="305" t="s">
        <v>225</v>
      </c>
    </row>
    <row r="636" spans="1:8" x14ac:dyDescent="0.3">
      <c r="A636" s="301">
        <v>5</v>
      </c>
      <c r="B636" s="391" t="s">
        <v>761</v>
      </c>
      <c r="C636" s="988" t="s">
        <v>1019</v>
      </c>
      <c r="D636" s="309" t="s">
        <v>11</v>
      </c>
      <c r="E636" s="305">
        <v>1</v>
      </c>
      <c r="F636" s="309" t="s">
        <v>224</v>
      </c>
      <c r="G636" s="305">
        <f t="shared" ref="G636" si="9">E636</f>
        <v>1</v>
      </c>
      <c r="H636" s="388" t="s">
        <v>225</v>
      </c>
    </row>
    <row r="637" spans="1:8" x14ac:dyDescent="0.3">
      <c r="A637" s="10">
        <v>6</v>
      </c>
      <c r="B637" s="367" t="s">
        <v>511</v>
      </c>
      <c r="C637" s="980" t="s">
        <v>1020</v>
      </c>
      <c r="D637" s="8" t="s">
        <v>7</v>
      </c>
      <c r="E637" s="8">
        <v>1</v>
      </c>
      <c r="F637" s="373" t="s">
        <v>6</v>
      </c>
      <c r="G637" s="8">
        <f>E637</f>
        <v>1</v>
      </c>
      <c r="H637" s="305" t="s">
        <v>817</v>
      </c>
    </row>
    <row r="638" spans="1:8" ht="21" x14ac:dyDescent="0.3">
      <c r="A638" s="1586" t="s">
        <v>14</v>
      </c>
      <c r="B638" s="1587"/>
      <c r="C638" s="1587"/>
      <c r="D638" s="1587"/>
      <c r="E638" s="1587"/>
      <c r="F638" s="1587"/>
      <c r="G638" s="1587"/>
      <c r="H638" s="1587"/>
    </row>
    <row r="639" spans="1:8" ht="41.4" x14ac:dyDescent="0.3">
      <c r="A639" s="301" t="s">
        <v>0</v>
      </c>
      <c r="B639" s="302" t="s">
        <v>1</v>
      </c>
      <c r="C639" s="353" t="s">
        <v>10</v>
      </c>
      <c r="D639" s="302" t="s">
        <v>2</v>
      </c>
      <c r="E639" s="302" t="s">
        <v>4</v>
      </c>
      <c r="F639" s="302" t="s">
        <v>3</v>
      </c>
      <c r="G639" s="302" t="s">
        <v>8</v>
      </c>
      <c r="H639" s="302" t="s">
        <v>221</v>
      </c>
    </row>
    <row r="640" spans="1:8" x14ac:dyDescent="0.3">
      <c r="A640" s="311">
        <v>1</v>
      </c>
      <c r="B640" s="392" t="s">
        <v>20</v>
      </c>
      <c r="C640" s="989" t="s">
        <v>1021</v>
      </c>
      <c r="D640" s="7" t="s">
        <v>9</v>
      </c>
      <c r="E640" s="6">
        <v>2</v>
      </c>
      <c r="F640" s="13" t="s">
        <v>6</v>
      </c>
      <c r="G640" s="7">
        <v>2</v>
      </c>
      <c r="H640" s="5" t="s">
        <v>817</v>
      </c>
    </row>
    <row r="641" spans="1:8" x14ac:dyDescent="0.3">
      <c r="A641" s="61">
        <v>2</v>
      </c>
      <c r="B641" s="60" t="s">
        <v>21</v>
      </c>
      <c r="C641" s="989" t="s">
        <v>1022</v>
      </c>
      <c r="D641" s="7" t="s">
        <v>9</v>
      </c>
      <c r="E641" s="7">
        <v>2</v>
      </c>
      <c r="F641" s="13" t="s">
        <v>6</v>
      </c>
      <c r="G641" s="7">
        <v>2</v>
      </c>
      <c r="H641" s="5" t="s">
        <v>817</v>
      </c>
    </row>
    <row r="642" spans="1:8" x14ac:dyDescent="0.3">
      <c r="A642" s="61">
        <v>3</v>
      </c>
      <c r="B642" s="60" t="s">
        <v>1023</v>
      </c>
      <c r="C642" s="989" t="s">
        <v>1024</v>
      </c>
      <c r="D642" s="7" t="s">
        <v>9</v>
      </c>
      <c r="E642" s="7">
        <v>1</v>
      </c>
      <c r="F642" s="13" t="s">
        <v>6</v>
      </c>
      <c r="G642" s="7">
        <f>E642</f>
        <v>1</v>
      </c>
      <c r="H642" s="5" t="s">
        <v>817</v>
      </c>
    </row>
    <row r="643" spans="1:8" x14ac:dyDescent="0.3">
      <c r="A643" s="61">
        <v>4</v>
      </c>
      <c r="B643" s="60" t="s">
        <v>22</v>
      </c>
      <c r="C643" s="989" t="s">
        <v>1025</v>
      </c>
      <c r="D643" s="7" t="s">
        <v>9</v>
      </c>
      <c r="E643" s="7">
        <v>1</v>
      </c>
      <c r="F643" s="13" t="s">
        <v>6</v>
      </c>
      <c r="G643" s="7">
        <f>E643</f>
        <v>1</v>
      </c>
      <c r="H643" s="5" t="s">
        <v>817</v>
      </c>
    </row>
    <row r="644" spans="1:8" x14ac:dyDescent="0.3">
      <c r="A644" s="61">
        <v>5</v>
      </c>
      <c r="B644" s="393" t="s">
        <v>1026</v>
      </c>
      <c r="C644" s="990" t="s">
        <v>1027</v>
      </c>
      <c r="D644" s="7" t="s">
        <v>462</v>
      </c>
      <c r="E644" s="6">
        <v>20</v>
      </c>
      <c r="F644" s="13" t="s">
        <v>6</v>
      </c>
      <c r="G644" s="7">
        <v>20</v>
      </c>
      <c r="H644" s="5" t="s">
        <v>817</v>
      </c>
    </row>
    <row r="645" spans="1:8" x14ac:dyDescent="0.3">
      <c r="A645" s="394">
        <v>6</v>
      </c>
      <c r="B645" s="395" t="s">
        <v>1028</v>
      </c>
      <c r="C645" s="991" t="s">
        <v>1029</v>
      </c>
      <c r="D645" s="7" t="s">
        <v>462</v>
      </c>
      <c r="E645" s="6">
        <v>20</v>
      </c>
      <c r="F645" s="13" t="s">
        <v>6</v>
      </c>
      <c r="G645" s="7">
        <v>20</v>
      </c>
      <c r="H645" s="5" t="s">
        <v>817</v>
      </c>
    </row>
    <row r="646" spans="1:8" x14ac:dyDescent="0.3">
      <c r="A646" s="61">
        <v>7</v>
      </c>
      <c r="B646" s="315" t="s">
        <v>1030</v>
      </c>
      <c r="C646" s="990" t="s">
        <v>1031</v>
      </c>
      <c r="D646" s="7" t="s">
        <v>462</v>
      </c>
      <c r="E646" s="6">
        <v>20</v>
      </c>
      <c r="F646" s="13" t="s">
        <v>6</v>
      </c>
      <c r="G646" s="7">
        <v>20</v>
      </c>
      <c r="H646" s="5" t="s">
        <v>817</v>
      </c>
    </row>
    <row r="647" spans="1:8" x14ac:dyDescent="0.3">
      <c r="A647" s="61">
        <v>8</v>
      </c>
      <c r="B647" s="60" t="s">
        <v>1032</v>
      </c>
      <c r="C647" s="990" t="s">
        <v>1033</v>
      </c>
      <c r="D647" s="7" t="s">
        <v>462</v>
      </c>
      <c r="E647" s="6">
        <v>20</v>
      </c>
      <c r="F647" s="13" t="s">
        <v>6</v>
      </c>
      <c r="G647" s="7">
        <v>20</v>
      </c>
      <c r="H647" s="5" t="s">
        <v>817</v>
      </c>
    </row>
    <row r="648" spans="1:8" x14ac:dyDescent="0.3">
      <c r="A648" s="61">
        <v>9</v>
      </c>
      <c r="B648" s="60" t="s">
        <v>1034</v>
      </c>
      <c r="C648" s="990" t="s">
        <v>1035</v>
      </c>
      <c r="D648" s="7" t="s">
        <v>462</v>
      </c>
      <c r="E648" s="6">
        <v>20</v>
      </c>
      <c r="F648" s="13" t="s">
        <v>6</v>
      </c>
      <c r="G648" s="7">
        <v>20</v>
      </c>
      <c r="H648" s="5" t="s">
        <v>817</v>
      </c>
    </row>
    <row r="649" spans="1:8" x14ac:dyDescent="0.3">
      <c r="A649" s="61">
        <v>10</v>
      </c>
      <c r="B649" s="60" t="s">
        <v>706</v>
      </c>
      <c r="C649" s="990" t="s">
        <v>1036</v>
      </c>
      <c r="D649" s="7" t="s">
        <v>462</v>
      </c>
      <c r="E649" s="6">
        <v>20</v>
      </c>
      <c r="F649" s="13" t="s">
        <v>6</v>
      </c>
      <c r="G649" s="7">
        <v>20</v>
      </c>
      <c r="H649" s="5" t="s">
        <v>817</v>
      </c>
    </row>
    <row r="650" spans="1:8" x14ac:dyDescent="0.3">
      <c r="A650" s="61">
        <v>11</v>
      </c>
      <c r="B650" s="60" t="s">
        <v>1037</v>
      </c>
      <c r="C650" s="990" t="s">
        <v>1038</v>
      </c>
      <c r="D650" s="7" t="s">
        <v>462</v>
      </c>
      <c r="E650" s="6">
        <v>20</v>
      </c>
      <c r="F650" s="13" t="s">
        <v>6</v>
      </c>
      <c r="G650" s="7">
        <v>20</v>
      </c>
      <c r="H650" s="5" t="s">
        <v>817</v>
      </c>
    </row>
    <row r="651" spans="1:8" ht="21" x14ac:dyDescent="0.3">
      <c r="A651" s="2092" t="s">
        <v>1039</v>
      </c>
      <c r="B651" s="2093"/>
      <c r="C651" s="2093"/>
      <c r="D651" s="2093"/>
      <c r="E651" s="2093"/>
      <c r="F651" s="2093"/>
      <c r="G651" s="2093"/>
      <c r="H651" s="2094"/>
    </row>
    <row r="652" spans="1:8" ht="21" x14ac:dyDescent="0.3">
      <c r="A652" s="1581" t="s">
        <v>474</v>
      </c>
      <c r="B652" s="1816"/>
      <c r="C652" s="2007" t="s">
        <v>89</v>
      </c>
      <c r="D652" s="2095"/>
      <c r="E652" s="2095"/>
      <c r="F652" s="2095"/>
      <c r="G652" s="2095"/>
      <c r="H652" s="2095"/>
    </row>
    <row r="653" spans="1:8" ht="21.6" thickBot="1" x14ac:dyDescent="0.35">
      <c r="A653" s="1526" t="s">
        <v>12</v>
      </c>
      <c r="B653" s="1527"/>
      <c r="C653" s="1527"/>
      <c r="D653" s="1527"/>
      <c r="E653" s="1527"/>
      <c r="F653" s="1527"/>
      <c r="G653" s="1527"/>
      <c r="H653" s="1527"/>
    </row>
    <row r="654" spans="1:8" x14ac:dyDescent="0.3">
      <c r="A654" s="2096" t="s">
        <v>475</v>
      </c>
      <c r="B654" s="2097"/>
      <c r="C654" s="2097"/>
      <c r="D654" s="2097"/>
      <c r="E654" s="2097"/>
      <c r="F654" s="2097"/>
      <c r="G654" s="2097"/>
      <c r="H654" s="2098"/>
    </row>
    <row r="655" spans="1:8" x14ac:dyDescent="0.3">
      <c r="A655" s="2090" t="s">
        <v>1013</v>
      </c>
      <c r="B655" s="2088"/>
      <c r="C655" s="2088"/>
      <c r="D655" s="2088"/>
      <c r="E655" s="2088"/>
      <c r="F655" s="2088"/>
      <c r="G655" s="2088"/>
      <c r="H655" s="2091"/>
    </row>
    <row r="656" spans="1:8" x14ac:dyDescent="0.3">
      <c r="A656" s="2090" t="s">
        <v>909</v>
      </c>
      <c r="B656" s="2088"/>
      <c r="C656" s="2088"/>
      <c r="D656" s="2088"/>
      <c r="E656" s="2088"/>
      <c r="F656" s="2088"/>
      <c r="G656" s="2088"/>
      <c r="H656" s="2091"/>
    </row>
    <row r="657" spans="1:8" x14ac:dyDescent="0.3">
      <c r="A657" s="2090" t="s">
        <v>910</v>
      </c>
      <c r="B657" s="2088"/>
      <c r="C657" s="2088"/>
      <c r="D657" s="2088"/>
      <c r="E657" s="2088"/>
      <c r="F657" s="2088"/>
      <c r="G657" s="2088"/>
      <c r="H657" s="2091"/>
    </row>
    <row r="658" spans="1:8" x14ac:dyDescent="0.3">
      <c r="A658" s="2090" t="s">
        <v>911</v>
      </c>
      <c r="B658" s="2088"/>
      <c r="C658" s="2088"/>
      <c r="D658" s="2088"/>
      <c r="E658" s="2088"/>
      <c r="F658" s="2088"/>
      <c r="G658" s="2088"/>
      <c r="H658" s="2091"/>
    </row>
    <row r="659" spans="1:8" x14ac:dyDescent="0.3">
      <c r="A659" s="2090" t="s">
        <v>912</v>
      </c>
      <c r="B659" s="2088"/>
      <c r="C659" s="2088"/>
      <c r="D659" s="2088"/>
      <c r="E659" s="2088"/>
      <c r="F659" s="2088"/>
      <c r="G659" s="2088"/>
      <c r="H659" s="2091"/>
    </row>
    <row r="660" spans="1:8" x14ac:dyDescent="0.3">
      <c r="A660" s="2090" t="s">
        <v>1040</v>
      </c>
      <c r="B660" s="2088"/>
      <c r="C660" s="2088"/>
      <c r="D660" s="2088"/>
      <c r="E660" s="2088"/>
      <c r="F660" s="2088"/>
      <c r="G660" s="2088"/>
      <c r="H660" s="2091"/>
    </row>
    <row r="661" spans="1:8" x14ac:dyDescent="0.3">
      <c r="A661" s="2090" t="s">
        <v>914</v>
      </c>
      <c r="B661" s="2088"/>
      <c r="C661" s="2088"/>
      <c r="D661" s="2088"/>
      <c r="E661" s="2088"/>
      <c r="F661" s="2088"/>
      <c r="G661" s="2088"/>
      <c r="H661" s="2091"/>
    </row>
    <row r="662" spans="1:8" ht="15" thickBot="1" x14ac:dyDescent="0.35">
      <c r="A662" s="2086" t="s">
        <v>220</v>
      </c>
      <c r="B662" s="2087"/>
      <c r="C662" s="2088"/>
      <c r="D662" s="2087"/>
      <c r="E662" s="2087"/>
      <c r="F662" s="2087"/>
      <c r="G662" s="2087"/>
      <c r="H662" s="2089"/>
    </row>
    <row r="663" spans="1:8" ht="41.4" x14ac:dyDescent="0.3">
      <c r="A663" s="397" t="s">
        <v>0</v>
      </c>
      <c r="B663" s="398" t="s">
        <v>1</v>
      </c>
      <c r="C663" s="992" t="s">
        <v>10</v>
      </c>
      <c r="D663" s="399" t="s">
        <v>2</v>
      </c>
      <c r="E663" s="399" t="s">
        <v>4</v>
      </c>
      <c r="F663" s="399" t="s">
        <v>3</v>
      </c>
      <c r="G663" s="399" t="s">
        <v>8</v>
      </c>
      <c r="H663" s="399" t="s">
        <v>221</v>
      </c>
    </row>
    <row r="664" spans="1:8" x14ac:dyDescent="0.3">
      <c r="A664" s="400">
        <v>1</v>
      </c>
      <c r="B664" s="401" t="s">
        <v>1041</v>
      </c>
      <c r="C664" s="993" t="s">
        <v>1042</v>
      </c>
      <c r="D664" s="402" t="s">
        <v>7</v>
      </c>
      <c r="E664" s="403">
        <v>1</v>
      </c>
      <c r="F664" s="404" t="s">
        <v>224</v>
      </c>
      <c r="G664" s="403">
        <v>1</v>
      </c>
      <c r="H664" s="402" t="s">
        <v>225</v>
      </c>
    </row>
    <row r="665" spans="1:8" x14ac:dyDescent="0.3">
      <c r="A665" s="405">
        <v>2</v>
      </c>
      <c r="B665" s="382" t="s">
        <v>39</v>
      </c>
      <c r="C665" s="994" t="s">
        <v>1043</v>
      </c>
      <c r="D665" s="406" t="s">
        <v>7</v>
      </c>
      <c r="E665" s="407">
        <v>2</v>
      </c>
      <c r="F665" s="408" t="s">
        <v>224</v>
      </c>
      <c r="G665" s="407">
        <v>2</v>
      </c>
      <c r="H665" s="406" t="s">
        <v>225</v>
      </c>
    </row>
    <row r="666" spans="1:8" ht="27.6" x14ac:dyDescent="0.3">
      <c r="A666" s="405">
        <v>3</v>
      </c>
      <c r="B666" s="409" t="s">
        <v>1044</v>
      </c>
      <c r="C666" s="995" t="s">
        <v>1045</v>
      </c>
      <c r="D666" s="406" t="s">
        <v>11</v>
      </c>
      <c r="E666" s="407">
        <v>1</v>
      </c>
      <c r="F666" s="408" t="s">
        <v>224</v>
      </c>
      <c r="G666" s="407">
        <v>1</v>
      </c>
      <c r="H666" s="406" t="s">
        <v>225</v>
      </c>
    </row>
    <row r="667" spans="1:8" ht="27.6" x14ac:dyDescent="0.3">
      <c r="A667" s="405">
        <v>4</v>
      </c>
      <c r="B667" s="409" t="s">
        <v>1046</v>
      </c>
      <c r="C667" s="995" t="s">
        <v>1047</v>
      </c>
      <c r="D667" s="406" t="s">
        <v>11</v>
      </c>
      <c r="E667" s="407">
        <v>1</v>
      </c>
      <c r="F667" s="408" t="s">
        <v>224</v>
      </c>
      <c r="G667" s="407">
        <v>1</v>
      </c>
      <c r="H667" s="406" t="s">
        <v>225</v>
      </c>
    </row>
    <row r="668" spans="1:8" x14ac:dyDescent="0.3">
      <c r="A668" s="405">
        <v>5</v>
      </c>
      <c r="B668" s="410" t="s">
        <v>42</v>
      </c>
      <c r="C668" s="985" t="s">
        <v>1048</v>
      </c>
      <c r="D668" s="406" t="s">
        <v>7</v>
      </c>
      <c r="E668" s="407">
        <v>1</v>
      </c>
      <c r="F668" s="408" t="s">
        <v>224</v>
      </c>
      <c r="G668" s="407">
        <v>1</v>
      </c>
      <c r="H668" s="406" t="s">
        <v>225</v>
      </c>
    </row>
    <row r="669" spans="1:8" x14ac:dyDescent="0.3">
      <c r="A669" s="411">
        <v>6</v>
      </c>
      <c r="B669" s="410" t="s">
        <v>1049</v>
      </c>
      <c r="C669" s="996" t="s">
        <v>1050</v>
      </c>
      <c r="D669" s="406" t="s">
        <v>11</v>
      </c>
      <c r="E669" s="407">
        <v>1</v>
      </c>
      <c r="F669" s="408" t="s">
        <v>224</v>
      </c>
      <c r="G669" s="407">
        <v>1</v>
      </c>
      <c r="H669" s="406" t="s">
        <v>225</v>
      </c>
    </row>
    <row r="670" spans="1:8" x14ac:dyDescent="0.3">
      <c r="A670" s="411">
        <v>7</v>
      </c>
      <c r="B670" s="412" t="s">
        <v>1051</v>
      </c>
      <c r="C670" s="997" t="s">
        <v>1052</v>
      </c>
      <c r="D670" s="406" t="s">
        <v>11</v>
      </c>
      <c r="E670" s="407">
        <v>1</v>
      </c>
      <c r="F670" s="408" t="s">
        <v>224</v>
      </c>
      <c r="G670" s="407">
        <v>1</v>
      </c>
      <c r="H670" s="406" t="s">
        <v>225</v>
      </c>
    </row>
    <row r="671" spans="1:8" x14ac:dyDescent="0.3">
      <c r="A671" s="405">
        <v>8</v>
      </c>
      <c r="B671" s="413" t="s">
        <v>998</v>
      </c>
      <c r="C671" s="986" t="s">
        <v>1053</v>
      </c>
      <c r="D671" s="406" t="s">
        <v>11</v>
      </c>
      <c r="E671" s="407">
        <v>1</v>
      </c>
      <c r="F671" s="408" t="s">
        <v>224</v>
      </c>
      <c r="G671" s="407">
        <v>1</v>
      </c>
      <c r="H671" s="406" t="s">
        <v>225</v>
      </c>
    </row>
    <row r="672" spans="1:8" ht="15.6" x14ac:dyDescent="0.3">
      <c r="A672" s="405">
        <v>9</v>
      </c>
      <c r="B672" s="12" t="s">
        <v>1054</v>
      </c>
      <c r="C672" s="986" t="s">
        <v>1055</v>
      </c>
      <c r="D672" s="406" t="s">
        <v>11</v>
      </c>
      <c r="E672" s="407">
        <v>10</v>
      </c>
      <c r="F672" s="408" t="s">
        <v>224</v>
      </c>
      <c r="G672" s="407">
        <v>10</v>
      </c>
      <c r="H672" s="406" t="s">
        <v>225</v>
      </c>
    </row>
    <row r="673" spans="1:8" x14ac:dyDescent="0.3">
      <c r="A673" s="405">
        <v>10</v>
      </c>
      <c r="B673" s="413" t="s">
        <v>618</v>
      </c>
      <c r="C673" s="986" t="s">
        <v>1056</v>
      </c>
      <c r="D673" s="406" t="s">
        <v>11</v>
      </c>
      <c r="E673" s="407">
        <v>10</v>
      </c>
      <c r="F673" s="408" t="s">
        <v>224</v>
      </c>
      <c r="G673" s="407">
        <v>10</v>
      </c>
      <c r="H673" s="406" t="s">
        <v>225</v>
      </c>
    </row>
    <row r="674" spans="1:8" x14ac:dyDescent="0.3">
      <c r="A674" s="405">
        <v>11</v>
      </c>
      <c r="B674" s="413" t="s">
        <v>618</v>
      </c>
      <c r="C674" s="986" t="s">
        <v>1057</v>
      </c>
      <c r="D674" s="406" t="s">
        <v>11</v>
      </c>
      <c r="E674" s="407">
        <v>10</v>
      </c>
      <c r="F674" s="408" t="s">
        <v>224</v>
      </c>
      <c r="G674" s="407">
        <v>10</v>
      </c>
      <c r="H674" s="406" t="s">
        <v>225</v>
      </c>
    </row>
    <row r="675" spans="1:8" x14ac:dyDescent="0.3">
      <c r="A675" s="405">
        <v>12</v>
      </c>
      <c r="B675" s="413" t="s">
        <v>618</v>
      </c>
      <c r="C675" s="986" t="s">
        <v>1058</v>
      </c>
      <c r="D675" s="406" t="s">
        <v>11</v>
      </c>
      <c r="E675" s="407">
        <v>10</v>
      </c>
      <c r="F675" s="408" t="s">
        <v>224</v>
      </c>
      <c r="G675" s="407">
        <v>10</v>
      </c>
      <c r="H675" s="406" t="s">
        <v>225</v>
      </c>
    </row>
    <row r="676" spans="1:8" x14ac:dyDescent="0.3">
      <c r="A676" s="405">
        <v>13</v>
      </c>
      <c r="B676" s="413" t="s">
        <v>618</v>
      </c>
      <c r="C676" s="986" t="s">
        <v>1059</v>
      </c>
      <c r="D676" s="406" t="s">
        <v>11</v>
      </c>
      <c r="E676" s="407">
        <v>10</v>
      </c>
      <c r="F676" s="408" t="s">
        <v>224</v>
      </c>
      <c r="G676" s="407">
        <v>10</v>
      </c>
      <c r="H676" s="406" t="s">
        <v>225</v>
      </c>
    </row>
    <row r="677" spans="1:8" x14ac:dyDescent="0.3">
      <c r="A677" s="405">
        <v>14</v>
      </c>
      <c r="B677" s="413" t="s">
        <v>618</v>
      </c>
      <c r="C677" s="986" t="s">
        <v>1060</v>
      </c>
      <c r="D677" s="406" t="s">
        <v>11</v>
      </c>
      <c r="E677" s="407">
        <v>10</v>
      </c>
      <c r="F677" s="408" t="s">
        <v>224</v>
      </c>
      <c r="G677" s="407">
        <v>10</v>
      </c>
      <c r="H677" s="406" t="s">
        <v>225</v>
      </c>
    </row>
    <row r="678" spans="1:8" x14ac:dyDescent="0.3">
      <c r="A678" s="405">
        <v>15</v>
      </c>
      <c r="B678" s="413" t="s">
        <v>618</v>
      </c>
      <c r="C678" s="986" t="s">
        <v>1061</v>
      </c>
      <c r="D678" s="406" t="s">
        <v>11</v>
      </c>
      <c r="E678" s="407">
        <v>10</v>
      </c>
      <c r="F678" s="408" t="s">
        <v>224</v>
      </c>
      <c r="G678" s="407">
        <v>10</v>
      </c>
      <c r="H678" s="406" t="s">
        <v>225</v>
      </c>
    </row>
    <row r="679" spans="1:8" ht="27.6" x14ac:dyDescent="0.3">
      <c r="A679" s="405">
        <v>16</v>
      </c>
      <c r="B679" s="413" t="s">
        <v>1062</v>
      </c>
      <c r="C679" s="986" t="s">
        <v>1063</v>
      </c>
      <c r="D679" s="406" t="s">
        <v>11</v>
      </c>
      <c r="E679" s="407">
        <v>10</v>
      </c>
      <c r="F679" s="408" t="s">
        <v>224</v>
      </c>
      <c r="G679" s="407">
        <v>10</v>
      </c>
      <c r="H679" s="406" t="s">
        <v>225</v>
      </c>
    </row>
    <row r="680" spans="1:8" x14ac:dyDescent="0.3">
      <c r="A680" s="405">
        <v>17</v>
      </c>
      <c r="B680" s="413" t="s">
        <v>1064</v>
      </c>
      <c r="C680" s="986" t="s">
        <v>1065</v>
      </c>
      <c r="D680" s="406" t="s">
        <v>11</v>
      </c>
      <c r="E680" s="407">
        <v>10</v>
      </c>
      <c r="F680" s="408" t="s">
        <v>224</v>
      </c>
      <c r="G680" s="407">
        <v>10</v>
      </c>
      <c r="H680" s="406" t="s">
        <v>225</v>
      </c>
    </row>
    <row r="681" spans="1:8" ht="27.6" x14ac:dyDescent="0.3">
      <c r="A681" s="405">
        <v>18</v>
      </c>
      <c r="B681" s="413" t="s">
        <v>1066</v>
      </c>
      <c r="C681" s="986" t="s">
        <v>1067</v>
      </c>
      <c r="D681" s="406" t="s">
        <v>11</v>
      </c>
      <c r="E681" s="407">
        <v>10</v>
      </c>
      <c r="F681" s="408" t="s">
        <v>224</v>
      </c>
      <c r="G681" s="407">
        <v>10</v>
      </c>
      <c r="H681" s="406" t="s">
        <v>225</v>
      </c>
    </row>
    <row r="682" spans="1:8" x14ac:dyDescent="0.3">
      <c r="A682" s="405">
        <v>19</v>
      </c>
      <c r="B682" s="413" t="s">
        <v>1068</v>
      </c>
      <c r="C682" s="986" t="s">
        <v>1069</v>
      </c>
      <c r="D682" s="406" t="s">
        <v>11</v>
      </c>
      <c r="E682" s="407">
        <v>10</v>
      </c>
      <c r="F682" s="408" t="s">
        <v>224</v>
      </c>
      <c r="G682" s="407">
        <v>10</v>
      </c>
      <c r="H682" s="406" t="s">
        <v>225</v>
      </c>
    </row>
    <row r="683" spans="1:8" ht="27.6" x14ac:dyDescent="0.3">
      <c r="A683" s="405">
        <v>20</v>
      </c>
      <c r="B683" s="413" t="s">
        <v>1070</v>
      </c>
      <c r="C683" s="986" t="s">
        <v>1071</v>
      </c>
      <c r="D683" s="406" t="s">
        <v>11</v>
      </c>
      <c r="E683" s="407">
        <v>10</v>
      </c>
      <c r="F683" s="408" t="s">
        <v>224</v>
      </c>
      <c r="G683" s="407">
        <v>10</v>
      </c>
      <c r="H683" s="406" t="s">
        <v>225</v>
      </c>
    </row>
    <row r="684" spans="1:8" x14ac:dyDescent="0.3">
      <c r="A684" s="405">
        <v>21</v>
      </c>
      <c r="B684" s="413" t="s">
        <v>1072</v>
      </c>
      <c r="C684" s="986" t="s">
        <v>1073</v>
      </c>
      <c r="D684" s="406" t="s">
        <v>11</v>
      </c>
      <c r="E684" s="407">
        <v>10</v>
      </c>
      <c r="F684" s="408" t="s">
        <v>224</v>
      </c>
      <c r="G684" s="407">
        <v>10</v>
      </c>
      <c r="H684" s="406" t="s">
        <v>225</v>
      </c>
    </row>
    <row r="685" spans="1:8" x14ac:dyDescent="0.3">
      <c r="A685" s="405">
        <v>22</v>
      </c>
      <c r="B685" s="413" t="s">
        <v>1074</v>
      </c>
      <c r="C685" s="986" t="s">
        <v>1075</v>
      </c>
      <c r="D685" s="406" t="s">
        <v>11</v>
      </c>
      <c r="E685" s="407">
        <v>10</v>
      </c>
      <c r="F685" s="408" t="s">
        <v>224</v>
      </c>
      <c r="G685" s="407">
        <v>10</v>
      </c>
      <c r="H685" s="406" t="s">
        <v>225</v>
      </c>
    </row>
    <row r="686" spans="1:8" x14ac:dyDescent="0.3">
      <c r="A686" s="405">
        <v>23</v>
      </c>
      <c r="B686" s="413" t="s">
        <v>235</v>
      </c>
      <c r="C686" s="986" t="s">
        <v>1076</v>
      </c>
      <c r="D686" s="406" t="s">
        <v>11</v>
      </c>
      <c r="E686" s="407">
        <v>10</v>
      </c>
      <c r="F686" s="408" t="s">
        <v>224</v>
      </c>
      <c r="G686" s="407">
        <v>10</v>
      </c>
      <c r="H686" s="406" t="s">
        <v>225</v>
      </c>
    </row>
    <row r="687" spans="1:8" x14ac:dyDescent="0.3">
      <c r="A687" s="405">
        <v>24</v>
      </c>
      <c r="B687" s="413" t="s">
        <v>1077</v>
      </c>
      <c r="C687" s="986" t="s">
        <v>1076</v>
      </c>
      <c r="D687" s="406" t="s">
        <v>11</v>
      </c>
      <c r="E687" s="407">
        <v>10</v>
      </c>
      <c r="F687" s="408" t="s">
        <v>224</v>
      </c>
      <c r="G687" s="407">
        <v>10</v>
      </c>
      <c r="H687" s="406" t="s">
        <v>225</v>
      </c>
    </row>
    <row r="688" spans="1:8" x14ac:dyDescent="0.3">
      <c r="A688" s="405">
        <v>25</v>
      </c>
      <c r="B688" s="413" t="s">
        <v>1077</v>
      </c>
      <c r="C688" s="986" t="s">
        <v>1078</v>
      </c>
      <c r="D688" s="406" t="s">
        <v>11</v>
      </c>
      <c r="E688" s="407">
        <v>10</v>
      </c>
      <c r="F688" s="408" t="s">
        <v>224</v>
      </c>
      <c r="G688" s="407">
        <v>10</v>
      </c>
      <c r="H688" s="406" t="s">
        <v>225</v>
      </c>
    </row>
    <row r="689" spans="1:8" ht="27.6" x14ac:dyDescent="0.3">
      <c r="A689" s="405">
        <v>26</v>
      </c>
      <c r="B689" s="413" t="s">
        <v>1079</v>
      </c>
      <c r="C689" s="986" t="s">
        <v>1080</v>
      </c>
      <c r="D689" s="406" t="s">
        <v>11</v>
      </c>
      <c r="E689" s="407">
        <v>10</v>
      </c>
      <c r="F689" s="408" t="s">
        <v>224</v>
      </c>
      <c r="G689" s="407">
        <v>10</v>
      </c>
      <c r="H689" s="406" t="s">
        <v>225</v>
      </c>
    </row>
    <row r="690" spans="1:8" x14ac:dyDescent="0.3">
      <c r="A690" s="405">
        <v>27</v>
      </c>
      <c r="B690" s="413" t="s">
        <v>559</v>
      </c>
      <c r="C690" s="986" t="s">
        <v>1081</v>
      </c>
      <c r="D690" s="406" t="s">
        <v>11</v>
      </c>
      <c r="E690" s="407">
        <v>10</v>
      </c>
      <c r="F690" s="408" t="s">
        <v>224</v>
      </c>
      <c r="G690" s="407">
        <v>10</v>
      </c>
      <c r="H690" s="406" t="s">
        <v>225</v>
      </c>
    </row>
    <row r="691" spans="1:8" x14ac:dyDescent="0.3">
      <c r="A691" s="405">
        <v>28</v>
      </c>
      <c r="B691" s="413" t="s">
        <v>540</v>
      </c>
      <c r="C691" s="986" t="s">
        <v>1082</v>
      </c>
      <c r="D691" s="406" t="s">
        <v>11</v>
      </c>
      <c r="E691" s="407">
        <v>10</v>
      </c>
      <c r="F691" s="408" t="s">
        <v>224</v>
      </c>
      <c r="G691" s="407">
        <v>10</v>
      </c>
      <c r="H691" s="406" t="s">
        <v>225</v>
      </c>
    </row>
    <row r="692" spans="1:8" x14ac:dyDescent="0.3">
      <c r="A692" s="405">
        <v>29</v>
      </c>
      <c r="B692" s="413" t="s">
        <v>1083</v>
      </c>
      <c r="C692" s="986" t="s">
        <v>1084</v>
      </c>
      <c r="D692" s="406" t="s">
        <v>11</v>
      </c>
      <c r="E692" s="407">
        <v>10</v>
      </c>
      <c r="F692" s="408" t="s">
        <v>224</v>
      </c>
      <c r="G692" s="407">
        <v>10</v>
      </c>
      <c r="H692" s="406" t="s">
        <v>225</v>
      </c>
    </row>
    <row r="693" spans="1:8" x14ac:dyDescent="0.3">
      <c r="A693" s="405">
        <v>30</v>
      </c>
      <c r="B693" s="413" t="s">
        <v>1085</v>
      </c>
      <c r="C693" s="986" t="s">
        <v>1086</v>
      </c>
      <c r="D693" s="406" t="s">
        <v>11</v>
      </c>
      <c r="E693" s="407">
        <v>10</v>
      </c>
      <c r="F693" s="408" t="s">
        <v>224</v>
      </c>
      <c r="G693" s="407">
        <v>10</v>
      </c>
      <c r="H693" s="406" t="s">
        <v>225</v>
      </c>
    </row>
    <row r="694" spans="1:8" x14ac:dyDescent="0.3">
      <c r="A694" s="405">
        <v>31</v>
      </c>
      <c r="B694" s="413" t="s">
        <v>1087</v>
      </c>
      <c r="C694" s="986" t="s">
        <v>1088</v>
      </c>
      <c r="D694" s="406" t="s">
        <v>11</v>
      </c>
      <c r="E694" s="407">
        <v>10</v>
      </c>
      <c r="F694" s="408" t="s">
        <v>224</v>
      </c>
      <c r="G694" s="407">
        <v>10</v>
      </c>
      <c r="H694" s="406" t="s">
        <v>225</v>
      </c>
    </row>
    <row r="695" spans="1:8" x14ac:dyDescent="0.3">
      <c r="A695" s="405">
        <v>32</v>
      </c>
      <c r="B695" s="413" t="s">
        <v>1089</v>
      </c>
      <c r="C695" s="986" t="s">
        <v>1090</v>
      </c>
      <c r="D695" s="406" t="s">
        <v>11</v>
      </c>
      <c r="E695" s="407">
        <v>10</v>
      </c>
      <c r="F695" s="408" t="s">
        <v>224</v>
      </c>
      <c r="G695" s="407">
        <v>10</v>
      </c>
      <c r="H695" s="406" t="s">
        <v>225</v>
      </c>
    </row>
    <row r="696" spans="1:8" x14ac:dyDescent="0.3">
      <c r="A696" s="405">
        <v>33</v>
      </c>
      <c r="B696" s="413" t="s">
        <v>1091</v>
      </c>
      <c r="C696" s="986" t="s">
        <v>1092</v>
      </c>
      <c r="D696" s="406" t="s">
        <v>11</v>
      </c>
      <c r="E696" s="407">
        <v>10</v>
      </c>
      <c r="F696" s="408" t="s">
        <v>224</v>
      </c>
      <c r="G696" s="407">
        <v>10</v>
      </c>
      <c r="H696" s="406" t="s">
        <v>225</v>
      </c>
    </row>
    <row r="697" spans="1:8" x14ac:dyDescent="0.3">
      <c r="A697" s="405">
        <v>34</v>
      </c>
      <c r="B697" s="413" t="s">
        <v>1091</v>
      </c>
      <c r="C697" s="986" t="s">
        <v>1093</v>
      </c>
      <c r="D697" s="406" t="s">
        <v>11</v>
      </c>
      <c r="E697" s="407">
        <v>10</v>
      </c>
      <c r="F697" s="408" t="s">
        <v>224</v>
      </c>
      <c r="G697" s="407">
        <v>10</v>
      </c>
      <c r="H697" s="406" t="s">
        <v>225</v>
      </c>
    </row>
    <row r="698" spans="1:8" x14ac:dyDescent="0.3">
      <c r="A698" s="405">
        <v>35</v>
      </c>
      <c r="B698" s="413" t="s">
        <v>1091</v>
      </c>
      <c r="C698" s="986" t="s">
        <v>1094</v>
      </c>
      <c r="D698" s="406" t="s">
        <v>11</v>
      </c>
      <c r="E698" s="407">
        <v>10</v>
      </c>
      <c r="F698" s="408" t="s">
        <v>224</v>
      </c>
      <c r="G698" s="407">
        <v>10</v>
      </c>
      <c r="H698" s="406" t="s">
        <v>225</v>
      </c>
    </row>
    <row r="699" spans="1:8" x14ac:dyDescent="0.3">
      <c r="A699" s="405">
        <v>36</v>
      </c>
      <c r="B699" s="413" t="s">
        <v>1095</v>
      </c>
      <c r="C699" s="986" t="s">
        <v>1096</v>
      </c>
      <c r="D699" s="406" t="s">
        <v>11</v>
      </c>
      <c r="E699" s="407">
        <v>10</v>
      </c>
      <c r="F699" s="408" t="s">
        <v>224</v>
      </c>
      <c r="G699" s="407">
        <v>10</v>
      </c>
      <c r="H699" s="406" t="s">
        <v>225</v>
      </c>
    </row>
    <row r="700" spans="1:8" x14ac:dyDescent="0.3">
      <c r="A700" s="405">
        <v>37</v>
      </c>
      <c r="B700" s="413" t="s">
        <v>1097</v>
      </c>
      <c r="C700" s="986" t="s">
        <v>1098</v>
      </c>
      <c r="D700" s="406" t="s">
        <v>11</v>
      </c>
      <c r="E700" s="407">
        <v>10</v>
      </c>
      <c r="F700" s="408" t="s">
        <v>224</v>
      </c>
      <c r="G700" s="407">
        <v>10</v>
      </c>
      <c r="H700" s="406" t="s">
        <v>817</v>
      </c>
    </row>
    <row r="701" spans="1:8" x14ac:dyDescent="0.3">
      <c r="A701" s="405">
        <v>38</v>
      </c>
      <c r="B701" s="413" t="s">
        <v>1099</v>
      </c>
      <c r="C701" s="986" t="s">
        <v>1100</v>
      </c>
      <c r="D701" s="406" t="s">
        <v>11</v>
      </c>
      <c r="E701" s="407">
        <v>10</v>
      </c>
      <c r="F701" s="408" t="s">
        <v>224</v>
      </c>
      <c r="G701" s="407">
        <v>10</v>
      </c>
      <c r="H701" s="406" t="s">
        <v>225</v>
      </c>
    </row>
    <row r="702" spans="1:8" x14ac:dyDescent="0.3">
      <c r="A702" s="405">
        <v>39</v>
      </c>
      <c r="B702" s="413" t="s">
        <v>1101</v>
      </c>
      <c r="C702" s="986" t="s">
        <v>1102</v>
      </c>
      <c r="D702" s="406" t="s">
        <v>11</v>
      </c>
      <c r="E702" s="407">
        <v>10</v>
      </c>
      <c r="F702" s="408" t="s">
        <v>224</v>
      </c>
      <c r="G702" s="407">
        <v>10</v>
      </c>
      <c r="H702" s="406" t="s">
        <v>225</v>
      </c>
    </row>
    <row r="703" spans="1:8" x14ac:dyDescent="0.3">
      <c r="A703" s="405">
        <v>40</v>
      </c>
      <c r="B703" s="413" t="s">
        <v>1103</v>
      </c>
      <c r="C703" s="986" t="s">
        <v>1104</v>
      </c>
      <c r="D703" s="406" t="s">
        <v>11</v>
      </c>
      <c r="E703" s="407">
        <v>10</v>
      </c>
      <c r="F703" s="408" t="s">
        <v>224</v>
      </c>
      <c r="G703" s="407">
        <v>10</v>
      </c>
      <c r="H703" s="406" t="s">
        <v>817</v>
      </c>
    </row>
    <row r="704" spans="1:8" ht="55.2" x14ac:dyDescent="0.3">
      <c r="A704" s="405">
        <v>41</v>
      </c>
      <c r="B704" s="413" t="s">
        <v>1105</v>
      </c>
      <c r="C704" s="986" t="s">
        <v>1106</v>
      </c>
      <c r="D704" s="406" t="s">
        <v>11</v>
      </c>
      <c r="E704" s="407">
        <v>1</v>
      </c>
      <c r="F704" s="408" t="s">
        <v>224</v>
      </c>
      <c r="G704" s="407">
        <v>1</v>
      </c>
      <c r="H704" s="406" t="s">
        <v>225</v>
      </c>
    </row>
    <row r="705" spans="1:8" x14ac:dyDescent="0.3">
      <c r="A705" s="405">
        <v>42</v>
      </c>
      <c r="B705" s="413" t="s">
        <v>1107</v>
      </c>
      <c r="C705" s="986" t="s">
        <v>1108</v>
      </c>
      <c r="D705" s="406" t="s">
        <v>11</v>
      </c>
      <c r="E705" s="407">
        <v>10</v>
      </c>
      <c r="F705" s="408" t="s">
        <v>224</v>
      </c>
      <c r="G705" s="407">
        <v>10</v>
      </c>
      <c r="H705" s="406" t="s">
        <v>225</v>
      </c>
    </row>
    <row r="706" spans="1:8" x14ac:dyDescent="0.3">
      <c r="A706" s="405">
        <v>43</v>
      </c>
      <c r="B706" s="413" t="s">
        <v>1109</v>
      </c>
      <c r="C706" s="986" t="s">
        <v>1110</v>
      </c>
      <c r="D706" s="406" t="s">
        <v>11</v>
      </c>
      <c r="E706" s="407">
        <v>10</v>
      </c>
      <c r="F706" s="408" t="s">
        <v>224</v>
      </c>
      <c r="G706" s="407">
        <v>10</v>
      </c>
      <c r="H706" s="406" t="s">
        <v>225</v>
      </c>
    </row>
    <row r="707" spans="1:8" ht="27.6" x14ac:dyDescent="0.3">
      <c r="A707" s="405">
        <v>44</v>
      </c>
      <c r="B707" s="413" t="s">
        <v>1111</v>
      </c>
      <c r="C707" s="986" t="s">
        <v>1112</v>
      </c>
      <c r="D707" s="406" t="s">
        <v>11</v>
      </c>
      <c r="E707" s="407">
        <v>10</v>
      </c>
      <c r="F707" s="408" t="s">
        <v>224</v>
      </c>
      <c r="G707" s="407">
        <v>10</v>
      </c>
      <c r="H707" s="406" t="s">
        <v>225</v>
      </c>
    </row>
    <row r="708" spans="1:8" x14ac:dyDescent="0.3">
      <c r="A708" s="405">
        <v>45</v>
      </c>
      <c r="B708" s="413" t="s">
        <v>1113</v>
      </c>
      <c r="C708" s="986" t="s">
        <v>1114</v>
      </c>
      <c r="D708" s="406" t="s">
        <v>11</v>
      </c>
      <c r="E708" s="407">
        <v>10</v>
      </c>
      <c r="F708" s="408" t="s">
        <v>224</v>
      </c>
      <c r="G708" s="407">
        <v>10</v>
      </c>
      <c r="H708" s="406" t="s">
        <v>225</v>
      </c>
    </row>
    <row r="709" spans="1:8" ht="27.6" x14ac:dyDescent="0.3">
      <c r="A709" s="405">
        <v>46</v>
      </c>
      <c r="B709" s="413" t="s">
        <v>1115</v>
      </c>
      <c r="C709" s="986" t="s">
        <v>1116</v>
      </c>
      <c r="D709" s="406" t="s">
        <v>11</v>
      </c>
      <c r="E709" s="407">
        <v>10</v>
      </c>
      <c r="F709" s="408" t="s">
        <v>224</v>
      </c>
      <c r="G709" s="407">
        <v>10</v>
      </c>
      <c r="H709" s="406" t="s">
        <v>225</v>
      </c>
    </row>
    <row r="710" spans="1:8" x14ac:dyDescent="0.3">
      <c r="A710" s="405">
        <v>47</v>
      </c>
      <c r="B710" s="413" t="s">
        <v>1117</v>
      </c>
      <c r="C710" s="986" t="s">
        <v>1118</v>
      </c>
      <c r="D710" s="406" t="s">
        <v>11</v>
      </c>
      <c r="E710" s="407">
        <v>10</v>
      </c>
      <c r="F710" s="408" t="s">
        <v>224</v>
      </c>
      <c r="G710" s="407">
        <v>10</v>
      </c>
      <c r="H710" s="406" t="s">
        <v>225</v>
      </c>
    </row>
    <row r="711" spans="1:8" x14ac:dyDescent="0.3">
      <c r="A711" s="405">
        <v>48</v>
      </c>
      <c r="B711" s="413" t="s">
        <v>509</v>
      </c>
      <c r="C711" s="986" t="s">
        <v>1119</v>
      </c>
      <c r="D711" s="406" t="s">
        <v>11</v>
      </c>
      <c r="E711" s="407">
        <v>10</v>
      </c>
      <c r="F711" s="408" t="s">
        <v>224</v>
      </c>
      <c r="G711" s="407">
        <v>10</v>
      </c>
      <c r="H711" s="406" t="s">
        <v>225</v>
      </c>
    </row>
    <row r="712" spans="1:8" x14ac:dyDescent="0.3">
      <c r="A712" s="405">
        <v>49</v>
      </c>
      <c r="B712" s="413" t="s">
        <v>1120</v>
      </c>
      <c r="C712" s="986" t="s">
        <v>1121</v>
      </c>
      <c r="D712" s="406" t="s">
        <v>11</v>
      </c>
      <c r="E712" s="407">
        <v>10</v>
      </c>
      <c r="F712" s="408" t="s">
        <v>224</v>
      </c>
      <c r="G712" s="407">
        <v>10</v>
      </c>
      <c r="H712" s="406" t="s">
        <v>225</v>
      </c>
    </row>
    <row r="713" spans="1:8" ht="27.6" x14ac:dyDescent="0.3">
      <c r="A713" s="405">
        <v>50</v>
      </c>
      <c r="B713" s="413" t="s">
        <v>1122</v>
      </c>
      <c r="C713" s="986" t="s">
        <v>1123</v>
      </c>
      <c r="D713" s="406" t="s">
        <v>11</v>
      </c>
      <c r="E713" s="407">
        <v>10</v>
      </c>
      <c r="F713" s="408" t="s">
        <v>224</v>
      </c>
      <c r="G713" s="407">
        <v>10</v>
      </c>
      <c r="H713" s="406" t="s">
        <v>225</v>
      </c>
    </row>
    <row r="714" spans="1:8" x14ac:dyDescent="0.3">
      <c r="A714" s="405">
        <v>51</v>
      </c>
      <c r="B714" s="413" t="s">
        <v>1124</v>
      </c>
      <c r="C714" s="986" t="s">
        <v>1125</v>
      </c>
      <c r="D714" s="406" t="s">
        <v>11</v>
      </c>
      <c r="E714" s="407">
        <v>10</v>
      </c>
      <c r="F714" s="408" t="s">
        <v>224</v>
      </c>
      <c r="G714" s="407">
        <v>10</v>
      </c>
      <c r="H714" s="406" t="s">
        <v>225</v>
      </c>
    </row>
    <row r="715" spans="1:8" x14ac:dyDescent="0.3">
      <c r="A715" s="405">
        <v>52</v>
      </c>
      <c r="B715" s="413" t="s">
        <v>1126</v>
      </c>
      <c r="C715" s="986" t="s">
        <v>1127</v>
      </c>
      <c r="D715" s="406" t="s">
        <v>11</v>
      </c>
      <c r="E715" s="407">
        <v>10</v>
      </c>
      <c r="F715" s="408" t="s">
        <v>224</v>
      </c>
      <c r="G715" s="407">
        <v>10</v>
      </c>
      <c r="H715" s="406" t="s">
        <v>225</v>
      </c>
    </row>
    <row r="716" spans="1:8" x14ac:dyDescent="0.3">
      <c r="A716" s="405">
        <v>53</v>
      </c>
      <c r="B716" s="413" t="s">
        <v>1128</v>
      </c>
      <c r="C716" s="986" t="s">
        <v>1129</v>
      </c>
      <c r="D716" s="406" t="s">
        <v>11</v>
      </c>
      <c r="E716" s="407">
        <v>10</v>
      </c>
      <c r="F716" s="408" t="s">
        <v>224</v>
      </c>
      <c r="G716" s="407">
        <v>10</v>
      </c>
      <c r="H716" s="406" t="s">
        <v>225</v>
      </c>
    </row>
    <row r="717" spans="1:8" x14ac:dyDescent="0.3">
      <c r="A717" s="405">
        <v>54</v>
      </c>
      <c r="B717" s="413" t="s">
        <v>557</v>
      </c>
      <c r="C717" s="986" t="s">
        <v>1130</v>
      </c>
      <c r="D717" s="406" t="s">
        <v>11</v>
      </c>
      <c r="E717" s="407">
        <v>10</v>
      </c>
      <c r="F717" s="408" t="s">
        <v>224</v>
      </c>
      <c r="G717" s="407">
        <v>10</v>
      </c>
      <c r="H717" s="406" t="s">
        <v>225</v>
      </c>
    </row>
    <row r="718" spans="1:8" ht="27.6" x14ac:dyDescent="0.3">
      <c r="A718" s="405">
        <v>55</v>
      </c>
      <c r="B718" s="413" t="s">
        <v>1131</v>
      </c>
      <c r="C718" s="986" t="s">
        <v>1132</v>
      </c>
      <c r="D718" s="406" t="s">
        <v>11</v>
      </c>
      <c r="E718" s="407">
        <v>10</v>
      </c>
      <c r="F718" s="408" t="s">
        <v>224</v>
      </c>
      <c r="G718" s="407">
        <v>10</v>
      </c>
      <c r="H718" s="406" t="s">
        <v>225</v>
      </c>
    </row>
    <row r="719" spans="1:8" x14ac:dyDescent="0.3">
      <c r="A719" s="405">
        <v>56</v>
      </c>
      <c r="B719" s="413" t="s">
        <v>1133</v>
      </c>
      <c r="C719" s="986" t="s">
        <v>1134</v>
      </c>
      <c r="D719" s="406" t="s">
        <v>11</v>
      </c>
      <c r="E719" s="407">
        <v>10</v>
      </c>
      <c r="F719" s="408" t="s">
        <v>224</v>
      </c>
      <c r="G719" s="407">
        <v>10</v>
      </c>
      <c r="H719" s="406" t="s">
        <v>225</v>
      </c>
    </row>
    <row r="720" spans="1:8" x14ac:dyDescent="0.3">
      <c r="A720" s="405">
        <v>57</v>
      </c>
      <c r="B720" s="413" t="s">
        <v>1135</v>
      </c>
      <c r="C720" s="986" t="s">
        <v>1136</v>
      </c>
      <c r="D720" s="406" t="s">
        <v>11</v>
      </c>
      <c r="E720" s="407">
        <v>10</v>
      </c>
      <c r="F720" s="408" t="s">
        <v>224</v>
      </c>
      <c r="G720" s="407">
        <v>10</v>
      </c>
      <c r="H720" s="406" t="s">
        <v>225</v>
      </c>
    </row>
    <row r="721" spans="1:8" x14ac:dyDescent="0.3">
      <c r="A721" s="405">
        <v>58</v>
      </c>
      <c r="B721" s="413" t="s">
        <v>1137</v>
      </c>
      <c r="C721" s="986" t="s">
        <v>1138</v>
      </c>
      <c r="D721" s="406" t="s">
        <v>11</v>
      </c>
      <c r="E721" s="407">
        <v>10</v>
      </c>
      <c r="F721" s="408" t="s">
        <v>224</v>
      </c>
      <c r="G721" s="407">
        <v>10</v>
      </c>
      <c r="H721" s="406" t="s">
        <v>225</v>
      </c>
    </row>
    <row r="722" spans="1:8" x14ac:dyDescent="0.3">
      <c r="A722" s="405">
        <v>59</v>
      </c>
      <c r="B722" s="413" t="s">
        <v>1139</v>
      </c>
      <c r="C722" s="986" t="s">
        <v>1140</v>
      </c>
      <c r="D722" s="406" t="s">
        <v>11</v>
      </c>
      <c r="E722" s="407">
        <v>10</v>
      </c>
      <c r="F722" s="408" t="s">
        <v>224</v>
      </c>
      <c r="G722" s="407">
        <v>10</v>
      </c>
      <c r="H722" s="406" t="s">
        <v>225</v>
      </c>
    </row>
    <row r="723" spans="1:8" x14ac:dyDescent="0.3">
      <c r="A723" s="405">
        <v>60</v>
      </c>
      <c r="B723" s="413" t="s">
        <v>1141</v>
      </c>
      <c r="C723" s="986" t="s">
        <v>1142</v>
      </c>
      <c r="D723" s="406" t="s">
        <v>11</v>
      </c>
      <c r="E723" s="407">
        <v>10</v>
      </c>
      <c r="F723" s="408" t="s">
        <v>224</v>
      </c>
      <c r="G723" s="407">
        <v>10</v>
      </c>
      <c r="H723" s="406" t="s">
        <v>225</v>
      </c>
    </row>
    <row r="724" spans="1:8" x14ac:dyDescent="0.3">
      <c r="A724" s="405">
        <v>61</v>
      </c>
      <c r="B724" s="413" t="s">
        <v>1143</v>
      </c>
      <c r="C724" s="986" t="s">
        <v>1144</v>
      </c>
      <c r="D724" s="406" t="s">
        <v>11</v>
      </c>
      <c r="E724" s="407">
        <v>10</v>
      </c>
      <c r="F724" s="408" t="s">
        <v>224</v>
      </c>
      <c r="G724" s="407">
        <v>10</v>
      </c>
      <c r="H724" s="406" t="s">
        <v>225</v>
      </c>
    </row>
    <row r="725" spans="1:8" x14ac:dyDescent="0.3">
      <c r="A725" s="405">
        <v>62</v>
      </c>
      <c r="B725" s="413" t="s">
        <v>1145</v>
      </c>
      <c r="C725" s="986" t="s">
        <v>1146</v>
      </c>
      <c r="D725" s="406" t="s">
        <v>11</v>
      </c>
      <c r="E725" s="407">
        <v>10</v>
      </c>
      <c r="F725" s="408" t="s">
        <v>224</v>
      </c>
      <c r="G725" s="407">
        <v>10</v>
      </c>
      <c r="H725" s="406" t="s">
        <v>817</v>
      </c>
    </row>
    <row r="726" spans="1:8" ht="21.6" thickBot="1" x14ac:dyDescent="0.35">
      <c r="A726" s="1526" t="s">
        <v>286</v>
      </c>
      <c r="B726" s="1527"/>
      <c r="C726" s="1527"/>
      <c r="D726" s="1527"/>
      <c r="E726" s="1527"/>
      <c r="F726" s="1527"/>
      <c r="G726" s="1527"/>
      <c r="H726" s="1527"/>
    </row>
    <row r="727" spans="1:8" x14ac:dyDescent="0.3">
      <c r="A727" s="1570" t="s">
        <v>475</v>
      </c>
      <c r="B727" s="1571"/>
      <c r="C727" s="1571"/>
      <c r="D727" s="1571"/>
      <c r="E727" s="1571"/>
      <c r="F727" s="1571"/>
      <c r="G727" s="1571"/>
      <c r="H727" s="1572"/>
    </row>
    <row r="728" spans="1:8" x14ac:dyDescent="0.3">
      <c r="A728" s="1545" t="s">
        <v>1147</v>
      </c>
      <c r="B728" s="1546"/>
      <c r="C728" s="1546"/>
      <c r="D728" s="1546"/>
      <c r="E728" s="1546"/>
      <c r="F728" s="1546"/>
      <c r="G728" s="1546"/>
      <c r="H728" s="1547"/>
    </row>
    <row r="729" spans="1:8" x14ac:dyDescent="0.3">
      <c r="A729" s="1545" t="s">
        <v>909</v>
      </c>
      <c r="B729" s="1546"/>
      <c r="C729" s="1546"/>
      <c r="D729" s="1546"/>
      <c r="E729" s="1546"/>
      <c r="F729" s="1546"/>
      <c r="G729" s="1546"/>
      <c r="H729" s="1547"/>
    </row>
    <row r="730" spans="1:8" x14ac:dyDescent="0.3">
      <c r="A730" s="1545" t="s">
        <v>910</v>
      </c>
      <c r="B730" s="1546"/>
      <c r="C730" s="1546"/>
      <c r="D730" s="1546"/>
      <c r="E730" s="1546"/>
      <c r="F730" s="1546"/>
      <c r="G730" s="1546"/>
      <c r="H730" s="2081"/>
    </row>
    <row r="731" spans="1:8" x14ac:dyDescent="0.3">
      <c r="A731" s="1545" t="s">
        <v>919</v>
      </c>
      <c r="B731" s="1546"/>
      <c r="C731" s="1546"/>
      <c r="D731" s="1546"/>
      <c r="E731" s="1546"/>
      <c r="F731" s="1546"/>
      <c r="G731" s="1546"/>
      <c r="H731" s="2081"/>
    </row>
    <row r="732" spans="1:8" x14ac:dyDescent="0.3">
      <c r="A732" s="1545" t="s">
        <v>912</v>
      </c>
      <c r="B732" s="1546"/>
      <c r="C732" s="1546"/>
      <c r="D732" s="1546"/>
      <c r="E732" s="1546"/>
      <c r="F732" s="1546"/>
      <c r="G732" s="1546"/>
      <c r="H732" s="2081"/>
    </row>
    <row r="733" spans="1:8" x14ac:dyDescent="0.3">
      <c r="A733" s="1545" t="s">
        <v>1148</v>
      </c>
      <c r="B733" s="1546"/>
      <c r="C733" s="1546"/>
      <c r="D733" s="1546"/>
      <c r="E733" s="1546"/>
      <c r="F733" s="1546"/>
      <c r="G733" s="1546"/>
      <c r="H733" s="2081"/>
    </row>
    <row r="734" spans="1:8" x14ac:dyDescent="0.3">
      <c r="A734" s="1545" t="s">
        <v>914</v>
      </c>
      <c r="B734" s="1546"/>
      <c r="C734" s="1546"/>
      <c r="D734" s="1546"/>
      <c r="E734" s="1546"/>
      <c r="F734" s="1546"/>
      <c r="G734" s="1546"/>
      <c r="H734" s="2081"/>
    </row>
    <row r="735" spans="1:8" ht="15" thickBot="1" x14ac:dyDescent="0.35">
      <c r="A735" s="1548" t="s">
        <v>1149</v>
      </c>
      <c r="B735" s="1549"/>
      <c r="C735" s="1549"/>
      <c r="D735" s="1549"/>
      <c r="E735" s="1549"/>
      <c r="F735" s="1549"/>
      <c r="G735" s="1549"/>
      <c r="H735" s="2082"/>
    </row>
    <row r="736" spans="1:8" ht="41.4" x14ac:dyDescent="0.3">
      <c r="A736" s="369" t="s">
        <v>0</v>
      </c>
      <c r="B736" s="369" t="s">
        <v>1</v>
      </c>
      <c r="C736" s="978" t="s">
        <v>10</v>
      </c>
      <c r="D736" s="414" t="s">
        <v>2</v>
      </c>
      <c r="E736" s="414" t="s">
        <v>4</v>
      </c>
      <c r="F736" s="414" t="s">
        <v>3</v>
      </c>
      <c r="G736" s="369" t="s">
        <v>8</v>
      </c>
      <c r="H736" s="302" t="s">
        <v>221</v>
      </c>
    </row>
    <row r="737" spans="1:8" ht="27.6" x14ac:dyDescent="0.3">
      <c r="A737" s="415">
        <v>1</v>
      </c>
      <c r="B737" s="416" t="s">
        <v>924</v>
      </c>
      <c r="C737" s="985" t="s">
        <v>1150</v>
      </c>
      <c r="D737" s="417" t="s">
        <v>7</v>
      </c>
      <c r="E737" s="417">
        <v>1</v>
      </c>
      <c r="F737" s="373" t="s">
        <v>926</v>
      </c>
      <c r="G737" s="305">
        <v>10</v>
      </c>
      <c r="H737" s="305" t="s">
        <v>225</v>
      </c>
    </row>
    <row r="738" spans="1:8" ht="27.6" x14ac:dyDescent="0.3">
      <c r="A738" s="418">
        <v>2</v>
      </c>
      <c r="B738" s="312" t="s">
        <v>1151</v>
      </c>
      <c r="C738" s="998" t="s">
        <v>1152</v>
      </c>
      <c r="D738" s="310" t="s">
        <v>11</v>
      </c>
      <c r="E738" s="310">
        <v>1</v>
      </c>
      <c r="F738" s="373" t="s">
        <v>926</v>
      </c>
      <c r="G738" s="388">
        <v>10</v>
      </c>
      <c r="H738" s="388" t="s">
        <v>225</v>
      </c>
    </row>
    <row r="739" spans="1:8" ht="27.6" x14ac:dyDescent="0.3">
      <c r="A739" s="418">
        <v>3</v>
      </c>
      <c r="B739" s="312" t="s">
        <v>27</v>
      </c>
      <c r="C739" s="998" t="s">
        <v>1007</v>
      </c>
      <c r="D739" s="310" t="s">
        <v>11</v>
      </c>
      <c r="E739" s="310">
        <v>1</v>
      </c>
      <c r="F739" s="373" t="s">
        <v>926</v>
      </c>
      <c r="G739" s="388">
        <v>10</v>
      </c>
      <c r="H739" s="388" t="s">
        <v>225</v>
      </c>
    </row>
    <row r="740" spans="1:8" ht="27.6" x14ac:dyDescent="0.3">
      <c r="A740" s="301">
        <v>4</v>
      </c>
      <c r="B740" s="391" t="s">
        <v>1153</v>
      </c>
      <c r="C740" s="985" t="s">
        <v>1154</v>
      </c>
      <c r="D740" s="305" t="s">
        <v>283</v>
      </c>
      <c r="E740" s="388">
        <v>1</v>
      </c>
      <c r="F740" s="373" t="s">
        <v>926</v>
      </c>
      <c r="G740" s="388">
        <v>10</v>
      </c>
      <c r="H740" s="388" t="s">
        <v>225</v>
      </c>
    </row>
    <row r="741" spans="1:8" ht="27.6" x14ac:dyDescent="0.3">
      <c r="A741" s="415">
        <v>5</v>
      </c>
      <c r="B741" s="416" t="s">
        <v>24</v>
      </c>
      <c r="C741" s="985" t="s">
        <v>1017</v>
      </c>
      <c r="D741" s="417" t="s">
        <v>7</v>
      </c>
      <c r="E741" s="417">
        <v>1</v>
      </c>
      <c r="F741" s="373" t="s">
        <v>926</v>
      </c>
      <c r="G741" s="305">
        <v>10</v>
      </c>
      <c r="H741" s="305" t="s">
        <v>225</v>
      </c>
    </row>
    <row r="742" spans="1:8" ht="21.6" thickBot="1" x14ac:dyDescent="0.35">
      <c r="A742" s="1526" t="s">
        <v>15</v>
      </c>
      <c r="B742" s="1527"/>
      <c r="C742" s="1527"/>
      <c r="D742" s="1527"/>
      <c r="E742" s="1527"/>
      <c r="F742" s="1527"/>
      <c r="G742" s="1527"/>
      <c r="H742" s="2083"/>
    </row>
    <row r="743" spans="1:8" x14ac:dyDescent="0.3">
      <c r="A743" s="1570" t="s">
        <v>475</v>
      </c>
      <c r="B743" s="1571"/>
      <c r="C743" s="1571"/>
      <c r="D743" s="1571"/>
      <c r="E743" s="1571"/>
      <c r="F743" s="1571"/>
      <c r="G743" s="1571"/>
      <c r="H743" s="2085"/>
    </row>
    <row r="744" spans="1:8" x14ac:dyDescent="0.3">
      <c r="A744" s="1545" t="s">
        <v>1147</v>
      </c>
      <c r="B744" s="1546"/>
      <c r="C744" s="1546"/>
      <c r="D744" s="1546"/>
      <c r="E744" s="1546"/>
      <c r="F744" s="1546"/>
      <c r="G744" s="1546"/>
      <c r="H744" s="2081"/>
    </row>
    <row r="745" spans="1:8" x14ac:dyDescent="0.3">
      <c r="A745" s="1545" t="s">
        <v>909</v>
      </c>
      <c r="B745" s="1546"/>
      <c r="C745" s="1546"/>
      <c r="D745" s="1546"/>
      <c r="E745" s="1546"/>
      <c r="F745" s="1546"/>
      <c r="G745" s="1546"/>
      <c r="H745" s="2081"/>
    </row>
    <row r="746" spans="1:8" x14ac:dyDescent="0.3">
      <c r="A746" s="1545" t="s">
        <v>910</v>
      </c>
      <c r="B746" s="1546"/>
      <c r="C746" s="1546"/>
      <c r="D746" s="1546"/>
      <c r="E746" s="1546"/>
      <c r="F746" s="1546"/>
      <c r="G746" s="1546"/>
      <c r="H746" s="2081"/>
    </row>
    <row r="747" spans="1:8" x14ac:dyDescent="0.3">
      <c r="A747" s="1545" t="s">
        <v>1155</v>
      </c>
      <c r="B747" s="1546"/>
      <c r="C747" s="1546"/>
      <c r="D747" s="1546"/>
      <c r="E747" s="1546"/>
      <c r="F747" s="1546"/>
      <c r="G747" s="1546"/>
      <c r="H747" s="2081"/>
    </row>
    <row r="748" spans="1:8" x14ac:dyDescent="0.3">
      <c r="A748" s="1545" t="s">
        <v>912</v>
      </c>
      <c r="B748" s="1546"/>
      <c r="C748" s="1546"/>
      <c r="D748" s="1546"/>
      <c r="E748" s="1546"/>
      <c r="F748" s="1546"/>
      <c r="G748" s="1546"/>
      <c r="H748" s="2081"/>
    </row>
    <row r="749" spans="1:8" x14ac:dyDescent="0.3">
      <c r="A749" s="1545" t="s">
        <v>1156</v>
      </c>
      <c r="B749" s="1546"/>
      <c r="C749" s="1546"/>
      <c r="D749" s="1546"/>
      <c r="E749" s="1546"/>
      <c r="F749" s="1546"/>
      <c r="G749" s="1546"/>
      <c r="H749" s="2081"/>
    </row>
    <row r="750" spans="1:8" x14ac:dyDescent="0.3">
      <c r="A750" s="1545" t="s">
        <v>914</v>
      </c>
      <c r="B750" s="1546"/>
      <c r="C750" s="1546"/>
      <c r="D750" s="1546"/>
      <c r="E750" s="1546"/>
      <c r="F750" s="1546"/>
      <c r="G750" s="1546"/>
      <c r="H750" s="2081"/>
    </row>
    <row r="751" spans="1:8" ht="15" thickBot="1" x14ac:dyDescent="0.35">
      <c r="A751" s="1548" t="s">
        <v>220</v>
      </c>
      <c r="B751" s="1549"/>
      <c r="C751" s="1546"/>
      <c r="D751" s="1549"/>
      <c r="E751" s="1549"/>
      <c r="F751" s="1549"/>
      <c r="G751" s="1549"/>
      <c r="H751" s="2082"/>
    </row>
    <row r="752" spans="1:8" ht="41.4" x14ac:dyDescent="0.3">
      <c r="A752" s="301" t="s">
        <v>0</v>
      </c>
      <c r="B752" s="302" t="s">
        <v>1</v>
      </c>
      <c r="C752" s="353" t="s">
        <v>10</v>
      </c>
      <c r="D752" s="302" t="s">
        <v>2</v>
      </c>
      <c r="E752" s="302" t="s">
        <v>4</v>
      </c>
      <c r="F752" s="302" t="s">
        <v>3</v>
      </c>
      <c r="G752" s="302" t="s">
        <v>8</v>
      </c>
      <c r="H752" s="302" t="s">
        <v>221</v>
      </c>
    </row>
    <row r="753" spans="1:8" x14ac:dyDescent="0.3">
      <c r="A753" s="418">
        <v>2</v>
      </c>
      <c r="B753" s="312" t="s">
        <v>27</v>
      </c>
      <c r="C753" s="998" t="s">
        <v>1007</v>
      </c>
      <c r="D753" s="310" t="s">
        <v>11</v>
      </c>
      <c r="E753" s="310">
        <v>1</v>
      </c>
      <c r="F753" s="309" t="s">
        <v>224</v>
      </c>
      <c r="G753" s="388">
        <v>1</v>
      </c>
      <c r="H753" s="388" t="s">
        <v>225</v>
      </c>
    </row>
    <row r="754" spans="1:8" x14ac:dyDescent="0.3">
      <c r="A754" s="301">
        <v>1</v>
      </c>
      <c r="B754" s="391" t="s">
        <v>761</v>
      </c>
      <c r="C754" s="988" t="s">
        <v>1019</v>
      </c>
      <c r="D754" s="309" t="s">
        <v>11</v>
      </c>
      <c r="E754" s="305">
        <v>1</v>
      </c>
      <c r="F754" s="309" t="s">
        <v>224</v>
      </c>
      <c r="G754" s="305">
        <f t="shared" ref="G754" si="10">E754</f>
        <v>1</v>
      </c>
      <c r="H754" s="388" t="s">
        <v>225</v>
      </c>
    </row>
    <row r="755" spans="1:8" x14ac:dyDescent="0.3">
      <c r="A755" s="301">
        <v>5</v>
      </c>
      <c r="B755" s="391" t="s">
        <v>24</v>
      </c>
      <c r="C755" s="988" t="s">
        <v>1017</v>
      </c>
      <c r="D755" s="309" t="s">
        <v>7</v>
      </c>
      <c r="E755" s="305">
        <v>1</v>
      </c>
      <c r="F755" s="309" t="s">
        <v>224</v>
      </c>
      <c r="G755" s="305">
        <v>1</v>
      </c>
      <c r="H755" s="388" t="s">
        <v>225</v>
      </c>
    </row>
    <row r="756" spans="1:8" x14ac:dyDescent="0.3">
      <c r="A756" s="301">
        <v>6</v>
      </c>
      <c r="B756" s="391" t="s">
        <v>1157</v>
      </c>
      <c r="C756" s="988" t="s">
        <v>1158</v>
      </c>
      <c r="D756" s="309" t="s">
        <v>11</v>
      </c>
      <c r="E756" s="305">
        <v>1</v>
      </c>
      <c r="F756" s="309" t="s">
        <v>224</v>
      </c>
      <c r="G756" s="305">
        <f t="shared" ref="G756" si="11">E756</f>
        <v>1</v>
      </c>
      <c r="H756" s="388" t="s">
        <v>225</v>
      </c>
    </row>
    <row r="757" spans="1:8" x14ac:dyDescent="0.3">
      <c r="A757" s="301">
        <v>7</v>
      </c>
      <c r="B757" s="391" t="s">
        <v>42</v>
      </c>
      <c r="C757" s="988" t="s">
        <v>1015</v>
      </c>
      <c r="D757" s="309" t="s">
        <v>7</v>
      </c>
      <c r="E757" s="305">
        <v>1</v>
      </c>
      <c r="F757" s="309" t="s">
        <v>224</v>
      </c>
      <c r="G757" s="305">
        <v>1</v>
      </c>
      <c r="H757" s="388" t="s">
        <v>225</v>
      </c>
    </row>
    <row r="758" spans="1:8" ht="21" x14ac:dyDescent="0.3">
      <c r="A758" s="1526" t="s">
        <v>14</v>
      </c>
      <c r="B758" s="1527"/>
      <c r="C758" s="1527"/>
      <c r="D758" s="1527"/>
      <c r="E758" s="1527"/>
      <c r="F758" s="1527"/>
      <c r="G758" s="1527"/>
      <c r="H758" s="2083"/>
    </row>
    <row r="759" spans="1:8" ht="41.4" x14ac:dyDescent="0.3">
      <c r="A759" s="301" t="s">
        <v>0</v>
      </c>
      <c r="B759" s="302" t="s">
        <v>1</v>
      </c>
      <c r="C759" s="353" t="s">
        <v>10</v>
      </c>
      <c r="D759" s="302" t="s">
        <v>2</v>
      </c>
      <c r="E759" s="302" t="s">
        <v>4</v>
      </c>
      <c r="F759" s="302" t="s">
        <v>3</v>
      </c>
      <c r="G759" s="302" t="s">
        <v>8</v>
      </c>
      <c r="H759" s="302" t="s">
        <v>221</v>
      </c>
    </row>
    <row r="760" spans="1:8" x14ac:dyDescent="0.3">
      <c r="A760" s="301">
        <v>1</v>
      </c>
      <c r="B760" s="301" t="s">
        <v>20</v>
      </c>
      <c r="C760" s="999" t="s">
        <v>1159</v>
      </c>
      <c r="D760" s="5" t="s">
        <v>9</v>
      </c>
      <c r="E760" s="5">
        <v>1</v>
      </c>
      <c r="F760" s="321" t="s">
        <v>224</v>
      </c>
      <c r="G760" s="5">
        <f>E760</f>
        <v>1</v>
      </c>
      <c r="H760" s="5" t="s">
        <v>817</v>
      </c>
    </row>
    <row r="761" spans="1:8" x14ac:dyDescent="0.3">
      <c r="A761" s="301">
        <v>2</v>
      </c>
      <c r="B761" s="301" t="s">
        <v>1023</v>
      </c>
      <c r="C761" s="999" t="s">
        <v>1024</v>
      </c>
      <c r="D761" s="5" t="s">
        <v>9</v>
      </c>
      <c r="E761" s="5">
        <v>1</v>
      </c>
      <c r="F761" s="321" t="s">
        <v>224</v>
      </c>
      <c r="G761" s="5">
        <f t="shared" ref="G761:G762" si="12">E761</f>
        <v>1</v>
      </c>
      <c r="H761" s="5" t="s">
        <v>817</v>
      </c>
    </row>
    <row r="762" spans="1:8" x14ac:dyDescent="0.3">
      <c r="A762" s="301">
        <v>3</v>
      </c>
      <c r="B762" s="301" t="s">
        <v>22</v>
      </c>
      <c r="C762" s="999" t="s">
        <v>1025</v>
      </c>
      <c r="D762" s="5" t="s">
        <v>9</v>
      </c>
      <c r="E762" s="5">
        <v>1</v>
      </c>
      <c r="F762" s="321" t="s">
        <v>224</v>
      </c>
      <c r="G762" s="5">
        <f t="shared" si="12"/>
        <v>1</v>
      </c>
      <c r="H762" s="5" t="s">
        <v>817</v>
      </c>
    </row>
    <row r="763" spans="1:8" x14ac:dyDescent="0.3">
      <c r="A763" s="301">
        <v>4</v>
      </c>
      <c r="B763" s="301" t="s">
        <v>21</v>
      </c>
      <c r="C763" s="999" t="s">
        <v>1160</v>
      </c>
      <c r="D763" s="5" t="s">
        <v>9</v>
      </c>
      <c r="E763" s="5">
        <v>1</v>
      </c>
      <c r="F763" s="321" t="s">
        <v>224</v>
      </c>
      <c r="G763" s="5">
        <f>E763</f>
        <v>1</v>
      </c>
      <c r="H763" s="5" t="s">
        <v>817</v>
      </c>
    </row>
    <row r="764" spans="1:8" ht="21.6" thickBot="1" x14ac:dyDescent="0.35">
      <c r="A764" s="2084" t="s">
        <v>1161</v>
      </c>
      <c r="B764" s="2084"/>
      <c r="C764" s="2084"/>
      <c r="D764" s="2084"/>
      <c r="E764" s="2084"/>
      <c r="F764" s="2084"/>
      <c r="G764" s="2084"/>
      <c r="H764" s="2084"/>
    </row>
    <row r="765" spans="1:8" x14ac:dyDescent="0.3">
      <c r="A765" s="1594" t="s">
        <v>206</v>
      </c>
      <c r="B765" s="1595"/>
      <c r="C765" s="1595"/>
      <c r="D765" s="1595"/>
      <c r="E765" s="1595"/>
      <c r="F765" s="1595"/>
      <c r="G765" s="1595"/>
      <c r="H765" s="1596"/>
    </row>
    <row r="766" spans="1:8" x14ac:dyDescent="0.3">
      <c r="A766" s="1998" t="s">
        <v>1162</v>
      </c>
      <c r="B766" s="1576"/>
      <c r="C766" s="1576"/>
      <c r="D766" s="1576"/>
      <c r="E766" s="1576"/>
      <c r="F766" s="1576"/>
      <c r="G766" s="1576"/>
      <c r="H766" s="1577"/>
    </row>
    <row r="767" spans="1:8" x14ac:dyDescent="0.3">
      <c r="A767" s="1982" t="s">
        <v>1163</v>
      </c>
      <c r="B767" s="1576"/>
      <c r="C767" s="1576"/>
      <c r="D767" s="1576"/>
      <c r="E767" s="1576"/>
      <c r="F767" s="1576"/>
      <c r="G767" s="1576"/>
      <c r="H767" s="1577"/>
    </row>
    <row r="768" spans="1:8" x14ac:dyDescent="0.3">
      <c r="A768" s="1982" t="s">
        <v>1164</v>
      </c>
      <c r="B768" s="1576"/>
      <c r="C768" s="1576"/>
      <c r="D768" s="1576"/>
      <c r="E768" s="1576"/>
      <c r="F768" s="1576"/>
      <c r="G768" s="1576"/>
      <c r="H768" s="1577"/>
    </row>
    <row r="769" spans="1:8" ht="18" x14ac:dyDescent="0.3">
      <c r="A769" s="2075" t="s">
        <v>1165</v>
      </c>
      <c r="B769" s="2076"/>
      <c r="C769" s="2076"/>
      <c r="D769" s="2076"/>
      <c r="E769" s="2076"/>
      <c r="F769" s="2076"/>
      <c r="G769" s="2076"/>
      <c r="H769" s="2077"/>
    </row>
    <row r="770" spans="1:8" ht="18" x14ac:dyDescent="0.3">
      <c r="A770" s="2075" t="s">
        <v>474</v>
      </c>
      <c r="B770" s="2076"/>
      <c r="C770" s="2077"/>
      <c r="D770" s="2078" t="s">
        <v>1166</v>
      </c>
      <c r="E770" s="2079"/>
      <c r="F770" s="2079"/>
      <c r="G770" s="2079"/>
      <c r="H770" s="2080"/>
    </row>
    <row r="771" spans="1:8" ht="17.399999999999999" x14ac:dyDescent="0.3">
      <c r="A771" s="2065" t="s">
        <v>12</v>
      </c>
      <c r="B771" s="2066"/>
      <c r="C771" s="2066"/>
      <c r="D771" s="2066"/>
      <c r="E771" s="2066"/>
      <c r="F771" s="2066"/>
      <c r="G771" s="2066"/>
      <c r="H771" s="2067"/>
    </row>
    <row r="772" spans="1:8" x14ac:dyDescent="0.3">
      <c r="A772" s="2072" t="s">
        <v>13</v>
      </c>
      <c r="B772" s="2073"/>
      <c r="C772" s="2073"/>
      <c r="D772" s="2073"/>
      <c r="E772" s="2073"/>
      <c r="F772" s="2073"/>
      <c r="G772" s="2073"/>
      <c r="H772" s="2074"/>
    </row>
    <row r="773" spans="1:8" x14ac:dyDescent="0.3">
      <c r="A773" s="2061" t="s">
        <v>1167</v>
      </c>
      <c r="B773" s="1700"/>
      <c r="C773" s="1700"/>
      <c r="D773" s="1700"/>
      <c r="E773" s="1700"/>
      <c r="F773" s="1700"/>
      <c r="G773" s="1700"/>
      <c r="H773" s="2062"/>
    </row>
    <row r="774" spans="1:8" x14ac:dyDescent="0.3">
      <c r="A774" s="2061" t="s">
        <v>1168</v>
      </c>
      <c r="B774" s="1700"/>
      <c r="C774" s="1700"/>
      <c r="D774" s="1700"/>
      <c r="E774" s="1700"/>
      <c r="F774" s="1700"/>
      <c r="G774" s="1700"/>
      <c r="H774" s="2062"/>
    </row>
    <row r="775" spans="1:8" x14ac:dyDescent="0.3">
      <c r="A775" s="2061" t="s">
        <v>433</v>
      </c>
      <c r="B775" s="1700"/>
      <c r="C775" s="1700"/>
      <c r="D775" s="1700"/>
      <c r="E775" s="1700"/>
      <c r="F775" s="1700"/>
      <c r="G775" s="1700"/>
      <c r="H775" s="2062"/>
    </row>
    <row r="776" spans="1:8" x14ac:dyDescent="0.3">
      <c r="A776" s="2061" t="s">
        <v>1169</v>
      </c>
      <c r="B776" s="1700"/>
      <c r="C776" s="1700"/>
      <c r="D776" s="1700"/>
      <c r="E776" s="1700"/>
      <c r="F776" s="1700"/>
      <c r="G776" s="1700"/>
      <c r="H776" s="2062"/>
    </row>
    <row r="777" spans="1:8" x14ac:dyDescent="0.3">
      <c r="A777" s="2061" t="s">
        <v>435</v>
      </c>
      <c r="B777" s="1700"/>
      <c r="C777" s="1700"/>
      <c r="D777" s="1700"/>
      <c r="E777" s="1700"/>
      <c r="F777" s="1700"/>
      <c r="G777" s="1700"/>
      <c r="H777" s="2062"/>
    </row>
    <row r="778" spans="1:8" x14ac:dyDescent="0.3">
      <c r="A778" s="2061" t="s">
        <v>1170</v>
      </c>
      <c r="B778" s="1700"/>
      <c r="C778" s="1700"/>
      <c r="D778" s="1700"/>
      <c r="E778" s="1700"/>
      <c r="F778" s="1700"/>
      <c r="G778" s="1700"/>
      <c r="H778" s="2062"/>
    </row>
    <row r="779" spans="1:8" x14ac:dyDescent="0.3">
      <c r="A779" s="2061" t="s">
        <v>1171</v>
      </c>
      <c r="B779" s="1700"/>
      <c r="C779" s="1700"/>
      <c r="D779" s="1700"/>
      <c r="E779" s="1700"/>
      <c r="F779" s="1700"/>
      <c r="G779" s="1700"/>
      <c r="H779" s="2062"/>
    </row>
    <row r="780" spans="1:8" x14ac:dyDescent="0.3">
      <c r="A780" s="2063" t="s">
        <v>429</v>
      </c>
      <c r="B780" s="1703"/>
      <c r="C780" s="1703"/>
      <c r="D780" s="1703"/>
      <c r="E780" s="1703"/>
      <c r="F780" s="1703"/>
      <c r="G780" s="1703"/>
      <c r="H780" s="2064"/>
    </row>
    <row r="781" spans="1:8" ht="41.4" x14ac:dyDescent="0.3">
      <c r="A781" s="302" t="s">
        <v>0</v>
      </c>
      <c r="B781" s="318" t="s">
        <v>1</v>
      </c>
      <c r="C781" s="5" t="s">
        <v>10</v>
      </c>
      <c r="D781" s="302" t="s">
        <v>2</v>
      </c>
      <c r="E781" s="302" t="s">
        <v>4</v>
      </c>
      <c r="F781" s="302" t="s">
        <v>3</v>
      </c>
      <c r="G781" s="302" t="s">
        <v>8</v>
      </c>
      <c r="H781" s="302" t="s">
        <v>221</v>
      </c>
    </row>
    <row r="782" spans="1:8" x14ac:dyDescent="0.3">
      <c r="A782" s="5">
        <v>1</v>
      </c>
      <c r="B782" s="319" t="s">
        <v>1172</v>
      </c>
      <c r="C782" s="415" t="s">
        <v>1173</v>
      </c>
      <c r="D782" s="420" t="s">
        <v>5</v>
      </c>
      <c r="E782" s="420">
        <v>1</v>
      </c>
      <c r="F782" s="5" t="s">
        <v>224</v>
      </c>
      <c r="G782" s="420">
        <v>1</v>
      </c>
      <c r="H782" s="420" t="s">
        <v>276</v>
      </c>
    </row>
    <row r="783" spans="1:8" x14ac:dyDescent="0.3">
      <c r="A783" s="5">
        <v>2</v>
      </c>
      <c r="B783" s="421" t="s">
        <v>1174</v>
      </c>
      <c r="C783" s="1000" t="s">
        <v>1175</v>
      </c>
      <c r="D783" s="420" t="s">
        <v>7</v>
      </c>
      <c r="E783" s="422">
        <v>1</v>
      </c>
      <c r="F783" s="5" t="s">
        <v>224</v>
      </c>
      <c r="G783" s="422">
        <v>1</v>
      </c>
      <c r="H783" s="420" t="s">
        <v>276</v>
      </c>
    </row>
    <row r="784" spans="1:8" x14ac:dyDescent="0.3">
      <c r="A784" s="5">
        <v>3</v>
      </c>
      <c r="B784" s="319" t="s">
        <v>235</v>
      </c>
      <c r="C784" s="1001" t="s">
        <v>1176</v>
      </c>
      <c r="D784" s="420" t="s">
        <v>243</v>
      </c>
      <c r="E784" s="422">
        <v>2</v>
      </c>
      <c r="F784" s="5" t="s">
        <v>224</v>
      </c>
      <c r="G784" s="422">
        <v>2</v>
      </c>
      <c r="H784" s="424" t="s">
        <v>225</v>
      </c>
    </row>
    <row r="785" spans="1:8" ht="27.6" x14ac:dyDescent="0.3">
      <c r="A785" s="5">
        <v>4</v>
      </c>
      <c r="B785" s="319" t="s">
        <v>1177</v>
      </c>
      <c r="C785" s="1001" t="s">
        <v>1178</v>
      </c>
      <c r="D785" s="420" t="s">
        <v>243</v>
      </c>
      <c r="E785" s="422">
        <v>2</v>
      </c>
      <c r="F785" s="5" t="s">
        <v>224</v>
      </c>
      <c r="G785" s="422">
        <v>2</v>
      </c>
      <c r="H785" s="424" t="s">
        <v>225</v>
      </c>
    </row>
    <row r="786" spans="1:8" ht="27.6" x14ac:dyDescent="0.3">
      <c r="A786" s="5">
        <v>5</v>
      </c>
      <c r="B786" s="319" t="s">
        <v>1179</v>
      </c>
      <c r="C786" s="1001" t="s">
        <v>1180</v>
      </c>
      <c r="D786" s="420" t="s">
        <v>243</v>
      </c>
      <c r="E786" s="422">
        <v>2</v>
      </c>
      <c r="F786" s="5" t="s">
        <v>224</v>
      </c>
      <c r="G786" s="422">
        <v>2</v>
      </c>
      <c r="H786" s="424" t="s">
        <v>225</v>
      </c>
    </row>
    <row r="787" spans="1:8" x14ac:dyDescent="0.3">
      <c r="A787" s="5">
        <v>6</v>
      </c>
      <c r="B787" s="319" t="s">
        <v>1181</v>
      </c>
      <c r="C787" s="1001" t="s">
        <v>1182</v>
      </c>
      <c r="D787" s="420" t="s">
        <v>243</v>
      </c>
      <c r="E787" s="422">
        <v>3</v>
      </c>
      <c r="F787" s="5" t="s">
        <v>224</v>
      </c>
      <c r="G787" s="422">
        <v>3</v>
      </c>
      <c r="H787" s="424" t="s">
        <v>225</v>
      </c>
    </row>
    <row r="788" spans="1:8" ht="17.399999999999999" x14ac:dyDescent="0.3">
      <c r="A788" s="2065" t="s">
        <v>286</v>
      </c>
      <c r="B788" s="2066"/>
      <c r="C788" s="2066"/>
      <c r="D788" s="2066"/>
      <c r="E788" s="2066"/>
      <c r="F788" s="2066"/>
      <c r="G788" s="2066"/>
      <c r="H788" s="2067"/>
    </row>
    <row r="789" spans="1:8" x14ac:dyDescent="0.3">
      <c r="A789" s="2072" t="s">
        <v>13</v>
      </c>
      <c r="B789" s="2073"/>
      <c r="C789" s="2073"/>
      <c r="D789" s="2073"/>
      <c r="E789" s="2073"/>
      <c r="F789" s="2073"/>
      <c r="G789" s="2073"/>
      <c r="H789" s="2074"/>
    </row>
    <row r="790" spans="1:8" x14ac:dyDescent="0.3">
      <c r="A790" s="2061" t="s">
        <v>1183</v>
      </c>
      <c r="B790" s="1700"/>
      <c r="C790" s="1700"/>
      <c r="D790" s="1700"/>
      <c r="E790" s="1700"/>
      <c r="F790" s="1700"/>
      <c r="G790" s="1700"/>
      <c r="H790" s="2062"/>
    </row>
    <row r="791" spans="1:8" x14ac:dyDescent="0.3">
      <c r="A791" s="2061" t="s">
        <v>1168</v>
      </c>
      <c r="B791" s="1700"/>
      <c r="C791" s="1700"/>
      <c r="D791" s="1700"/>
      <c r="E791" s="1700"/>
      <c r="F791" s="1700"/>
      <c r="G791" s="1700"/>
      <c r="H791" s="2062"/>
    </row>
    <row r="792" spans="1:8" x14ac:dyDescent="0.3">
      <c r="A792" s="2061" t="s">
        <v>433</v>
      </c>
      <c r="B792" s="1700"/>
      <c r="C792" s="1700"/>
      <c r="D792" s="1700"/>
      <c r="E792" s="1700"/>
      <c r="F792" s="1700"/>
      <c r="G792" s="1700"/>
      <c r="H792" s="2062"/>
    </row>
    <row r="793" spans="1:8" x14ac:dyDescent="0.3">
      <c r="A793" s="2061" t="s">
        <v>1169</v>
      </c>
      <c r="B793" s="1700"/>
      <c r="C793" s="1700"/>
      <c r="D793" s="1700"/>
      <c r="E793" s="1700"/>
      <c r="F793" s="1700"/>
      <c r="G793" s="1700"/>
      <c r="H793" s="2062"/>
    </row>
    <row r="794" spans="1:8" x14ac:dyDescent="0.3">
      <c r="A794" s="2061" t="s">
        <v>435</v>
      </c>
      <c r="B794" s="1700"/>
      <c r="C794" s="1700"/>
      <c r="D794" s="1700"/>
      <c r="E794" s="1700"/>
      <c r="F794" s="1700"/>
      <c r="G794" s="1700"/>
      <c r="H794" s="2062"/>
    </row>
    <row r="795" spans="1:8" x14ac:dyDescent="0.3">
      <c r="A795" s="2061" t="s">
        <v>1184</v>
      </c>
      <c r="B795" s="1700"/>
      <c r="C795" s="1700"/>
      <c r="D795" s="1700"/>
      <c r="E795" s="1700"/>
      <c r="F795" s="1700"/>
      <c r="G795" s="1700"/>
      <c r="H795" s="2062"/>
    </row>
    <row r="796" spans="1:8" x14ac:dyDescent="0.3">
      <c r="A796" s="2061" t="s">
        <v>1171</v>
      </c>
      <c r="B796" s="1700"/>
      <c r="C796" s="1700"/>
      <c r="D796" s="1700"/>
      <c r="E796" s="1700"/>
      <c r="F796" s="1700"/>
      <c r="G796" s="1700"/>
      <c r="H796" s="2062"/>
    </row>
    <row r="797" spans="1:8" x14ac:dyDescent="0.3">
      <c r="A797" s="2063" t="s">
        <v>429</v>
      </c>
      <c r="B797" s="1703"/>
      <c r="C797" s="1703"/>
      <c r="D797" s="1703"/>
      <c r="E797" s="1703"/>
      <c r="F797" s="1703"/>
      <c r="G797" s="1703"/>
      <c r="H797" s="2064"/>
    </row>
    <row r="798" spans="1:8" ht="41.4" x14ac:dyDescent="0.3">
      <c r="A798" s="302" t="s">
        <v>0</v>
      </c>
      <c r="B798" s="318" t="s">
        <v>1</v>
      </c>
      <c r="C798" s="5" t="s">
        <v>10</v>
      </c>
      <c r="D798" s="302" t="s">
        <v>2</v>
      </c>
      <c r="E798" s="302" t="s">
        <v>4</v>
      </c>
      <c r="F798" s="302" t="s">
        <v>3</v>
      </c>
      <c r="G798" s="302" t="s">
        <v>8</v>
      </c>
      <c r="H798" s="302" t="s">
        <v>221</v>
      </c>
    </row>
    <row r="799" spans="1:8" ht="27.6" x14ac:dyDescent="0.3">
      <c r="A799" s="5">
        <v>1</v>
      </c>
      <c r="B799" s="319" t="s">
        <v>1185</v>
      </c>
      <c r="C799" s="1001" t="s">
        <v>1186</v>
      </c>
      <c r="D799" s="420" t="s">
        <v>5</v>
      </c>
      <c r="E799" s="420">
        <v>1</v>
      </c>
      <c r="F799" s="302" t="s">
        <v>1187</v>
      </c>
      <c r="G799" s="420">
        <v>7</v>
      </c>
      <c r="H799" s="420" t="s">
        <v>276</v>
      </c>
    </row>
    <row r="800" spans="1:8" ht="27.6" x14ac:dyDescent="0.3">
      <c r="A800" s="5">
        <v>2</v>
      </c>
      <c r="B800" s="421" t="s">
        <v>27</v>
      </c>
      <c r="C800" s="1001" t="s">
        <v>1188</v>
      </c>
      <c r="D800" s="420" t="s">
        <v>5</v>
      </c>
      <c r="E800" s="420">
        <v>1</v>
      </c>
      <c r="F800" s="302" t="s">
        <v>1187</v>
      </c>
      <c r="G800" s="422">
        <v>7</v>
      </c>
      <c r="H800" s="420" t="s">
        <v>276</v>
      </c>
    </row>
    <row r="801" spans="1:8" ht="27.6" x14ac:dyDescent="0.3">
      <c r="A801" s="5">
        <v>3</v>
      </c>
      <c r="B801" s="319" t="s">
        <v>1189</v>
      </c>
      <c r="C801" s="353" t="s">
        <v>1190</v>
      </c>
      <c r="D801" s="420" t="s">
        <v>7</v>
      </c>
      <c r="E801" s="420">
        <v>1</v>
      </c>
      <c r="F801" s="302" t="s">
        <v>1187</v>
      </c>
      <c r="G801" s="422">
        <v>7</v>
      </c>
      <c r="H801" s="424" t="s">
        <v>225</v>
      </c>
    </row>
    <row r="802" spans="1:8" ht="27.6" x14ac:dyDescent="0.3">
      <c r="A802" s="5">
        <v>4</v>
      </c>
      <c r="B802" s="319" t="s">
        <v>1191</v>
      </c>
      <c r="C802" s="1001" t="s">
        <v>1192</v>
      </c>
      <c r="D802" s="420" t="s">
        <v>7</v>
      </c>
      <c r="E802" s="420">
        <v>1</v>
      </c>
      <c r="F802" s="302" t="s">
        <v>1187</v>
      </c>
      <c r="G802" s="422">
        <v>7</v>
      </c>
      <c r="H802" s="424" t="s">
        <v>225</v>
      </c>
    </row>
    <row r="803" spans="1:8" ht="27.6" x14ac:dyDescent="0.3">
      <c r="A803" s="5">
        <v>5</v>
      </c>
      <c r="B803" s="319" t="s">
        <v>1193</v>
      </c>
      <c r="C803" s="1001" t="s">
        <v>1194</v>
      </c>
      <c r="D803" s="420" t="s">
        <v>7</v>
      </c>
      <c r="E803" s="420">
        <v>1</v>
      </c>
      <c r="F803" s="302" t="s">
        <v>1187</v>
      </c>
      <c r="G803" s="422">
        <v>7</v>
      </c>
      <c r="H803" s="424" t="s">
        <v>225</v>
      </c>
    </row>
    <row r="804" spans="1:8" ht="27.6" x14ac:dyDescent="0.3">
      <c r="A804" s="5">
        <v>6</v>
      </c>
      <c r="B804" s="319" t="s">
        <v>1195</v>
      </c>
      <c r="C804" s="1001" t="s">
        <v>1196</v>
      </c>
      <c r="D804" s="420" t="s">
        <v>7</v>
      </c>
      <c r="E804" s="420">
        <v>1</v>
      </c>
      <c r="F804" s="302" t="s">
        <v>1187</v>
      </c>
      <c r="G804" s="422">
        <v>7</v>
      </c>
      <c r="H804" s="424" t="s">
        <v>225</v>
      </c>
    </row>
    <row r="805" spans="1:8" ht="27.6" x14ac:dyDescent="0.3">
      <c r="A805" s="5">
        <v>7</v>
      </c>
      <c r="B805" s="319" t="s">
        <v>1197</v>
      </c>
      <c r="C805" s="1001" t="s">
        <v>1198</v>
      </c>
      <c r="D805" s="420" t="s">
        <v>7</v>
      </c>
      <c r="E805" s="420">
        <v>1</v>
      </c>
      <c r="F805" s="302" t="s">
        <v>1187</v>
      </c>
      <c r="G805" s="422">
        <v>7</v>
      </c>
      <c r="H805" s="424" t="s">
        <v>225</v>
      </c>
    </row>
    <row r="806" spans="1:8" ht="41.4" x14ac:dyDescent="0.3">
      <c r="A806" s="5">
        <v>8</v>
      </c>
      <c r="B806" s="319" t="s">
        <v>1199</v>
      </c>
      <c r="C806" s="261" t="s">
        <v>1200</v>
      </c>
      <c r="D806" s="420" t="s">
        <v>243</v>
      </c>
      <c r="E806" s="420">
        <v>1</v>
      </c>
      <c r="F806" s="302" t="s">
        <v>1187</v>
      </c>
      <c r="G806" s="422">
        <v>7</v>
      </c>
      <c r="H806" s="424" t="s">
        <v>225</v>
      </c>
    </row>
    <row r="807" spans="1:8" ht="27.6" x14ac:dyDescent="0.3">
      <c r="A807" s="5">
        <v>9</v>
      </c>
      <c r="B807" s="319" t="s">
        <v>1201</v>
      </c>
      <c r="C807" s="1001" t="s">
        <v>1202</v>
      </c>
      <c r="D807" s="420" t="s">
        <v>243</v>
      </c>
      <c r="E807" s="420">
        <v>1</v>
      </c>
      <c r="F807" s="302" t="s">
        <v>1187</v>
      </c>
      <c r="G807" s="422">
        <v>7</v>
      </c>
      <c r="H807" s="424" t="s">
        <v>225</v>
      </c>
    </row>
    <row r="808" spans="1:8" ht="27.6" x14ac:dyDescent="0.3">
      <c r="A808" s="5">
        <v>10</v>
      </c>
      <c r="B808" s="319" t="s">
        <v>368</v>
      </c>
      <c r="C808" s="1001" t="s">
        <v>1203</v>
      </c>
      <c r="D808" s="420" t="s">
        <v>243</v>
      </c>
      <c r="E808" s="420">
        <v>1</v>
      </c>
      <c r="F808" s="302" t="s">
        <v>1187</v>
      </c>
      <c r="G808" s="422">
        <v>7</v>
      </c>
      <c r="H808" s="424" t="s">
        <v>225</v>
      </c>
    </row>
    <row r="809" spans="1:8" ht="27.6" x14ac:dyDescent="0.3">
      <c r="A809" s="5">
        <v>11</v>
      </c>
      <c r="B809" s="319" t="s">
        <v>1204</v>
      </c>
      <c r="C809" s="1001" t="s">
        <v>1205</v>
      </c>
      <c r="D809" s="420" t="s">
        <v>243</v>
      </c>
      <c r="E809" s="420">
        <v>1</v>
      </c>
      <c r="F809" s="302" t="s">
        <v>1187</v>
      </c>
      <c r="G809" s="422">
        <v>7</v>
      </c>
      <c r="H809" s="424" t="s">
        <v>225</v>
      </c>
    </row>
    <row r="810" spans="1:8" ht="27.6" x14ac:dyDescent="0.3">
      <c r="A810" s="5">
        <v>12</v>
      </c>
      <c r="B810" s="319" t="s">
        <v>1206</v>
      </c>
      <c r="C810" s="1001" t="s">
        <v>1207</v>
      </c>
      <c r="D810" s="420" t="s">
        <v>243</v>
      </c>
      <c r="E810" s="420">
        <v>1</v>
      </c>
      <c r="F810" s="302" t="s">
        <v>1187</v>
      </c>
      <c r="G810" s="422">
        <v>7</v>
      </c>
      <c r="H810" s="424" t="s">
        <v>225</v>
      </c>
    </row>
    <row r="811" spans="1:8" ht="27.6" x14ac:dyDescent="0.3">
      <c r="A811" s="5">
        <v>13</v>
      </c>
      <c r="B811" s="319" t="s">
        <v>1208</v>
      </c>
      <c r="C811" s="1001" t="s">
        <v>1209</v>
      </c>
      <c r="D811" s="420" t="s">
        <v>243</v>
      </c>
      <c r="E811" s="420">
        <v>1</v>
      </c>
      <c r="F811" s="302" t="s">
        <v>1187</v>
      </c>
      <c r="G811" s="422">
        <v>7</v>
      </c>
      <c r="H811" s="424" t="s">
        <v>225</v>
      </c>
    </row>
    <row r="812" spans="1:8" ht="27.6" x14ac:dyDescent="0.3">
      <c r="A812" s="5">
        <v>14</v>
      </c>
      <c r="B812" s="319" t="s">
        <v>1210</v>
      </c>
      <c r="C812" s="1001" t="s">
        <v>1211</v>
      </c>
      <c r="D812" s="420" t="s">
        <v>243</v>
      </c>
      <c r="E812" s="420">
        <v>1</v>
      </c>
      <c r="F812" s="302" t="s">
        <v>1187</v>
      </c>
      <c r="G812" s="422">
        <v>7</v>
      </c>
      <c r="H812" s="424" t="s">
        <v>225</v>
      </c>
    </row>
    <row r="813" spans="1:8" ht="27.6" x14ac:dyDescent="0.3">
      <c r="A813" s="5">
        <v>15</v>
      </c>
      <c r="B813" s="319" t="s">
        <v>1212</v>
      </c>
      <c r="C813" s="1001" t="s">
        <v>1213</v>
      </c>
      <c r="D813" s="420" t="s">
        <v>243</v>
      </c>
      <c r="E813" s="420">
        <v>1</v>
      </c>
      <c r="F813" s="302" t="s">
        <v>1187</v>
      </c>
      <c r="G813" s="422">
        <v>7</v>
      </c>
      <c r="H813" s="424" t="s">
        <v>225</v>
      </c>
    </row>
    <row r="814" spans="1:8" ht="27.6" x14ac:dyDescent="0.3">
      <c r="A814" s="5">
        <v>16</v>
      </c>
      <c r="B814" s="319" t="s">
        <v>1214</v>
      </c>
      <c r="C814" s="1001" t="s">
        <v>1215</v>
      </c>
      <c r="D814" s="420" t="s">
        <v>243</v>
      </c>
      <c r="E814" s="420">
        <v>1</v>
      </c>
      <c r="F814" s="302" t="s">
        <v>1187</v>
      </c>
      <c r="G814" s="422">
        <v>7</v>
      </c>
      <c r="H814" s="424" t="s">
        <v>225</v>
      </c>
    </row>
    <row r="815" spans="1:8" ht="27.6" x14ac:dyDescent="0.3">
      <c r="A815" s="5">
        <v>17</v>
      </c>
      <c r="B815" s="319" t="s">
        <v>1216</v>
      </c>
      <c r="C815" s="1001" t="s">
        <v>1217</v>
      </c>
      <c r="D815" s="420" t="s">
        <v>243</v>
      </c>
      <c r="E815" s="420">
        <v>1</v>
      </c>
      <c r="F815" s="302" t="s">
        <v>1187</v>
      </c>
      <c r="G815" s="422">
        <v>7</v>
      </c>
      <c r="H815" s="424" t="s">
        <v>225</v>
      </c>
    </row>
    <row r="816" spans="1:8" ht="27.6" x14ac:dyDescent="0.3">
      <c r="A816" s="5">
        <v>18</v>
      </c>
      <c r="B816" s="319" t="s">
        <v>1216</v>
      </c>
      <c r="C816" s="1001" t="s">
        <v>1218</v>
      </c>
      <c r="D816" s="420" t="s">
        <v>243</v>
      </c>
      <c r="E816" s="420">
        <v>1</v>
      </c>
      <c r="F816" s="302" t="s">
        <v>1187</v>
      </c>
      <c r="G816" s="422">
        <v>7</v>
      </c>
      <c r="H816" s="424" t="s">
        <v>225</v>
      </c>
    </row>
    <row r="817" spans="1:8" ht="27.6" x14ac:dyDescent="0.3">
      <c r="A817" s="305">
        <v>19</v>
      </c>
      <c r="B817" s="381" t="s">
        <v>1219</v>
      </c>
      <c r="C817" s="1002" t="s">
        <v>1220</v>
      </c>
      <c r="D817" s="389" t="s">
        <v>243</v>
      </c>
      <c r="E817" s="389">
        <v>1</v>
      </c>
      <c r="F817" s="388" t="s">
        <v>1187</v>
      </c>
      <c r="G817" s="417">
        <v>7</v>
      </c>
      <c r="H817" s="417" t="s">
        <v>643</v>
      </c>
    </row>
    <row r="818" spans="1:8" ht="27.6" x14ac:dyDescent="0.3">
      <c r="A818" s="5">
        <v>20</v>
      </c>
      <c r="B818" s="319" t="s">
        <v>1221</v>
      </c>
      <c r="C818" s="1001" t="s">
        <v>1222</v>
      </c>
      <c r="D818" s="420" t="s">
        <v>243</v>
      </c>
      <c r="E818" s="420">
        <v>1</v>
      </c>
      <c r="F818" s="302" t="s">
        <v>1187</v>
      </c>
      <c r="G818" s="422">
        <v>7</v>
      </c>
      <c r="H818" s="424" t="s">
        <v>225</v>
      </c>
    </row>
    <row r="819" spans="1:8" ht="27.6" x14ac:dyDescent="0.3">
      <c r="A819" s="5">
        <v>21</v>
      </c>
      <c r="B819" s="319" t="s">
        <v>1223</v>
      </c>
      <c r="C819" s="1001" t="s">
        <v>1224</v>
      </c>
      <c r="D819" s="420" t="s">
        <v>243</v>
      </c>
      <c r="E819" s="420">
        <v>1</v>
      </c>
      <c r="F819" s="302" t="s">
        <v>1187</v>
      </c>
      <c r="G819" s="422">
        <v>7</v>
      </c>
      <c r="H819" s="424" t="s">
        <v>225</v>
      </c>
    </row>
    <row r="820" spans="1:8" ht="27.6" x14ac:dyDescent="0.3">
      <c r="A820" s="5">
        <v>22</v>
      </c>
      <c r="B820" s="319" t="s">
        <v>1225</v>
      </c>
      <c r="C820" s="1001" t="s">
        <v>1226</v>
      </c>
      <c r="D820" s="420" t="s">
        <v>243</v>
      </c>
      <c r="E820" s="420">
        <v>1</v>
      </c>
      <c r="F820" s="302" t="s">
        <v>1187</v>
      </c>
      <c r="G820" s="422">
        <v>7</v>
      </c>
      <c r="H820" s="424" t="s">
        <v>225</v>
      </c>
    </row>
    <row r="821" spans="1:8" ht="27.6" x14ac:dyDescent="0.3">
      <c r="A821" s="5">
        <v>23</v>
      </c>
      <c r="B821" s="319" t="s">
        <v>1227</v>
      </c>
      <c r="C821" s="1001" t="s">
        <v>1228</v>
      </c>
      <c r="D821" s="420" t="s">
        <v>243</v>
      </c>
      <c r="E821" s="420">
        <v>1</v>
      </c>
      <c r="F821" s="302" t="s">
        <v>1187</v>
      </c>
      <c r="G821" s="422">
        <v>7</v>
      </c>
      <c r="H821" s="424" t="s">
        <v>225</v>
      </c>
    </row>
    <row r="822" spans="1:8" ht="27.6" x14ac:dyDescent="0.3">
      <c r="A822" s="5">
        <v>24</v>
      </c>
      <c r="B822" s="319" t="s">
        <v>1229</v>
      </c>
      <c r="C822" s="1001" t="s">
        <v>1230</v>
      </c>
      <c r="D822" s="420" t="s">
        <v>243</v>
      </c>
      <c r="E822" s="420">
        <v>1</v>
      </c>
      <c r="F822" s="302" t="s">
        <v>1187</v>
      </c>
      <c r="G822" s="422">
        <v>7</v>
      </c>
      <c r="H822" s="424" t="s">
        <v>225</v>
      </c>
    </row>
    <row r="823" spans="1:8" ht="27.6" x14ac:dyDescent="0.3">
      <c r="A823" s="5">
        <v>25</v>
      </c>
      <c r="B823" s="319" t="s">
        <v>1077</v>
      </c>
      <c r="C823" s="1001" t="s">
        <v>1231</v>
      </c>
      <c r="D823" s="420" t="s">
        <v>243</v>
      </c>
      <c r="E823" s="420">
        <v>1</v>
      </c>
      <c r="F823" s="302" t="s">
        <v>1187</v>
      </c>
      <c r="G823" s="422">
        <v>7</v>
      </c>
      <c r="H823" s="424" t="s">
        <v>225</v>
      </c>
    </row>
    <row r="824" spans="1:8" ht="55.2" x14ac:dyDescent="0.3">
      <c r="A824" s="5">
        <v>26</v>
      </c>
      <c r="B824" s="319" t="s">
        <v>1232</v>
      </c>
      <c r="C824" s="1001" t="s">
        <v>1233</v>
      </c>
      <c r="D824" s="420" t="s">
        <v>243</v>
      </c>
      <c r="E824" s="420">
        <v>1</v>
      </c>
      <c r="F824" s="302" t="s">
        <v>1187</v>
      </c>
      <c r="G824" s="422">
        <v>7</v>
      </c>
      <c r="H824" s="424" t="s">
        <v>225</v>
      </c>
    </row>
    <row r="825" spans="1:8" ht="27.6" x14ac:dyDescent="0.3">
      <c r="A825" s="5">
        <v>27</v>
      </c>
      <c r="B825" s="331" t="s">
        <v>1234</v>
      </c>
      <c r="C825" s="1001" t="s">
        <v>1235</v>
      </c>
      <c r="D825" s="420" t="s">
        <v>243</v>
      </c>
      <c r="E825" s="420">
        <v>1</v>
      </c>
      <c r="F825" s="302" t="s">
        <v>1187</v>
      </c>
      <c r="G825" s="425">
        <v>7</v>
      </c>
      <c r="H825" s="424" t="s">
        <v>225</v>
      </c>
    </row>
    <row r="826" spans="1:8" ht="27.6" x14ac:dyDescent="0.3">
      <c r="A826" s="5">
        <v>28</v>
      </c>
      <c r="B826" s="319" t="s">
        <v>1236</v>
      </c>
      <c r="C826" s="1001" t="s">
        <v>1237</v>
      </c>
      <c r="D826" s="420" t="s">
        <v>243</v>
      </c>
      <c r="E826" s="420">
        <v>1</v>
      </c>
      <c r="F826" s="302" t="s">
        <v>1187</v>
      </c>
      <c r="G826" s="422">
        <v>7</v>
      </c>
      <c r="H826" s="424" t="s">
        <v>225</v>
      </c>
    </row>
    <row r="827" spans="1:8" ht="27.6" x14ac:dyDescent="0.3">
      <c r="A827" s="5">
        <v>29</v>
      </c>
      <c r="B827" s="319" t="s">
        <v>948</v>
      </c>
      <c r="C827" s="1001" t="s">
        <v>1238</v>
      </c>
      <c r="D827" s="420" t="s">
        <v>243</v>
      </c>
      <c r="E827" s="420">
        <v>1</v>
      </c>
      <c r="F827" s="302" t="s">
        <v>1187</v>
      </c>
      <c r="G827" s="422">
        <v>7</v>
      </c>
      <c r="H827" s="424" t="s">
        <v>225</v>
      </c>
    </row>
    <row r="828" spans="1:8" ht="27.6" x14ac:dyDescent="0.3">
      <c r="A828" s="5">
        <v>30</v>
      </c>
      <c r="B828" s="319" t="s">
        <v>1239</v>
      </c>
      <c r="C828" s="1001" t="s">
        <v>1240</v>
      </c>
      <c r="D828" s="420" t="s">
        <v>243</v>
      </c>
      <c r="E828" s="420">
        <v>1</v>
      </c>
      <c r="F828" s="302" t="s">
        <v>1187</v>
      </c>
      <c r="G828" s="422">
        <v>7</v>
      </c>
      <c r="H828" s="424" t="s">
        <v>225</v>
      </c>
    </row>
    <row r="829" spans="1:8" ht="27.6" x14ac:dyDescent="0.3">
      <c r="A829" s="5">
        <v>31</v>
      </c>
      <c r="B829" s="319" t="s">
        <v>1241</v>
      </c>
      <c r="C829" s="1001" t="s">
        <v>1242</v>
      </c>
      <c r="D829" s="420" t="s">
        <v>243</v>
      </c>
      <c r="E829" s="420">
        <v>1</v>
      </c>
      <c r="F829" s="302" t="s">
        <v>1187</v>
      </c>
      <c r="G829" s="422">
        <v>7</v>
      </c>
      <c r="H829" s="424" t="s">
        <v>225</v>
      </c>
    </row>
    <row r="830" spans="1:8" ht="27.6" x14ac:dyDescent="0.3">
      <c r="A830" s="5">
        <v>32</v>
      </c>
      <c r="B830" s="319" t="s">
        <v>1243</v>
      </c>
      <c r="C830" s="1001" t="s">
        <v>1244</v>
      </c>
      <c r="D830" s="420" t="s">
        <v>243</v>
      </c>
      <c r="E830" s="420">
        <v>1</v>
      </c>
      <c r="F830" s="302" t="s">
        <v>1187</v>
      </c>
      <c r="G830" s="422">
        <v>7</v>
      </c>
      <c r="H830" s="424" t="s">
        <v>225</v>
      </c>
    </row>
    <row r="831" spans="1:8" ht="27.6" x14ac:dyDescent="0.3">
      <c r="A831" s="5">
        <v>33</v>
      </c>
      <c r="B831" s="319" t="s">
        <v>1245</v>
      </c>
      <c r="C831" s="1001" t="s">
        <v>1246</v>
      </c>
      <c r="D831" s="420" t="s">
        <v>243</v>
      </c>
      <c r="E831" s="420">
        <v>1</v>
      </c>
      <c r="F831" s="302" t="s">
        <v>1187</v>
      </c>
      <c r="G831" s="422">
        <v>7</v>
      </c>
      <c r="H831" s="424" t="s">
        <v>225</v>
      </c>
    </row>
    <row r="832" spans="1:8" ht="27.6" x14ac:dyDescent="0.3">
      <c r="A832" s="5">
        <v>34</v>
      </c>
      <c r="B832" s="319" t="s">
        <v>1247</v>
      </c>
      <c r="C832" s="1001" t="s">
        <v>1248</v>
      </c>
      <c r="D832" s="420" t="s">
        <v>243</v>
      </c>
      <c r="E832" s="420">
        <v>1</v>
      </c>
      <c r="F832" s="302" t="s">
        <v>1187</v>
      </c>
      <c r="G832" s="422">
        <v>7</v>
      </c>
      <c r="H832" s="424" t="s">
        <v>225</v>
      </c>
    </row>
    <row r="833" spans="1:8" ht="27.6" x14ac:dyDescent="0.3">
      <c r="A833" s="5">
        <v>35</v>
      </c>
      <c r="B833" s="319" t="s">
        <v>1249</v>
      </c>
      <c r="C833" s="1001" t="s">
        <v>1250</v>
      </c>
      <c r="D833" s="420" t="s">
        <v>243</v>
      </c>
      <c r="E833" s="420">
        <v>1</v>
      </c>
      <c r="F833" s="302" t="s">
        <v>1187</v>
      </c>
      <c r="G833" s="422">
        <v>7</v>
      </c>
      <c r="H833" s="424" t="s">
        <v>225</v>
      </c>
    </row>
    <row r="834" spans="1:8" ht="27.6" x14ac:dyDescent="0.3">
      <c r="A834" s="5">
        <v>36</v>
      </c>
      <c r="B834" s="319" t="s">
        <v>1251</v>
      </c>
      <c r="C834" s="1001" t="s">
        <v>1252</v>
      </c>
      <c r="D834" s="420" t="s">
        <v>243</v>
      </c>
      <c r="E834" s="420">
        <v>1</v>
      </c>
      <c r="F834" s="302" t="s">
        <v>1187</v>
      </c>
      <c r="G834" s="422">
        <v>7</v>
      </c>
      <c r="H834" s="424" t="s">
        <v>225</v>
      </c>
    </row>
    <row r="835" spans="1:8" ht="41.4" x14ac:dyDescent="0.3">
      <c r="A835" s="5">
        <v>37</v>
      </c>
      <c r="B835" s="319" t="s">
        <v>1253</v>
      </c>
      <c r="C835" s="1001" t="s">
        <v>1254</v>
      </c>
      <c r="D835" s="420" t="s">
        <v>243</v>
      </c>
      <c r="E835" s="420">
        <v>1</v>
      </c>
      <c r="F835" s="302" t="s">
        <v>1187</v>
      </c>
      <c r="G835" s="422">
        <v>7</v>
      </c>
      <c r="H835" s="424" t="s">
        <v>225</v>
      </c>
    </row>
    <row r="836" spans="1:8" ht="41.4" x14ac:dyDescent="0.3">
      <c r="A836" s="5">
        <v>38</v>
      </c>
      <c r="B836" s="319" t="s">
        <v>1255</v>
      </c>
      <c r="C836" s="1001" t="s">
        <v>1256</v>
      </c>
      <c r="D836" s="420" t="s">
        <v>243</v>
      </c>
      <c r="E836" s="420">
        <v>1</v>
      </c>
      <c r="F836" s="302" t="s">
        <v>1187</v>
      </c>
      <c r="G836" s="422">
        <v>7</v>
      </c>
      <c r="H836" s="424" t="s">
        <v>225</v>
      </c>
    </row>
    <row r="837" spans="1:8" ht="27.6" x14ac:dyDescent="0.3">
      <c r="A837" s="5">
        <v>39</v>
      </c>
      <c r="B837" s="319" t="s">
        <v>1257</v>
      </c>
      <c r="C837" s="1001" t="s">
        <v>1258</v>
      </c>
      <c r="D837" s="420" t="s">
        <v>243</v>
      </c>
      <c r="E837" s="420">
        <v>1</v>
      </c>
      <c r="F837" s="302" t="s">
        <v>1187</v>
      </c>
      <c r="G837" s="422">
        <v>7</v>
      </c>
      <c r="H837" s="424" t="s">
        <v>225</v>
      </c>
    </row>
    <row r="838" spans="1:8" ht="27.6" x14ac:dyDescent="0.3">
      <c r="A838" s="5">
        <v>40</v>
      </c>
      <c r="B838" s="319" t="s">
        <v>1257</v>
      </c>
      <c r="C838" s="1001" t="s">
        <v>1259</v>
      </c>
      <c r="D838" s="420" t="s">
        <v>243</v>
      </c>
      <c r="E838" s="420">
        <v>1</v>
      </c>
      <c r="F838" s="302" t="s">
        <v>1187</v>
      </c>
      <c r="G838" s="422">
        <v>7</v>
      </c>
      <c r="H838" s="424" t="s">
        <v>225</v>
      </c>
    </row>
    <row r="839" spans="1:8" ht="27.6" x14ac:dyDescent="0.3">
      <c r="A839" s="5">
        <v>41</v>
      </c>
      <c r="B839" s="319" t="s">
        <v>1260</v>
      </c>
      <c r="C839" s="1001" t="s">
        <v>1261</v>
      </c>
      <c r="D839" s="420" t="s">
        <v>243</v>
      </c>
      <c r="E839" s="420">
        <v>1</v>
      </c>
      <c r="F839" s="302" t="s">
        <v>1187</v>
      </c>
      <c r="G839" s="422">
        <v>7</v>
      </c>
      <c r="H839" s="424" t="s">
        <v>225</v>
      </c>
    </row>
    <row r="840" spans="1:8" ht="27.6" x14ac:dyDescent="0.3">
      <c r="A840" s="5">
        <v>42</v>
      </c>
      <c r="B840" s="319" t="s">
        <v>1262</v>
      </c>
      <c r="C840" s="1001" t="s">
        <v>1263</v>
      </c>
      <c r="D840" s="420" t="s">
        <v>243</v>
      </c>
      <c r="E840" s="420">
        <v>1</v>
      </c>
      <c r="F840" s="302" t="s">
        <v>1187</v>
      </c>
      <c r="G840" s="422">
        <v>7</v>
      </c>
      <c r="H840" s="424" t="s">
        <v>225</v>
      </c>
    </row>
    <row r="841" spans="1:8" ht="27.6" x14ac:dyDescent="0.3">
      <c r="A841" s="5">
        <v>43</v>
      </c>
      <c r="B841" s="319" t="s">
        <v>1264</v>
      </c>
      <c r="C841" s="1001" t="s">
        <v>1265</v>
      </c>
      <c r="D841" s="420" t="s">
        <v>243</v>
      </c>
      <c r="E841" s="420">
        <v>1</v>
      </c>
      <c r="F841" s="302" t="s">
        <v>1187</v>
      </c>
      <c r="G841" s="422">
        <v>7</v>
      </c>
      <c r="H841" s="424" t="s">
        <v>225</v>
      </c>
    </row>
    <row r="842" spans="1:8" ht="27.6" x14ac:dyDescent="0.3">
      <c r="A842" s="5">
        <v>44</v>
      </c>
      <c r="B842" s="319" t="s">
        <v>570</v>
      </c>
      <c r="C842" s="1001" t="s">
        <v>1266</v>
      </c>
      <c r="D842" s="420" t="s">
        <v>243</v>
      </c>
      <c r="E842" s="420">
        <v>1</v>
      </c>
      <c r="F842" s="302" t="s">
        <v>1187</v>
      </c>
      <c r="G842" s="422">
        <v>7</v>
      </c>
      <c r="H842" s="424" t="s">
        <v>225</v>
      </c>
    </row>
    <row r="843" spans="1:8" ht="27.6" x14ac:dyDescent="0.3">
      <c r="A843" s="5">
        <v>45</v>
      </c>
      <c r="B843" s="319" t="s">
        <v>1267</v>
      </c>
      <c r="C843" s="1001" t="s">
        <v>1268</v>
      </c>
      <c r="D843" s="420" t="s">
        <v>243</v>
      </c>
      <c r="E843" s="420">
        <v>1</v>
      </c>
      <c r="F843" s="302" t="s">
        <v>1187</v>
      </c>
      <c r="G843" s="422">
        <v>7</v>
      </c>
      <c r="H843" s="424" t="s">
        <v>225</v>
      </c>
    </row>
    <row r="844" spans="1:8" ht="27.6" x14ac:dyDescent="0.3">
      <c r="A844" s="5">
        <v>46</v>
      </c>
      <c r="B844" s="319" t="s">
        <v>1269</v>
      </c>
      <c r="C844" s="1001" t="s">
        <v>1270</v>
      </c>
      <c r="D844" s="420" t="s">
        <v>243</v>
      </c>
      <c r="E844" s="420">
        <v>1</v>
      </c>
      <c r="F844" s="302" t="s">
        <v>1187</v>
      </c>
      <c r="G844" s="422">
        <v>7</v>
      </c>
      <c r="H844" s="424" t="s">
        <v>225</v>
      </c>
    </row>
    <row r="845" spans="1:8" ht="27.6" x14ac:dyDescent="0.3">
      <c r="A845" s="5">
        <v>47</v>
      </c>
      <c r="B845" s="319" t="s">
        <v>1271</v>
      </c>
      <c r="C845" s="1001" t="s">
        <v>1272</v>
      </c>
      <c r="D845" s="420" t="s">
        <v>243</v>
      </c>
      <c r="E845" s="420">
        <v>1</v>
      </c>
      <c r="F845" s="302" t="s">
        <v>1187</v>
      </c>
      <c r="G845" s="422">
        <v>7</v>
      </c>
      <c r="H845" s="424" t="s">
        <v>225</v>
      </c>
    </row>
    <row r="846" spans="1:8" ht="27.6" x14ac:dyDescent="0.3">
      <c r="A846" s="5">
        <v>48</v>
      </c>
      <c r="B846" s="319" t="s">
        <v>1273</v>
      </c>
      <c r="C846" s="1001" t="s">
        <v>1274</v>
      </c>
      <c r="D846" s="420" t="s">
        <v>243</v>
      </c>
      <c r="E846" s="420">
        <v>1</v>
      </c>
      <c r="F846" s="302" t="s">
        <v>1187</v>
      </c>
      <c r="G846" s="422">
        <v>7</v>
      </c>
      <c r="H846" s="424" t="s">
        <v>225</v>
      </c>
    </row>
    <row r="847" spans="1:8" ht="27.6" x14ac:dyDescent="0.3">
      <c r="A847" s="5">
        <v>49</v>
      </c>
      <c r="B847" s="319" t="s">
        <v>509</v>
      </c>
      <c r="C847" s="1001" t="s">
        <v>1275</v>
      </c>
      <c r="D847" s="420" t="s">
        <v>243</v>
      </c>
      <c r="E847" s="420">
        <v>1</v>
      </c>
      <c r="F847" s="302" t="s">
        <v>1187</v>
      </c>
      <c r="G847" s="422">
        <v>28</v>
      </c>
      <c r="H847" s="424" t="s">
        <v>225</v>
      </c>
    </row>
    <row r="848" spans="1:8" ht="27.6" x14ac:dyDescent="0.3">
      <c r="A848" s="5">
        <v>50</v>
      </c>
      <c r="B848" s="319" t="s">
        <v>950</v>
      </c>
      <c r="C848" s="1001" t="s">
        <v>1276</v>
      </c>
      <c r="D848" s="420" t="s">
        <v>243</v>
      </c>
      <c r="E848" s="420">
        <v>1</v>
      </c>
      <c r="F848" s="302" t="s">
        <v>1187</v>
      </c>
      <c r="G848" s="422">
        <v>7</v>
      </c>
      <c r="H848" s="424" t="s">
        <v>225</v>
      </c>
    </row>
    <row r="849" spans="1:8" ht="27.6" x14ac:dyDescent="0.3">
      <c r="A849" s="5">
        <v>51</v>
      </c>
      <c r="B849" s="319" t="s">
        <v>1277</v>
      </c>
      <c r="C849" s="1001" t="s">
        <v>1278</v>
      </c>
      <c r="D849" s="420" t="s">
        <v>243</v>
      </c>
      <c r="E849" s="420">
        <v>1</v>
      </c>
      <c r="F849" s="302" t="s">
        <v>1187</v>
      </c>
      <c r="G849" s="422">
        <v>7</v>
      </c>
      <c r="H849" s="424" t="s">
        <v>225</v>
      </c>
    </row>
    <row r="850" spans="1:8" ht="27.6" x14ac:dyDescent="0.3">
      <c r="A850" s="5">
        <v>52</v>
      </c>
      <c r="B850" s="319" t="s">
        <v>1279</v>
      </c>
      <c r="C850" s="1001" t="s">
        <v>1280</v>
      </c>
      <c r="D850" s="420" t="s">
        <v>243</v>
      </c>
      <c r="E850" s="420">
        <v>1</v>
      </c>
      <c r="F850" s="302" t="s">
        <v>1187</v>
      </c>
      <c r="G850" s="422">
        <v>7</v>
      </c>
      <c r="H850" s="424" t="s">
        <v>225</v>
      </c>
    </row>
    <row r="851" spans="1:8" ht="27.6" x14ac:dyDescent="0.3">
      <c r="A851" s="5">
        <v>53</v>
      </c>
      <c r="B851" s="319" t="s">
        <v>1281</v>
      </c>
      <c r="C851" s="1001" t="s">
        <v>1282</v>
      </c>
      <c r="D851" s="420" t="s">
        <v>243</v>
      </c>
      <c r="E851" s="420">
        <v>1</v>
      </c>
      <c r="F851" s="302" t="s">
        <v>1187</v>
      </c>
      <c r="G851" s="422">
        <v>7</v>
      </c>
      <c r="H851" s="424" t="s">
        <v>225</v>
      </c>
    </row>
    <row r="852" spans="1:8" ht="27.6" x14ac:dyDescent="0.3">
      <c r="A852" s="5">
        <v>54</v>
      </c>
      <c r="B852" s="319" t="s">
        <v>1281</v>
      </c>
      <c r="C852" s="1001" t="s">
        <v>1283</v>
      </c>
      <c r="D852" s="420" t="s">
        <v>243</v>
      </c>
      <c r="E852" s="420">
        <v>1</v>
      </c>
      <c r="F852" s="302" t="s">
        <v>1187</v>
      </c>
      <c r="G852" s="422">
        <v>7</v>
      </c>
      <c r="H852" s="424" t="s">
        <v>225</v>
      </c>
    </row>
    <row r="853" spans="1:8" ht="27.6" x14ac:dyDescent="0.3">
      <c r="A853" s="5">
        <v>55</v>
      </c>
      <c r="B853" s="319" t="s">
        <v>1284</v>
      </c>
      <c r="C853" s="1001" t="s">
        <v>1285</v>
      </c>
      <c r="D853" s="420" t="s">
        <v>243</v>
      </c>
      <c r="E853" s="420">
        <v>1</v>
      </c>
      <c r="F853" s="302" t="s">
        <v>1187</v>
      </c>
      <c r="G853" s="422">
        <v>7</v>
      </c>
      <c r="H853" s="424" t="s">
        <v>225</v>
      </c>
    </row>
    <row r="854" spans="1:8" ht="17.399999999999999" x14ac:dyDescent="0.3">
      <c r="A854" s="2065" t="s">
        <v>14</v>
      </c>
      <c r="B854" s="2066"/>
      <c r="C854" s="2066"/>
      <c r="D854" s="2066"/>
      <c r="E854" s="2066"/>
      <c r="F854" s="2066"/>
      <c r="G854" s="2066"/>
      <c r="H854" s="2067"/>
    </row>
    <row r="855" spans="1:8" ht="41.4" x14ac:dyDescent="0.3">
      <c r="A855" s="302" t="s">
        <v>0</v>
      </c>
      <c r="B855" s="318" t="s">
        <v>1</v>
      </c>
      <c r="C855" s="5" t="s">
        <v>10</v>
      </c>
      <c r="D855" s="302" t="s">
        <v>2</v>
      </c>
      <c r="E855" s="302" t="s">
        <v>4</v>
      </c>
      <c r="F855" s="302" t="s">
        <v>3</v>
      </c>
      <c r="G855" s="302" t="s">
        <v>8</v>
      </c>
      <c r="H855" s="302" t="s">
        <v>221</v>
      </c>
    </row>
    <row r="856" spans="1:8" x14ac:dyDescent="0.3">
      <c r="A856" s="5">
        <v>1</v>
      </c>
      <c r="B856" s="426" t="s">
        <v>20</v>
      </c>
      <c r="C856" s="1003" t="s">
        <v>1286</v>
      </c>
      <c r="D856" s="5" t="s">
        <v>9</v>
      </c>
      <c r="E856" s="5">
        <v>1</v>
      </c>
      <c r="F856" s="5" t="s">
        <v>224</v>
      </c>
      <c r="G856" s="5">
        <v>1</v>
      </c>
      <c r="H856" s="5" t="s">
        <v>314</v>
      </c>
    </row>
    <row r="857" spans="1:8" x14ac:dyDescent="0.3">
      <c r="A857" s="5">
        <v>2</v>
      </c>
      <c r="B857" s="426" t="s">
        <v>21</v>
      </c>
      <c r="C857" s="1003" t="s">
        <v>1287</v>
      </c>
      <c r="D857" s="5" t="s">
        <v>9</v>
      </c>
      <c r="E857" s="5">
        <v>1</v>
      </c>
      <c r="F857" s="5" t="s">
        <v>224</v>
      </c>
      <c r="G857" s="5">
        <v>1</v>
      </c>
      <c r="H857" s="5" t="s">
        <v>314</v>
      </c>
    </row>
    <row r="858" spans="1:8" ht="18.600000000000001" thickBot="1" x14ac:dyDescent="0.35">
      <c r="A858" s="2068" t="s">
        <v>1288</v>
      </c>
      <c r="B858" s="2068"/>
      <c r="C858" s="2068"/>
      <c r="D858" s="2068"/>
      <c r="E858" s="2068"/>
      <c r="F858" s="2068"/>
      <c r="G858" s="2068"/>
      <c r="H858" s="2068"/>
    </row>
    <row r="859" spans="1:8" x14ac:dyDescent="0.3">
      <c r="A859" s="2069" t="s">
        <v>1289</v>
      </c>
      <c r="B859" s="2070"/>
      <c r="C859" s="2070"/>
      <c r="D859" s="2070"/>
      <c r="E859" s="2070"/>
      <c r="F859" s="2070"/>
      <c r="G859" s="2070"/>
      <c r="H859" s="2071"/>
    </row>
    <row r="860" spans="1:8" x14ac:dyDescent="0.3">
      <c r="A860" s="2057" t="s">
        <v>1290</v>
      </c>
      <c r="B860" s="2058"/>
      <c r="C860" s="2058"/>
      <c r="D860" s="2058"/>
      <c r="E860" s="2058"/>
      <c r="F860" s="2058"/>
      <c r="G860" s="2058"/>
      <c r="H860" s="2059"/>
    </row>
    <row r="861" spans="1:8" x14ac:dyDescent="0.3">
      <c r="A861" s="2057" t="s">
        <v>1291</v>
      </c>
      <c r="B861" s="2058"/>
      <c r="C861" s="2058"/>
      <c r="D861" s="2058"/>
      <c r="E861" s="2058"/>
      <c r="F861" s="2058"/>
      <c r="G861" s="2058"/>
      <c r="H861" s="2059"/>
    </row>
    <row r="862" spans="1:8" x14ac:dyDescent="0.3">
      <c r="A862" s="2060" t="s">
        <v>1292</v>
      </c>
      <c r="B862" s="2058"/>
      <c r="C862" s="2058"/>
      <c r="D862" s="2058"/>
      <c r="E862" s="2058"/>
      <c r="F862" s="2058"/>
      <c r="G862" s="2058"/>
      <c r="H862" s="2059"/>
    </row>
    <row r="863" spans="1:8" ht="18" x14ac:dyDescent="0.3">
      <c r="A863" s="1737" t="s">
        <v>1293</v>
      </c>
      <c r="B863" s="1737"/>
      <c r="C863" s="1737"/>
      <c r="D863" s="1737"/>
      <c r="E863" s="1737"/>
      <c r="F863" s="1737"/>
      <c r="G863" s="1737"/>
      <c r="H863" s="1737"/>
    </row>
    <row r="864" spans="1:8" ht="18" x14ac:dyDescent="0.3">
      <c r="A864" s="1581" t="s">
        <v>474</v>
      </c>
      <c r="B864" s="1582"/>
      <c r="C864" s="2052" t="s">
        <v>1294</v>
      </c>
      <c r="D864" s="2053"/>
      <c r="E864" s="2053"/>
      <c r="F864" s="2053"/>
      <c r="G864" s="2053"/>
      <c r="H864" s="2053"/>
    </row>
    <row r="865" spans="1:8" ht="18.600000000000001" thickBot="1" x14ac:dyDescent="0.35">
      <c r="A865" s="1659" t="s">
        <v>12</v>
      </c>
      <c r="B865" s="1660"/>
      <c r="C865" s="1660"/>
      <c r="D865" s="1660"/>
      <c r="E865" s="1660"/>
      <c r="F865" s="1660"/>
      <c r="G865" s="1660"/>
      <c r="H865" s="1660"/>
    </row>
    <row r="866" spans="1:8" x14ac:dyDescent="0.3">
      <c r="A866" s="2043" t="s">
        <v>475</v>
      </c>
      <c r="B866" s="2044"/>
      <c r="C866" s="2044"/>
      <c r="D866" s="2044"/>
      <c r="E866" s="2044"/>
      <c r="F866" s="2044"/>
      <c r="G866" s="2044"/>
      <c r="H866" s="2045"/>
    </row>
    <row r="867" spans="1:8" x14ac:dyDescent="0.3">
      <c r="A867" s="2032" t="s">
        <v>1295</v>
      </c>
      <c r="B867" s="2033"/>
      <c r="C867" s="2033"/>
      <c r="D867" s="2033"/>
      <c r="E867" s="2033"/>
      <c r="F867" s="2033"/>
      <c r="G867" s="2033"/>
      <c r="H867" s="2034"/>
    </row>
    <row r="868" spans="1:8" x14ac:dyDescent="0.3">
      <c r="A868" s="2049" t="s">
        <v>1296</v>
      </c>
      <c r="B868" s="2050"/>
      <c r="C868" s="2050"/>
      <c r="D868" s="2050"/>
      <c r="E868" s="2050"/>
      <c r="F868" s="2050"/>
      <c r="G868" s="2050"/>
      <c r="H868" s="2051"/>
    </row>
    <row r="869" spans="1:8" x14ac:dyDescent="0.3">
      <c r="A869" s="2049" t="s">
        <v>1297</v>
      </c>
      <c r="B869" s="2050"/>
      <c r="C869" s="2050"/>
      <c r="D869" s="2050"/>
      <c r="E869" s="2050"/>
      <c r="F869" s="2050"/>
      <c r="G869" s="2050"/>
      <c r="H869" s="2051"/>
    </row>
    <row r="870" spans="1:8" x14ac:dyDescent="0.3">
      <c r="A870" s="2032" t="s">
        <v>1298</v>
      </c>
      <c r="B870" s="2033"/>
      <c r="C870" s="2033"/>
      <c r="D870" s="2033"/>
      <c r="E870" s="2033"/>
      <c r="F870" s="2033"/>
      <c r="G870" s="2033"/>
      <c r="H870" s="2034"/>
    </row>
    <row r="871" spans="1:8" x14ac:dyDescent="0.3">
      <c r="A871" s="2032" t="s">
        <v>1299</v>
      </c>
      <c r="B871" s="2033"/>
      <c r="C871" s="2033"/>
      <c r="D871" s="2033"/>
      <c r="E871" s="2033"/>
      <c r="F871" s="2033"/>
      <c r="G871" s="2033"/>
      <c r="H871" s="2034"/>
    </row>
    <row r="872" spans="1:8" x14ac:dyDescent="0.3">
      <c r="A872" s="2032" t="s">
        <v>1300</v>
      </c>
      <c r="B872" s="2054"/>
      <c r="C872" s="2054"/>
      <c r="D872" s="2054"/>
      <c r="E872" s="2054"/>
      <c r="F872" s="2054"/>
      <c r="G872" s="2054"/>
      <c r="H872" s="2055"/>
    </row>
    <row r="873" spans="1:8" x14ac:dyDescent="0.3">
      <c r="A873" s="2032" t="s">
        <v>1301</v>
      </c>
      <c r="B873" s="2033"/>
      <c r="C873" s="2033"/>
      <c r="D873" s="2033"/>
      <c r="E873" s="2033"/>
      <c r="F873" s="2033"/>
      <c r="G873" s="2033"/>
      <c r="H873" s="2034"/>
    </row>
    <row r="874" spans="1:8" ht="15" thickBot="1" x14ac:dyDescent="0.35">
      <c r="A874" s="2035" t="s">
        <v>1302</v>
      </c>
      <c r="B874" s="2036"/>
      <c r="C874" s="2036"/>
      <c r="D874" s="2036"/>
      <c r="E874" s="2036"/>
      <c r="F874" s="2036"/>
      <c r="G874" s="2036"/>
      <c r="H874" s="2037"/>
    </row>
    <row r="875" spans="1:8" ht="39.6" x14ac:dyDescent="0.3">
      <c r="A875" s="428" t="s">
        <v>0</v>
      </c>
      <c r="B875" s="429" t="s">
        <v>1</v>
      </c>
      <c r="C875" s="433" t="s">
        <v>10</v>
      </c>
      <c r="D875" s="430" t="s">
        <v>2</v>
      </c>
      <c r="E875" s="430" t="s">
        <v>4</v>
      </c>
      <c r="F875" s="430" t="s">
        <v>3</v>
      </c>
      <c r="G875" s="430" t="s">
        <v>8</v>
      </c>
      <c r="H875" s="430" t="s">
        <v>221</v>
      </c>
    </row>
    <row r="876" spans="1:8" ht="26.4" x14ac:dyDescent="0.3">
      <c r="A876" s="431">
        <v>1</v>
      </c>
      <c r="B876" s="320" t="s">
        <v>1303</v>
      </c>
      <c r="C876" s="437" t="s">
        <v>1304</v>
      </c>
      <c r="D876" s="433" t="s">
        <v>5</v>
      </c>
      <c r="E876" s="433">
        <v>1</v>
      </c>
      <c r="F876" s="433" t="s">
        <v>6</v>
      </c>
      <c r="G876" s="433">
        <v>1</v>
      </c>
      <c r="H876" s="433" t="s">
        <v>276</v>
      </c>
    </row>
    <row r="877" spans="1:8" x14ac:dyDescent="0.3">
      <c r="A877" s="434">
        <v>2</v>
      </c>
      <c r="B877" s="435" t="s">
        <v>1305</v>
      </c>
      <c r="C877" s="1004" t="s">
        <v>1306</v>
      </c>
      <c r="D877" s="434" t="s">
        <v>5</v>
      </c>
      <c r="E877" s="431">
        <v>1</v>
      </c>
      <c r="F877" s="431" t="s">
        <v>224</v>
      </c>
      <c r="G877" s="431">
        <v>1</v>
      </c>
      <c r="H877" s="433" t="s">
        <v>276</v>
      </c>
    </row>
    <row r="878" spans="1:8" x14ac:dyDescent="0.3">
      <c r="A878" s="431">
        <v>3</v>
      </c>
      <c r="B878" s="436" t="s">
        <v>1307</v>
      </c>
      <c r="C878" s="437" t="s">
        <v>1308</v>
      </c>
      <c r="D878" s="433" t="s">
        <v>11</v>
      </c>
      <c r="E878" s="433">
        <v>1</v>
      </c>
      <c r="F878" s="433" t="s">
        <v>6</v>
      </c>
      <c r="G878" s="433">
        <v>1</v>
      </c>
      <c r="H878" s="433" t="s">
        <v>276</v>
      </c>
    </row>
    <row r="879" spans="1:8" ht="18.600000000000001" thickBot="1" x14ac:dyDescent="0.35">
      <c r="A879" s="1573" t="s">
        <v>286</v>
      </c>
      <c r="B879" s="2056"/>
      <c r="C879" s="2056"/>
      <c r="D879" s="2056"/>
      <c r="E879" s="2056"/>
      <c r="F879" s="2056"/>
      <c r="G879" s="2056"/>
      <c r="H879" s="2056"/>
    </row>
    <row r="880" spans="1:8" x14ac:dyDescent="0.3">
      <c r="A880" s="2043" t="s">
        <v>475</v>
      </c>
      <c r="B880" s="2044"/>
      <c r="C880" s="2044"/>
      <c r="D880" s="2044"/>
      <c r="E880" s="2044"/>
      <c r="F880" s="2044"/>
      <c r="G880" s="2044"/>
      <c r="H880" s="2045"/>
    </row>
    <row r="881" spans="1:8" x14ac:dyDescent="0.3">
      <c r="A881" s="2032" t="s">
        <v>1309</v>
      </c>
      <c r="B881" s="2033"/>
      <c r="C881" s="2033"/>
      <c r="D881" s="2033"/>
      <c r="E881" s="2033"/>
      <c r="F881" s="2033"/>
      <c r="G881" s="2033"/>
      <c r="H881" s="2034"/>
    </row>
    <row r="882" spans="1:8" x14ac:dyDescent="0.3">
      <c r="A882" s="2049" t="s">
        <v>1296</v>
      </c>
      <c r="B882" s="2050"/>
      <c r="C882" s="2050"/>
      <c r="D882" s="2050"/>
      <c r="E882" s="2050"/>
      <c r="F882" s="2050"/>
      <c r="G882" s="2050"/>
      <c r="H882" s="2051"/>
    </row>
    <row r="883" spans="1:8" x14ac:dyDescent="0.3">
      <c r="A883" s="2049" t="s">
        <v>1297</v>
      </c>
      <c r="B883" s="2050"/>
      <c r="C883" s="2050"/>
      <c r="D883" s="2050"/>
      <c r="E883" s="2050"/>
      <c r="F883" s="2050"/>
      <c r="G883" s="2050"/>
      <c r="H883" s="2051"/>
    </row>
    <row r="884" spans="1:8" x14ac:dyDescent="0.3">
      <c r="A884" s="2032" t="s">
        <v>1310</v>
      </c>
      <c r="B884" s="2033"/>
      <c r="C884" s="2033"/>
      <c r="D884" s="2033"/>
      <c r="E884" s="2033"/>
      <c r="F884" s="2033"/>
      <c r="G884" s="2033"/>
      <c r="H884" s="2034"/>
    </row>
    <row r="885" spans="1:8" x14ac:dyDescent="0.3">
      <c r="A885" s="2046" t="s">
        <v>1311</v>
      </c>
      <c r="B885" s="2047"/>
      <c r="C885" s="2047"/>
      <c r="D885" s="2047"/>
      <c r="E885" s="2047"/>
      <c r="F885" s="2047"/>
      <c r="G885" s="2047"/>
      <c r="H885" s="2048"/>
    </row>
    <row r="886" spans="1:8" x14ac:dyDescent="0.3">
      <c r="A886" s="2046" t="s">
        <v>1312</v>
      </c>
      <c r="B886" s="2047"/>
      <c r="C886" s="2047"/>
      <c r="D886" s="2047"/>
      <c r="E886" s="2047"/>
      <c r="F886" s="2047"/>
      <c r="G886" s="2047"/>
      <c r="H886" s="2048"/>
    </row>
    <row r="887" spans="1:8" x14ac:dyDescent="0.3">
      <c r="A887" s="2032" t="s">
        <v>1301</v>
      </c>
      <c r="B887" s="2033"/>
      <c r="C887" s="2033"/>
      <c r="D887" s="2033"/>
      <c r="E887" s="2033"/>
      <c r="F887" s="2033"/>
      <c r="G887" s="2033"/>
      <c r="H887" s="2034"/>
    </row>
    <row r="888" spans="1:8" ht="15" thickBot="1" x14ac:dyDescent="0.35">
      <c r="A888" s="2035" t="s">
        <v>1302</v>
      </c>
      <c r="B888" s="2036"/>
      <c r="C888" s="2036"/>
      <c r="D888" s="2036"/>
      <c r="E888" s="2036"/>
      <c r="F888" s="2036"/>
      <c r="G888" s="2036"/>
      <c r="H888" s="2037"/>
    </row>
    <row r="889" spans="1:8" ht="39.6" x14ac:dyDescent="0.3">
      <c r="A889" s="438" t="s">
        <v>0</v>
      </c>
      <c r="B889" s="438" t="s">
        <v>1</v>
      </c>
      <c r="C889" s="1005" t="s">
        <v>10</v>
      </c>
      <c r="D889" s="438" t="s">
        <v>2</v>
      </c>
      <c r="E889" s="438" t="s">
        <v>4</v>
      </c>
      <c r="F889" s="438" t="s">
        <v>3</v>
      </c>
      <c r="G889" s="438" t="s">
        <v>8</v>
      </c>
      <c r="H889" s="438" t="s">
        <v>221</v>
      </c>
    </row>
    <row r="890" spans="1:8" x14ac:dyDescent="0.3">
      <c r="A890" s="428">
        <v>1</v>
      </c>
      <c r="B890" s="436" t="s">
        <v>1313</v>
      </c>
      <c r="C890" s="1004" t="s">
        <v>1314</v>
      </c>
      <c r="D890" s="431" t="s">
        <v>11</v>
      </c>
      <c r="E890" s="431">
        <v>1</v>
      </c>
      <c r="F890" s="431" t="s">
        <v>1315</v>
      </c>
      <c r="G890" s="431">
        <v>5</v>
      </c>
      <c r="H890" s="439" t="s">
        <v>225</v>
      </c>
    </row>
    <row r="891" spans="1:8" x14ac:dyDescent="0.3">
      <c r="A891" s="428">
        <v>2</v>
      </c>
      <c r="B891" s="436" t="s">
        <v>513</v>
      </c>
      <c r="C891" s="1006" t="s">
        <v>1316</v>
      </c>
      <c r="D891" s="431" t="s">
        <v>11</v>
      </c>
      <c r="E891" s="431">
        <v>1</v>
      </c>
      <c r="F891" s="431" t="s">
        <v>1315</v>
      </c>
      <c r="G891" s="431">
        <v>5</v>
      </c>
      <c r="H891" s="439" t="s">
        <v>225</v>
      </c>
    </row>
    <row r="892" spans="1:8" x14ac:dyDescent="0.3">
      <c r="A892" s="428">
        <v>3</v>
      </c>
      <c r="B892" s="436" t="s">
        <v>1317</v>
      </c>
      <c r="C892" s="1006" t="s">
        <v>1318</v>
      </c>
      <c r="D892" s="431" t="s">
        <v>11</v>
      </c>
      <c r="E892" s="431">
        <v>1</v>
      </c>
      <c r="F892" s="431" t="s">
        <v>1315</v>
      </c>
      <c r="G892" s="431">
        <v>5</v>
      </c>
      <c r="H892" s="439" t="s">
        <v>225</v>
      </c>
    </row>
    <row r="893" spans="1:8" x14ac:dyDescent="0.3">
      <c r="A893" s="428">
        <v>4</v>
      </c>
      <c r="B893" s="436" t="s">
        <v>504</v>
      </c>
      <c r="C893" s="1006" t="s">
        <v>1319</v>
      </c>
      <c r="D893" s="431" t="s">
        <v>11</v>
      </c>
      <c r="E893" s="431">
        <v>1</v>
      </c>
      <c r="F893" s="431" t="s">
        <v>1315</v>
      </c>
      <c r="G893" s="431">
        <v>5</v>
      </c>
      <c r="H893" s="439" t="s">
        <v>225</v>
      </c>
    </row>
    <row r="894" spans="1:8" x14ac:dyDescent="0.3">
      <c r="A894" s="428">
        <v>5</v>
      </c>
      <c r="B894" s="436" t="s">
        <v>851</v>
      </c>
      <c r="C894" s="1006" t="s">
        <v>1320</v>
      </c>
      <c r="D894" s="431" t="s">
        <v>11</v>
      </c>
      <c r="E894" s="431">
        <v>1</v>
      </c>
      <c r="F894" s="431" t="s">
        <v>1315</v>
      </c>
      <c r="G894" s="431">
        <v>5</v>
      </c>
      <c r="H894" s="439" t="s">
        <v>225</v>
      </c>
    </row>
    <row r="895" spans="1:8" ht="26.4" x14ac:dyDescent="0.3">
      <c r="A895" s="428">
        <v>6</v>
      </c>
      <c r="B895" s="436" t="s">
        <v>1321</v>
      </c>
      <c r="C895" s="1006" t="s">
        <v>1322</v>
      </c>
      <c r="D895" s="431" t="s">
        <v>11</v>
      </c>
      <c r="E895" s="431">
        <v>1</v>
      </c>
      <c r="F895" s="431" t="s">
        <v>1315</v>
      </c>
      <c r="G895" s="431">
        <v>5</v>
      </c>
      <c r="H895" s="439" t="s">
        <v>225</v>
      </c>
    </row>
    <row r="896" spans="1:8" x14ac:dyDescent="0.3">
      <c r="A896" s="428">
        <v>7</v>
      </c>
      <c r="B896" s="436" t="s">
        <v>1323</v>
      </c>
      <c r="C896" s="1006" t="s">
        <v>1324</v>
      </c>
      <c r="D896" s="431" t="s">
        <v>11</v>
      </c>
      <c r="E896" s="431">
        <v>1</v>
      </c>
      <c r="F896" s="431" t="s">
        <v>1315</v>
      </c>
      <c r="G896" s="431">
        <v>5</v>
      </c>
      <c r="H896" s="439" t="s">
        <v>225</v>
      </c>
    </row>
    <row r="897" spans="1:8" x14ac:dyDescent="0.3">
      <c r="A897" s="428">
        <v>8</v>
      </c>
      <c r="B897" s="436" t="s">
        <v>536</v>
      </c>
      <c r="C897" s="1006" t="s">
        <v>1325</v>
      </c>
      <c r="D897" s="431" t="s">
        <v>11</v>
      </c>
      <c r="E897" s="431">
        <v>1</v>
      </c>
      <c r="F897" s="431" t="s">
        <v>1315</v>
      </c>
      <c r="G897" s="431">
        <v>5</v>
      </c>
      <c r="H897" s="439" t="s">
        <v>225</v>
      </c>
    </row>
    <row r="898" spans="1:8" x14ac:dyDescent="0.3">
      <c r="A898" s="428">
        <v>9</v>
      </c>
      <c r="B898" s="436" t="s">
        <v>267</v>
      </c>
      <c r="C898" s="1006" t="s">
        <v>1326</v>
      </c>
      <c r="D898" s="431" t="s">
        <v>11</v>
      </c>
      <c r="E898" s="431">
        <v>1</v>
      </c>
      <c r="F898" s="431" t="s">
        <v>1315</v>
      </c>
      <c r="G898" s="431">
        <v>5</v>
      </c>
      <c r="H898" s="439" t="s">
        <v>225</v>
      </c>
    </row>
    <row r="899" spans="1:8" x14ac:dyDescent="0.3">
      <c r="A899" s="428">
        <v>10</v>
      </c>
      <c r="B899" s="436" t="s">
        <v>1327</v>
      </c>
      <c r="C899" s="1006" t="s">
        <v>1328</v>
      </c>
      <c r="D899" s="431" t="s">
        <v>11</v>
      </c>
      <c r="E899" s="431">
        <v>1</v>
      </c>
      <c r="F899" s="431" t="s">
        <v>1315</v>
      </c>
      <c r="G899" s="431">
        <v>5</v>
      </c>
      <c r="H899" s="439" t="s">
        <v>225</v>
      </c>
    </row>
    <row r="900" spans="1:8" x14ac:dyDescent="0.3">
      <c r="A900" s="428">
        <v>11</v>
      </c>
      <c r="B900" s="436" t="s">
        <v>553</v>
      </c>
      <c r="C900" s="1006" t="s">
        <v>1329</v>
      </c>
      <c r="D900" s="431" t="s">
        <v>11</v>
      </c>
      <c r="E900" s="431">
        <v>1</v>
      </c>
      <c r="F900" s="431" t="s">
        <v>1315</v>
      </c>
      <c r="G900" s="431">
        <v>5</v>
      </c>
      <c r="H900" s="439" t="s">
        <v>225</v>
      </c>
    </row>
    <row r="901" spans="1:8" x14ac:dyDescent="0.3">
      <c r="A901" s="428">
        <v>12</v>
      </c>
      <c r="B901" s="436" t="s">
        <v>965</v>
      </c>
      <c r="C901" s="1006" t="s">
        <v>1330</v>
      </c>
      <c r="D901" s="431" t="s">
        <v>11</v>
      </c>
      <c r="E901" s="431">
        <v>1</v>
      </c>
      <c r="F901" s="431" t="s">
        <v>1315</v>
      </c>
      <c r="G901" s="431">
        <v>5</v>
      </c>
      <c r="H901" s="439" t="s">
        <v>225</v>
      </c>
    </row>
    <row r="902" spans="1:8" x14ac:dyDescent="0.3">
      <c r="A902" s="430">
        <v>13</v>
      </c>
      <c r="B902" s="436" t="s">
        <v>1331</v>
      </c>
      <c r="C902" s="1006" t="s">
        <v>1332</v>
      </c>
      <c r="D902" s="431" t="s">
        <v>11</v>
      </c>
      <c r="E902" s="431">
        <v>1</v>
      </c>
      <c r="F902" s="431" t="s">
        <v>1315</v>
      </c>
      <c r="G902" s="431">
        <v>5</v>
      </c>
      <c r="H902" s="439" t="s">
        <v>276</v>
      </c>
    </row>
    <row r="903" spans="1:8" x14ac:dyDescent="0.3">
      <c r="A903" s="430">
        <v>14</v>
      </c>
      <c r="B903" s="440" t="s">
        <v>1333</v>
      </c>
      <c r="C903" s="1007" t="s">
        <v>1334</v>
      </c>
      <c r="D903" s="431" t="s">
        <v>11</v>
      </c>
      <c r="E903" s="431">
        <v>1</v>
      </c>
      <c r="F903" s="431" t="s">
        <v>1315</v>
      </c>
      <c r="G903" s="431">
        <v>5</v>
      </c>
      <c r="H903" s="439" t="s">
        <v>276</v>
      </c>
    </row>
    <row r="904" spans="1:8" x14ac:dyDescent="0.3">
      <c r="A904" s="430">
        <v>15</v>
      </c>
      <c r="B904" s="432" t="s">
        <v>509</v>
      </c>
      <c r="C904" s="437" t="s">
        <v>1335</v>
      </c>
      <c r="D904" s="441" t="s">
        <v>11</v>
      </c>
      <c r="E904" s="441">
        <v>1</v>
      </c>
      <c r="F904" s="431" t="s">
        <v>1315</v>
      </c>
      <c r="G904" s="441">
        <v>5</v>
      </c>
      <c r="H904" s="433" t="s">
        <v>225</v>
      </c>
    </row>
    <row r="905" spans="1:8" x14ac:dyDescent="0.3">
      <c r="A905" s="430">
        <v>16</v>
      </c>
      <c r="B905" s="432" t="s">
        <v>1336</v>
      </c>
      <c r="C905" s="437" t="s">
        <v>1337</v>
      </c>
      <c r="D905" s="441" t="s">
        <v>11</v>
      </c>
      <c r="E905" s="441">
        <v>1</v>
      </c>
      <c r="F905" s="431" t="s">
        <v>1315</v>
      </c>
      <c r="G905" s="441">
        <v>5</v>
      </c>
      <c r="H905" s="433" t="s">
        <v>225</v>
      </c>
    </row>
    <row r="906" spans="1:8" x14ac:dyDescent="0.3">
      <c r="A906" s="430">
        <v>17</v>
      </c>
      <c r="B906" s="432" t="s">
        <v>1338</v>
      </c>
      <c r="C906" s="437" t="s">
        <v>1339</v>
      </c>
      <c r="D906" s="441" t="s">
        <v>11</v>
      </c>
      <c r="E906" s="441">
        <v>1</v>
      </c>
      <c r="F906" s="431" t="s">
        <v>1315</v>
      </c>
      <c r="G906" s="441">
        <v>5</v>
      </c>
      <c r="H906" s="433" t="s">
        <v>225</v>
      </c>
    </row>
    <row r="907" spans="1:8" x14ac:dyDescent="0.3">
      <c r="A907" s="430">
        <v>18</v>
      </c>
      <c r="B907" s="432" t="s">
        <v>568</v>
      </c>
      <c r="C907" s="437" t="s">
        <v>1340</v>
      </c>
      <c r="D907" s="441" t="s">
        <v>11</v>
      </c>
      <c r="E907" s="441">
        <v>1</v>
      </c>
      <c r="F907" s="431" t="s">
        <v>1315</v>
      </c>
      <c r="G907" s="441">
        <v>5</v>
      </c>
      <c r="H907" s="433" t="s">
        <v>225</v>
      </c>
    </row>
    <row r="908" spans="1:8" x14ac:dyDescent="0.3">
      <c r="A908" s="430">
        <v>19</v>
      </c>
      <c r="B908" s="432" t="s">
        <v>1341</v>
      </c>
      <c r="C908" s="437" t="s">
        <v>1342</v>
      </c>
      <c r="D908" s="441" t="s">
        <v>11</v>
      </c>
      <c r="E908" s="441">
        <v>1</v>
      </c>
      <c r="F908" s="431" t="s">
        <v>1315</v>
      </c>
      <c r="G908" s="441">
        <v>5</v>
      </c>
      <c r="H908" s="433" t="s">
        <v>225</v>
      </c>
    </row>
    <row r="909" spans="1:8" x14ac:dyDescent="0.3">
      <c r="A909" s="430">
        <v>20</v>
      </c>
      <c r="B909" s="432" t="s">
        <v>570</v>
      </c>
      <c r="C909" s="437" t="s">
        <v>1343</v>
      </c>
      <c r="D909" s="441" t="s">
        <v>11</v>
      </c>
      <c r="E909" s="441">
        <v>1</v>
      </c>
      <c r="F909" s="431" t="s">
        <v>1315</v>
      </c>
      <c r="G909" s="441">
        <v>5</v>
      </c>
      <c r="H909" s="433" t="s">
        <v>225</v>
      </c>
    </row>
    <row r="910" spans="1:8" x14ac:dyDescent="0.3">
      <c r="A910" s="442">
        <v>21</v>
      </c>
      <c r="B910" s="432" t="s">
        <v>1344</v>
      </c>
      <c r="C910" s="1008" t="s">
        <v>1345</v>
      </c>
      <c r="D910" s="441" t="s">
        <v>11</v>
      </c>
      <c r="E910" s="441">
        <v>1</v>
      </c>
      <c r="F910" s="431" t="s">
        <v>1315</v>
      </c>
      <c r="G910" s="441">
        <v>5</v>
      </c>
      <c r="H910" s="433" t="s">
        <v>225</v>
      </c>
    </row>
    <row r="911" spans="1:8" x14ac:dyDescent="0.3">
      <c r="A911" s="430">
        <v>22</v>
      </c>
      <c r="B911" s="432" t="s">
        <v>1346</v>
      </c>
      <c r="C911" s="1008" t="s">
        <v>1347</v>
      </c>
      <c r="D911" s="441" t="s">
        <v>11</v>
      </c>
      <c r="E911" s="441">
        <v>1</v>
      </c>
      <c r="F911" s="431" t="s">
        <v>1315</v>
      </c>
      <c r="G911" s="441">
        <v>5</v>
      </c>
      <c r="H911" s="433" t="s">
        <v>276</v>
      </c>
    </row>
    <row r="912" spans="1:8" x14ac:dyDescent="0.3">
      <c r="A912" s="430">
        <v>23</v>
      </c>
      <c r="B912" s="443" t="s">
        <v>1348</v>
      </c>
      <c r="C912" s="435" t="s">
        <v>1349</v>
      </c>
      <c r="D912" s="441" t="s">
        <v>11</v>
      </c>
      <c r="E912" s="441">
        <v>1</v>
      </c>
      <c r="F912" s="431" t="s">
        <v>1315</v>
      </c>
      <c r="G912" s="441">
        <v>5</v>
      </c>
      <c r="H912" s="433" t="s">
        <v>276</v>
      </c>
    </row>
    <row r="913" spans="1:8" x14ac:dyDescent="0.3">
      <c r="A913" s="430">
        <v>24</v>
      </c>
      <c r="B913" s="432" t="s">
        <v>977</v>
      </c>
      <c r="C913" s="437" t="s">
        <v>1350</v>
      </c>
      <c r="D913" s="441" t="s">
        <v>11</v>
      </c>
      <c r="E913" s="441">
        <v>1</v>
      </c>
      <c r="F913" s="431" t="s">
        <v>1315</v>
      </c>
      <c r="G913" s="441">
        <v>5</v>
      </c>
      <c r="H913" s="433" t="s">
        <v>225</v>
      </c>
    </row>
    <row r="914" spans="1:8" ht="18.600000000000001" thickBot="1" x14ac:dyDescent="0.35">
      <c r="A914" s="1659" t="s">
        <v>15</v>
      </c>
      <c r="B914" s="1660"/>
      <c r="C914" s="1660"/>
      <c r="D914" s="1660"/>
      <c r="E914" s="1660"/>
      <c r="F914" s="1660"/>
      <c r="G914" s="1660"/>
      <c r="H914" s="1660"/>
    </row>
    <row r="915" spans="1:8" x14ac:dyDescent="0.3">
      <c r="A915" s="2043" t="s">
        <v>475</v>
      </c>
      <c r="B915" s="2044"/>
      <c r="C915" s="2044"/>
      <c r="D915" s="2044"/>
      <c r="E915" s="2044"/>
      <c r="F915" s="2044"/>
      <c r="G915" s="2044"/>
      <c r="H915" s="2045"/>
    </row>
    <row r="916" spans="1:8" x14ac:dyDescent="0.3">
      <c r="A916" s="2046" t="s">
        <v>1351</v>
      </c>
      <c r="B916" s="2047"/>
      <c r="C916" s="2047"/>
      <c r="D916" s="2047"/>
      <c r="E916" s="2047"/>
      <c r="F916" s="2047"/>
      <c r="G916" s="2047"/>
      <c r="H916" s="2048"/>
    </row>
    <row r="917" spans="1:8" x14ac:dyDescent="0.3">
      <c r="A917" s="2049" t="s">
        <v>1296</v>
      </c>
      <c r="B917" s="2050"/>
      <c r="C917" s="2050"/>
      <c r="D917" s="2050"/>
      <c r="E917" s="2050"/>
      <c r="F917" s="2050"/>
      <c r="G917" s="2050"/>
      <c r="H917" s="2051"/>
    </row>
    <row r="918" spans="1:8" x14ac:dyDescent="0.3">
      <c r="A918" s="2049" t="s">
        <v>1297</v>
      </c>
      <c r="B918" s="2050"/>
      <c r="C918" s="2050"/>
      <c r="D918" s="2050"/>
      <c r="E918" s="2050"/>
      <c r="F918" s="2050"/>
      <c r="G918" s="2050"/>
      <c r="H918" s="2051"/>
    </row>
    <row r="919" spans="1:8" x14ac:dyDescent="0.3">
      <c r="A919" s="2046" t="s">
        <v>1352</v>
      </c>
      <c r="B919" s="2047"/>
      <c r="C919" s="2047"/>
      <c r="D919" s="2047"/>
      <c r="E919" s="2047"/>
      <c r="F919" s="2047"/>
      <c r="G919" s="2047"/>
      <c r="H919" s="2048"/>
    </row>
    <row r="920" spans="1:8" x14ac:dyDescent="0.3">
      <c r="A920" s="2032" t="s">
        <v>1299</v>
      </c>
      <c r="B920" s="2033"/>
      <c r="C920" s="2033"/>
      <c r="D920" s="2033"/>
      <c r="E920" s="2033"/>
      <c r="F920" s="2033"/>
      <c r="G920" s="2033"/>
      <c r="H920" s="2034"/>
    </row>
    <row r="921" spans="1:8" x14ac:dyDescent="0.3">
      <c r="A921" s="2046" t="s">
        <v>1353</v>
      </c>
      <c r="B921" s="2047"/>
      <c r="C921" s="2047"/>
      <c r="D921" s="2047"/>
      <c r="E921" s="2047"/>
      <c r="F921" s="2047"/>
      <c r="G921" s="2047"/>
      <c r="H921" s="2048"/>
    </row>
    <row r="922" spans="1:8" x14ac:dyDescent="0.3">
      <c r="A922" s="2032" t="s">
        <v>1301</v>
      </c>
      <c r="B922" s="2033"/>
      <c r="C922" s="2033"/>
      <c r="D922" s="2033"/>
      <c r="E922" s="2033"/>
      <c r="F922" s="2033"/>
      <c r="G922" s="2033"/>
      <c r="H922" s="2034"/>
    </row>
    <row r="923" spans="1:8" ht="15" thickBot="1" x14ac:dyDescent="0.35">
      <c r="A923" s="2035" t="s">
        <v>1302</v>
      </c>
      <c r="B923" s="2036"/>
      <c r="C923" s="2036"/>
      <c r="D923" s="2036"/>
      <c r="E923" s="2036"/>
      <c r="F923" s="2036"/>
      <c r="G923" s="2036"/>
      <c r="H923" s="2037"/>
    </row>
    <row r="924" spans="1:8" ht="39.6" x14ac:dyDescent="0.3">
      <c r="A924" s="438" t="s">
        <v>0</v>
      </c>
      <c r="B924" s="438" t="s">
        <v>1</v>
      </c>
      <c r="C924" s="433" t="s">
        <v>10</v>
      </c>
      <c r="D924" s="438" t="s">
        <v>2</v>
      </c>
      <c r="E924" s="438" t="s">
        <v>4</v>
      </c>
      <c r="F924" s="438" t="s">
        <v>3</v>
      </c>
      <c r="G924" s="438" t="s">
        <v>8</v>
      </c>
      <c r="H924" s="438" t="s">
        <v>221</v>
      </c>
    </row>
    <row r="925" spans="1:8" x14ac:dyDescent="0.3">
      <c r="A925" s="444">
        <v>1</v>
      </c>
      <c r="B925" s="445" t="s">
        <v>1354</v>
      </c>
      <c r="C925" s="427" t="s">
        <v>1355</v>
      </c>
      <c r="D925" s="444" t="s">
        <v>7</v>
      </c>
      <c r="E925" s="444">
        <v>1</v>
      </c>
      <c r="F925" s="431" t="s">
        <v>6</v>
      </c>
      <c r="G925" s="439">
        <v>1</v>
      </c>
      <c r="H925" s="439" t="s">
        <v>225</v>
      </c>
    </row>
    <row r="926" spans="1:8" ht="18" x14ac:dyDescent="0.3">
      <c r="A926" s="1659" t="s">
        <v>14</v>
      </c>
      <c r="B926" s="1660"/>
      <c r="C926" s="1660"/>
      <c r="D926" s="1660"/>
      <c r="E926" s="1660"/>
      <c r="F926" s="1660"/>
      <c r="G926" s="1660"/>
      <c r="H926" s="1660"/>
    </row>
    <row r="927" spans="1:8" ht="39.6" x14ac:dyDescent="0.3">
      <c r="A927" s="438" t="s">
        <v>0</v>
      </c>
      <c r="B927" s="438" t="s">
        <v>1</v>
      </c>
      <c r="C927" s="448" t="s">
        <v>10</v>
      </c>
      <c r="D927" s="438" t="s">
        <v>2</v>
      </c>
      <c r="E927" s="438" t="s">
        <v>4</v>
      </c>
      <c r="F927" s="438" t="s">
        <v>3</v>
      </c>
      <c r="G927" s="438" t="s">
        <v>8</v>
      </c>
      <c r="H927" s="438" t="s">
        <v>221</v>
      </c>
    </row>
    <row r="928" spans="1:8" x14ac:dyDescent="0.3">
      <c r="A928" s="446">
        <v>1</v>
      </c>
      <c r="B928" s="447" t="s">
        <v>20</v>
      </c>
      <c r="C928" s="435" t="s">
        <v>1356</v>
      </c>
      <c r="D928" s="448" t="s">
        <v>9</v>
      </c>
      <c r="E928" s="444">
        <v>1</v>
      </c>
      <c r="F928" s="444" t="s">
        <v>6</v>
      </c>
      <c r="G928" s="439">
        <f>E928</f>
        <v>1</v>
      </c>
      <c r="H928" s="439" t="s">
        <v>276</v>
      </c>
    </row>
    <row r="929" spans="1:8" x14ac:dyDescent="0.3">
      <c r="A929" s="448">
        <v>2</v>
      </c>
      <c r="B929" s="449" t="s">
        <v>21</v>
      </c>
      <c r="C929" s="449" t="s">
        <v>1357</v>
      </c>
      <c r="D929" s="448" t="s">
        <v>9</v>
      </c>
      <c r="E929" s="444">
        <v>1</v>
      </c>
      <c r="F929" s="444" t="s">
        <v>6</v>
      </c>
      <c r="G929" s="439">
        <f>E929</f>
        <v>1</v>
      </c>
      <c r="H929" s="439" t="s">
        <v>276</v>
      </c>
    </row>
    <row r="930" spans="1:8" x14ac:dyDescent="0.3">
      <c r="A930" s="448">
        <v>3</v>
      </c>
      <c r="B930" s="449" t="s">
        <v>1358</v>
      </c>
      <c r="C930" s="967" t="s">
        <v>1359</v>
      </c>
      <c r="D930" s="448" t="s">
        <v>9</v>
      </c>
      <c r="E930" s="439">
        <v>1</v>
      </c>
      <c r="F930" s="446" t="s">
        <v>6</v>
      </c>
      <c r="G930" s="439">
        <f>E930</f>
        <v>1</v>
      </c>
      <c r="H930" s="439" t="s">
        <v>276</v>
      </c>
    </row>
    <row r="931" spans="1:8" ht="18" x14ac:dyDescent="0.3">
      <c r="A931" s="1737" t="s">
        <v>1360</v>
      </c>
      <c r="B931" s="1737"/>
      <c r="C931" s="1737"/>
      <c r="D931" s="1737"/>
      <c r="E931" s="1737"/>
      <c r="F931" s="1737"/>
      <c r="G931" s="1737"/>
      <c r="H931" s="1737"/>
    </row>
    <row r="932" spans="1:8" ht="18" x14ac:dyDescent="0.3">
      <c r="A932" s="1581" t="s">
        <v>474</v>
      </c>
      <c r="B932" s="1582"/>
      <c r="C932" s="2052" t="s">
        <v>1294</v>
      </c>
      <c r="D932" s="2053"/>
      <c r="E932" s="2053"/>
      <c r="F932" s="2053"/>
      <c r="G932" s="2053"/>
      <c r="H932" s="2053"/>
    </row>
    <row r="933" spans="1:8" ht="18.600000000000001" thickBot="1" x14ac:dyDescent="0.35">
      <c r="A933" s="1659" t="s">
        <v>12</v>
      </c>
      <c r="B933" s="1660"/>
      <c r="C933" s="1660"/>
      <c r="D933" s="1660"/>
      <c r="E933" s="1660"/>
      <c r="F933" s="1660"/>
      <c r="G933" s="1660"/>
      <c r="H933" s="1660"/>
    </row>
    <row r="934" spans="1:8" x14ac:dyDescent="0.3">
      <c r="A934" s="2043" t="s">
        <v>475</v>
      </c>
      <c r="B934" s="2044"/>
      <c r="C934" s="2044"/>
      <c r="D934" s="2044"/>
      <c r="E934" s="2044"/>
      <c r="F934" s="2044"/>
      <c r="G934" s="2044"/>
      <c r="H934" s="2045"/>
    </row>
    <row r="935" spans="1:8" x14ac:dyDescent="0.3">
      <c r="A935" s="2032" t="s">
        <v>1361</v>
      </c>
      <c r="B935" s="2033"/>
      <c r="C935" s="2033"/>
      <c r="D935" s="2033"/>
      <c r="E935" s="2033"/>
      <c r="F935" s="2033"/>
      <c r="G935" s="2033"/>
      <c r="H935" s="2034"/>
    </row>
    <row r="936" spans="1:8" x14ac:dyDescent="0.3">
      <c r="A936" s="2049" t="s">
        <v>1296</v>
      </c>
      <c r="B936" s="2050"/>
      <c r="C936" s="2050"/>
      <c r="D936" s="2050"/>
      <c r="E936" s="2050"/>
      <c r="F936" s="2050"/>
      <c r="G936" s="2050"/>
      <c r="H936" s="2051"/>
    </row>
    <row r="937" spans="1:8" x14ac:dyDescent="0.3">
      <c r="A937" s="2049" t="s">
        <v>1297</v>
      </c>
      <c r="B937" s="2050"/>
      <c r="C937" s="2050"/>
      <c r="D937" s="2050"/>
      <c r="E937" s="2050"/>
      <c r="F937" s="2050"/>
      <c r="G937" s="2050"/>
      <c r="H937" s="2051"/>
    </row>
    <row r="938" spans="1:8" x14ac:dyDescent="0.3">
      <c r="A938" s="2032" t="s">
        <v>1362</v>
      </c>
      <c r="B938" s="2033"/>
      <c r="C938" s="2033"/>
      <c r="D938" s="2033"/>
      <c r="E938" s="2033"/>
      <c r="F938" s="2033"/>
      <c r="G938" s="2033"/>
      <c r="H938" s="2034"/>
    </row>
    <row r="939" spans="1:8" x14ac:dyDescent="0.3">
      <c r="A939" s="2032" t="s">
        <v>1299</v>
      </c>
      <c r="B939" s="2033"/>
      <c r="C939" s="2033"/>
      <c r="D939" s="2033"/>
      <c r="E939" s="2033"/>
      <c r="F939" s="2033"/>
      <c r="G939" s="2033"/>
      <c r="H939" s="2034"/>
    </row>
    <row r="940" spans="1:8" x14ac:dyDescent="0.3">
      <c r="A940" s="2046" t="s">
        <v>1363</v>
      </c>
      <c r="B940" s="2047"/>
      <c r="C940" s="2047"/>
      <c r="D940" s="2047"/>
      <c r="E940" s="2047"/>
      <c r="F940" s="2047"/>
      <c r="G940" s="2047"/>
      <c r="H940" s="2048"/>
    </row>
    <row r="941" spans="1:8" x14ac:dyDescent="0.3">
      <c r="A941" s="2032" t="s">
        <v>1301</v>
      </c>
      <c r="B941" s="2033"/>
      <c r="C941" s="2033"/>
      <c r="D941" s="2033"/>
      <c r="E941" s="2033"/>
      <c r="F941" s="2033"/>
      <c r="G941" s="2033"/>
      <c r="H941" s="2034"/>
    </row>
    <row r="942" spans="1:8" ht="15" thickBot="1" x14ac:dyDescent="0.35">
      <c r="A942" s="2035" t="s">
        <v>1302</v>
      </c>
      <c r="B942" s="2036"/>
      <c r="C942" s="2036"/>
      <c r="D942" s="2036"/>
      <c r="E942" s="2036"/>
      <c r="F942" s="2036"/>
      <c r="G942" s="2036"/>
      <c r="H942" s="2037"/>
    </row>
    <row r="943" spans="1:8" ht="39.6" x14ac:dyDescent="0.3">
      <c r="A943" s="450" t="s">
        <v>0</v>
      </c>
      <c r="B943" s="430" t="s">
        <v>1</v>
      </c>
      <c r="C943" s="433" t="s">
        <v>10</v>
      </c>
      <c r="D943" s="428" t="s">
        <v>2</v>
      </c>
      <c r="E943" s="428" t="s">
        <v>4</v>
      </c>
      <c r="F943" s="428" t="s">
        <v>3</v>
      </c>
      <c r="G943" s="428" t="s">
        <v>8</v>
      </c>
      <c r="H943" s="428" t="s">
        <v>221</v>
      </c>
    </row>
    <row r="944" spans="1:8" x14ac:dyDescent="0.3">
      <c r="A944" s="428">
        <v>1</v>
      </c>
      <c r="B944" s="451" t="s">
        <v>1364</v>
      </c>
      <c r="C944" s="1009" t="s">
        <v>1365</v>
      </c>
      <c r="D944" s="428" t="s">
        <v>826</v>
      </c>
      <c r="E944" s="428">
        <v>1</v>
      </c>
      <c r="F944" s="428" t="s">
        <v>6</v>
      </c>
      <c r="G944" s="428">
        <v>1</v>
      </c>
      <c r="H944" s="428" t="s">
        <v>225</v>
      </c>
    </row>
    <row r="945" spans="1:8" x14ac:dyDescent="0.3">
      <c r="A945" s="431">
        <v>2</v>
      </c>
      <c r="B945" s="452" t="s">
        <v>1366</v>
      </c>
      <c r="C945" s="1010" t="s">
        <v>1367</v>
      </c>
      <c r="D945" s="428" t="s">
        <v>243</v>
      </c>
      <c r="E945" s="453">
        <v>1</v>
      </c>
      <c r="F945" s="428" t="s">
        <v>6</v>
      </c>
      <c r="G945" s="454">
        <v>1</v>
      </c>
      <c r="H945" s="455" t="s">
        <v>225</v>
      </c>
    </row>
    <row r="946" spans="1:8" ht="39.6" x14ac:dyDescent="0.3">
      <c r="A946" s="431">
        <v>3</v>
      </c>
      <c r="B946" s="451" t="s">
        <v>1368</v>
      </c>
      <c r="C946" s="1010" t="s">
        <v>1369</v>
      </c>
      <c r="D946" s="428" t="s">
        <v>243</v>
      </c>
      <c r="E946" s="453">
        <v>1</v>
      </c>
      <c r="F946" s="428" t="s">
        <v>6</v>
      </c>
      <c r="G946" s="454">
        <v>1</v>
      </c>
      <c r="H946" s="455" t="s">
        <v>225</v>
      </c>
    </row>
    <row r="947" spans="1:8" ht="39.6" x14ac:dyDescent="0.3">
      <c r="A947" s="431">
        <v>4</v>
      </c>
      <c r="B947" s="451" t="s">
        <v>1370</v>
      </c>
      <c r="C947" s="1010" t="s">
        <v>1371</v>
      </c>
      <c r="D947" s="428" t="s">
        <v>243</v>
      </c>
      <c r="E947" s="453">
        <v>1</v>
      </c>
      <c r="F947" s="428" t="s">
        <v>6</v>
      </c>
      <c r="G947" s="454">
        <v>1</v>
      </c>
      <c r="H947" s="455" t="s">
        <v>225</v>
      </c>
    </row>
    <row r="948" spans="1:8" ht="26.4" x14ac:dyDescent="0.3">
      <c r="A948" s="431">
        <v>5</v>
      </c>
      <c r="B948" s="451" t="s">
        <v>1372</v>
      </c>
      <c r="C948" s="452" t="s">
        <v>1373</v>
      </c>
      <c r="D948" s="428" t="s">
        <v>243</v>
      </c>
      <c r="E948" s="453">
        <v>1</v>
      </c>
      <c r="F948" s="428" t="s">
        <v>6</v>
      </c>
      <c r="G948" s="454">
        <v>1</v>
      </c>
      <c r="H948" s="455" t="s">
        <v>225</v>
      </c>
    </row>
    <row r="949" spans="1:8" x14ac:dyDescent="0.3">
      <c r="A949" s="431">
        <v>6</v>
      </c>
      <c r="B949" s="452" t="s">
        <v>1374</v>
      </c>
      <c r="C949" s="1010" t="s">
        <v>1375</v>
      </c>
      <c r="D949" s="428" t="s">
        <v>243</v>
      </c>
      <c r="E949" s="453">
        <v>1</v>
      </c>
      <c r="F949" s="428" t="s">
        <v>6</v>
      </c>
      <c r="G949" s="454">
        <v>1</v>
      </c>
      <c r="H949" s="455" t="s">
        <v>225</v>
      </c>
    </row>
    <row r="950" spans="1:8" ht="18.600000000000001" thickBot="1" x14ac:dyDescent="0.35">
      <c r="A950" s="1659" t="s">
        <v>286</v>
      </c>
      <c r="B950" s="1660"/>
      <c r="C950" s="1660"/>
      <c r="D950" s="1660"/>
      <c r="E950" s="1660"/>
      <c r="F950" s="1660"/>
      <c r="G950" s="1660"/>
      <c r="H950" s="1660"/>
    </row>
    <row r="951" spans="1:8" x14ac:dyDescent="0.3">
      <c r="A951" s="2043" t="s">
        <v>475</v>
      </c>
      <c r="B951" s="2044"/>
      <c r="C951" s="2044"/>
      <c r="D951" s="2044"/>
      <c r="E951" s="2044"/>
      <c r="F951" s="2044"/>
      <c r="G951" s="2044"/>
      <c r="H951" s="2045"/>
    </row>
    <row r="952" spans="1:8" x14ac:dyDescent="0.3">
      <c r="A952" s="2032" t="s">
        <v>1376</v>
      </c>
      <c r="B952" s="2033"/>
      <c r="C952" s="2033"/>
      <c r="D952" s="2033"/>
      <c r="E952" s="2033"/>
      <c r="F952" s="2033"/>
      <c r="G952" s="2033"/>
      <c r="H952" s="2034"/>
    </row>
    <row r="953" spans="1:8" x14ac:dyDescent="0.3">
      <c r="A953" s="2049" t="s">
        <v>1296</v>
      </c>
      <c r="B953" s="2050"/>
      <c r="C953" s="2050"/>
      <c r="D953" s="2050"/>
      <c r="E953" s="2050"/>
      <c r="F953" s="2050"/>
      <c r="G953" s="2050"/>
      <c r="H953" s="2051"/>
    </row>
    <row r="954" spans="1:8" x14ac:dyDescent="0.3">
      <c r="A954" s="2049" t="s">
        <v>1297</v>
      </c>
      <c r="B954" s="2050"/>
      <c r="C954" s="2050"/>
      <c r="D954" s="2050"/>
      <c r="E954" s="2050"/>
      <c r="F954" s="2050"/>
      <c r="G954" s="2050"/>
      <c r="H954" s="2051"/>
    </row>
    <row r="955" spans="1:8" x14ac:dyDescent="0.3">
      <c r="A955" s="2046" t="s">
        <v>1377</v>
      </c>
      <c r="B955" s="2047"/>
      <c r="C955" s="2047"/>
      <c r="D955" s="2047"/>
      <c r="E955" s="2047"/>
      <c r="F955" s="2047"/>
      <c r="G955" s="2047"/>
      <c r="H955" s="2048"/>
    </row>
    <row r="956" spans="1:8" x14ac:dyDescent="0.3">
      <c r="A956" s="2032" t="s">
        <v>1299</v>
      </c>
      <c r="B956" s="2033"/>
      <c r="C956" s="2033"/>
      <c r="D956" s="2033"/>
      <c r="E956" s="2033"/>
      <c r="F956" s="2033"/>
      <c r="G956" s="2033"/>
      <c r="H956" s="2034"/>
    </row>
    <row r="957" spans="1:8" x14ac:dyDescent="0.3">
      <c r="A957" s="2032" t="s">
        <v>1378</v>
      </c>
      <c r="B957" s="2033"/>
      <c r="C957" s="2033"/>
      <c r="D957" s="2033"/>
      <c r="E957" s="2033"/>
      <c r="F957" s="2033"/>
      <c r="G957" s="2033"/>
      <c r="H957" s="2034"/>
    </row>
    <row r="958" spans="1:8" x14ac:dyDescent="0.3">
      <c r="A958" s="2032" t="s">
        <v>1301</v>
      </c>
      <c r="B958" s="2033"/>
      <c r="C958" s="2033"/>
      <c r="D958" s="2033"/>
      <c r="E958" s="2033"/>
      <c r="F958" s="2033"/>
      <c r="G958" s="2033"/>
      <c r="H958" s="2034"/>
    </row>
    <row r="959" spans="1:8" ht="15" thickBot="1" x14ac:dyDescent="0.35">
      <c r="A959" s="2035" t="s">
        <v>1302</v>
      </c>
      <c r="B959" s="2036"/>
      <c r="C959" s="2036"/>
      <c r="D959" s="2036"/>
      <c r="E959" s="2036"/>
      <c r="F959" s="2036"/>
      <c r="G959" s="2036"/>
      <c r="H959" s="2037"/>
    </row>
    <row r="960" spans="1:8" ht="39.6" x14ac:dyDescent="0.3">
      <c r="A960" s="438" t="s">
        <v>0</v>
      </c>
      <c r="B960" s="438" t="s">
        <v>1</v>
      </c>
      <c r="C960" s="1005" t="s">
        <v>10</v>
      </c>
      <c r="D960" s="438" t="s">
        <v>2</v>
      </c>
      <c r="E960" s="438" t="s">
        <v>4</v>
      </c>
      <c r="F960" s="438" t="s">
        <v>3</v>
      </c>
      <c r="G960" s="438" t="s">
        <v>8</v>
      </c>
      <c r="H960" s="438" t="s">
        <v>221</v>
      </c>
    </row>
    <row r="961" spans="1:8" x14ac:dyDescent="0.3">
      <c r="A961" s="428">
        <v>1</v>
      </c>
      <c r="B961" s="320" t="s">
        <v>27</v>
      </c>
      <c r="C961" s="1011" t="s">
        <v>1379</v>
      </c>
      <c r="D961" s="431" t="s">
        <v>5</v>
      </c>
      <c r="E961" s="431">
        <v>1</v>
      </c>
      <c r="F961" s="431" t="s">
        <v>1315</v>
      </c>
      <c r="G961" s="431">
        <v>26</v>
      </c>
      <c r="H961" s="455" t="s">
        <v>225</v>
      </c>
    </row>
    <row r="962" spans="1:8" x14ac:dyDescent="0.3">
      <c r="A962" s="428">
        <v>2</v>
      </c>
      <c r="B962" s="329" t="s">
        <v>670</v>
      </c>
      <c r="C962" s="1011" t="s">
        <v>1380</v>
      </c>
      <c r="D962" s="431" t="s">
        <v>5</v>
      </c>
      <c r="E962" s="456">
        <v>1</v>
      </c>
      <c r="F962" s="431" t="s">
        <v>1315</v>
      </c>
      <c r="G962" s="431">
        <v>26</v>
      </c>
      <c r="H962" s="455" t="s">
        <v>225</v>
      </c>
    </row>
    <row r="963" spans="1:8" ht="26.4" x14ac:dyDescent="0.3">
      <c r="A963" s="428">
        <v>3</v>
      </c>
      <c r="B963" s="329" t="s">
        <v>1381</v>
      </c>
      <c r="C963" s="1011" t="s">
        <v>1382</v>
      </c>
      <c r="D963" s="431" t="s">
        <v>283</v>
      </c>
      <c r="E963" s="456">
        <v>1</v>
      </c>
      <c r="F963" s="431" t="s">
        <v>1315</v>
      </c>
      <c r="G963" s="431">
        <v>26</v>
      </c>
      <c r="H963" s="455" t="s">
        <v>237</v>
      </c>
    </row>
    <row r="964" spans="1:8" x14ac:dyDescent="0.3">
      <c r="A964" s="428">
        <v>4</v>
      </c>
      <c r="B964" s="329" t="s">
        <v>1383</v>
      </c>
      <c r="C964" s="1011" t="s">
        <v>1384</v>
      </c>
      <c r="D964" s="431" t="s">
        <v>5</v>
      </c>
      <c r="E964" s="456">
        <v>1</v>
      </c>
      <c r="F964" s="431" t="s">
        <v>1315</v>
      </c>
      <c r="G964" s="431">
        <v>26</v>
      </c>
      <c r="H964" s="455" t="s">
        <v>237</v>
      </c>
    </row>
    <row r="965" spans="1:8" x14ac:dyDescent="0.3">
      <c r="A965" s="428">
        <v>5</v>
      </c>
      <c r="B965" s="329" t="s">
        <v>1385</v>
      </c>
      <c r="C965" s="1011" t="s">
        <v>1386</v>
      </c>
      <c r="D965" s="431" t="s">
        <v>5</v>
      </c>
      <c r="E965" s="456">
        <v>1</v>
      </c>
      <c r="F965" s="431" t="s">
        <v>1315</v>
      </c>
      <c r="G965" s="431">
        <v>26</v>
      </c>
      <c r="H965" s="455" t="s">
        <v>237</v>
      </c>
    </row>
    <row r="966" spans="1:8" ht="26.4" x14ac:dyDescent="0.3">
      <c r="A966" s="428">
        <v>6</v>
      </c>
      <c r="B966" s="457" t="s">
        <v>1387</v>
      </c>
      <c r="C966" s="1012" t="s">
        <v>1388</v>
      </c>
      <c r="D966" s="428" t="s">
        <v>7</v>
      </c>
      <c r="E966" s="428">
        <v>1</v>
      </c>
      <c r="F966" s="428" t="s">
        <v>1389</v>
      </c>
      <c r="G966" s="438">
        <v>13</v>
      </c>
      <c r="H966" s="455" t="s">
        <v>225</v>
      </c>
    </row>
    <row r="967" spans="1:8" x14ac:dyDescent="0.3">
      <c r="A967" s="428">
        <v>7</v>
      </c>
      <c r="B967" s="457" t="s">
        <v>1390</v>
      </c>
      <c r="C967" s="1012" t="s">
        <v>1391</v>
      </c>
      <c r="D967" s="428" t="s">
        <v>7</v>
      </c>
      <c r="E967" s="431">
        <v>1</v>
      </c>
      <c r="F967" s="431" t="s">
        <v>1315</v>
      </c>
      <c r="G967" s="438">
        <v>26</v>
      </c>
      <c r="H967" s="455" t="s">
        <v>225</v>
      </c>
    </row>
    <row r="968" spans="1:8" ht="18.600000000000001" thickBot="1" x14ac:dyDescent="0.35">
      <c r="A968" s="1659" t="s">
        <v>15</v>
      </c>
      <c r="B968" s="1660"/>
      <c r="C968" s="1660"/>
      <c r="D968" s="1660"/>
      <c r="E968" s="1660"/>
      <c r="F968" s="1660"/>
      <c r="G968" s="1660"/>
      <c r="H968" s="1660"/>
    </row>
    <row r="969" spans="1:8" x14ac:dyDescent="0.3">
      <c r="A969" s="2043" t="s">
        <v>475</v>
      </c>
      <c r="B969" s="2044"/>
      <c r="C969" s="2044"/>
      <c r="D969" s="2044"/>
      <c r="E969" s="2044"/>
      <c r="F969" s="2044"/>
      <c r="G969" s="2044"/>
      <c r="H969" s="2045"/>
    </row>
    <row r="970" spans="1:8" x14ac:dyDescent="0.3">
      <c r="A970" s="2046" t="s">
        <v>1392</v>
      </c>
      <c r="B970" s="2047"/>
      <c r="C970" s="2047"/>
      <c r="D970" s="2047"/>
      <c r="E970" s="2047"/>
      <c r="F970" s="2047"/>
      <c r="G970" s="2047"/>
      <c r="H970" s="2048"/>
    </row>
    <row r="971" spans="1:8" x14ac:dyDescent="0.3">
      <c r="A971" s="2049" t="s">
        <v>1296</v>
      </c>
      <c r="B971" s="2050"/>
      <c r="C971" s="2050"/>
      <c r="D971" s="2050"/>
      <c r="E971" s="2050"/>
      <c r="F971" s="2050"/>
      <c r="G971" s="2050"/>
      <c r="H971" s="2051"/>
    </row>
    <row r="972" spans="1:8" x14ac:dyDescent="0.3">
      <c r="A972" s="2049" t="s">
        <v>1297</v>
      </c>
      <c r="B972" s="2050"/>
      <c r="C972" s="2050"/>
      <c r="D972" s="2050"/>
      <c r="E972" s="2050"/>
      <c r="F972" s="2050"/>
      <c r="G972" s="2050"/>
      <c r="H972" s="2051"/>
    </row>
    <row r="973" spans="1:8" x14ac:dyDescent="0.3">
      <c r="A973" s="2032" t="s">
        <v>1393</v>
      </c>
      <c r="B973" s="2033"/>
      <c r="C973" s="2033"/>
      <c r="D973" s="2033"/>
      <c r="E973" s="2033"/>
      <c r="F973" s="2033"/>
      <c r="G973" s="2033"/>
      <c r="H973" s="2034"/>
    </row>
    <row r="974" spans="1:8" x14ac:dyDescent="0.3">
      <c r="A974" s="2032" t="s">
        <v>1299</v>
      </c>
      <c r="B974" s="2033"/>
      <c r="C974" s="2033"/>
      <c r="D974" s="2033"/>
      <c r="E974" s="2033"/>
      <c r="F974" s="2033"/>
      <c r="G974" s="2033"/>
      <c r="H974" s="2034"/>
    </row>
    <row r="975" spans="1:8" x14ac:dyDescent="0.3">
      <c r="A975" s="2032" t="s">
        <v>1394</v>
      </c>
      <c r="B975" s="2033"/>
      <c r="C975" s="2033"/>
      <c r="D975" s="2033"/>
      <c r="E975" s="2033"/>
      <c r="F975" s="2033"/>
      <c r="G975" s="2033"/>
      <c r="H975" s="2034"/>
    </row>
    <row r="976" spans="1:8" x14ac:dyDescent="0.3">
      <c r="A976" s="2032" t="s">
        <v>1301</v>
      </c>
      <c r="B976" s="2033"/>
      <c r="C976" s="2033"/>
      <c r="D976" s="2033"/>
      <c r="E976" s="2033"/>
      <c r="F976" s="2033"/>
      <c r="G976" s="2033"/>
      <c r="H976" s="2034"/>
    </row>
    <row r="977" spans="1:8" ht="15" thickBot="1" x14ac:dyDescent="0.35">
      <c r="A977" s="2035" t="s">
        <v>1302</v>
      </c>
      <c r="B977" s="2036"/>
      <c r="C977" s="2036"/>
      <c r="D977" s="2036"/>
      <c r="E977" s="2036"/>
      <c r="F977" s="2036"/>
      <c r="G977" s="2036"/>
      <c r="H977" s="2037"/>
    </row>
    <row r="978" spans="1:8" ht="39.6" x14ac:dyDescent="0.3">
      <c r="A978" s="438" t="s">
        <v>0</v>
      </c>
      <c r="B978" s="438" t="s">
        <v>1</v>
      </c>
      <c r="C978" s="1005" t="s">
        <v>10</v>
      </c>
      <c r="D978" s="438" t="s">
        <v>2</v>
      </c>
      <c r="E978" s="438" t="s">
        <v>4</v>
      </c>
      <c r="F978" s="438" t="s">
        <v>3</v>
      </c>
      <c r="G978" s="438" t="s">
        <v>8</v>
      </c>
      <c r="H978" s="438" t="s">
        <v>221</v>
      </c>
    </row>
    <row r="979" spans="1:8" x14ac:dyDescent="0.3">
      <c r="A979" s="428">
        <v>1</v>
      </c>
      <c r="B979" s="436" t="s">
        <v>1395</v>
      </c>
      <c r="C979" s="964" t="s">
        <v>1396</v>
      </c>
      <c r="D979" s="444" t="s">
        <v>7</v>
      </c>
      <c r="E979" s="431">
        <v>1</v>
      </c>
      <c r="F979" s="431" t="s">
        <v>6</v>
      </c>
      <c r="G979" s="458">
        <v>1</v>
      </c>
      <c r="H979" s="459" t="s">
        <v>225</v>
      </c>
    </row>
    <row r="980" spans="1:8" x14ac:dyDescent="0.3">
      <c r="A980" s="428">
        <v>2</v>
      </c>
      <c r="B980" s="436" t="s">
        <v>1397</v>
      </c>
      <c r="C980" s="964" t="s">
        <v>1398</v>
      </c>
      <c r="D980" s="444" t="s">
        <v>7</v>
      </c>
      <c r="E980" s="431">
        <v>1</v>
      </c>
      <c r="F980" s="431" t="s">
        <v>6</v>
      </c>
      <c r="G980" s="431">
        <v>1</v>
      </c>
      <c r="H980" s="439" t="s">
        <v>225</v>
      </c>
    </row>
    <row r="981" spans="1:8" x14ac:dyDescent="0.3">
      <c r="A981" s="446">
        <v>3</v>
      </c>
      <c r="B981" s="320" t="s">
        <v>1399</v>
      </c>
      <c r="C981" s="1013" t="s">
        <v>1400</v>
      </c>
      <c r="D981" s="444" t="s">
        <v>5</v>
      </c>
      <c r="E981" s="460">
        <v>1</v>
      </c>
      <c r="F981" s="431" t="s">
        <v>6</v>
      </c>
      <c r="G981" s="460">
        <v>1</v>
      </c>
      <c r="H981" s="439" t="s">
        <v>225</v>
      </c>
    </row>
    <row r="982" spans="1:8" x14ac:dyDescent="0.3">
      <c r="A982" s="446">
        <v>4</v>
      </c>
      <c r="B982" s="461" t="s">
        <v>1401</v>
      </c>
      <c r="C982" s="1011" t="s">
        <v>1402</v>
      </c>
      <c r="D982" s="444" t="s">
        <v>5</v>
      </c>
      <c r="E982" s="438">
        <v>1</v>
      </c>
      <c r="F982" s="431" t="s">
        <v>6</v>
      </c>
      <c r="G982" s="438">
        <v>1</v>
      </c>
      <c r="H982" s="448" t="s">
        <v>225</v>
      </c>
    </row>
    <row r="983" spans="1:8" x14ac:dyDescent="0.3">
      <c r="A983" s="446">
        <v>5</v>
      </c>
      <c r="B983" s="461" t="s">
        <v>45</v>
      </c>
      <c r="C983" s="1014" t="s">
        <v>1403</v>
      </c>
      <c r="D983" s="444" t="s">
        <v>5</v>
      </c>
      <c r="E983" s="438">
        <v>1</v>
      </c>
      <c r="F983" s="431" t="s">
        <v>6</v>
      </c>
      <c r="G983" s="438">
        <v>1</v>
      </c>
      <c r="H983" s="448" t="s">
        <v>225</v>
      </c>
    </row>
    <row r="984" spans="1:8" x14ac:dyDescent="0.3">
      <c r="A984" s="448">
        <v>6</v>
      </c>
      <c r="B984" s="462" t="s">
        <v>1404</v>
      </c>
      <c r="C984" s="967" t="s">
        <v>1405</v>
      </c>
      <c r="D984" s="444" t="s">
        <v>5</v>
      </c>
      <c r="E984" s="438">
        <v>1</v>
      </c>
      <c r="F984" s="431" t="s">
        <v>6</v>
      </c>
      <c r="G984" s="438">
        <v>1</v>
      </c>
      <c r="H984" s="448" t="s">
        <v>225</v>
      </c>
    </row>
    <row r="985" spans="1:8" x14ac:dyDescent="0.3">
      <c r="A985" s="448">
        <v>7</v>
      </c>
      <c r="B985" s="463" t="s">
        <v>1305</v>
      </c>
      <c r="C985" s="1004" t="s">
        <v>1406</v>
      </c>
      <c r="D985" s="434" t="s">
        <v>5</v>
      </c>
      <c r="E985" s="431">
        <v>1</v>
      </c>
      <c r="F985" s="431" t="s">
        <v>6</v>
      </c>
      <c r="G985" s="431">
        <v>1</v>
      </c>
      <c r="H985" s="448" t="s">
        <v>276</v>
      </c>
    </row>
    <row r="986" spans="1:8" ht="18" x14ac:dyDescent="0.3">
      <c r="A986" s="2038" t="s">
        <v>14</v>
      </c>
      <c r="B986" s="2039"/>
      <c r="C986" s="2039"/>
      <c r="D986" s="2039"/>
      <c r="E986" s="2039"/>
      <c r="F986" s="2039"/>
      <c r="G986" s="2039"/>
      <c r="H986" s="2039"/>
    </row>
    <row r="987" spans="1:8" ht="39.6" x14ac:dyDescent="0.3">
      <c r="A987" s="438" t="s">
        <v>0</v>
      </c>
      <c r="B987" s="438" t="s">
        <v>1</v>
      </c>
      <c r="C987" s="448" t="s">
        <v>10</v>
      </c>
      <c r="D987" s="438" t="s">
        <v>2</v>
      </c>
      <c r="E987" s="438" t="s">
        <v>4</v>
      </c>
      <c r="F987" s="438" t="s">
        <v>3</v>
      </c>
      <c r="G987" s="438" t="s">
        <v>8</v>
      </c>
      <c r="H987" s="438" t="s">
        <v>221</v>
      </c>
    </row>
    <row r="988" spans="1:8" x14ac:dyDescent="0.3">
      <c r="A988" s="446">
        <v>1</v>
      </c>
      <c r="B988" s="464" t="s">
        <v>20</v>
      </c>
      <c r="C988" s="1015" t="s">
        <v>1356</v>
      </c>
      <c r="D988" s="448" t="s">
        <v>9</v>
      </c>
      <c r="E988" s="444">
        <v>1</v>
      </c>
      <c r="F988" s="444" t="s">
        <v>6</v>
      </c>
      <c r="G988" s="439">
        <f>E988</f>
        <v>1</v>
      </c>
      <c r="H988" s="439" t="s">
        <v>276</v>
      </c>
    </row>
    <row r="989" spans="1:8" x14ac:dyDescent="0.3">
      <c r="A989" s="448">
        <v>2</v>
      </c>
      <c r="B989" s="465" t="s">
        <v>21</v>
      </c>
      <c r="C989" s="449" t="s">
        <v>1357</v>
      </c>
      <c r="D989" s="448" t="s">
        <v>9</v>
      </c>
      <c r="E989" s="444">
        <v>1</v>
      </c>
      <c r="F989" s="444" t="s">
        <v>6</v>
      </c>
      <c r="G989" s="439">
        <f>E989</f>
        <v>1</v>
      </c>
      <c r="H989" s="439" t="s">
        <v>276</v>
      </c>
    </row>
    <row r="990" spans="1:8" ht="16.2" thickBot="1" x14ac:dyDescent="0.35">
      <c r="A990" s="2040" t="s">
        <v>1407</v>
      </c>
      <c r="B990" s="2040"/>
      <c r="C990" s="2040"/>
      <c r="D990" s="2040"/>
      <c r="E990" s="2040"/>
      <c r="F990" s="2040"/>
      <c r="G990" s="2040"/>
      <c r="H990" s="2040"/>
    </row>
    <row r="991" spans="1:8" x14ac:dyDescent="0.3">
      <c r="A991" s="1993" t="s">
        <v>1408</v>
      </c>
      <c r="B991" s="2041"/>
      <c r="C991" s="2041"/>
      <c r="D991" s="2041"/>
      <c r="E991" s="2041"/>
      <c r="F991" s="2041"/>
      <c r="G991" s="2041"/>
      <c r="H991" s="2042"/>
    </row>
    <row r="992" spans="1:8" x14ac:dyDescent="0.3">
      <c r="A992" s="1982" t="s">
        <v>1409</v>
      </c>
      <c r="B992" s="2021"/>
      <c r="C992" s="2021"/>
      <c r="D992" s="2021"/>
      <c r="E992" s="2021"/>
      <c r="F992" s="2021"/>
      <c r="G992" s="2021"/>
      <c r="H992" s="2022"/>
    </row>
    <row r="993" spans="1:8" x14ac:dyDescent="0.3">
      <c r="A993" s="1982" t="s">
        <v>1410</v>
      </c>
      <c r="B993" s="2023"/>
      <c r="C993" s="2023"/>
      <c r="D993" s="2023"/>
      <c r="E993" s="2023"/>
      <c r="F993" s="2023"/>
      <c r="G993" s="2023"/>
      <c r="H993" s="2024"/>
    </row>
    <row r="994" spans="1:8" x14ac:dyDescent="0.3">
      <c r="A994" s="1575" t="s">
        <v>1411</v>
      </c>
      <c r="B994" s="2025"/>
      <c r="C994" s="2025"/>
      <c r="D994" s="2025"/>
      <c r="E994" s="2025"/>
      <c r="F994" s="2025"/>
      <c r="G994" s="2025"/>
      <c r="H994" s="2026"/>
    </row>
    <row r="995" spans="1:8" ht="15.6" x14ac:dyDescent="0.3">
      <c r="A995" s="2027" t="s">
        <v>1412</v>
      </c>
      <c r="B995" s="2027"/>
      <c r="C995" s="2027"/>
      <c r="D995" s="2027"/>
      <c r="E995" s="2027"/>
      <c r="F995" s="2027"/>
      <c r="G995" s="2027"/>
      <c r="H995" s="2027"/>
    </row>
    <row r="996" spans="1:8" ht="15.6" x14ac:dyDescent="0.3">
      <c r="A996" s="2028" t="s">
        <v>474</v>
      </c>
      <c r="B996" s="2029"/>
      <c r="C996" s="2030" t="s">
        <v>1413</v>
      </c>
      <c r="D996" s="2029"/>
      <c r="E996" s="2029"/>
      <c r="F996" s="2029"/>
      <c r="G996" s="2029"/>
      <c r="H996" s="2031"/>
    </row>
    <row r="997" spans="1:8" ht="15.6" x14ac:dyDescent="0.3">
      <c r="A997" s="2008" t="s">
        <v>12</v>
      </c>
      <c r="B997" s="2008"/>
      <c r="C997" s="2008"/>
      <c r="D997" s="2008"/>
      <c r="E997" s="2008"/>
      <c r="F997" s="2008"/>
      <c r="G997" s="2008"/>
      <c r="H997" s="2008"/>
    </row>
    <row r="998" spans="1:8" x14ac:dyDescent="0.3">
      <c r="A998" s="2018" t="s">
        <v>475</v>
      </c>
      <c r="B998" s="2019"/>
      <c r="C998" s="2019"/>
      <c r="D998" s="2019"/>
      <c r="E998" s="2019"/>
      <c r="F998" s="2019"/>
      <c r="G998" s="2019"/>
      <c r="H998" s="2020"/>
    </row>
    <row r="999" spans="1:8" x14ac:dyDescent="0.3">
      <c r="A999" s="1523" t="s">
        <v>1414</v>
      </c>
      <c r="B999" s="1524"/>
      <c r="C999" s="1524"/>
      <c r="D999" s="1524"/>
      <c r="E999" s="1524"/>
      <c r="F999" s="1524"/>
      <c r="G999" s="1524"/>
      <c r="H999" s="1525"/>
    </row>
    <row r="1000" spans="1:8" x14ac:dyDescent="0.3">
      <c r="A1000" s="1545" t="s">
        <v>1415</v>
      </c>
      <c r="B1000" s="1546"/>
      <c r="C1000" s="1546"/>
      <c r="D1000" s="1546"/>
      <c r="E1000" s="1546"/>
      <c r="F1000" s="1546"/>
      <c r="G1000" s="1546"/>
      <c r="H1000" s="1547"/>
    </row>
    <row r="1001" spans="1:8" x14ac:dyDescent="0.3">
      <c r="A1001" s="1523" t="s">
        <v>796</v>
      </c>
      <c r="B1001" s="1524"/>
      <c r="C1001" s="1524"/>
      <c r="D1001" s="1524"/>
      <c r="E1001" s="1524"/>
      <c r="F1001" s="1524"/>
      <c r="G1001" s="1524"/>
      <c r="H1001" s="1525"/>
    </row>
    <row r="1002" spans="1:8" x14ac:dyDescent="0.3">
      <c r="A1002" s="1699" t="s">
        <v>1416</v>
      </c>
      <c r="B1002" s="1700"/>
      <c r="C1002" s="1700"/>
      <c r="D1002" s="1700"/>
      <c r="E1002" s="1700"/>
      <c r="F1002" s="1700"/>
      <c r="G1002" s="1700"/>
      <c r="H1002" s="1701"/>
    </row>
    <row r="1003" spans="1:8" x14ac:dyDescent="0.3">
      <c r="A1003" s="1523" t="s">
        <v>480</v>
      </c>
      <c r="B1003" s="1524"/>
      <c r="C1003" s="1524"/>
      <c r="D1003" s="1524"/>
      <c r="E1003" s="1524"/>
      <c r="F1003" s="1524"/>
      <c r="G1003" s="1524"/>
      <c r="H1003" s="1525"/>
    </row>
    <row r="1004" spans="1:8" x14ac:dyDescent="0.3">
      <c r="A1004" s="1523" t="s">
        <v>1417</v>
      </c>
      <c r="B1004" s="1524"/>
      <c r="C1004" s="1524"/>
      <c r="D1004" s="1524"/>
      <c r="E1004" s="1524"/>
      <c r="F1004" s="1524"/>
      <c r="G1004" s="1524"/>
      <c r="H1004" s="1525"/>
    </row>
    <row r="1005" spans="1:8" x14ac:dyDescent="0.3">
      <c r="A1005" s="1523" t="s">
        <v>1418</v>
      </c>
      <c r="B1005" s="1524"/>
      <c r="C1005" s="1524"/>
      <c r="D1005" s="1524"/>
      <c r="E1005" s="1524"/>
      <c r="F1005" s="1524"/>
      <c r="G1005" s="1524"/>
      <c r="H1005" s="1525"/>
    </row>
    <row r="1006" spans="1:8" ht="15" thickBot="1" x14ac:dyDescent="0.35">
      <c r="A1006" s="1518" t="s">
        <v>220</v>
      </c>
      <c r="B1006" s="1519"/>
      <c r="C1006" s="1519"/>
      <c r="D1006" s="1519"/>
      <c r="E1006" s="1519"/>
      <c r="F1006" s="1519"/>
      <c r="G1006" s="1519"/>
      <c r="H1006" s="1520"/>
    </row>
    <row r="1007" spans="1:8" ht="41.4" x14ac:dyDescent="0.3">
      <c r="A1007" s="325" t="s">
        <v>0</v>
      </c>
      <c r="B1007" s="364" t="s">
        <v>1</v>
      </c>
      <c r="C1007" s="920" t="s">
        <v>10</v>
      </c>
      <c r="D1007" s="325" t="s">
        <v>2</v>
      </c>
      <c r="E1007" s="325" t="s">
        <v>4</v>
      </c>
      <c r="F1007" s="325" t="s">
        <v>3</v>
      </c>
      <c r="G1007" s="325" t="s">
        <v>8</v>
      </c>
      <c r="H1007" s="310" t="s">
        <v>221</v>
      </c>
    </row>
    <row r="1008" spans="1:8" x14ac:dyDescent="0.3">
      <c r="A1008" s="59">
        <v>1</v>
      </c>
      <c r="B1008" s="335" t="s">
        <v>1419</v>
      </c>
      <c r="C1008" s="1016" t="s">
        <v>1420</v>
      </c>
      <c r="D1008" s="59" t="s">
        <v>7</v>
      </c>
      <c r="E1008" s="59">
        <v>1</v>
      </c>
      <c r="F1008" s="59" t="s">
        <v>224</v>
      </c>
      <c r="G1008" s="59">
        <v>1</v>
      </c>
      <c r="H1008" s="305" t="s">
        <v>225</v>
      </c>
    </row>
    <row r="1009" spans="1:8" ht="15.6" x14ac:dyDescent="0.3">
      <c r="A1009" s="2008" t="s">
        <v>286</v>
      </c>
      <c r="B1009" s="2008"/>
      <c r="C1009" s="2008"/>
      <c r="D1009" s="2008"/>
      <c r="E1009" s="2008"/>
      <c r="F1009" s="2008"/>
      <c r="G1009" s="2008"/>
      <c r="H1009" s="2008"/>
    </row>
    <row r="1010" spans="1:8" x14ac:dyDescent="0.3">
      <c r="A1010" s="2015" t="s">
        <v>475</v>
      </c>
      <c r="B1010" s="2016"/>
      <c r="C1010" s="2016"/>
      <c r="D1010" s="2016"/>
      <c r="E1010" s="2016"/>
      <c r="F1010" s="2016"/>
      <c r="G1010" s="2016"/>
      <c r="H1010" s="2017"/>
    </row>
    <row r="1011" spans="1:8" x14ac:dyDescent="0.3">
      <c r="A1011" s="2009" t="s">
        <v>1421</v>
      </c>
      <c r="B1011" s="2010"/>
      <c r="C1011" s="2010"/>
      <c r="D1011" s="2010"/>
      <c r="E1011" s="2010"/>
      <c r="F1011" s="2010"/>
      <c r="G1011" s="2010"/>
      <c r="H1011" s="2011"/>
    </row>
    <row r="1012" spans="1:8" x14ac:dyDescent="0.3">
      <c r="A1012" s="2009" t="s">
        <v>1422</v>
      </c>
      <c r="B1012" s="2010"/>
      <c r="C1012" s="2010"/>
      <c r="D1012" s="2010"/>
      <c r="E1012" s="2010"/>
      <c r="F1012" s="2010"/>
      <c r="G1012" s="2010"/>
      <c r="H1012" s="2011"/>
    </row>
    <row r="1013" spans="1:8" x14ac:dyDescent="0.3">
      <c r="A1013" s="2009" t="s">
        <v>796</v>
      </c>
      <c r="B1013" s="2010"/>
      <c r="C1013" s="2010"/>
      <c r="D1013" s="2010"/>
      <c r="E1013" s="2010"/>
      <c r="F1013" s="2010"/>
      <c r="G1013" s="2010"/>
      <c r="H1013" s="2011"/>
    </row>
    <row r="1014" spans="1:8" x14ac:dyDescent="0.3">
      <c r="A1014" s="1699" t="s">
        <v>1423</v>
      </c>
      <c r="B1014" s="1700"/>
      <c r="C1014" s="1700"/>
      <c r="D1014" s="1700"/>
      <c r="E1014" s="1700"/>
      <c r="F1014" s="1700"/>
      <c r="G1014" s="1700"/>
      <c r="H1014" s="1701"/>
    </row>
    <row r="1015" spans="1:8" x14ac:dyDescent="0.3">
      <c r="A1015" s="2009" t="s">
        <v>1424</v>
      </c>
      <c r="B1015" s="2010"/>
      <c r="C1015" s="2010"/>
      <c r="D1015" s="2010"/>
      <c r="E1015" s="2010"/>
      <c r="F1015" s="2010"/>
      <c r="G1015" s="2010"/>
      <c r="H1015" s="2011"/>
    </row>
    <row r="1016" spans="1:8" x14ac:dyDescent="0.3">
      <c r="A1016" s="2009" t="s">
        <v>1417</v>
      </c>
      <c r="B1016" s="2010"/>
      <c r="C1016" s="2010"/>
      <c r="D1016" s="2010"/>
      <c r="E1016" s="2010"/>
      <c r="F1016" s="2010"/>
      <c r="G1016" s="2010"/>
      <c r="H1016" s="2011"/>
    </row>
    <row r="1017" spans="1:8" x14ac:dyDescent="0.3">
      <c r="A1017" s="2009" t="s">
        <v>1425</v>
      </c>
      <c r="B1017" s="2010"/>
      <c r="C1017" s="2010"/>
      <c r="D1017" s="2010"/>
      <c r="E1017" s="2010"/>
      <c r="F1017" s="2010"/>
      <c r="G1017" s="2010"/>
      <c r="H1017" s="2011"/>
    </row>
    <row r="1018" spans="1:8" ht="15" thickBot="1" x14ac:dyDescent="0.35">
      <c r="A1018" s="2012" t="s">
        <v>1426</v>
      </c>
      <c r="B1018" s="2013"/>
      <c r="C1018" s="2010"/>
      <c r="D1018" s="2013"/>
      <c r="E1018" s="2013"/>
      <c r="F1018" s="2013"/>
      <c r="G1018" s="2013"/>
      <c r="H1018" s="2014"/>
    </row>
    <row r="1019" spans="1:8" ht="41.4" x14ac:dyDescent="0.3">
      <c r="A1019" s="302" t="s">
        <v>0</v>
      </c>
      <c r="B1019" s="302" t="s">
        <v>1</v>
      </c>
      <c r="C1019" s="5" t="s">
        <v>10</v>
      </c>
      <c r="D1019" s="302" t="s">
        <v>2</v>
      </c>
      <c r="E1019" s="302" t="s">
        <v>4</v>
      </c>
      <c r="F1019" s="302" t="s">
        <v>3</v>
      </c>
      <c r="G1019" s="302" t="s">
        <v>8</v>
      </c>
      <c r="H1019" s="388" t="s">
        <v>221</v>
      </c>
    </row>
    <row r="1020" spans="1:8" ht="27.6" x14ac:dyDescent="0.3">
      <c r="A1020" s="325">
        <v>1</v>
      </c>
      <c r="B1020" s="466" t="s">
        <v>1427</v>
      </c>
      <c r="C1020" s="315" t="s">
        <v>1428</v>
      </c>
      <c r="D1020" s="467" t="s">
        <v>11</v>
      </c>
      <c r="E1020" s="468">
        <v>1</v>
      </c>
      <c r="F1020" s="323" t="s">
        <v>1429</v>
      </c>
      <c r="G1020" s="318">
        <v>12</v>
      </c>
      <c r="H1020" s="5" t="s">
        <v>225</v>
      </c>
    </row>
    <row r="1021" spans="1:8" ht="27.6" x14ac:dyDescent="0.3">
      <c r="A1021" s="325">
        <v>2</v>
      </c>
      <c r="B1021" s="301" t="s">
        <v>1430</v>
      </c>
      <c r="C1021" s="665" t="s">
        <v>1431</v>
      </c>
      <c r="D1021" s="318" t="s">
        <v>11</v>
      </c>
      <c r="E1021" s="371">
        <v>1</v>
      </c>
      <c r="F1021" s="323" t="s">
        <v>1429</v>
      </c>
      <c r="G1021" s="318">
        <v>12</v>
      </c>
      <c r="H1021" s="5" t="s">
        <v>225</v>
      </c>
    </row>
    <row r="1022" spans="1:8" ht="27.6" x14ac:dyDescent="0.3">
      <c r="A1022" s="325">
        <v>3</v>
      </c>
      <c r="B1022" s="469" t="s">
        <v>1432</v>
      </c>
      <c r="C1022" s="1017" t="s">
        <v>1433</v>
      </c>
      <c r="D1022" s="470" t="s">
        <v>1434</v>
      </c>
      <c r="E1022" s="468">
        <v>1</v>
      </c>
      <c r="F1022" s="323" t="s">
        <v>1429</v>
      </c>
      <c r="G1022" s="332">
        <v>12</v>
      </c>
      <c r="H1022" s="471" t="s">
        <v>817</v>
      </c>
    </row>
    <row r="1023" spans="1:8" ht="15.6" x14ac:dyDescent="0.3">
      <c r="A1023" s="2008" t="s">
        <v>15</v>
      </c>
      <c r="B1023" s="2008"/>
      <c r="C1023" s="2008"/>
      <c r="D1023" s="2008"/>
      <c r="E1023" s="2008"/>
      <c r="F1023" s="2008"/>
      <c r="G1023" s="2008"/>
      <c r="H1023" s="2008"/>
    </row>
    <row r="1024" spans="1:8" x14ac:dyDescent="0.3">
      <c r="A1024" s="1551" t="s">
        <v>475</v>
      </c>
      <c r="B1024" s="1552"/>
      <c r="C1024" s="1552"/>
      <c r="D1024" s="1552"/>
      <c r="E1024" s="1552"/>
      <c r="F1024" s="1552"/>
      <c r="G1024" s="1552"/>
      <c r="H1024" s="1553"/>
    </row>
    <row r="1025" spans="1:8" x14ac:dyDescent="0.3">
      <c r="A1025" s="1523" t="s">
        <v>1013</v>
      </c>
      <c r="B1025" s="1524"/>
      <c r="C1025" s="1524"/>
      <c r="D1025" s="1524"/>
      <c r="E1025" s="1524"/>
      <c r="F1025" s="1524"/>
      <c r="G1025" s="1524"/>
      <c r="H1025" s="1525"/>
    </row>
    <row r="1026" spans="1:8" x14ac:dyDescent="0.3">
      <c r="A1026" s="1523" t="s">
        <v>1422</v>
      </c>
      <c r="B1026" s="1524"/>
      <c r="C1026" s="1524"/>
      <c r="D1026" s="1524"/>
      <c r="E1026" s="1524"/>
      <c r="F1026" s="1524"/>
      <c r="G1026" s="1524"/>
      <c r="H1026" s="1525"/>
    </row>
    <row r="1027" spans="1:8" x14ac:dyDescent="0.3">
      <c r="A1027" s="1523" t="s">
        <v>1435</v>
      </c>
      <c r="B1027" s="1524"/>
      <c r="C1027" s="1524"/>
      <c r="D1027" s="1524"/>
      <c r="E1027" s="1524"/>
      <c r="F1027" s="1524"/>
      <c r="G1027" s="1524"/>
      <c r="H1027" s="1525"/>
    </row>
    <row r="1028" spans="1:8" x14ac:dyDescent="0.3">
      <c r="A1028" s="1699" t="s">
        <v>1436</v>
      </c>
      <c r="B1028" s="1700"/>
      <c r="C1028" s="1700"/>
      <c r="D1028" s="1700"/>
      <c r="E1028" s="1700"/>
      <c r="F1028" s="1700"/>
      <c r="G1028" s="1700"/>
      <c r="H1028" s="1701"/>
    </row>
    <row r="1029" spans="1:8" x14ac:dyDescent="0.3">
      <c r="A1029" s="1523" t="s">
        <v>480</v>
      </c>
      <c r="B1029" s="1524"/>
      <c r="C1029" s="1524"/>
      <c r="D1029" s="1524"/>
      <c r="E1029" s="1524"/>
      <c r="F1029" s="1524"/>
      <c r="G1029" s="1524"/>
      <c r="H1029" s="1525"/>
    </row>
    <row r="1030" spans="1:8" x14ac:dyDescent="0.3">
      <c r="A1030" s="1523" t="s">
        <v>1417</v>
      </c>
      <c r="B1030" s="1524"/>
      <c r="C1030" s="1524"/>
      <c r="D1030" s="1524"/>
      <c r="E1030" s="1524"/>
      <c r="F1030" s="1524"/>
      <c r="G1030" s="1524"/>
      <c r="H1030" s="1525"/>
    </row>
    <row r="1031" spans="1:8" x14ac:dyDescent="0.3">
      <c r="A1031" s="1523" t="s">
        <v>1437</v>
      </c>
      <c r="B1031" s="1524"/>
      <c r="C1031" s="1524"/>
      <c r="D1031" s="1524"/>
      <c r="E1031" s="1524"/>
      <c r="F1031" s="1524"/>
      <c r="G1031" s="1524"/>
      <c r="H1031" s="1525"/>
    </row>
    <row r="1032" spans="1:8" ht="15" thickBot="1" x14ac:dyDescent="0.35">
      <c r="A1032" s="1518" t="s">
        <v>220</v>
      </c>
      <c r="B1032" s="1519"/>
      <c r="C1032" s="1519"/>
      <c r="D1032" s="1519"/>
      <c r="E1032" s="1519"/>
      <c r="F1032" s="1519"/>
      <c r="G1032" s="1519"/>
      <c r="H1032" s="1520"/>
    </row>
    <row r="1033" spans="1:8" ht="41.4" x14ac:dyDescent="0.3">
      <c r="A1033" s="301" t="s">
        <v>0</v>
      </c>
      <c r="B1033" s="369" t="s">
        <v>1</v>
      </c>
      <c r="C1033" s="920" t="s">
        <v>10</v>
      </c>
      <c r="D1033" s="302" t="s">
        <v>2</v>
      </c>
      <c r="E1033" s="302" t="s">
        <v>4</v>
      </c>
      <c r="F1033" s="302" t="s">
        <v>3</v>
      </c>
      <c r="G1033" s="302" t="s">
        <v>8</v>
      </c>
      <c r="H1033" s="388" t="s">
        <v>221</v>
      </c>
    </row>
    <row r="1034" spans="1:8" ht="82.8" x14ac:dyDescent="0.3">
      <c r="A1034" s="321">
        <v>1</v>
      </c>
      <c r="B1034" s="319" t="s">
        <v>1438</v>
      </c>
      <c r="C1034" s="1018" t="s">
        <v>1439</v>
      </c>
      <c r="D1034" s="6" t="s">
        <v>5</v>
      </c>
      <c r="E1034" s="6">
        <v>1</v>
      </c>
      <c r="F1034" s="59" t="s">
        <v>224</v>
      </c>
      <c r="G1034" s="7">
        <f>E1034</f>
        <v>1</v>
      </c>
      <c r="H1034" s="5" t="s">
        <v>225</v>
      </c>
    </row>
    <row r="1035" spans="1:8" x14ac:dyDescent="0.3">
      <c r="A1035" s="5">
        <v>2</v>
      </c>
      <c r="B1035" s="61" t="s">
        <v>1440</v>
      </c>
      <c r="C1035" s="735" t="s">
        <v>1441</v>
      </c>
      <c r="D1035" s="6" t="s">
        <v>5</v>
      </c>
      <c r="E1035" s="7">
        <v>1</v>
      </c>
      <c r="F1035" s="59" t="s">
        <v>224</v>
      </c>
      <c r="G1035" s="7">
        <f>E1035</f>
        <v>1</v>
      </c>
      <c r="H1035" s="5" t="s">
        <v>225</v>
      </c>
    </row>
    <row r="1036" spans="1:8" ht="27.6" x14ac:dyDescent="0.3">
      <c r="A1036" s="5">
        <v>3</v>
      </c>
      <c r="B1036" s="319" t="s">
        <v>1442</v>
      </c>
      <c r="C1036" s="1019" t="s">
        <v>1443</v>
      </c>
      <c r="D1036" s="7" t="s">
        <v>7</v>
      </c>
      <c r="E1036" s="7">
        <v>1</v>
      </c>
      <c r="F1036" s="59" t="s">
        <v>224</v>
      </c>
      <c r="G1036" s="7">
        <f>E1036</f>
        <v>1</v>
      </c>
      <c r="H1036" s="5" t="s">
        <v>225</v>
      </c>
    </row>
    <row r="1037" spans="1:8" x14ac:dyDescent="0.3">
      <c r="A1037" s="5">
        <v>4</v>
      </c>
      <c r="B1037" s="395" t="s">
        <v>384</v>
      </c>
      <c r="C1037" s="1020" t="s">
        <v>1444</v>
      </c>
      <c r="D1037" s="7" t="s">
        <v>7</v>
      </c>
      <c r="E1037" s="7">
        <v>1</v>
      </c>
      <c r="F1037" s="59" t="s">
        <v>224</v>
      </c>
      <c r="G1037" s="7">
        <f>E1037</f>
        <v>1</v>
      </c>
      <c r="H1037" s="5" t="s">
        <v>225</v>
      </c>
    </row>
    <row r="1038" spans="1:8" ht="15.6" x14ac:dyDescent="0.3">
      <c r="A1038" s="2008" t="s">
        <v>14</v>
      </c>
      <c r="B1038" s="2008"/>
      <c r="C1038" s="2008"/>
      <c r="D1038" s="2008"/>
      <c r="E1038" s="2008"/>
      <c r="F1038" s="2008"/>
      <c r="G1038" s="2008"/>
      <c r="H1038" s="2008"/>
    </row>
    <row r="1039" spans="1:8" ht="41.4" x14ac:dyDescent="0.3">
      <c r="A1039" s="301" t="s">
        <v>0</v>
      </c>
      <c r="B1039" s="302" t="s">
        <v>1</v>
      </c>
      <c r="C1039" s="5" t="s">
        <v>10</v>
      </c>
      <c r="D1039" s="302" t="s">
        <v>2</v>
      </c>
      <c r="E1039" s="302" t="s">
        <v>4</v>
      </c>
      <c r="F1039" s="302" t="s">
        <v>3</v>
      </c>
      <c r="G1039" s="302" t="s">
        <v>8</v>
      </c>
      <c r="H1039" s="388" t="s">
        <v>221</v>
      </c>
    </row>
    <row r="1040" spans="1:8" x14ac:dyDescent="0.3">
      <c r="A1040" s="472">
        <v>1</v>
      </c>
      <c r="B1040" s="313" t="s">
        <v>20</v>
      </c>
      <c r="C1040" s="1021" t="s">
        <v>1445</v>
      </c>
      <c r="D1040" s="5" t="s">
        <v>9</v>
      </c>
      <c r="E1040" s="6">
        <v>1</v>
      </c>
      <c r="F1040" s="6" t="s">
        <v>224</v>
      </c>
      <c r="G1040" s="7">
        <f t="shared" ref="G1040:G1046" si="13">E1040</f>
        <v>1</v>
      </c>
      <c r="H1040" s="473" t="s">
        <v>643</v>
      </c>
    </row>
    <row r="1041" spans="1:8" x14ac:dyDescent="0.3">
      <c r="A1041" s="474">
        <v>2</v>
      </c>
      <c r="B1041" s="475" t="s">
        <v>21</v>
      </c>
      <c r="C1041" s="1021" t="s">
        <v>1022</v>
      </c>
      <c r="D1041" s="7" t="s">
        <v>9</v>
      </c>
      <c r="E1041" s="7">
        <v>2</v>
      </c>
      <c r="F1041" s="6" t="s">
        <v>224</v>
      </c>
      <c r="G1041" s="7">
        <f t="shared" si="13"/>
        <v>2</v>
      </c>
      <c r="H1041" s="473" t="s">
        <v>643</v>
      </c>
    </row>
    <row r="1042" spans="1:8" x14ac:dyDescent="0.3">
      <c r="A1042" s="474">
        <v>3</v>
      </c>
      <c r="B1042" s="475" t="s">
        <v>695</v>
      </c>
      <c r="C1042" s="1022" t="s">
        <v>1446</v>
      </c>
      <c r="D1042" s="7" t="s">
        <v>9</v>
      </c>
      <c r="E1042" s="7">
        <v>1</v>
      </c>
      <c r="F1042" s="6" t="s">
        <v>224</v>
      </c>
      <c r="G1042" s="7">
        <f t="shared" si="13"/>
        <v>1</v>
      </c>
      <c r="H1042" s="473" t="s">
        <v>643</v>
      </c>
    </row>
    <row r="1043" spans="1:8" x14ac:dyDescent="0.3">
      <c r="A1043" s="474">
        <v>4</v>
      </c>
      <c r="B1043" s="475" t="s">
        <v>22</v>
      </c>
      <c r="C1043" s="1021" t="s">
        <v>1447</v>
      </c>
      <c r="D1043" s="7" t="s">
        <v>9</v>
      </c>
      <c r="E1043" s="7">
        <v>1</v>
      </c>
      <c r="F1043" s="6" t="s">
        <v>224</v>
      </c>
      <c r="G1043" s="7">
        <f t="shared" si="13"/>
        <v>1</v>
      </c>
      <c r="H1043" s="473" t="s">
        <v>643</v>
      </c>
    </row>
    <row r="1044" spans="1:8" x14ac:dyDescent="0.3">
      <c r="A1044" s="474">
        <v>5</v>
      </c>
      <c r="B1044" s="475" t="s">
        <v>36</v>
      </c>
      <c r="C1044" s="1021" t="s">
        <v>1448</v>
      </c>
      <c r="D1044" s="7" t="s">
        <v>9</v>
      </c>
      <c r="E1044" s="6">
        <v>20</v>
      </c>
      <c r="F1044" s="6" t="s">
        <v>224</v>
      </c>
      <c r="G1044" s="7">
        <f t="shared" si="13"/>
        <v>20</v>
      </c>
      <c r="H1044" s="473" t="s">
        <v>643</v>
      </c>
    </row>
    <row r="1045" spans="1:8" x14ac:dyDescent="0.3">
      <c r="A1045" s="474">
        <v>6</v>
      </c>
      <c r="B1045" s="475" t="s">
        <v>460</v>
      </c>
      <c r="C1045" s="1021" t="s">
        <v>1449</v>
      </c>
      <c r="D1045" s="7" t="s">
        <v>32</v>
      </c>
      <c r="E1045" s="7">
        <v>12</v>
      </c>
      <c r="F1045" s="59" t="s">
        <v>224</v>
      </c>
      <c r="G1045" s="7">
        <f t="shared" si="13"/>
        <v>12</v>
      </c>
      <c r="H1045" s="473" t="s">
        <v>643</v>
      </c>
    </row>
    <row r="1046" spans="1:8" x14ac:dyDescent="0.3">
      <c r="A1046" s="474">
        <v>7</v>
      </c>
      <c r="B1046" s="475" t="s">
        <v>1450</v>
      </c>
      <c r="C1046" s="1021" t="s">
        <v>1450</v>
      </c>
      <c r="D1046" s="7" t="s">
        <v>32</v>
      </c>
      <c r="E1046" s="7">
        <v>100</v>
      </c>
      <c r="F1046" s="59" t="s">
        <v>224</v>
      </c>
      <c r="G1046" s="7">
        <f t="shared" si="13"/>
        <v>100</v>
      </c>
      <c r="H1046" s="473" t="s">
        <v>643</v>
      </c>
    </row>
    <row r="1047" spans="1:8" ht="45" customHeight="1" thickBot="1" x14ac:dyDescent="0.35">
      <c r="A1047" s="1744" t="s">
        <v>1451</v>
      </c>
      <c r="B1047" s="1744"/>
      <c r="C1047" s="1744"/>
      <c r="D1047" s="1744"/>
      <c r="E1047" s="1744"/>
      <c r="F1047" s="1744"/>
      <c r="G1047" s="1744"/>
      <c r="H1047" s="1744"/>
    </row>
    <row r="1048" spans="1:8" x14ac:dyDescent="0.3">
      <c r="A1048" s="1594" t="s">
        <v>646</v>
      </c>
      <c r="B1048" s="1595"/>
      <c r="C1048" s="1595"/>
      <c r="D1048" s="1595"/>
      <c r="E1048" s="1595"/>
      <c r="F1048" s="1595"/>
      <c r="G1048" s="1595"/>
      <c r="H1048" s="1596"/>
    </row>
    <row r="1049" spans="1:8" x14ac:dyDescent="0.3">
      <c r="A1049" s="1998" t="s">
        <v>1452</v>
      </c>
      <c r="B1049" s="1576"/>
      <c r="C1049" s="1576"/>
      <c r="D1049" s="1576"/>
      <c r="E1049" s="1576"/>
      <c r="F1049" s="1576"/>
      <c r="G1049" s="1576"/>
      <c r="H1049" s="1577"/>
    </row>
    <row r="1050" spans="1:8" x14ac:dyDescent="0.3">
      <c r="A1050" s="1575" t="s">
        <v>1453</v>
      </c>
      <c r="B1050" s="1576"/>
      <c r="C1050" s="1576"/>
      <c r="D1050" s="1576"/>
      <c r="E1050" s="1576"/>
      <c r="F1050" s="1576"/>
      <c r="G1050" s="1576"/>
      <c r="H1050" s="1577"/>
    </row>
    <row r="1051" spans="1:8" x14ac:dyDescent="0.3">
      <c r="A1051" s="1982" t="s">
        <v>1454</v>
      </c>
      <c r="B1051" s="1576"/>
      <c r="C1051" s="1576"/>
      <c r="D1051" s="1576"/>
      <c r="E1051" s="1576"/>
      <c r="F1051" s="1576"/>
      <c r="G1051" s="1576"/>
      <c r="H1051" s="1577"/>
    </row>
    <row r="1052" spans="1:8" ht="21" x14ac:dyDescent="0.3">
      <c r="A1052" s="1664" t="s">
        <v>1498</v>
      </c>
      <c r="B1052" s="1664"/>
      <c r="C1052" s="1664"/>
      <c r="D1052" s="1664"/>
      <c r="E1052" s="1664"/>
      <c r="F1052" s="1664"/>
      <c r="G1052" s="1664"/>
      <c r="H1052" s="1664"/>
    </row>
    <row r="1053" spans="1:8" ht="84" customHeight="1" x14ac:dyDescent="0.3">
      <c r="A1053" s="1581" t="s">
        <v>474</v>
      </c>
      <c r="B1053" s="1582"/>
      <c r="C1053" s="2007" t="s">
        <v>89</v>
      </c>
      <c r="D1053" s="1593"/>
      <c r="E1053" s="1593"/>
      <c r="F1053" s="1593"/>
      <c r="G1053" s="1593"/>
      <c r="H1053" s="1593"/>
    </row>
    <row r="1054" spans="1:8" ht="21.6" thickBot="1" x14ac:dyDescent="0.35">
      <c r="A1054" s="1526" t="s">
        <v>12</v>
      </c>
      <c r="B1054" s="1527"/>
      <c r="C1054" s="1527"/>
      <c r="D1054" s="1527"/>
      <c r="E1054" s="1527"/>
      <c r="F1054" s="1527"/>
      <c r="G1054" s="1527"/>
      <c r="H1054" s="1527"/>
    </row>
    <row r="1055" spans="1:8" x14ac:dyDescent="0.3">
      <c r="A1055" s="1570" t="s">
        <v>475</v>
      </c>
      <c r="B1055" s="1571"/>
      <c r="C1055" s="1571"/>
      <c r="D1055" s="1571"/>
      <c r="E1055" s="1571"/>
      <c r="F1055" s="1571"/>
      <c r="G1055" s="1571"/>
      <c r="H1055" s="1572"/>
    </row>
    <row r="1056" spans="1:8" x14ac:dyDescent="0.3">
      <c r="A1056" s="1545" t="s">
        <v>1455</v>
      </c>
      <c r="B1056" s="1546"/>
      <c r="C1056" s="1546"/>
      <c r="D1056" s="1546"/>
      <c r="E1056" s="1546"/>
      <c r="F1056" s="1546"/>
      <c r="G1056" s="1546"/>
      <c r="H1056" s="1547"/>
    </row>
    <row r="1057" spans="1:8" x14ac:dyDescent="0.3">
      <c r="A1057" s="1545" t="s">
        <v>1456</v>
      </c>
      <c r="B1057" s="1546"/>
      <c r="C1057" s="1546"/>
      <c r="D1057" s="1546"/>
      <c r="E1057" s="1546"/>
      <c r="F1057" s="1546"/>
      <c r="G1057" s="1546"/>
      <c r="H1057" s="1547"/>
    </row>
    <row r="1058" spans="1:8" x14ac:dyDescent="0.3">
      <c r="A1058" s="1545" t="s">
        <v>1457</v>
      </c>
      <c r="B1058" s="1546"/>
      <c r="C1058" s="1546"/>
      <c r="D1058" s="1546"/>
      <c r="E1058" s="1546"/>
      <c r="F1058" s="1546"/>
      <c r="G1058" s="1546"/>
      <c r="H1058" s="1547"/>
    </row>
    <row r="1059" spans="1:8" x14ac:dyDescent="0.3">
      <c r="A1059" s="1545" t="s">
        <v>1458</v>
      </c>
      <c r="B1059" s="1546"/>
      <c r="C1059" s="1546"/>
      <c r="D1059" s="1546"/>
      <c r="E1059" s="1546"/>
      <c r="F1059" s="1546"/>
      <c r="G1059" s="1546"/>
      <c r="H1059" s="1547"/>
    </row>
    <row r="1060" spans="1:8" x14ac:dyDescent="0.3">
      <c r="A1060" s="1545" t="s">
        <v>1459</v>
      </c>
      <c r="B1060" s="1546"/>
      <c r="C1060" s="1546"/>
      <c r="D1060" s="1546"/>
      <c r="E1060" s="1546"/>
      <c r="F1060" s="1546"/>
      <c r="G1060" s="1546"/>
      <c r="H1060" s="1547"/>
    </row>
    <row r="1061" spans="1:8" x14ac:dyDescent="0.3">
      <c r="A1061" s="1545" t="s">
        <v>1460</v>
      </c>
      <c r="B1061" s="1546"/>
      <c r="C1061" s="1546"/>
      <c r="D1061" s="1546"/>
      <c r="E1061" s="1546"/>
      <c r="F1061" s="1546"/>
      <c r="G1061" s="1546"/>
      <c r="H1061" s="1547"/>
    </row>
    <row r="1062" spans="1:8" x14ac:dyDescent="0.3">
      <c r="A1062" s="1545" t="s">
        <v>1461</v>
      </c>
      <c r="B1062" s="1546"/>
      <c r="C1062" s="1546"/>
      <c r="D1062" s="1546"/>
      <c r="E1062" s="1546"/>
      <c r="F1062" s="1546"/>
      <c r="G1062" s="1546"/>
      <c r="H1062" s="1547"/>
    </row>
    <row r="1063" spans="1:8" ht="15" thickBot="1" x14ac:dyDescent="0.35">
      <c r="A1063" s="1548" t="s">
        <v>1462</v>
      </c>
      <c r="B1063" s="1549"/>
      <c r="C1063" s="1549"/>
      <c r="D1063" s="1549"/>
      <c r="E1063" s="1549"/>
      <c r="F1063" s="1549"/>
      <c r="G1063" s="1549"/>
      <c r="H1063" s="1550"/>
    </row>
    <row r="1064" spans="1:8" ht="41.4" x14ac:dyDescent="0.3">
      <c r="A1064" s="363" t="s">
        <v>0</v>
      </c>
      <c r="B1064" s="364" t="s">
        <v>1</v>
      </c>
      <c r="C1064" s="920" t="s">
        <v>10</v>
      </c>
      <c r="D1064" s="325" t="s">
        <v>2</v>
      </c>
      <c r="E1064" s="325" t="s">
        <v>4</v>
      </c>
      <c r="F1064" s="325" t="s">
        <v>3</v>
      </c>
      <c r="G1064" s="325" t="s">
        <v>8</v>
      </c>
      <c r="H1064" s="325" t="s">
        <v>221</v>
      </c>
    </row>
    <row r="1065" spans="1:8" x14ac:dyDescent="0.3">
      <c r="A1065" s="476">
        <v>1</v>
      </c>
      <c r="B1065" s="477" t="s">
        <v>1419</v>
      </c>
      <c r="C1065" s="1023" t="s">
        <v>1463</v>
      </c>
      <c r="D1065" s="334" t="s">
        <v>7</v>
      </c>
      <c r="E1065" s="334">
        <v>1</v>
      </c>
      <c r="F1065" s="334" t="s">
        <v>224</v>
      </c>
      <c r="G1065" s="334">
        <v>1</v>
      </c>
      <c r="H1065" s="471" t="s">
        <v>225</v>
      </c>
    </row>
    <row r="1066" spans="1:8" x14ac:dyDescent="0.3">
      <c r="A1066" s="59">
        <v>2</v>
      </c>
      <c r="B1066" s="61" t="s">
        <v>1464</v>
      </c>
      <c r="C1066" s="1024" t="s">
        <v>1465</v>
      </c>
      <c r="D1066" s="59" t="s">
        <v>11</v>
      </c>
      <c r="E1066" s="59">
        <v>1</v>
      </c>
      <c r="F1066" s="59" t="s">
        <v>224</v>
      </c>
      <c r="G1066" s="59">
        <v>1</v>
      </c>
      <c r="H1066" s="5" t="s">
        <v>225</v>
      </c>
    </row>
    <row r="1067" spans="1:8" x14ac:dyDescent="0.3">
      <c r="A1067" s="478"/>
      <c r="B1067" s="335"/>
      <c r="C1067" s="1016"/>
      <c r="D1067" s="59"/>
      <c r="E1067" s="59"/>
      <c r="F1067" s="59"/>
      <c r="G1067" s="59"/>
      <c r="H1067" s="479"/>
    </row>
    <row r="1068" spans="1:8" ht="21.6" thickBot="1" x14ac:dyDescent="0.35">
      <c r="A1068" s="1526" t="s">
        <v>286</v>
      </c>
      <c r="B1068" s="1527"/>
      <c r="C1068" s="1527"/>
      <c r="D1068" s="1527"/>
      <c r="E1068" s="1527"/>
      <c r="F1068" s="1527"/>
      <c r="G1068" s="1527"/>
      <c r="H1068" s="1527"/>
    </row>
    <row r="1069" spans="1:8" x14ac:dyDescent="0.3">
      <c r="A1069" s="1570" t="s">
        <v>475</v>
      </c>
      <c r="B1069" s="1571"/>
      <c r="C1069" s="1571"/>
      <c r="D1069" s="1571"/>
      <c r="E1069" s="1571"/>
      <c r="F1069" s="1571"/>
      <c r="G1069" s="1571"/>
      <c r="H1069" s="1572"/>
    </row>
    <row r="1070" spans="1:8" x14ac:dyDescent="0.3">
      <c r="A1070" s="1545" t="s">
        <v>1466</v>
      </c>
      <c r="B1070" s="1546"/>
      <c r="C1070" s="1546"/>
      <c r="D1070" s="1546"/>
      <c r="E1070" s="1546"/>
      <c r="F1070" s="1546"/>
      <c r="G1070" s="1546"/>
      <c r="H1070" s="1547"/>
    </row>
    <row r="1071" spans="1:8" x14ac:dyDescent="0.3">
      <c r="A1071" s="1545" t="s">
        <v>1456</v>
      </c>
      <c r="B1071" s="1546"/>
      <c r="C1071" s="1546"/>
      <c r="D1071" s="1546"/>
      <c r="E1071" s="1546"/>
      <c r="F1071" s="1546"/>
      <c r="G1071" s="1546"/>
      <c r="H1071" s="1547"/>
    </row>
    <row r="1072" spans="1:8" x14ac:dyDescent="0.3">
      <c r="A1072" s="1545" t="s">
        <v>1457</v>
      </c>
      <c r="B1072" s="1546"/>
      <c r="C1072" s="1546"/>
      <c r="D1072" s="1546"/>
      <c r="E1072" s="1546"/>
      <c r="F1072" s="1546"/>
      <c r="G1072" s="1546"/>
      <c r="H1072" s="1547"/>
    </row>
    <row r="1073" spans="1:8" x14ac:dyDescent="0.3">
      <c r="A1073" s="1545" t="s">
        <v>1458</v>
      </c>
      <c r="B1073" s="1546"/>
      <c r="C1073" s="1546"/>
      <c r="D1073" s="1546"/>
      <c r="E1073" s="1546"/>
      <c r="F1073" s="1546"/>
      <c r="G1073" s="1546"/>
      <c r="H1073" s="1547"/>
    </row>
    <row r="1074" spans="1:8" x14ac:dyDescent="0.3">
      <c r="A1074" s="1545" t="s">
        <v>1459</v>
      </c>
      <c r="B1074" s="1546"/>
      <c r="C1074" s="1546"/>
      <c r="D1074" s="1546"/>
      <c r="E1074" s="1546"/>
      <c r="F1074" s="1546"/>
      <c r="G1074" s="1546"/>
      <c r="H1074" s="1547"/>
    </row>
    <row r="1075" spans="1:8" x14ac:dyDescent="0.3">
      <c r="A1075" s="1545" t="s">
        <v>1460</v>
      </c>
      <c r="B1075" s="1546"/>
      <c r="C1075" s="1546"/>
      <c r="D1075" s="1546"/>
      <c r="E1075" s="1546"/>
      <c r="F1075" s="1546"/>
      <c r="G1075" s="1546"/>
      <c r="H1075" s="1547"/>
    </row>
    <row r="1076" spans="1:8" x14ac:dyDescent="0.3">
      <c r="A1076" s="1545" t="s">
        <v>1461</v>
      </c>
      <c r="B1076" s="1546"/>
      <c r="C1076" s="1546"/>
      <c r="D1076" s="1546"/>
      <c r="E1076" s="1546"/>
      <c r="F1076" s="1546"/>
      <c r="G1076" s="1546"/>
      <c r="H1076" s="1547"/>
    </row>
    <row r="1077" spans="1:8" ht="15" thickBot="1" x14ac:dyDescent="0.35">
      <c r="A1077" s="1548" t="s">
        <v>1462</v>
      </c>
      <c r="B1077" s="1549"/>
      <c r="C1077" s="1549"/>
      <c r="D1077" s="1549"/>
      <c r="E1077" s="1549"/>
      <c r="F1077" s="1549"/>
      <c r="G1077" s="1549"/>
      <c r="H1077" s="1550"/>
    </row>
    <row r="1078" spans="1:8" ht="41.4" x14ac:dyDescent="0.3">
      <c r="A1078" s="302" t="s">
        <v>0</v>
      </c>
      <c r="B1078" s="302" t="s">
        <v>1</v>
      </c>
      <c r="C1078" s="920" t="s">
        <v>10</v>
      </c>
      <c r="D1078" s="302" t="s">
        <v>2</v>
      </c>
      <c r="E1078" s="302" t="s">
        <v>4</v>
      </c>
      <c r="F1078" s="302" t="s">
        <v>3</v>
      </c>
      <c r="G1078" s="302" t="s">
        <v>8</v>
      </c>
      <c r="H1078" s="302" t="s">
        <v>221</v>
      </c>
    </row>
    <row r="1079" spans="1:8" ht="27.6" x14ac:dyDescent="0.3">
      <c r="A1079" s="302">
        <v>1</v>
      </c>
      <c r="B1079" s="61" t="s">
        <v>1467</v>
      </c>
      <c r="C1079" s="1024" t="s">
        <v>1468</v>
      </c>
      <c r="D1079" s="318" t="s">
        <v>11</v>
      </c>
      <c r="E1079" s="318">
        <v>1</v>
      </c>
      <c r="F1079" s="318" t="s">
        <v>1469</v>
      </c>
      <c r="G1079" s="318">
        <v>6</v>
      </c>
      <c r="H1079" s="7" t="s">
        <v>225</v>
      </c>
    </row>
    <row r="1080" spans="1:8" ht="69" x14ac:dyDescent="0.3">
      <c r="A1080" s="302">
        <v>2</v>
      </c>
      <c r="B1080" s="322" t="s">
        <v>1470</v>
      </c>
      <c r="C1080" s="1024" t="s">
        <v>1471</v>
      </c>
      <c r="D1080" s="318" t="s">
        <v>11</v>
      </c>
      <c r="E1080" s="318">
        <v>1</v>
      </c>
      <c r="F1080" s="318" t="s">
        <v>1469</v>
      </c>
      <c r="G1080" s="318">
        <v>6</v>
      </c>
      <c r="H1080" s="7" t="s">
        <v>225</v>
      </c>
    </row>
    <row r="1081" spans="1:8" ht="55.2" x14ac:dyDescent="0.3">
      <c r="A1081" s="302">
        <v>3</v>
      </c>
      <c r="B1081" s="322" t="s">
        <v>1472</v>
      </c>
      <c r="C1081" s="1024" t="s">
        <v>1473</v>
      </c>
      <c r="D1081" s="318" t="s">
        <v>11</v>
      </c>
      <c r="E1081" s="318">
        <v>1</v>
      </c>
      <c r="F1081" s="318" t="s">
        <v>1469</v>
      </c>
      <c r="G1081" s="318">
        <v>6</v>
      </c>
      <c r="H1081" s="7" t="s">
        <v>225</v>
      </c>
    </row>
    <row r="1082" spans="1:8" ht="69" x14ac:dyDescent="0.3">
      <c r="A1082" s="302">
        <v>4</v>
      </c>
      <c r="B1082" s="322" t="s">
        <v>1474</v>
      </c>
      <c r="C1082" s="1024" t="s">
        <v>1475</v>
      </c>
      <c r="D1082" s="318" t="s">
        <v>11</v>
      </c>
      <c r="E1082" s="318">
        <v>1</v>
      </c>
      <c r="F1082" s="318" t="s">
        <v>1469</v>
      </c>
      <c r="G1082" s="318">
        <v>6</v>
      </c>
      <c r="H1082" s="7" t="s">
        <v>225</v>
      </c>
    </row>
    <row r="1083" spans="1:8" ht="27.6" x14ac:dyDescent="0.3">
      <c r="A1083" s="302">
        <v>5</v>
      </c>
      <c r="B1083" s="61" t="s">
        <v>1476</v>
      </c>
      <c r="C1083" s="1024" t="s">
        <v>1477</v>
      </c>
      <c r="D1083" s="318" t="s">
        <v>11</v>
      </c>
      <c r="E1083" s="318">
        <v>1</v>
      </c>
      <c r="F1083" s="318" t="s">
        <v>1469</v>
      </c>
      <c r="G1083" s="318">
        <v>6</v>
      </c>
      <c r="H1083" s="7" t="s">
        <v>225</v>
      </c>
    </row>
    <row r="1084" spans="1:8" x14ac:dyDescent="0.3">
      <c r="A1084" s="302"/>
      <c r="B1084" s="479"/>
      <c r="C1084" s="1024"/>
      <c r="D1084" s="5"/>
      <c r="E1084" s="302"/>
      <c r="F1084" s="318"/>
      <c r="G1084" s="473"/>
      <c r="H1084" s="473"/>
    </row>
    <row r="1085" spans="1:8" x14ac:dyDescent="0.3">
      <c r="A1085" s="302"/>
      <c r="B1085" s="335"/>
      <c r="C1085" s="1024"/>
      <c r="D1085" s="5"/>
      <c r="E1085" s="302"/>
      <c r="F1085" s="318"/>
      <c r="G1085" s="473"/>
      <c r="H1085" s="473"/>
    </row>
    <row r="1086" spans="1:8" ht="21.6" thickBot="1" x14ac:dyDescent="0.35">
      <c r="A1086" s="1526" t="s">
        <v>15</v>
      </c>
      <c r="B1086" s="1527"/>
      <c r="C1086" s="1527"/>
      <c r="D1086" s="1527"/>
      <c r="E1086" s="1527"/>
      <c r="F1086" s="1527"/>
      <c r="G1086" s="1527"/>
      <c r="H1086" s="1527"/>
    </row>
    <row r="1087" spans="1:8" x14ac:dyDescent="0.3">
      <c r="A1087" s="1570" t="s">
        <v>475</v>
      </c>
      <c r="B1087" s="1571"/>
      <c r="C1087" s="1571"/>
      <c r="D1087" s="1571"/>
      <c r="E1087" s="1571"/>
      <c r="F1087" s="1571"/>
      <c r="G1087" s="1571"/>
      <c r="H1087" s="1572"/>
    </row>
    <row r="1088" spans="1:8" x14ac:dyDescent="0.3">
      <c r="A1088" s="1545" t="s">
        <v>1478</v>
      </c>
      <c r="B1088" s="1546"/>
      <c r="C1088" s="1546"/>
      <c r="D1088" s="1546"/>
      <c r="E1088" s="1546"/>
      <c r="F1088" s="1546"/>
      <c r="G1088" s="1546"/>
      <c r="H1088" s="1547"/>
    </row>
    <row r="1089" spans="1:8" x14ac:dyDescent="0.3">
      <c r="A1089" s="1545" t="s">
        <v>1456</v>
      </c>
      <c r="B1089" s="1546"/>
      <c r="C1089" s="1546"/>
      <c r="D1089" s="1546"/>
      <c r="E1089" s="1546"/>
      <c r="F1089" s="1546"/>
      <c r="G1089" s="1546"/>
      <c r="H1089" s="1547"/>
    </row>
    <row r="1090" spans="1:8" x14ac:dyDescent="0.3">
      <c r="A1090" s="1545" t="s">
        <v>1457</v>
      </c>
      <c r="B1090" s="1546"/>
      <c r="C1090" s="1546"/>
      <c r="D1090" s="1546"/>
      <c r="E1090" s="1546"/>
      <c r="F1090" s="1546"/>
      <c r="G1090" s="1546"/>
      <c r="H1090" s="1547"/>
    </row>
    <row r="1091" spans="1:8" x14ac:dyDescent="0.3">
      <c r="A1091" s="1545" t="s">
        <v>1458</v>
      </c>
      <c r="B1091" s="1546"/>
      <c r="C1091" s="1546"/>
      <c r="D1091" s="1546"/>
      <c r="E1091" s="1546"/>
      <c r="F1091" s="1546"/>
      <c r="G1091" s="1546"/>
      <c r="H1091" s="1547"/>
    </row>
    <row r="1092" spans="1:8" x14ac:dyDescent="0.3">
      <c r="A1092" s="1545" t="s">
        <v>1479</v>
      </c>
      <c r="B1092" s="1546"/>
      <c r="C1092" s="1546"/>
      <c r="D1092" s="1546"/>
      <c r="E1092" s="1546"/>
      <c r="F1092" s="1546"/>
      <c r="G1092" s="1546"/>
      <c r="H1092" s="1547"/>
    </row>
    <row r="1093" spans="1:8" x14ac:dyDescent="0.3">
      <c r="A1093" s="1545" t="s">
        <v>1460</v>
      </c>
      <c r="B1093" s="1546"/>
      <c r="C1093" s="1546"/>
      <c r="D1093" s="1546"/>
      <c r="E1093" s="1546"/>
      <c r="F1093" s="1546"/>
      <c r="G1093" s="1546"/>
      <c r="H1093" s="1547"/>
    </row>
    <row r="1094" spans="1:8" x14ac:dyDescent="0.3">
      <c r="A1094" s="1545" t="s">
        <v>1480</v>
      </c>
      <c r="B1094" s="1546"/>
      <c r="C1094" s="1546"/>
      <c r="D1094" s="1546"/>
      <c r="E1094" s="1546"/>
      <c r="F1094" s="1546"/>
      <c r="G1094" s="1546"/>
      <c r="H1094" s="1547"/>
    </row>
    <row r="1095" spans="1:8" ht="15" thickBot="1" x14ac:dyDescent="0.35">
      <c r="A1095" s="1548" t="s">
        <v>1462</v>
      </c>
      <c r="B1095" s="1549"/>
      <c r="C1095" s="1549"/>
      <c r="D1095" s="1549"/>
      <c r="E1095" s="1549"/>
      <c r="F1095" s="1549"/>
      <c r="G1095" s="1549"/>
      <c r="H1095" s="1550"/>
    </row>
    <row r="1096" spans="1:8" ht="41.4" x14ac:dyDescent="0.3">
      <c r="A1096" s="301" t="s">
        <v>0</v>
      </c>
      <c r="B1096" s="302" t="s">
        <v>1</v>
      </c>
      <c r="C1096" s="920" t="s">
        <v>10</v>
      </c>
      <c r="D1096" s="302" t="s">
        <v>2</v>
      </c>
      <c r="E1096" s="302" t="s">
        <v>4</v>
      </c>
      <c r="F1096" s="302" t="s">
        <v>3</v>
      </c>
      <c r="G1096" s="302" t="s">
        <v>8</v>
      </c>
      <c r="H1096" s="302" t="s">
        <v>221</v>
      </c>
    </row>
    <row r="1097" spans="1:8" x14ac:dyDescent="0.3">
      <c r="A1097" s="472">
        <v>1</v>
      </c>
      <c r="B1097" s="475" t="s">
        <v>1481</v>
      </c>
      <c r="C1097" s="1024" t="s">
        <v>1482</v>
      </c>
      <c r="D1097" s="6" t="s">
        <v>7</v>
      </c>
      <c r="E1097" s="6">
        <v>1</v>
      </c>
      <c r="F1097" s="59" t="s">
        <v>224</v>
      </c>
      <c r="G1097" s="7">
        <f>E1097</f>
        <v>1</v>
      </c>
      <c r="H1097" s="473" t="s">
        <v>225</v>
      </c>
    </row>
    <row r="1098" spans="1:8" x14ac:dyDescent="0.3">
      <c r="A1098" s="474">
        <v>2</v>
      </c>
      <c r="B1098" s="480" t="s">
        <v>1397</v>
      </c>
      <c r="C1098" s="1025" t="s">
        <v>1483</v>
      </c>
      <c r="D1098" s="7" t="s">
        <v>7</v>
      </c>
      <c r="E1098" s="7">
        <v>1</v>
      </c>
      <c r="F1098" s="59" t="s">
        <v>224</v>
      </c>
      <c r="G1098" s="7">
        <f>E1098</f>
        <v>1</v>
      </c>
      <c r="H1098" s="5" t="s">
        <v>225</v>
      </c>
    </row>
    <row r="1099" spans="1:8" x14ac:dyDescent="0.3">
      <c r="A1099" s="314">
        <v>3</v>
      </c>
      <c r="B1099" s="327" t="s">
        <v>1484</v>
      </c>
      <c r="C1099" s="1026" t="s">
        <v>1485</v>
      </c>
      <c r="D1099" s="318" t="s">
        <v>5</v>
      </c>
      <c r="E1099" s="7">
        <v>1</v>
      </c>
      <c r="F1099" s="59" t="s">
        <v>224</v>
      </c>
      <c r="G1099" s="7">
        <f t="shared" ref="G1099:G1100" si="14">E1099</f>
        <v>1</v>
      </c>
      <c r="H1099" s="5" t="s">
        <v>225</v>
      </c>
    </row>
    <row r="1100" spans="1:8" x14ac:dyDescent="0.3">
      <c r="A1100" s="314">
        <v>4</v>
      </c>
      <c r="B1100" s="327" t="s">
        <v>1486</v>
      </c>
      <c r="C1100" s="81" t="s">
        <v>1487</v>
      </c>
      <c r="D1100" s="318" t="s">
        <v>5</v>
      </c>
      <c r="E1100" s="7">
        <v>1</v>
      </c>
      <c r="F1100" s="59" t="s">
        <v>224</v>
      </c>
      <c r="G1100" s="7">
        <f t="shared" si="14"/>
        <v>1</v>
      </c>
      <c r="H1100" s="5" t="s">
        <v>225</v>
      </c>
    </row>
    <row r="1101" spans="1:8" x14ac:dyDescent="0.3">
      <c r="A1101" s="474"/>
      <c r="B1101" s="479"/>
      <c r="C1101" s="1020"/>
      <c r="D1101" s="5"/>
      <c r="E1101" s="5"/>
      <c r="F1101" s="5"/>
      <c r="G1101" s="5"/>
      <c r="H1101" s="479"/>
    </row>
    <row r="1102" spans="1:8" x14ac:dyDescent="0.3">
      <c r="A1102" s="474"/>
      <c r="B1102" s="480"/>
      <c r="C1102" s="1020"/>
      <c r="D1102" s="5"/>
      <c r="E1102" s="5"/>
      <c r="F1102" s="5"/>
      <c r="G1102" s="5"/>
      <c r="H1102" s="479"/>
    </row>
    <row r="1103" spans="1:8" ht="21" x14ac:dyDescent="0.3">
      <c r="A1103" s="1526" t="s">
        <v>14</v>
      </c>
      <c r="B1103" s="1527"/>
      <c r="C1103" s="1527"/>
      <c r="D1103" s="1527"/>
      <c r="E1103" s="1527"/>
      <c r="F1103" s="1527"/>
      <c r="G1103" s="1527"/>
      <c r="H1103" s="1527"/>
    </row>
    <row r="1104" spans="1:8" ht="41.4" x14ac:dyDescent="0.3">
      <c r="A1104" s="301" t="s">
        <v>0</v>
      </c>
      <c r="B1104" s="302" t="s">
        <v>1</v>
      </c>
      <c r="C1104" s="5" t="s">
        <v>10</v>
      </c>
      <c r="D1104" s="302" t="s">
        <v>2</v>
      </c>
      <c r="E1104" s="302" t="s">
        <v>4</v>
      </c>
      <c r="F1104" s="302" t="s">
        <v>3</v>
      </c>
      <c r="G1104" s="302" t="s">
        <v>8</v>
      </c>
      <c r="H1104" s="302" t="s">
        <v>221</v>
      </c>
    </row>
    <row r="1105" spans="1:8" x14ac:dyDescent="0.3">
      <c r="A1105" s="472">
        <v>1</v>
      </c>
      <c r="B1105" s="482" t="s">
        <v>20</v>
      </c>
      <c r="C1105" s="1024" t="s">
        <v>1488</v>
      </c>
      <c r="D1105" s="5" t="s">
        <v>9</v>
      </c>
      <c r="E1105" s="6">
        <v>1</v>
      </c>
      <c r="F1105" s="6" t="s">
        <v>224</v>
      </c>
      <c r="G1105" s="7">
        <f>E1105</f>
        <v>1</v>
      </c>
      <c r="H1105" s="473" t="s">
        <v>817</v>
      </c>
    </row>
    <row r="1106" spans="1:8" x14ac:dyDescent="0.3">
      <c r="A1106" s="474">
        <v>2</v>
      </c>
      <c r="B1106" s="479" t="s">
        <v>21</v>
      </c>
      <c r="C1106" s="1024" t="s">
        <v>1489</v>
      </c>
      <c r="D1106" s="5" t="s">
        <v>9</v>
      </c>
      <c r="E1106" s="7">
        <v>1</v>
      </c>
      <c r="F1106" s="6" t="s">
        <v>224</v>
      </c>
      <c r="G1106" s="7">
        <f>E1106</f>
        <v>1</v>
      </c>
      <c r="H1106" s="5" t="s">
        <v>817</v>
      </c>
    </row>
    <row r="1107" spans="1:8" x14ac:dyDescent="0.3">
      <c r="A1107" s="474">
        <v>3</v>
      </c>
      <c r="B1107" s="479" t="s">
        <v>1490</v>
      </c>
      <c r="C1107" s="1024" t="s">
        <v>1491</v>
      </c>
      <c r="D1107" s="5" t="s">
        <v>9</v>
      </c>
      <c r="E1107" s="7">
        <v>1</v>
      </c>
      <c r="F1107" s="6" t="s">
        <v>224</v>
      </c>
      <c r="G1107" s="7">
        <f>E1107</f>
        <v>1</v>
      </c>
      <c r="H1107" s="473" t="s">
        <v>817</v>
      </c>
    </row>
    <row r="1108" spans="1:8" x14ac:dyDescent="0.3">
      <c r="A1108" s="302">
        <v>4</v>
      </c>
      <c r="B1108" s="335" t="s">
        <v>22</v>
      </c>
      <c r="C1108" s="327" t="s">
        <v>1492</v>
      </c>
      <c r="D1108" s="302" t="s">
        <v>9</v>
      </c>
      <c r="E1108" s="302">
        <v>1</v>
      </c>
      <c r="F1108" s="302" t="s">
        <v>224</v>
      </c>
      <c r="G1108" s="302">
        <f>E1108</f>
        <v>1</v>
      </c>
      <c r="H1108" s="302" t="s">
        <v>817</v>
      </c>
    </row>
    <row r="1109" spans="1:8" ht="27.6" x14ac:dyDescent="0.3">
      <c r="A1109" s="302">
        <v>5</v>
      </c>
      <c r="B1109" s="335" t="s">
        <v>1493</v>
      </c>
      <c r="C1109" s="5" t="s">
        <v>1494</v>
      </c>
      <c r="D1109" s="302" t="s">
        <v>32</v>
      </c>
      <c r="E1109" s="302">
        <v>12</v>
      </c>
      <c r="F1109" s="302" t="s">
        <v>224</v>
      </c>
      <c r="G1109" s="302">
        <v>12</v>
      </c>
      <c r="H1109" s="302" t="s">
        <v>817</v>
      </c>
    </row>
    <row r="1110" spans="1:8" x14ac:dyDescent="0.3">
      <c r="A1110" s="302">
        <v>6</v>
      </c>
      <c r="B1110" s="335" t="s">
        <v>1495</v>
      </c>
      <c r="C1110" s="1024" t="s">
        <v>1496</v>
      </c>
      <c r="D1110" s="7" t="s">
        <v>32</v>
      </c>
      <c r="E1110" s="7">
        <v>1</v>
      </c>
      <c r="F1110" s="59" t="s">
        <v>224</v>
      </c>
      <c r="G1110" s="7">
        <v>1</v>
      </c>
      <c r="H1110" s="5" t="s">
        <v>817</v>
      </c>
    </row>
    <row r="1111" spans="1:8" ht="27.6" x14ac:dyDescent="0.3">
      <c r="A1111" s="302">
        <v>7</v>
      </c>
      <c r="B1111" s="335" t="s">
        <v>1497</v>
      </c>
      <c r="C1111" s="1024" t="s">
        <v>1496</v>
      </c>
      <c r="D1111" s="7" t="s">
        <v>32</v>
      </c>
      <c r="E1111" s="7">
        <v>12</v>
      </c>
      <c r="F1111" s="323" t="s">
        <v>224</v>
      </c>
      <c r="G1111" s="7">
        <v>12</v>
      </c>
      <c r="H1111" s="5" t="s">
        <v>817</v>
      </c>
    </row>
    <row r="1112" spans="1:8" ht="21.6" thickBot="1" x14ac:dyDescent="0.35">
      <c r="A1112" s="2003" t="s">
        <v>1499</v>
      </c>
      <c r="B1112" s="2003"/>
      <c r="C1112" s="2003"/>
      <c r="D1112" s="2003"/>
      <c r="E1112" s="2003"/>
      <c r="F1112" s="2003"/>
      <c r="G1112" s="2003"/>
      <c r="H1112" s="2003"/>
    </row>
    <row r="1113" spans="1:8" ht="15.6" x14ac:dyDescent="0.3">
      <c r="A1113" s="2004" t="s">
        <v>206</v>
      </c>
      <c r="B1113" s="2005"/>
      <c r="C1113" s="2005"/>
      <c r="D1113" s="2005"/>
      <c r="E1113" s="2005"/>
      <c r="F1113" s="2005"/>
      <c r="G1113" s="2005"/>
      <c r="H1113" s="2006"/>
    </row>
    <row r="1114" spans="1:8" ht="15.6" x14ac:dyDescent="0.3">
      <c r="A1114" s="1653" t="s">
        <v>1500</v>
      </c>
      <c r="B1114" s="1654"/>
      <c r="C1114" s="1654"/>
      <c r="D1114" s="1654"/>
      <c r="E1114" s="1654"/>
      <c r="F1114" s="1654"/>
      <c r="G1114" s="1654"/>
      <c r="H1114" s="2000"/>
    </row>
    <row r="1115" spans="1:8" x14ac:dyDescent="0.3">
      <c r="A1115" s="1542" t="s">
        <v>1501</v>
      </c>
      <c r="B1115" s="1543"/>
      <c r="C1115" s="1543"/>
      <c r="D1115" s="1543"/>
      <c r="E1115" s="1543"/>
      <c r="F1115" s="1543"/>
      <c r="G1115" s="1543"/>
      <c r="H1115" s="2001"/>
    </row>
    <row r="1116" spans="1:8" x14ac:dyDescent="0.3">
      <c r="A1116" s="1542" t="s">
        <v>1502</v>
      </c>
      <c r="B1116" s="1543"/>
      <c r="C1116" s="1543"/>
      <c r="D1116" s="1543"/>
      <c r="E1116" s="1543"/>
      <c r="F1116" s="1543"/>
      <c r="G1116" s="1543"/>
      <c r="H1116" s="2001"/>
    </row>
    <row r="1117" spans="1:8" x14ac:dyDescent="0.3">
      <c r="A1117" s="1542" t="s">
        <v>1503</v>
      </c>
      <c r="B1117" s="1543"/>
      <c r="C1117" s="1543"/>
      <c r="D1117" s="1543"/>
      <c r="E1117" s="1543"/>
      <c r="F1117" s="1543"/>
      <c r="G1117" s="1543"/>
      <c r="H1117" s="2001"/>
    </row>
    <row r="1118" spans="1:8" x14ac:dyDescent="0.3">
      <c r="A1118" s="484"/>
      <c r="B1118" s="484"/>
      <c r="C1118" s="1027"/>
      <c r="D1118" s="485"/>
      <c r="E1118" s="485"/>
      <c r="F1118" s="485"/>
      <c r="G1118" s="485"/>
      <c r="H1118" s="486"/>
    </row>
    <row r="1119" spans="1:8" ht="21" x14ac:dyDescent="0.3">
      <c r="A1119" s="2002" t="s">
        <v>1504</v>
      </c>
      <c r="B1119" s="2002"/>
      <c r="C1119" s="2002"/>
      <c r="D1119" s="2002"/>
      <c r="E1119" s="2002"/>
      <c r="F1119" s="2002"/>
      <c r="G1119" s="2002"/>
      <c r="H1119" s="2002"/>
    </row>
    <row r="1120" spans="1:8" ht="21" x14ac:dyDescent="0.3">
      <c r="A1120" s="1995" t="s">
        <v>1505</v>
      </c>
      <c r="B1120" s="1995"/>
      <c r="C1120" s="1995"/>
      <c r="D1120" s="1995"/>
      <c r="E1120" s="1995"/>
      <c r="F1120" s="1995"/>
      <c r="G1120" s="1995"/>
      <c r="H1120" s="1995"/>
    </row>
    <row r="1121" spans="1:8" x14ac:dyDescent="0.3">
      <c r="A1121" s="1999" t="s">
        <v>13</v>
      </c>
      <c r="B1121" s="1994"/>
      <c r="C1121" s="1994"/>
      <c r="D1121" s="1994"/>
      <c r="E1121" s="1994"/>
      <c r="F1121" s="1994"/>
      <c r="G1121" s="1994"/>
      <c r="H1121" s="1994"/>
    </row>
    <row r="1122" spans="1:8" x14ac:dyDescent="0.3">
      <c r="A1122" s="1994" t="s">
        <v>1506</v>
      </c>
      <c r="B1122" s="1994"/>
      <c r="C1122" s="1994"/>
      <c r="D1122" s="1994"/>
      <c r="E1122" s="1994"/>
      <c r="F1122" s="1994"/>
      <c r="G1122" s="1994"/>
      <c r="H1122" s="1994"/>
    </row>
    <row r="1123" spans="1:8" x14ac:dyDescent="0.3">
      <c r="A1123" s="1994" t="s">
        <v>1507</v>
      </c>
      <c r="B1123" s="1994"/>
      <c r="C1123" s="1994"/>
      <c r="D1123" s="1994"/>
      <c r="E1123" s="1994"/>
      <c r="F1123" s="1994"/>
      <c r="G1123" s="1994"/>
      <c r="H1123" s="1994"/>
    </row>
    <row r="1124" spans="1:8" x14ac:dyDescent="0.3">
      <c r="A1124" s="1994" t="s">
        <v>433</v>
      </c>
      <c r="B1124" s="1994"/>
      <c r="C1124" s="1994"/>
      <c r="D1124" s="1994"/>
      <c r="E1124" s="1994"/>
      <c r="F1124" s="1994"/>
      <c r="G1124" s="1994"/>
      <c r="H1124" s="1994"/>
    </row>
    <row r="1125" spans="1:8" x14ac:dyDescent="0.3">
      <c r="A1125" s="1994" t="s">
        <v>1508</v>
      </c>
      <c r="B1125" s="1994"/>
      <c r="C1125" s="1994"/>
      <c r="D1125" s="1994"/>
      <c r="E1125" s="1994"/>
      <c r="F1125" s="1994"/>
      <c r="G1125" s="1994"/>
      <c r="H1125" s="1994"/>
    </row>
    <row r="1126" spans="1:8" x14ac:dyDescent="0.3">
      <c r="A1126" s="1994" t="s">
        <v>1509</v>
      </c>
      <c r="B1126" s="1994"/>
      <c r="C1126" s="1994"/>
      <c r="D1126" s="1994"/>
      <c r="E1126" s="1994"/>
      <c r="F1126" s="1994"/>
      <c r="G1126" s="1994"/>
      <c r="H1126" s="1994"/>
    </row>
    <row r="1127" spans="1:8" x14ac:dyDescent="0.3">
      <c r="A1127" s="1994" t="s">
        <v>1510</v>
      </c>
      <c r="B1127" s="1994"/>
      <c r="C1127" s="1994"/>
      <c r="D1127" s="1994"/>
      <c r="E1127" s="1994"/>
      <c r="F1127" s="1994"/>
      <c r="G1127" s="1994"/>
      <c r="H1127" s="1994"/>
    </row>
    <row r="1128" spans="1:8" x14ac:dyDescent="0.3">
      <c r="A1128" s="1994" t="s">
        <v>1511</v>
      </c>
      <c r="B1128" s="1994"/>
      <c r="C1128" s="1994"/>
      <c r="D1128" s="1994"/>
      <c r="E1128" s="1994"/>
      <c r="F1128" s="1994"/>
      <c r="G1128" s="1994"/>
      <c r="H1128" s="1994"/>
    </row>
    <row r="1129" spans="1:8" x14ac:dyDescent="0.3">
      <c r="A1129" s="1994" t="s">
        <v>429</v>
      </c>
      <c r="B1129" s="1994"/>
      <c r="C1129" s="1994"/>
      <c r="D1129" s="1994"/>
      <c r="E1129" s="1994"/>
      <c r="F1129" s="1994"/>
      <c r="G1129" s="1994"/>
      <c r="H1129" s="1994"/>
    </row>
    <row r="1130" spans="1:8" ht="41.4" x14ac:dyDescent="0.3">
      <c r="A1130" s="302" t="s">
        <v>0</v>
      </c>
      <c r="B1130" s="302" t="s">
        <v>1</v>
      </c>
      <c r="C1130" s="5" t="s">
        <v>10</v>
      </c>
      <c r="D1130" s="302" t="s">
        <v>2</v>
      </c>
      <c r="E1130" s="302" t="s">
        <v>4</v>
      </c>
      <c r="F1130" s="302" t="s">
        <v>3</v>
      </c>
      <c r="G1130" s="302" t="s">
        <v>8</v>
      </c>
      <c r="H1130" s="302" t="s">
        <v>221</v>
      </c>
    </row>
    <row r="1131" spans="1:8" x14ac:dyDescent="0.3">
      <c r="A1131" s="59">
        <v>1</v>
      </c>
      <c r="B1131" s="436" t="s">
        <v>447</v>
      </c>
      <c r="C1131" s="449" t="s">
        <v>1512</v>
      </c>
      <c r="D1131" s="438" t="s">
        <v>7</v>
      </c>
      <c r="E1131" s="438">
        <v>7</v>
      </c>
      <c r="F1131" s="438" t="s">
        <v>6</v>
      </c>
      <c r="G1131" s="307">
        <v>7</v>
      </c>
      <c r="H1131" s="438" t="s">
        <v>225</v>
      </c>
    </row>
    <row r="1132" spans="1:8" x14ac:dyDescent="0.3">
      <c r="A1132" s="59">
        <v>2</v>
      </c>
      <c r="B1132" s="436" t="s">
        <v>24</v>
      </c>
      <c r="C1132" s="1016" t="s">
        <v>1513</v>
      </c>
      <c r="D1132" s="438" t="s">
        <v>7</v>
      </c>
      <c r="E1132" s="438">
        <v>14</v>
      </c>
      <c r="F1132" s="438" t="s">
        <v>6</v>
      </c>
      <c r="G1132" s="307">
        <v>14</v>
      </c>
      <c r="H1132" s="438" t="s">
        <v>225</v>
      </c>
    </row>
    <row r="1133" spans="1:8" x14ac:dyDescent="0.3">
      <c r="A1133" s="59">
        <v>3</v>
      </c>
      <c r="B1133" s="436" t="s">
        <v>1514</v>
      </c>
      <c r="C1133" s="449" t="s">
        <v>1515</v>
      </c>
      <c r="D1133" s="438" t="s">
        <v>7</v>
      </c>
      <c r="E1133" s="438">
        <v>2</v>
      </c>
      <c r="F1133" s="438" t="s">
        <v>6</v>
      </c>
      <c r="G1133" s="307">
        <v>2</v>
      </c>
      <c r="H1133" s="307" t="s">
        <v>817</v>
      </c>
    </row>
    <row r="1134" spans="1:8" x14ac:dyDescent="0.3">
      <c r="A1134" s="59">
        <v>4</v>
      </c>
      <c r="B1134" s="436" t="s">
        <v>1516</v>
      </c>
      <c r="C1134" s="449" t="s">
        <v>1517</v>
      </c>
      <c r="D1134" s="438" t="s">
        <v>1518</v>
      </c>
      <c r="E1134" s="438">
        <v>7</v>
      </c>
      <c r="F1134" s="438" t="s">
        <v>6</v>
      </c>
      <c r="G1134" s="307">
        <v>7</v>
      </c>
      <c r="H1134" s="307" t="s">
        <v>225</v>
      </c>
    </row>
    <row r="1135" spans="1:8" x14ac:dyDescent="0.3">
      <c r="A1135" s="59">
        <v>5</v>
      </c>
      <c r="B1135" s="436" t="s">
        <v>815</v>
      </c>
      <c r="C1135" s="1028" t="s">
        <v>1519</v>
      </c>
      <c r="D1135" s="438" t="s">
        <v>1518</v>
      </c>
      <c r="E1135" s="438">
        <v>1</v>
      </c>
      <c r="F1135" s="438" t="s">
        <v>6</v>
      </c>
      <c r="G1135" s="307">
        <v>1</v>
      </c>
      <c r="H1135" s="307" t="s">
        <v>225</v>
      </c>
    </row>
    <row r="1136" spans="1:8" x14ac:dyDescent="0.3">
      <c r="A1136" s="59">
        <v>6</v>
      </c>
      <c r="B1136" s="436" t="s">
        <v>1520</v>
      </c>
      <c r="C1136" s="449" t="s">
        <v>1521</v>
      </c>
      <c r="D1136" s="438" t="s">
        <v>7</v>
      </c>
      <c r="E1136" s="438">
        <v>2</v>
      </c>
      <c r="F1136" s="438" t="s">
        <v>6</v>
      </c>
      <c r="G1136" s="307">
        <v>2</v>
      </c>
      <c r="H1136" s="438" t="s">
        <v>237</v>
      </c>
    </row>
    <row r="1137" spans="1:8" ht="21" x14ac:dyDescent="0.3">
      <c r="A1137" s="1995" t="s">
        <v>1522</v>
      </c>
      <c r="B1137" s="1995"/>
      <c r="C1137" s="1995"/>
      <c r="D1137" s="1995"/>
      <c r="E1137" s="1995"/>
      <c r="F1137" s="1995"/>
      <c r="G1137" s="1995"/>
      <c r="H1137" s="1995"/>
    </row>
    <row r="1138" spans="1:8" x14ac:dyDescent="0.3">
      <c r="A1138" s="1999" t="s">
        <v>13</v>
      </c>
      <c r="B1138" s="1994"/>
      <c r="C1138" s="1994"/>
      <c r="D1138" s="1994"/>
      <c r="E1138" s="1994"/>
      <c r="F1138" s="1994"/>
      <c r="G1138" s="1994"/>
      <c r="H1138" s="1994"/>
    </row>
    <row r="1139" spans="1:8" x14ac:dyDescent="0.3">
      <c r="A1139" s="1994" t="s">
        <v>1523</v>
      </c>
      <c r="B1139" s="1994"/>
      <c r="C1139" s="1994"/>
      <c r="D1139" s="1994"/>
      <c r="E1139" s="1994"/>
      <c r="F1139" s="1994"/>
      <c r="G1139" s="1994"/>
      <c r="H1139" s="1994"/>
    </row>
    <row r="1140" spans="1:8" x14ac:dyDescent="0.3">
      <c r="A1140" s="1994" t="s">
        <v>1507</v>
      </c>
      <c r="B1140" s="1994"/>
      <c r="C1140" s="1994"/>
      <c r="D1140" s="1994"/>
      <c r="E1140" s="1994"/>
      <c r="F1140" s="1994"/>
      <c r="G1140" s="1994"/>
      <c r="H1140" s="1994"/>
    </row>
    <row r="1141" spans="1:8" x14ac:dyDescent="0.3">
      <c r="A1141" s="1994" t="s">
        <v>433</v>
      </c>
      <c r="B1141" s="1994"/>
      <c r="C1141" s="1994"/>
      <c r="D1141" s="1994"/>
      <c r="E1141" s="1994"/>
      <c r="F1141" s="1994"/>
      <c r="G1141" s="1994"/>
      <c r="H1141" s="1994"/>
    </row>
    <row r="1142" spans="1:8" x14ac:dyDescent="0.3">
      <c r="A1142" s="1994" t="s">
        <v>1508</v>
      </c>
      <c r="B1142" s="1994"/>
      <c r="C1142" s="1994"/>
      <c r="D1142" s="1994"/>
      <c r="E1142" s="1994"/>
      <c r="F1142" s="1994"/>
      <c r="G1142" s="1994"/>
      <c r="H1142" s="1994"/>
    </row>
    <row r="1143" spans="1:8" x14ac:dyDescent="0.3">
      <c r="A1143" s="1994" t="s">
        <v>1509</v>
      </c>
      <c r="B1143" s="1994"/>
      <c r="C1143" s="1994"/>
      <c r="D1143" s="1994"/>
      <c r="E1143" s="1994"/>
      <c r="F1143" s="1994"/>
      <c r="G1143" s="1994"/>
      <c r="H1143" s="1994"/>
    </row>
    <row r="1144" spans="1:8" x14ac:dyDescent="0.3">
      <c r="A1144" s="1994" t="s">
        <v>1524</v>
      </c>
      <c r="B1144" s="1994"/>
      <c r="C1144" s="1994"/>
      <c r="D1144" s="1994"/>
      <c r="E1144" s="1994"/>
      <c r="F1144" s="1994"/>
      <c r="G1144" s="1994"/>
      <c r="H1144" s="1994"/>
    </row>
    <row r="1145" spans="1:8" x14ac:dyDescent="0.3">
      <c r="A1145" s="1994" t="s">
        <v>1511</v>
      </c>
      <c r="B1145" s="1994"/>
      <c r="C1145" s="1994"/>
      <c r="D1145" s="1994"/>
      <c r="E1145" s="1994"/>
      <c r="F1145" s="1994"/>
      <c r="G1145" s="1994"/>
      <c r="H1145" s="1994"/>
    </row>
    <row r="1146" spans="1:8" x14ac:dyDescent="0.3">
      <c r="A1146" s="1994" t="s">
        <v>429</v>
      </c>
      <c r="B1146" s="1994"/>
      <c r="C1146" s="1994"/>
      <c r="D1146" s="1994"/>
      <c r="E1146" s="1994"/>
      <c r="F1146" s="1994"/>
      <c r="G1146" s="1994"/>
      <c r="H1146" s="1994"/>
    </row>
    <row r="1147" spans="1:8" ht="41.4" x14ac:dyDescent="0.3">
      <c r="A1147" s="302" t="s">
        <v>0</v>
      </c>
      <c r="B1147" s="302" t="s">
        <v>1</v>
      </c>
      <c r="C1147" s="5" t="s">
        <v>10</v>
      </c>
      <c r="D1147" s="302" t="s">
        <v>2</v>
      </c>
      <c r="E1147" s="302" t="s">
        <v>4</v>
      </c>
      <c r="F1147" s="302" t="s">
        <v>3</v>
      </c>
      <c r="G1147" s="302" t="s">
        <v>8</v>
      </c>
      <c r="H1147" s="302" t="s">
        <v>221</v>
      </c>
    </row>
    <row r="1148" spans="1:8" ht="41.4" x14ac:dyDescent="0.3">
      <c r="A1148" s="302">
        <v>1</v>
      </c>
      <c r="B1148" s="419" t="s">
        <v>1525</v>
      </c>
      <c r="C1148" s="58" t="s">
        <v>1526</v>
      </c>
      <c r="D1148" s="318" t="s">
        <v>11</v>
      </c>
      <c r="E1148" s="438">
        <v>1</v>
      </c>
      <c r="F1148" s="307" t="s">
        <v>1527</v>
      </c>
      <c r="G1148" s="318">
        <v>3</v>
      </c>
      <c r="H1148" s="438" t="s">
        <v>225</v>
      </c>
    </row>
    <row r="1149" spans="1:8" ht="26.4" x14ac:dyDescent="0.3">
      <c r="A1149" s="302">
        <v>2</v>
      </c>
      <c r="B1149" s="436" t="s">
        <v>815</v>
      </c>
      <c r="C1149" s="1028" t="s">
        <v>1519</v>
      </c>
      <c r="D1149" s="438" t="s">
        <v>1518</v>
      </c>
      <c r="E1149" s="307">
        <v>4</v>
      </c>
      <c r="F1149" s="307" t="s">
        <v>1528</v>
      </c>
      <c r="G1149" s="307">
        <v>4</v>
      </c>
      <c r="H1149" s="307" t="s">
        <v>225</v>
      </c>
    </row>
    <row r="1150" spans="1:8" ht="26.4" x14ac:dyDescent="0.3">
      <c r="A1150" s="5">
        <v>3</v>
      </c>
      <c r="B1150" s="487" t="s">
        <v>1529</v>
      </c>
      <c r="C1150" s="465" t="s">
        <v>1530</v>
      </c>
      <c r="D1150" s="420" t="s">
        <v>11</v>
      </c>
      <c r="E1150" s="318">
        <v>1</v>
      </c>
      <c r="F1150" s="307" t="s">
        <v>1527</v>
      </c>
      <c r="G1150" s="318">
        <v>3</v>
      </c>
      <c r="H1150" s="438" t="s">
        <v>225</v>
      </c>
    </row>
    <row r="1151" spans="1:8" ht="26.4" x14ac:dyDescent="0.3">
      <c r="A1151" s="5">
        <v>4</v>
      </c>
      <c r="B1151" s="487" t="s">
        <v>1529</v>
      </c>
      <c r="C1151" s="465" t="s">
        <v>1531</v>
      </c>
      <c r="D1151" s="420" t="s">
        <v>11</v>
      </c>
      <c r="E1151" s="318">
        <v>1</v>
      </c>
      <c r="F1151" s="307" t="s">
        <v>1528</v>
      </c>
      <c r="G1151" s="318">
        <v>1</v>
      </c>
      <c r="H1151" s="438" t="s">
        <v>225</v>
      </c>
    </row>
    <row r="1152" spans="1:8" ht="26.4" x14ac:dyDescent="0.3">
      <c r="A1152" s="5">
        <v>5</v>
      </c>
      <c r="B1152" s="436" t="s">
        <v>1532</v>
      </c>
      <c r="C1152" s="449" t="s">
        <v>1533</v>
      </c>
      <c r="D1152" s="420" t="s">
        <v>11</v>
      </c>
      <c r="E1152" s="318">
        <v>1</v>
      </c>
      <c r="F1152" s="307" t="s">
        <v>1528</v>
      </c>
      <c r="G1152" s="318">
        <v>1</v>
      </c>
      <c r="H1152" s="438" t="s">
        <v>225</v>
      </c>
    </row>
    <row r="1153" spans="1:8" ht="21" x14ac:dyDescent="0.3">
      <c r="A1153" s="1995" t="s">
        <v>1534</v>
      </c>
      <c r="B1153" s="1995"/>
      <c r="C1153" s="1995"/>
      <c r="D1153" s="1995"/>
      <c r="E1153" s="1995"/>
      <c r="F1153" s="1995"/>
      <c r="G1153" s="1995"/>
      <c r="H1153" s="1995"/>
    </row>
    <row r="1154" spans="1:8" ht="41.4" x14ac:dyDescent="0.3">
      <c r="A1154" s="302" t="s">
        <v>0</v>
      </c>
      <c r="B1154" s="302" t="s">
        <v>1</v>
      </c>
      <c r="C1154" s="5" t="s">
        <v>10</v>
      </c>
      <c r="D1154" s="302" t="s">
        <v>2</v>
      </c>
      <c r="E1154" s="302" t="s">
        <v>4</v>
      </c>
      <c r="F1154" s="302" t="s">
        <v>3</v>
      </c>
      <c r="G1154" s="302" t="s">
        <v>8</v>
      </c>
      <c r="H1154" s="302" t="s">
        <v>221</v>
      </c>
    </row>
    <row r="1155" spans="1:8" x14ac:dyDescent="0.3">
      <c r="A1155" s="5">
        <v>1</v>
      </c>
      <c r="B1155" s="436" t="s">
        <v>1516</v>
      </c>
      <c r="C1155" s="449" t="s">
        <v>1517</v>
      </c>
      <c r="D1155" s="438" t="s">
        <v>1518</v>
      </c>
      <c r="E1155" s="5">
        <v>1</v>
      </c>
      <c r="F1155" s="5" t="s">
        <v>6</v>
      </c>
      <c r="G1155" s="5">
        <f t="shared" ref="G1155:G1160" si="15">E1155</f>
        <v>1</v>
      </c>
      <c r="H1155" s="438" t="s">
        <v>225</v>
      </c>
    </row>
    <row r="1156" spans="1:8" x14ac:dyDescent="0.3">
      <c r="A1156" s="5">
        <v>2</v>
      </c>
      <c r="B1156" s="314" t="s">
        <v>1535</v>
      </c>
      <c r="C1156" s="314" t="s">
        <v>1536</v>
      </c>
      <c r="D1156" s="438" t="s">
        <v>1518</v>
      </c>
      <c r="E1156" s="5">
        <v>1</v>
      </c>
      <c r="F1156" s="5" t="s">
        <v>6</v>
      </c>
      <c r="G1156" s="5">
        <f t="shared" si="15"/>
        <v>1</v>
      </c>
      <c r="H1156" s="438" t="s">
        <v>225</v>
      </c>
    </row>
    <row r="1157" spans="1:8" x14ac:dyDescent="0.3">
      <c r="A1157" s="5">
        <v>3</v>
      </c>
      <c r="B1157" s="314" t="s">
        <v>1537</v>
      </c>
      <c r="C1157" s="449" t="s">
        <v>1512</v>
      </c>
      <c r="D1157" s="5" t="s">
        <v>7</v>
      </c>
      <c r="E1157" s="5">
        <v>1</v>
      </c>
      <c r="F1157" s="5" t="s">
        <v>6</v>
      </c>
      <c r="G1157" s="5">
        <f t="shared" si="15"/>
        <v>1</v>
      </c>
      <c r="H1157" s="438" t="s">
        <v>225</v>
      </c>
    </row>
    <row r="1158" spans="1:8" x14ac:dyDescent="0.3">
      <c r="A1158" s="5">
        <v>4</v>
      </c>
      <c r="B1158" s="436" t="s">
        <v>1016</v>
      </c>
      <c r="C1158" s="1016" t="s">
        <v>1513</v>
      </c>
      <c r="D1158" s="5" t="s">
        <v>7</v>
      </c>
      <c r="E1158" s="5">
        <v>1</v>
      </c>
      <c r="F1158" s="5" t="s">
        <v>6</v>
      </c>
      <c r="G1158" s="5">
        <f t="shared" si="15"/>
        <v>1</v>
      </c>
      <c r="H1158" s="438" t="s">
        <v>225</v>
      </c>
    </row>
    <row r="1159" spans="1:8" x14ac:dyDescent="0.3">
      <c r="A1159" s="5">
        <v>5</v>
      </c>
      <c r="B1159" s="314" t="s">
        <v>65</v>
      </c>
      <c r="C1159" s="449" t="s">
        <v>1538</v>
      </c>
      <c r="D1159" s="5" t="s">
        <v>7</v>
      </c>
      <c r="E1159" s="5">
        <v>1</v>
      </c>
      <c r="F1159" s="5" t="s">
        <v>6</v>
      </c>
      <c r="G1159" s="5">
        <f t="shared" si="15"/>
        <v>1</v>
      </c>
      <c r="H1159" s="438" t="s">
        <v>225</v>
      </c>
    </row>
    <row r="1160" spans="1:8" x14ac:dyDescent="0.3">
      <c r="A1160" s="5">
        <v>6</v>
      </c>
      <c r="B1160" s="314" t="s">
        <v>761</v>
      </c>
      <c r="C1160" s="314" t="s">
        <v>1539</v>
      </c>
      <c r="D1160" s="438" t="s">
        <v>1518</v>
      </c>
      <c r="E1160" s="5">
        <v>1</v>
      </c>
      <c r="F1160" s="5" t="s">
        <v>6</v>
      </c>
      <c r="G1160" s="5">
        <f t="shared" si="15"/>
        <v>1</v>
      </c>
      <c r="H1160" s="438" t="s">
        <v>225</v>
      </c>
    </row>
    <row r="1161" spans="1:8" ht="21" x14ac:dyDescent="0.3">
      <c r="A1161" s="1995" t="s">
        <v>1540</v>
      </c>
      <c r="B1161" s="1995"/>
      <c r="C1161" s="1995"/>
      <c r="D1161" s="1995"/>
      <c r="E1161" s="1995"/>
      <c r="F1161" s="1995"/>
      <c r="G1161" s="1995"/>
      <c r="H1161" s="1995"/>
    </row>
    <row r="1162" spans="1:8" ht="41.4" x14ac:dyDescent="0.3">
      <c r="A1162" s="302" t="s">
        <v>0</v>
      </c>
      <c r="B1162" s="302" t="s">
        <v>1</v>
      </c>
      <c r="C1162" s="5" t="s">
        <v>10</v>
      </c>
      <c r="D1162" s="302" t="s">
        <v>2</v>
      </c>
      <c r="E1162" s="302" t="s">
        <v>4</v>
      </c>
      <c r="F1162" s="302" t="s">
        <v>3</v>
      </c>
      <c r="G1162" s="302" t="s">
        <v>8</v>
      </c>
      <c r="H1162" s="302" t="s">
        <v>221</v>
      </c>
    </row>
    <row r="1163" spans="1:8" x14ac:dyDescent="0.3">
      <c r="A1163" s="5">
        <v>1</v>
      </c>
      <c r="B1163" s="327" t="s">
        <v>20</v>
      </c>
      <c r="C1163" s="327" t="s">
        <v>1541</v>
      </c>
      <c r="D1163" s="5" t="s">
        <v>403</v>
      </c>
      <c r="E1163" s="5">
        <v>1</v>
      </c>
      <c r="F1163" s="5" t="s">
        <v>6</v>
      </c>
      <c r="G1163" s="5">
        <f>E1163</f>
        <v>1</v>
      </c>
      <c r="H1163" s="438" t="s">
        <v>817</v>
      </c>
    </row>
    <row r="1164" spans="1:8" x14ac:dyDescent="0.3">
      <c r="A1164" s="5">
        <v>2</v>
      </c>
      <c r="B1164" s="327" t="s">
        <v>21</v>
      </c>
      <c r="C1164" s="327" t="s">
        <v>1542</v>
      </c>
      <c r="D1164" s="5" t="s">
        <v>403</v>
      </c>
      <c r="E1164" s="5">
        <v>2</v>
      </c>
      <c r="F1164" s="5" t="s">
        <v>6</v>
      </c>
      <c r="G1164" s="5">
        <v>2</v>
      </c>
      <c r="H1164" s="438" t="s">
        <v>817</v>
      </c>
    </row>
    <row r="1165" spans="1:8" x14ac:dyDescent="0.3">
      <c r="A1165" s="5">
        <v>3</v>
      </c>
      <c r="B1165" s="327" t="s">
        <v>1543</v>
      </c>
      <c r="C1165" s="327" t="s">
        <v>1544</v>
      </c>
      <c r="D1165" s="5" t="s">
        <v>403</v>
      </c>
      <c r="E1165" s="5">
        <v>1</v>
      </c>
      <c r="F1165" s="5" t="s">
        <v>6</v>
      </c>
      <c r="G1165" s="5">
        <v>1</v>
      </c>
      <c r="H1165" s="438" t="s">
        <v>817</v>
      </c>
    </row>
    <row r="1166" spans="1:8" ht="15" thickBot="1" x14ac:dyDescent="0.35">
      <c r="A1166" s="1996" t="s">
        <v>1545</v>
      </c>
      <c r="B1166" s="1979"/>
      <c r="C1166" s="1979"/>
      <c r="D1166" s="1979"/>
      <c r="E1166" s="1979"/>
      <c r="F1166" s="1979"/>
      <c r="G1166" s="1979"/>
      <c r="H1166" s="1997"/>
    </row>
    <row r="1167" spans="1:8" x14ac:dyDescent="0.3">
      <c r="A1167" s="1594" t="s">
        <v>206</v>
      </c>
      <c r="B1167" s="1595"/>
      <c r="C1167" s="1595"/>
      <c r="D1167" s="1595"/>
      <c r="E1167" s="1595"/>
      <c r="F1167" s="1595"/>
      <c r="G1167" s="1595"/>
      <c r="H1167" s="1596"/>
    </row>
    <row r="1168" spans="1:8" x14ac:dyDescent="0.3">
      <c r="A1168" s="1998" t="s">
        <v>1546</v>
      </c>
      <c r="B1168" s="1576"/>
      <c r="C1168" s="1576"/>
      <c r="D1168" s="1576"/>
      <c r="E1168" s="1576"/>
      <c r="F1168" s="1576"/>
      <c r="G1168" s="1576"/>
      <c r="H1168" s="1577"/>
    </row>
    <row r="1169" spans="1:8" x14ac:dyDescent="0.3">
      <c r="A1169" s="1982" t="s">
        <v>1547</v>
      </c>
      <c r="B1169" s="1576"/>
      <c r="C1169" s="1576"/>
      <c r="D1169" s="1576"/>
      <c r="E1169" s="1576"/>
      <c r="F1169" s="1576"/>
      <c r="G1169" s="1576"/>
      <c r="H1169" s="1577"/>
    </row>
    <row r="1170" spans="1:8" x14ac:dyDescent="0.3">
      <c r="A1170" s="1982" t="s">
        <v>1548</v>
      </c>
      <c r="B1170" s="1576"/>
      <c r="C1170" s="1576"/>
      <c r="D1170" s="1576"/>
      <c r="E1170" s="1576"/>
      <c r="F1170" s="1576"/>
      <c r="G1170" s="1576"/>
      <c r="H1170" s="1577"/>
    </row>
    <row r="1171" spans="1:8" ht="21" x14ac:dyDescent="0.3">
      <c r="A1171" s="1992" t="s">
        <v>1549</v>
      </c>
      <c r="B1171" s="1990"/>
      <c r="C1171" s="1990"/>
      <c r="D1171" s="1990"/>
      <c r="E1171" s="1990"/>
      <c r="F1171" s="1990"/>
      <c r="G1171" s="1990"/>
      <c r="H1171" s="1991"/>
    </row>
    <row r="1172" spans="1:8" ht="21.6" thickBot="1" x14ac:dyDescent="0.35">
      <c r="A1172" s="1978" t="s">
        <v>12</v>
      </c>
      <c r="B1172" s="1979"/>
      <c r="C1172" s="1979"/>
      <c r="D1172" s="1979"/>
      <c r="E1172" s="1979"/>
      <c r="F1172" s="1979"/>
      <c r="G1172" s="1979"/>
      <c r="H1172" s="1979"/>
    </row>
    <row r="1173" spans="1:8" x14ac:dyDescent="0.3">
      <c r="A1173" s="1993" t="s">
        <v>13</v>
      </c>
      <c r="B1173" s="1595"/>
      <c r="C1173" s="1595"/>
      <c r="D1173" s="1595"/>
      <c r="E1173" s="1595"/>
      <c r="F1173" s="1595"/>
      <c r="G1173" s="1595"/>
      <c r="H1173" s="1596"/>
    </row>
    <row r="1174" spans="1:8" x14ac:dyDescent="0.3">
      <c r="A1174" s="1977" t="s">
        <v>1550</v>
      </c>
      <c r="B1174" s="1576"/>
      <c r="C1174" s="1576"/>
      <c r="D1174" s="1576"/>
      <c r="E1174" s="1576"/>
      <c r="F1174" s="1576"/>
      <c r="G1174" s="1576"/>
      <c r="H1174" s="1577"/>
    </row>
    <row r="1175" spans="1:8" x14ac:dyDescent="0.3">
      <c r="A1175" s="1977" t="s">
        <v>1551</v>
      </c>
      <c r="B1175" s="1576"/>
      <c r="C1175" s="1576"/>
      <c r="D1175" s="1576"/>
      <c r="E1175" s="1576"/>
      <c r="F1175" s="1576"/>
      <c r="G1175" s="1576"/>
      <c r="H1175" s="1577"/>
    </row>
    <row r="1176" spans="1:8" x14ac:dyDescent="0.3">
      <c r="A1176" s="1977" t="s">
        <v>1552</v>
      </c>
      <c r="B1176" s="1576"/>
      <c r="C1176" s="1576"/>
      <c r="D1176" s="1576"/>
      <c r="E1176" s="1576"/>
      <c r="F1176" s="1576"/>
      <c r="G1176" s="1576"/>
      <c r="H1176" s="1577"/>
    </row>
    <row r="1177" spans="1:8" x14ac:dyDescent="0.3">
      <c r="A1177" s="1977" t="s">
        <v>1553</v>
      </c>
      <c r="B1177" s="1576"/>
      <c r="C1177" s="1576"/>
      <c r="D1177" s="1576"/>
      <c r="E1177" s="1576"/>
      <c r="F1177" s="1576"/>
      <c r="G1177" s="1576"/>
      <c r="H1177" s="1577"/>
    </row>
    <row r="1178" spans="1:8" x14ac:dyDescent="0.3">
      <c r="A1178" s="1977" t="s">
        <v>1554</v>
      </c>
      <c r="B1178" s="1576"/>
      <c r="C1178" s="1576"/>
      <c r="D1178" s="1576"/>
      <c r="E1178" s="1576"/>
      <c r="F1178" s="1576"/>
      <c r="G1178" s="1576"/>
      <c r="H1178" s="1577"/>
    </row>
    <row r="1179" spans="1:8" x14ac:dyDescent="0.3">
      <c r="A1179" s="1977" t="s">
        <v>1555</v>
      </c>
      <c r="B1179" s="1576"/>
      <c r="C1179" s="1576"/>
      <c r="D1179" s="1576"/>
      <c r="E1179" s="1576"/>
      <c r="F1179" s="1576"/>
      <c r="G1179" s="1576"/>
      <c r="H1179" s="1577"/>
    </row>
    <row r="1180" spans="1:8" x14ac:dyDescent="0.3">
      <c r="A1180" s="1977" t="s">
        <v>482</v>
      </c>
      <c r="B1180" s="1576"/>
      <c r="C1180" s="1576"/>
      <c r="D1180" s="1576"/>
      <c r="E1180" s="1576"/>
      <c r="F1180" s="1576"/>
      <c r="G1180" s="1576"/>
      <c r="H1180" s="1577"/>
    </row>
    <row r="1181" spans="1:8" ht="15" thickBot="1" x14ac:dyDescent="0.35">
      <c r="A1181" s="1977" t="s">
        <v>1556</v>
      </c>
      <c r="B1181" s="1576"/>
      <c r="C1181" s="1576"/>
      <c r="D1181" s="1576"/>
      <c r="E1181" s="1576"/>
      <c r="F1181" s="1576"/>
      <c r="G1181" s="1576"/>
      <c r="H1181" s="1577"/>
    </row>
    <row r="1182" spans="1:8" ht="41.4" x14ac:dyDescent="0.3">
      <c r="A1182" s="414" t="s">
        <v>0</v>
      </c>
      <c r="B1182" s="488" t="s">
        <v>1</v>
      </c>
      <c r="C1182" s="1029" t="s">
        <v>10</v>
      </c>
      <c r="D1182" s="414" t="s">
        <v>2</v>
      </c>
      <c r="E1182" s="414" t="s">
        <v>4</v>
      </c>
      <c r="F1182" s="414" t="s">
        <v>3</v>
      </c>
      <c r="G1182" s="414" t="s">
        <v>8</v>
      </c>
      <c r="H1182" s="414" t="s">
        <v>221</v>
      </c>
    </row>
    <row r="1183" spans="1:8" x14ac:dyDescent="0.3">
      <c r="A1183" s="489">
        <v>1</v>
      </c>
      <c r="B1183" s="490" t="s">
        <v>1557</v>
      </c>
      <c r="C1183" s="1030" t="s">
        <v>1558</v>
      </c>
      <c r="D1183" s="489" t="s">
        <v>1434</v>
      </c>
      <c r="E1183" s="489">
        <v>1</v>
      </c>
      <c r="F1183" s="489" t="s">
        <v>6</v>
      </c>
      <c r="G1183" s="489">
        <v>1</v>
      </c>
      <c r="H1183" s="491" t="s">
        <v>276</v>
      </c>
    </row>
    <row r="1184" spans="1:8" x14ac:dyDescent="0.3">
      <c r="A1184" s="489">
        <v>2</v>
      </c>
      <c r="B1184" s="490" t="s">
        <v>1520</v>
      </c>
      <c r="C1184" s="1030" t="s">
        <v>1559</v>
      </c>
      <c r="D1184" s="489" t="s">
        <v>1000</v>
      </c>
      <c r="E1184" s="489">
        <v>2</v>
      </c>
      <c r="F1184" s="489" t="s">
        <v>6</v>
      </c>
      <c r="G1184" s="489">
        <v>2</v>
      </c>
      <c r="H1184" s="491" t="s">
        <v>276</v>
      </c>
    </row>
    <row r="1185" spans="1:8" x14ac:dyDescent="0.3">
      <c r="A1185" s="489">
        <v>3</v>
      </c>
      <c r="B1185" s="490" t="s">
        <v>39</v>
      </c>
      <c r="C1185" s="1030" t="s">
        <v>1560</v>
      </c>
      <c r="D1185" s="489" t="s">
        <v>1000</v>
      </c>
      <c r="E1185" s="489">
        <v>2</v>
      </c>
      <c r="F1185" s="489" t="s">
        <v>6</v>
      </c>
      <c r="G1185" s="489">
        <v>2</v>
      </c>
      <c r="H1185" s="491" t="s">
        <v>276</v>
      </c>
    </row>
    <row r="1186" spans="1:8" x14ac:dyDescent="0.3">
      <c r="A1186" s="492">
        <v>4</v>
      </c>
      <c r="B1186" s="493" t="s">
        <v>1561</v>
      </c>
      <c r="C1186" s="1031" t="s">
        <v>1562</v>
      </c>
      <c r="D1186" s="494" t="s">
        <v>1434</v>
      </c>
      <c r="E1186" s="495">
        <v>1</v>
      </c>
      <c r="F1186" s="495" t="s">
        <v>6</v>
      </c>
      <c r="G1186" s="496">
        <v>1</v>
      </c>
      <c r="H1186" s="497" t="s">
        <v>225</v>
      </c>
    </row>
    <row r="1187" spans="1:8" x14ac:dyDescent="0.3">
      <c r="A1187" s="491">
        <v>5</v>
      </c>
      <c r="B1187" s="490" t="s">
        <v>1563</v>
      </c>
      <c r="C1187" s="1030" t="s">
        <v>1564</v>
      </c>
      <c r="D1187" s="498" t="s">
        <v>1000</v>
      </c>
      <c r="E1187" s="489">
        <v>1</v>
      </c>
      <c r="F1187" s="489" t="s">
        <v>6</v>
      </c>
      <c r="G1187" s="489">
        <v>1</v>
      </c>
      <c r="H1187" s="491" t="s">
        <v>276</v>
      </c>
    </row>
    <row r="1188" spans="1:8" x14ac:dyDescent="0.3">
      <c r="A1188" s="489">
        <v>6</v>
      </c>
      <c r="B1188" s="490" t="s">
        <v>666</v>
      </c>
      <c r="C1188" s="1030" t="s">
        <v>1565</v>
      </c>
      <c r="D1188" s="489" t="s">
        <v>1434</v>
      </c>
      <c r="E1188" s="489">
        <v>1</v>
      </c>
      <c r="F1188" s="489" t="s">
        <v>6</v>
      </c>
      <c r="G1188" s="489">
        <v>1</v>
      </c>
      <c r="H1188" s="491" t="s">
        <v>276</v>
      </c>
    </row>
    <row r="1189" spans="1:8" ht="21" x14ac:dyDescent="0.3">
      <c r="A1189" s="1989" t="s">
        <v>286</v>
      </c>
      <c r="B1189" s="1990"/>
      <c r="C1189" s="1990"/>
      <c r="D1189" s="1990"/>
      <c r="E1189" s="1990"/>
      <c r="F1189" s="1990"/>
      <c r="G1189" s="1990"/>
      <c r="H1189" s="1991"/>
    </row>
    <row r="1190" spans="1:8" x14ac:dyDescent="0.3">
      <c r="A1190" s="1982" t="s">
        <v>13</v>
      </c>
      <c r="B1190" s="1576"/>
      <c r="C1190" s="1576"/>
      <c r="D1190" s="1576"/>
      <c r="E1190" s="1576"/>
      <c r="F1190" s="1576"/>
      <c r="G1190" s="1576"/>
      <c r="H1190" s="1577"/>
    </row>
    <row r="1191" spans="1:8" x14ac:dyDescent="0.3">
      <c r="A1191" s="1977" t="s">
        <v>1566</v>
      </c>
      <c r="B1191" s="1576"/>
      <c r="C1191" s="1576"/>
      <c r="D1191" s="1576"/>
      <c r="E1191" s="1576"/>
      <c r="F1191" s="1576"/>
      <c r="G1191" s="1576"/>
      <c r="H1191" s="1577"/>
    </row>
    <row r="1192" spans="1:8" x14ac:dyDescent="0.3">
      <c r="A1192" s="1977" t="s">
        <v>1551</v>
      </c>
      <c r="B1192" s="1576"/>
      <c r="C1192" s="1576"/>
      <c r="D1192" s="1576"/>
      <c r="E1192" s="1576"/>
      <c r="F1192" s="1576"/>
      <c r="G1192" s="1576"/>
      <c r="H1192" s="1577"/>
    </row>
    <row r="1193" spans="1:8" x14ac:dyDescent="0.3">
      <c r="A1193" s="1977" t="s">
        <v>433</v>
      </c>
      <c r="B1193" s="1576"/>
      <c r="C1193" s="1576"/>
      <c r="D1193" s="1576"/>
      <c r="E1193" s="1576"/>
      <c r="F1193" s="1576"/>
      <c r="G1193" s="1576"/>
      <c r="H1193" s="1577"/>
    </row>
    <row r="1194" spans="1:8" x14ac:dyDescent="0.3">
      <c r="A1194" s="1977" t="s">
        <v>1567</v>
      </c>
      <c r="B1194" s="1576"/>
      <c r="C1194" s="1576"/>
      <c r="D1194" s="1576"/>
      <c r="E1194" s="1576"/>
      <c r="F1194" s="1576"/>
      <c r="G1194" s="1576"/>
      <c r="H1194" s="1577"/>
    </row>
    <row r="1195" spans="1:8" x14ac:dyDescent="0.3">
      <c r="A1195" s="1977" t="s">
        <v>1554</v>
      </c>
      <c r="B1195" s="1576"/>
      <c r="C1195" s="1576"/>
      <c r="D1195" s="1576"/>
      <c r="E1195" s="1576"/>
      <c r="F1195" s="1576"/>
      <c r="G1195" s="1576"/>
      <c r="H1195" s="1577"/>
    </row>
    <row r="1196" spans="1:8" x14ac:dyDescent="0.3">
      <c r="A1196" s="1977" t="s">
        <v>1555</v>
      </c>
      <c r="B1196" s="1576"/>
      <c r="C1196" s="1576"/>
      <c r="D1196" s="1576"/>
      <c r="E1196" s="1576"/>
      <c r="F1196" s="1576"/>
      <c r="G1196" s="1576"/>
      <c r="H1196" s="1577"/>
    </row>
    <row r="1197" spans="1:8" x14ac:dyDescent="0.3">
      <c r="A1197" s="1977" t="s">
        <v>482</v>
      </c>
      <c r="B1197" s="1576"/>
      <c r="C1197" s="1576"/>
      <c r="D1197" s="1576"/>
      <c r="E1197" s="1576"/>
      <c r="F1197" s="1576"/>
      <c r="G1197" s="1576"/>
      <c r="H1197" s="1577"/>
    </row>
    <row r="1198" spans="1:8" ht="15" thickBot="1" x14ac:dyDescent="0.35">
      <c r="A1198" s="1983" t="s">
        <v>1556</v>
      </c>
      <c r="B1198" s="1984"/>
      <c r="C1198" s="1984"/>
      <c r="D1198" s="1984"/>
      <c r="E1198" s="1984"/>
      <c r="F1198" s="1984"/>
      <c r="G1198" s="1984"/>
      <c r="H1198" s="1985"/>
    </row>
    <row r="1199" spans="1:8" ht="41.4" x14ac:dyDescent="0.3">
      <c r="A1199" s="499" t="s">
        <v>0</v>
      </c>
      <c r="B1199" s="500" t="s">
        <v>1</v>
      </c>
      <c r="C1199" s="518" t="s">
        <v>10</v>
      </c>
      <c r="D1199" s="499" t="s">
        <v>2</v>
      </c>
      <c r="E1199" s="499" t="s">
        <v>4</v>
      </c>
      <c r="F1199" s="499" t="s">
        <v>3</v>
      </c>
      <c r="G1199" s="499" t="s">
        <v>8</v>
      </c>
      <c r="H1199" s="499" t="s">
        <v>221</v>
      </c>
    </row>
    <row r="1200" spans="1:8" ht="27.6" x14ac:dyDescent="0.3">
      <c r="A1200" s="501">
        <v>1</v>
      </c>
      <c r="B1200" s="502" t="s">
        <v>1568</v>
      </c>
      <c r="C1200" s="1032" t="s">
        <v>1569</v>
      </c>
      <c r="D1200" s="503" t="s">
        <v>1434</v>
      </c>
      <c r="E1200" s="503">
        <v>1</v>
      </c>
      <c r="F1200" s="504" t="s">
        <v>294</v>
      </c>
      <c r="G1200" s="503">
        <v>15</v>
      </c>
      <c r="H1200" s="503" t="s">
        <v>225</v>
      </c>
    </row>
    <row r="1201" spans="1:8" ht="27.6" x14ac:dyDescent="0.3">
      <c r="A1201" s="501">
        <v>2</v>
      </c>
      <c r="B1201" s="502" t="s">
        <v>515</v>
      </c>
      <c r="C1201" s="1032" t="s">
        <v>1570</v>
      </c>
      <c r="D1201" s="503" t="s">
        <v>1000</v>
      </c>
      <c r="E1201" s="503">
        <v>1</v>
      </c>
      <c r="F1201" s="504" t="s">
        <v>294</v>
      </c>
      <c r="G1201" s="503">
        <v>15</v>
      </c>
      <c r="H1201" s="505" t="s">
        <v>276</v>
      </c>
    </row>
    <row r="1202" spans="1:8" ht="27.6" x14ac:dyDescent="0.3">
      <c r="A1202" s="501">
        <v>3</v>
      </c>
      <c r="B1202" s="502" t="s">
        <v>1571</v>
      </c>
      <c r="C1202" s="1032" t="s">
        <v>1572</v>
      </c>
      <c r="D1202" s="503" t="s">
        <v>1000</v>
      </c>
      <c r="E1202" s="503">
        <v>2</v>
      </c>
      <c r="F1202" s="504" t="s">
        <v>294</v>
      </c>
      <c r="G1202" s="503">
        <v>30</v>
      </c>
      <c r="H1202" s="505" t="s">
        <v>276</v>
      </c>
    </row>
    <row r="1203" spans="1:8" ht="27.6" x14ac:dyDescent="0.3">
      <c r="A1203" s="501">
        <v>4</v>
      </c>
      <c r="B1203" s="502" t="s">
        <v>1317</v>
      </c>
      <c r="C1203" s="1032" t="s">
        <v>1573</v>
      </c>
      <c r="D1203" s="504" t="s">
        <v>1434</v>
      </c>
      <c r="E1203" s="503">
        <v>1</v>
      </c>
      <c r="F1203" s="504" t="s">
        <v>294</v>
      </c>
      <c r="G1203" s="503">
        <v>15</v>
      </c>
      <c r="H1203" s="505" t="s">
        <v>276</v>
      </c>
    </row>
    <row r="1204" spans="1:8" ht="27.6" x14ac:dyDescent="0.3">
      <c r="A1204" s="503">
        <v>5</v>
      </c>
      <c r="B1204" s="506" t="s">
        <v>504</v>
      </c>
      <c r="C1204" s="1033" t="s">
        <v>1574</v>
      </c>
      <c r="D1204" s="507" t="s">
        <v>462</v>
      </c>
      <c r="E1204" s="507">
        <v>1</v>
      </c>
      <c r="F1204" s="504" t="s">
        <v>294</v>
      </c>
      <c r="G1204" s="508">
        <v>15</v>
      </c>
      <c r="H1204" s="505" t="s">
        <v>276</v>
      </c>
    </row>
    <row r="1205" spans="1:8" ht="21" x14ac:dyDescent="0.3">
      <c r="A1205" s="1986" t="s">
        <v>15</v>
      </c>
      <c r="B1205" s="1987"/>
      <c r="C1205" s="1987"/>
      <c r="D1205" s="1987"/>
      <c r="E1205" s="1987"/>
      <c r="F1205" s="1987"/>
      <c r="G1205" s="1987"/>
      <c r="H1205" s="1988"/>
    </row>
    <row r="1206" spans="1:8" x14ac:dyDescent="0.3">
      <c r="A1206" s="1982" t="s">
        <v>13</v>
      </c>
      <c r="B1206" s="1576"/>
      <c r="C1206" s="1576"/>
      <c r="D1206" s="1576"/>
      <c r="E1206" s="1576"/>
      <c r="F1206" s="1576"/>
      <c r="G1206" s="1576"/>
      <c r="H1206" s="1577"/>
    </row>
    <row r="1207" spans="1:8" x14ac:dyDescent="0.3">
      <c r="A1207" s="1977" t="s">
        <v>1575</v>
      </c>
      <c r="B1207" s="1576"/>
      <c r="C1207" s="1576"/>
      <c r="D1207" s="1576"/>
      <c r="E1207" s="1576"/>
      <c r="F1207" s="1576"/>
      <c r="G1207" s="1576"/>
      <c r="H1207" s="1577"/>
    </row>
    <row r="1208" spans="1:8" x14ac:dyDescent="0.3">
      <c r="A1208" s="1977" t="s">
        <v>1551</v>
      </c>
      <c r="B1208" s="1576"/>
      <c r="C1208" s="1576"/>
      <c r="D1208" s="1576"/>
      <c r="E1208" s="1576"/>
      <c r="F1208" s="1576"/>
      <c r="G1208" s="1576"/>
      <c r="H1208" s="1577"/>
    </row>
    <row r="1209" spans="1:8" x14ac:dyDescent="0.3">
      <c r="A1209" s="1977" t="s">
        <v>433</v>
      </c>
      <c r="B1209" s="1576"/>
      <c r="C1209" s="1576"/>
      <c r="D1209" s="1576"/>
      <c r="E1209" s="1576"/>
      <c r="F1209" s="1576"/>
      <c r="G1209" s="1576"/>
      <c r="H1209" s="1577"/>
    </row>
    <row r="1210" spans="1:8" x14ac:dyDescent="0.3">
      <c r="A1210" s="1977" t="s">
        <v>1576</v>
      </c>
      <c r="B1210" s="1576"/>
      <c r="C1210" s="1576"/>
      <c r="D1210" s="1576"/>
      <c r="E1210" s="1576"/>
      <c r="F1210" s="1576"/>
      <c r="G1210" s="1576"/>
      <c r="H1210" s="1577"/>
    </row>
    <row r="1211" spans="1:8" x14ac:dyDescent="0.3">
      <c r="A1211" s="1977" t="s">
        <v>1554</v>
      </c>
      <c r="B1211" s="1576"/>
      <c r="C1211" s="1576"/>
      <c r="D1211" s="1576"/>
      <c r="E1211" s="1576"/>
      <c r="F1211" s="1576"/>
      <c r="G1211" s="1576"/>
      <c r="H1211" s="1577"/>
    </row>
    <row r="1212" spans="1:8" x14ac:dyDescent="0.3">
      <c r="A1212" s="1977" t="s">
        <v>1555</v>
      </c>
      <c r="B1212" s="1576"/>
      <c r="C1212" s="1576"/>
      <c r="D1212" s="1576"/>
      <c r="E1212" s="1576"/>
      <c r="F1212" s="1576"/>
      <c r="G1212" s="1576"/>
      <c r="H1212" s="1577"/>
    </row>
    <row r="1213" spans="1:8" x14ac:dyDescent="0.3">
      <c r="A1213" s="1977" t="s">
        <v>482</v>
      </c>
      <c r="B1213" s="1576"/>
      <c r="C1213" s="1576"/>
      <c r="D1213" s="1576"/>
      <c r="E1213" s="1576"/>
      <c r="F1213" s="1576"/>
      <c r="G1213" s="1576"/>
      <c r="H1213" s="1577"/>
    </row>
    <row r="1214" spans="1:8" ht="15" thickBot="1" x14ac:dyDescent="0.35">
      <c r="A1214" s="1977" t="s">
        <v>1556</v>
      </c>
      <c r="B1214" s="1576"/>
      <c r="C1214" s="1576"/>
      <c r="D1214" s="1576"/>
      <c r="E1214" s="1576"/>
      <c r="F1214" s="1576"/>
      <c r="G1214" s="1576"/>
      <c r="H1214" s="1577"/>
    </row>
    <row r="1215" spans="1:8" ht="41.4" x14ac:dyDescent="0.3">
      <c r="A1215" s="509" t="s">
        <v>0</v>
      </c>
      <c r="B1215" s="510" t="s">
        <v>1</v>
      </c>
      <c r="C1215" s="1034" t="s">
        <v>10</v>
      </c>
      <c r="D1215" s="511" t="s">
        <v>2</v>
      </c>
      <c r="E1215" s="511" t="s">
        <v>4</v>
      </c>
      <c r="F1215" s="511" t="s">
        <v>3</v>
      </c>
      <c r="G1215" s="511" t="s">
        <v>8</v>
      </c>
      <c r="H1215" s="512" t="s">
        <v>221</v>
      </c>
    </row>
    <row r="1216" spans="1:8" x14ac:dyDescent="0.3">
      <c r="A1216" s="513">
        <v>1</v>
      </c>
      <c r="B1216" s="490" t="s">
        <v>27</v>
      </c>
      <c r="C1216" s="1030" t="s">
        <v>1577</v>
      </c>
      <c r="D1216" s="489" t="s">
        <v>1578</v>
      </c>
      <c r="E1216" s="489">
        <v>1</v>
      </c>
      <c r="F1216" s="489" t="s">
        <v>6</v>
      </c>
      <c r="G1216" s="489">
        <v>1</v>
      </c>
      <c r="H1216" s="505" t="s">
        <v>225</v>
      </c>
    </row>
    <row r="1217" spans="1:8" x14ac:dyDescent="0.3">
      <c r="A1217" s="514">
        <v>2</v>
      </c>
      <c r="B1217" s="490" t="s">
        <v>28</v>
      </c>
      <c r="C1217" s="1030" t="s">
        <v>1579</v>
      </c>
      <c r="D1217" s="489" t="s">
        <v>1578</v>
      </c>
      <c r="E1217" s="489">
        <v>1</v>
      </c>
      <c r="F1217" s="489" t="s">
        <v>6</v>
      </c>
      <c r="G1217" s="489">
        <v>1</v>
      </c>
      <c r="H1217" s="505" t="s">
        <v>225</v>
      </c>
    </row>
    <row r="1218" spans="1:8" x14ac:dyDescent="0.3">
      <c r="A1218" s="515">
        <v>4</v>
      </c>
      <c r="B1218" s="516" t="s">
        <v>1580</v>
      </c>
      <c r="C1218" s="1035" t="s">
        <v>1581</v>
      </c>
      <c r="D1218" s="489" t="s">
        <v>1582</v>
      </c>
      <c r="E1218" s="489">
        <v>1</v>
      </c>
      <c r="F1218" s="489" t="s">
        <v>6</v>
      </c>
      <c r="G1218" s="489">
        <v>1</v>
      </c>
      <c r="H1218" s="505" t="s">
        <v>276</v>
      </c>
    </row>
    <row r="1219" spans="1:8" x14ac:dyDescent="0.3">
      <c r="A1219" s="491">
        <v>5</v>
      </c>
      <c r="B1219" s="490" t="s">
        <v>1583</v>
      </c>
      <c r="C1219" s="1036" t="s">
        <v>1584</v>
      </c>
      <c r="D1219" s="489" t="s">
        <v>1000</v>
      </c>
      <c r="E1219" s="489">
        <v>2</v>
      </c>
      <c r="F1219" s="489" t="s">
        <v>6</v>
      </c>
      <c r="G1219" s="489">
        <v>2</v>
      </c>
      <c r="H1219" s="505" t="s">
        <v>276</v>
      </c>
    </row>
    <row r="1220" spans="1:8" x14ac:dyDescent="0.3">
      <c r="A1220" s="517">
        <v>6</v>
      </c>
      <c r="B1220" s="363" t="s">
        <v>1585</v>
      </c>
      <c r="C1220" s="327" t="s">
        <v>1586</v>
      </c>
      <c r="D1220" s="5" t="s">
        <v>1000</v>
      </c>
      <c r="E1220" s="302">
        <v>1</v>
      </c>
      <c r="F1220" s="302" t="s">
        <v>6</v>
      </c>
      <c r="G1220" s="302">
        <v>1</v>
      </c>
      <c r="H1220" s="518" t="s">
        <v>276</v>
      </c>
    </row>
    <row r="1221" spans="1:8" x14ac:dyDescent="0.3">
      <c r="A1221" s="517">
        <v>7</v>
      </c>
      <c r="B1221" s="519" t="s">
        <v>24</v>
      </c>
      <c r="C1221" s="1037" t="s">
        <v>1587</v>
      </c>
      <c r="D1221" s="302" t="s">
        <v>1000</v>
      </c>
      <c r="E1221" s="302">
        <v>5</v>
      </c>
      <c r="F1221" s="302" t="s">
        <v>6</v>
      </c>
      <c r="G1221" s="302">
        <v>5</v>
      </c>
      <c r="H1221" s="518" t="s">
        <v>276</v>
      </c>
    </row>
    <row r="1222" spans="1:8" ht="21" x14ac:dyDescent="0.3">
      <c r="A1222" s="1978" t="s">
        <v>14</v>
      </c>
      <c r="B1222" s="1576"/>
      <c r="C1222" s="1576"/>
      <c r="D1222" s="1576"/>
      <c r="E1222" s="1576"/>
      <c r="F1222" s="1576"/>
      <c r="G1222" s="1576"/>
      <c r="H1222" s="1979"/>
    </row>
    <row r="1223" spans="1:8" ht="41.4" x14ac:dyDescent="0.3">
      <c r="A1223" s="499" t="s">
        <v>0</v>
      </c>
      <c r="B1223" s="500" t="s">
        <v>1</v>
      </c>
      <c r="C1223" s="1038" t="s">
        <v>10</v>
      </c>
      <c r="D1223" s="499" t="s">
        <v>2</v>
      </c>
      <c r="E1223" s="499" t="s">
        <v>4</v>
      </c>
      <c r="F1223" s="499" t="s">
        <v>3</v>
      </c>
      <c r="G1223" s="499" t="s">
        <v>8</v>
      </c>
      <c r="H1223" s="499" t="s">
        <v>221</v>
      </c>
    </row>
    <row r="1224" spans="1:8" x14ac:dyDescent="0.3">
      <c r="A1224" s="499">
        <v>1</v>
      </c>
      <c r="B1224" s="301" t="s">
        <v>20</v>
      </c>
      <c r="C1224" s="665" t="s">
        <v>1588</v>
      </c>
      <c r="D1224" s="5" t="s">
        <v>9</v>
      </c>
      <c r="E1224" s="5">
        <v>1</v>
      </c>
      <c r="F1224" s="5" t="s">
        <v>6</v>
      </c>
      <c r="G1224" s="5">
        <v>1</v>
      </c>
      <c r="H1224" s="5" t="s">
        <v>643</v>
      </c>
    </row>
    <row r="1225" spans="1:8" x14ac:dyDescent="0.3">
      <c r="A1225" s="499">
        <v>2</v>
      </c>
      <c r="B1225" s="301" t="s">
        <v>21</v>
      </c>
      <c r="C1225" s="665" t="s">
        <v>1589</v>
      </c>
      <c r="D1225" s="5" t="s">
        <v>9</v>
      </c>
      <c r="E1225" s="5">
        <v>3</v>
      </c>
      <c r="F1225" s="5" t="s">
        <v>6</v>
      </c>
      <c r="G1225" s="5">
        <v>17</v>
      </c>
      <c r="H1225" s="5" t="s">
        <v>643</v>
      </c>
    </row>
    <row r="1226" spans="1:8" x14ac:dyDescent="0.3">
      <c r="A1226" s="499">
        <v>3</v>
      </c>
      <c r="B1226" s="301" t="s">
        <v>23</v>
      </c>
      <c r="C1226" s="665" t="s">
        <v>1590</v>
      </c>
      <c r="D1226" s="5" t="s">
        <v>9</v>
      </c>
      <c r="E1226" s="5">
        <v>1</v>
      </c>
      <c r="F1226" s="5" t="s">
        <v>6</v>
      </c>
      <c r="G1226" s="5">
        <v>1</v>
      </c>
      <c r="H1226" s="5" t="s">
        <v>643</v>
      </c>
    </row>
    <row r="1227" spans="1:8" x14ac:dyDescent="0.3">
      <c r="A1227" s="499">
        <v>4</v>
      </c>
      <c r="B1227" s="301" t="s">
        <v>22</v>
      </c>
      <c r="C1227" s="665" t="s">
        <v>1591</v>
      </c>
      <c r="D1227" s="5" t="s">
        <v>9</v>
      </c>
      <c r="E1227" s="5">
        <v>1</v>
      </c>
      <c r="F1227" s="5" t="s">
        <v>6</v>
      </c>
      <c r="G1227" s="5">
        <v>1</v>
      </c>
      <c r="H1227" s="5" t="s">
        <v>643</v>
      </c>
    </row>
    <row r="1228" spans="1:8" ht="27.6" x14ac:dyDescent="0.3">
      <c r="A1228" s="499">
        <v>5</v>
      </c>
      <c r="B1228" s="301" t="s">
        <v>36</v>
      </c>
      <c r="C1228" s="665" t="s">
        <v>1592</v>
      </c>
      <c r="D1228" s="5" t="s">
        <v>9</v>
      </c>
      <c r="E1228" s="5">
        <v>3</v>
      </c>
      <c r="F1228" s="5" t="s">
        <v>6</v>
      </c>
      <c r="G1228" s="5">
        <v>3</v>
      </c>
      <c r="H1228" s="5" t="s">
        <v>643</v>
      </c>
    </row>
    <row r="1229" spans="1:8" x14ac:dyDescent="0.3">
      <c r="A1229" s="499">
        <v>6</v>
      </c>
      <c r="B1229" s="301" t="s">
        <v>414</v>
      </c>
      <c r="C1229" s="665" t="s">
        <v>1593</v>
      </c>
      <c r="D1229" s="499" t="s">
        <v>462</v>
      </c>
      <c r="E1229" s="499">
        <v>32</v>
      </c>
      <c r="F1229" s="499" t="s">
        <v>6</v>
      </c>
      <c r="G1229" s="499">
        <v>32</v>
      </c>
      <c r="H1229" s="5" t="s">
        <v>643</v>
      </c>
    </row>
    <row r="1230" spans="1:8" x14ac:dyDescent="0.3">
      <c r="A1230" s="499">
        <v>7</v>
      </c>
      <c r="B1230" s="520" t="s">
        <v>40</v>
      </c>
      <c r="C1230" s="1037" t="s">
        <v>1594</v>
      </c>
      <c r="D1230" s="521" t="s">
        <v>462</v>
      </c>
      <c r="E1230" s="521">
        <v>6</v>
      </c>
      <c r="F1230" s="5" t="s">
        <v>6</v>
      </c>
      <c r="G1230" s="499">
        <v>6</v>
      </c>
      <c r="H1230" s="5" t="s">
        <v>643</v>
      </c>
    </row>
    <row r="1231" spans="1:8" x14ac:dyDescent="0.3">
      <c r="A1231" s="522">
        <v>8</v>
      </c>
      <c r="B1231" s="523" t="s">
        <v>1595</v>
      </c>
      <c r="C1231" s="1039" t="s">
        <v>1596</v>
      </c>
      <c r="D1231" s="522" t="s">
        <v>462</v>
      </c>
      <c r="E1231" s="522">
        <v>30</v>
      </c>
      <c r="F1231" s="522" t="s">
        <v>6</v>
      </c>
      <c r="G1231" s="522">
        <v>30</v>
      </c>
      <c r="H1231" s="5" t="s">
        <v>643</v>
      </c>
    </row>
    <row r="1232" spans="1:8" ht="16.2" thickBot="1" x14ac:dyDescent="0.35">
      <c r="A1232" s="1980" t="s">
        <v>1597</v>
      </c>
      <c r="B1232" s="1980"/>
      <c r="C1232" s="1981"/>
      <c r="D1232" s="1980"/>
      <c r="E1232" s="1980"/>
      <c r="F1232" s="1980"/>
      <c r="G1232" s="1980"/>
      <c r="H1232" s="1980"/>
    </row>
    <row r="1233" spans="1:8" ht="15.6" x14ac:dyDescent="0.3">
      <c r="A1233" s="1536" t="s">
        <v>206</v>
      </c>
      <c r="B1233" s="1537"/>
      <c r="C1233" s="1537"/>
      <c r="D1233" s="1537"/>
      <c r="E1233" s="1537"/>
      <c r="F1233" s="1537"/>
      <c r="G1233" s="1537"/>
      <c r="H1233" s="1538"/>
    </row>
    <row r="1234" spans="1:8" ht="15.6" x14ac:dyDescent="0.3">
      <c r="A1234" s="1539" t="s">
        <v>1598</v>
      </c>
      <c r="B1234" s="1540"/>
      <c r="C1234" s="1540"/>
      <c r="D1234" s="1540"/>
      <c r="E1234" s="1540"/>
      <c r="F1234" s="1540"/>
      <c r="G1234" s="1540"/>
      <c r="H1234" s="1541"/>
    </row>
    <row r="1235" spans="1:8" ht="15.6" x14ac:dyDescent="0.3">
      <c r="A1235" s="1970" t="s">
        <v>1599</v>
      </c>
      <c r="B1235" s="1971"/>
      <c r="C1235" s="1972"/>
      <c r="D1235" s="1971"/>
      <c r="E1235" s="1971"/>
      <c r="F1235" s="1971"/>
      <c r="G1235" s="1973"/>
      <c r="H1235" s="1974"/>
    </row>
    <row r="1236" spans="1:8" ht="15.6" x14ac:dyDescent="0.3">
      <c r="A1236" s="1970" t="s">
        <v>1600</v>
      </c>
      <c r="B1236" s="1971"/>
      <c r="C1236" s="1972"/>
      <c r="D1236" s="1971"/>
      <c r="E1236" s="1971"/>
      <c r="F1236" s="1971"/>
      <c r="G1236" s="1973"/>
      <c r="H1236" s="1974"/>
    </row>
    <row r="1237" spans="1:8" ht="15.6" x14ac:dyDescent="0.3">
      <c r="A1237" s="1975" t="s">
        <v>1601</v>
      </c>
      <c r="B1237" s="1975"/>
      <c r="C1237" s="1975"/>
      <c r="D1237" s="1975"/>
      <c r="E1237" s="1975"/>
      <c r="F1237" s="1975"/>
      <c r="G1237" s="1975"/>
      <c r="H1237" s="1975"/>
    </row>
    <row r="1238" spans="1:8" ht="16.2" thickBot="1" x14ac:dyDescent="0.35">
      <c r="A1238" s="1964" t="s">
        <v>1602</v>
      </c>
      <c r="B1238" s="1965"/>
      <c r="C1238" s="1976"/>
      <c r="D1238" s="1965"/>
      <c r="E1238" s="1965"/>
      <c r="F1238" s="1965"/>
      <c r="G1238" s="1965"/>
      <c r="H1238" s="1965"/>
    </row>
    <row r="1239" spans="1:8" ht="15.6" x14ac:dyDescent="0.3">
      <c r="A1239" s="1967" t="s">
        <v>13</v>
      </c>
      <c r="B1239" s="1968"/>
      <c r="C1239" s="1968"/>
      <c r="D1239" s="1968"/>
      <c r="E1239" s="1968"/>
      <c r="F1239" s="1968"/>
      <c r="G1239" s="1968"/>
      <c r="H1239" s="1969"/>
    </row>
    <row r="1240" spans="1:8" ht="15.6" x14ac:dyDescent="0.3">
      <c r="A1240" s="1958" t="s">
        <v>633</v>
      </c>
      <c r="B1240" s="1959"/>
      <c r="C1240" s="1959"/>
      <c r="D1240" s="1959"/>
      <c r="E1240" s="1959"/>
      <c r="F1240" s="1959"/>
      <c r="G1240" s="1959"/>
      <c r="H1240" s="1960"/>
    </row>
    <row r="1241" spans="1:8" ht="15.6" x14ac:dyDescent="0.3">
      <c r="A1241" s="1958" t="s">
        <v>1603</v>
      </c>
      <c r="B1241" s="1959"/>
      <c r="C1241" s="1959"/>
      <c r="D1241" s="1959"/>
      <c r="E1241" s="1959"/>
      <c r="F1241" s="1959"/>
      <c r="G1241" s="1959"/>
      <c r="H1241" s="1960"/>
    </row>
    <row r="1242" spans="1:8" ht="15.6" x14ac:dyDescent="0.3">
      <c r="A1242" s="1958" t="s">
        <v>1604</v>
      </c>
      <c r="B1242" s="1959"/>
      <c r="C1242" s="1959"/>
      <c r="D1242" s="1959"/>
      <c r="E1242" s="1959"/>
      <c r="F1242" s="1959"/>
      <c r="G1242" s="1959"/>
      <c r="H1242" s="1960"/>
    </row>
    <row r="1243" spans="1:8" ht="15.6" x14ac:dyDescent="0.3">
      <c r="A1243" s="1958" t="s">
        <v>1605</v>
      </c>
      <c r="B1243" s="1959"/>
      <c r="C1243" s="1959"/>
      <c r="D1243" s="1959"/>
      <c r="E1243" s="1959"/>
      <c r="F1243" s="1959"/>
      <c r="G1243" s="1959"/>
      <c r="H1243" s="1960"/>
    </row>
    <row r="1244" spans="1:8" ht="15.6" x14ac:dyDescent="0.3">
      <c r="A1244" s="1958" t="s">
        <v>374</v>
      </c>
      <c r="B1244" s="1959"/>
      <c r="C1244" s="1959"/>
      <c r="D1244" s="1959"/>
      <c r="E1244" s="1959"/>
      <c r="F1244" s="1959"/>
      <c r="G1244" s="1959"/>
      <c r="H1244" s="1960"/>
    </row>
    <row r="1245" spans="1:8" ht="15.6" x14ac:dyDescent="0.3">
      <c r="A1245" s="1958" t="s">
        <v>1606</v>
      </c>
      <c r="B1245" s="1959"/>
      <c r="C1245" s="1959"/>
      <c r="D1245" s="1959"/>
      <c r="E1245" s="1959"/>
      <c r="F1245" s="1959"/>
      <c r="G1245" s="1959"/>
      <c r="H1245" s="1960"/>
    </row>
    <row r="1246" spans="1:8" ht="15.6" x14ac:dyDescent="0.3">
      <c r="A1246" s="1958" t="s">
        <v>428</v>
      </c>
      <c r="B1246" s="1959"/>
      <c r="C1246" s="1959"/>
      <c r="D1246" s="1959"/>
      <c r="E1246" s="1959"/>
      <c r="F1246" s="1959"/>
      <c r="G1246" s="1959"/>
      <c r="H1246" s="1960"/>
    </row>
    <row r="1247" spans="1:8" ht="16.2" thickBot="1" x14ac:dyDescent="0.35">
      <c r="A1247" s="1961" t="s">
        <v>429</v>
      </c>
      <c r="B1247" s="1962"/>
      <c r="C1247" s="1962"/>
      <c r="D1247" s="1962"/>
      <c r="E1247" s="1962"/>
      <c r="F1247" s="1962"/>
      <c r="G1247" s="1962"/>
      <c r="H1247" s="1963"/>
    </row>
    <row r="1248" spans="1:8" ht="46.8" x14ac:dyDescent="0.3">
      <c r="A1248" s="525" t="s">
        <v>0</v>
      </c>
      <c r="B1248" s="525" t="s">
        <v>1</v>
      </c>
      <c r="C1248" s="803" t="s">
        <v>10</v>
      </c>
      <c r="D1248" s="525" t="s">
        <v>2</v>
      </c>
      <c r="E1248" s="525" t="s">
        <v>4</v>
      </c>
      <c r="F1248" s="525" t="s">
        <v>3</v>
      </c>
      <c r="G1248" s="525" t="s">
        <v>8</v>
      </c>
      <c r="H1248" s="525" t="s">
        <v>221</v>
      </c>
    </row>
    <row r="1249" spans="1:8" ht="46.8" x14ac:dyDescent="0.3">
      <c r="A1249" s="526">
        <v>1</v>
      </c>
      <c r="B1249" s="527" t="s">
        <v>1607</v>
      </c>
      <c r="C1249" s="1040" t="s">
        <v>1608</v>
      </c>
      <c r="D1249" s="526" t="s">
        <v>11</v>
      </c>
      <c r="E1249" s="526">
        <v>1</v>
      </c>
      <c r="F1249" s="526" t="s">
        <v>6</v>
      </c>
      <c r="G1249" s="527">
        <v>1</v>
      </c>
      <c r="H1249" s="527" t="s">
        <v>225</v>
      </c>
    </row>
    <row r="1250" spans="1:8" ht="15.6" x14ac:dyDescent="0.3">
      <c r="A1250" s="529">
        <v>2</v>
      </c>
      <c r="B1250" s="529" t="s">
        <v>42</v>
      </c>
      <c r="C1250" s="1041" t="s">
        <v>1609</v>
      </c>
      <c r="D1250" s="529" t="s">
        <v>7</v>
      </c>
      <c r="E1250" s="529">
        <v>1</v>
      </c>
      <c r="F1250" s="529" t="s">
        <v>6</v>
      </c>
      <c r="G1250" s="529">
        <v>1</v>
      </c>
      <c r="H1250" s="529" t="s">
        <v>225</v>
      </c>
    </row>
    <row r="1251" spans="1:8" ht="16.2" thickBot="1" x14ac:dyDescent="0.35">
      <c r="A1251" s="1964" t="s">
        <v>1610</v>
      </c>
      <c r="B1251" s="1965"/>
      <c r="C1251" s="1965"/>
      <c r="D1251" s="1965"/>
      <c r="E1251" s="1965"/>
      <c r="F1251" s="1965"/>
      <c r="G1251" s="1965"/>
      <c r="H1251" s="1965"/>
    </row>
    <row r="1252" spans="1:8" ht="15.6" x14ac:dyDescent="0.3">
      <c r="A1252" s="1967" t="s">
        <v>13</v>
      </c>
      <c r="B1252" s="1968"/>
      <c r="C1252" s="1968"/>
      <c r="D1252" s="1968"/>
      <c r="E1252" s="1968"/>
      <c r="F1252" s="1968"/>
      <c r="G1252" s="1968"/>
      <c r="H1252" s="1969"/>
    </row>
    <row r="1253" spans="1:8" ht="15.6" x14ac:dyDescent="0.3">
      <c r="A1253" s="1958" t="s">
        <v>1611</v>
      </c>
      <c r="B1253" s="1959"/>
      <c r="C1253" s="1959"/>
      <c r="D1253" s="1959"/>
      <c r="E1253" s="1959"/>
      <c r="F1253" s="1959"/>
      <c r="G1253" s="1959"/>
      <c r="H1253" s="1960"/>
    </row>
    <row r="1254" spans="1:8" ht="15.6" x14ac:dyDescent="0.3">
      <c r="A1254" s="1958" t="s">
        <v>1612</v>
      </c>
      <c r="B1254" s="1959"/>
      <c r="C1254" s="1959"/>
      <c r="D1254" s="1959"/>
      <c r="E1254" s="1959"/>
      <c r="F1254" s="1959"/>
      <c r="G1254" s="1959"/>
      <c r="H1254" s="1960"/>
    </row>
    <row r="1255" spans="1:8" ht="15.6" x14ac:dyDescent="0.3">
      <c r="A1255" s="1958" t="s">
        <v>1604</v>
      </c>
      <c r="B1255" s="1959"/>
      <c r="C1255" s="1959"/>
      <c r="D1255" s="1959"/>
      <c r="E1255" s="1959"/>
      <c r="F1255" s="1959"/>
      <c r="G1255" s="1959"/>
      <c r="H1255" s="1960"/>
    </row>
    <row r="1256" spans="1:8" ht="15.6" x14ac:dyDescent="0.3">
      <c r="A1256" s="1958" t="s">
        <v>1613</v>
      </c>
      <c r="B1256" s="1959"/>
      <c r="C1256" s="1959"/>
      <c r="D1256" s="1959"/>
      <c r="E1256" s="1959"/>
      <c r="F1256" s="1959"/>
      <c r="G1256" s="1959"/>
      <c r="H1256" s="1960"/>
    </row>
    <row r="1257" spans="1:8" ht="15.6" x14ac:dyDescent="0.3">
      <c r="A1257" s="1958" t="s">
        <v>435</v>
      </c>
      <c r="B1257" s="1959"/>
      <c r="C1257" s="1959"/>
      <c r="D1257" s="1959"/>
      <c r="E1257" s="1959"/>
      <c r="F1257" s="1959"/>
      <c r="G1257" s="1959"/>
      <c r="H1257" s="1960"/>
    </row>
    <row r="1258" spans="1:8" ht="15.6" x14ac:dyDescent="0.3">
      <c r="A1258" s="1958" t="s">
        <v>1614</v>
      </c>
      <c r="B1258" s="1959"/>
      <c r="C1258" s="1959"/>
      <c r="D1258" s="1959"/>
      <c r="E1258" s="1959"/>
      <c r="F1258" s="1959"/>
      <c r="G1258" s="1959"/>
      <c r="H1258" s="1960"/>
    </row>
    <row r="1259" spans="1:8" ht="15.6" x14ac:dyDescent="0.3">
      <c r="A1259" s="1958" t="s">
        <v>428</v>
      </c>
      <c r="B1259" s="1959"/>
      <c r="C1259" s="1959"/>
      <c r="D1259" s="1959"/>
      <c r="E1259" s="1959"/>
      <c r="F1259" s="1959"/>
      <c r="G1259" s="1959"/>
      <c r="H1259" s="1960"/>
    </row>
    <row r="1260" spans="1:8" ht="16.2" thickBot="1" x14ac:dyDescent="0.35">
      <c r="A1260" s="1961" t="s">
        <v>429</v>
      </c>
      <c r="B1260" s="1962"/>
      <c r="C1260" s="1962"/>
      <c r="D1260" s="1962"/>
      <c r="E1260" s="1962"/>
      <c r="F1260" s="1962"/>
      <c r="G1260" s="1962"/>
      <c r="H1260" s="1963"/>
    </row>
    <row r="1261" spans="1:8" ht="46.8" x14ac:dyDescent="0.3">
      <c r="A1261" s="525" t="s">
        <v>0</v>
      </c>
      <c r="B1261" s="525" t="s">
        <v>1</v>
      </c>
      <c r="C1261" s="803" t="s">
        <v>10</v>
      </c>
      <c r="D1261" s="525" t="s">
        <v>2</v>
      </c>
      <c r="E1261" s="525" t="s">
        <v>4</v>
      </c>
      <c r="F1261" s="525" t="s">
        <v>3</v>
      </c>
      <c r="G1261" s="525" t="s">
        <v>8</v>
      </c>
      <c r="H1261" s="525" t="s">
        <v>221</v>
      </c>
    </row>
    <row r="1262" spans="1:8" ht="31.2" x14ac:dyDescent="0.3">
      <c r="A1262" s="530">
        <v>1</v>
      </c>
      <c r="B1262" s="525" t="s">
        <v>1615</v>
      </c>
      <c r="C1262" s="1042" t="s">
        <v>1616</v>
      </c>
      <c r="D1262" s="530" t="s">
        <v>11</v>
      </c>
      <c r="E1262" s="530">
        <v>1</v>
      </c>
      <c r="F1262" s="530" t="s">
        <v>444</v>
      </c>
      <c r="G1262" s="525">
        <f>5*E1262</f>
        <v>5</v>
      </c>
      <c r="H1262" s="525" t="s">
        <v>225</v>
      </c>
    </row>
    <row r="1263" spans="1:8" ht="46.8" x14ac:dyDescent="0.3">
      <c r="A1263" s="530">
        <v>2</v>
      </c>
      <c r="B1263" s="525" t="s">
        <v>1617</v>
      </c>
      <c r="C1263" s="1042" t="s">
        <v>1618</v>
      </c>
      <c r="D1263" s="530" t="s">
        <v>11</v>
      </c>
      <c r="E1263" s="530">
        <v>1</v>
      </c>
      <c r="F1263" s="530" t="s">
        <v>1619</v>
      </c>
      <c r="G1263" s="525">
        <v>12</v>
      </c>
      <c r="H1263" s="525" t="s">
        <v>225</v>
      </c>
    </row>
    <row r="1264" spans="1:8" ht="46.8" x14ac:dyDescent="0.3">
      <c r="A1264" s="530">
        <v>3</v>
      </c>
      <c r="B1264" s="525" t="s">
        <v>1620</v>
      </c>
      <c r="C1264" s="1042" t="s">
        <v>1621</v>
      </c>
      <c r="D1264" s="530" t="s">
        <v>11</v>
      </c>
      <c r="E1264" s="530">
        <v>1</v>
      </c>
      <c r="F1264" s="530" t="s">
        <v>1622</v>
      </c>
      <c r="G1264" s="525">
        <v>6</v>
      </c>
      <c r="H1264" s="525" t="s">
        <v>225</v>
      </c>
    </row>
    <row r="1265" spans="1:8" ht="46.8" x14ac:dyDescent="0.3">
      <c r="A1265" s="530">
        <v>4</v>
      </c>
      <c r="B1265" s="525" t="s">
        <v>1077</v>
      </c>
      <c r="C1265" s="1042" t="s">
        <v>1623</v>
      </c>
      <c r="D1265" s="530" t="s">
        <v>11</v>
      </c>
      <c r="E1265" s="530">
        <v>1</v>
      </c>
      <c r="F1265" s="530" t="s">
        <v>1624</v>
      </c>
      <c r="G1265" s="525">
        <v>6</v>
      </c>
      <c r="H1265" s="525" t="s">
        <v>225</v>
      </c>
    </row>
    <row r="1266" spans="1:8" ht="46.8" x14ac:dyDescent="0.3">
      <c r="A1266" s="530">
        <v>5</v>
      </c>
      <c r="B1266" s="525" t="s">
        <v>1625</v>
      </c>
      <c r="C1266" s="1042" t="s">
        <v>1626</v>
      </c>
      <c r="D1266" s="530" t="s">
        <v>11</v>
      </c>
      <c r="E1266" s="530">
        <v>1</v>
      </c>
      <c r="F1266" s="530" t="s">
        <v>1624</v>
      </c>
      <c r="G1266" s="525">
        <v>6</v>
      </c>
      <c r="H1266" s="525" t="s">
        <v>225</v>
      </c>
    </row>
    <row r="1267" spans="1:8" ht="46.8" x14ac:dyDescent="0.3">
      <c r="A1267" s="530">
        <v>6</v>
      </c>
      <c r="B1267" s="525" t="s">
        <v>1627</v>
      </c>
      <c r="C1267" s="1042" t="s">
        <v>1628</v>
      </c>
      <c r="D1267" s="530" t="s">
        <v>11</v>
      </c>
      <c r="E1267" s="530">
        <v>1</v>
      </c>
      <c r="F1267" s="530" t="s">
        <v>1624</v>
      </c>
      <c r="G1267" s="525">
        <v>6</v>
      </c>
      <c r="H1267" s="525" t="s">
        <v>225</v>
      </c>
    </row>
    <row r="1268" spans="1:8" ht="46.8" x14ac:dyDescent="0.3">
      <c r="A1268" s="530">
        <v>7</v>
      </c>
      <c r="B1268" s="525" t="s">
        <v>1625</v>
      </c>
      <c r="C1268" s="1042" t="s">
        <v>1629</v>
      </c>
      <c r="D1268" s="530" t="s">
        <v>11</v>
      </c>
      <c r="E1268" s="530">
        <v>1</v>
      </c>
      <c r="F1268" s="530" t="s">
        <v>1624</v>
      </c>
      <c r="G1268" s="525">
        <v>6</v>
      </c>
      <c r="H1268" s="525" t="s">
        <v>225</v>
      </c>
    </row>
    <row r="1269" spans="1:8" ht="46.8" x14ac:dyDescent="0.3">
      <c r="A1269" s="530">
        <v>8</v>
      </c>
      <c r="B1269" s="525" t="s">
        <v>1630</v>
      </c>
      <c r="C1269" s="1042" t="s">
        <v>1631</v>
      </c>
      <c r="D1269" s="530" t="s">
        <v>11</v>
      </c>
      <c r="E1269" s="530">
        <v>1</v>
      </c>
      <c r="F1269" s="530" t="s">
        <v>1632</v>
      </c>
      <c r="G1269" s="525">
        <v>12</v>
      </c>
      <c r="H1269" s="525" t="s">
        <v>225</v>
      </c>
    </row>
    <row r="1270" spans="1:8" ht="46.8" x14ac:dyDescent="0.3">
      <c r="A1270" s="530">
        <v>9</v>
      </c>
      <c r="B1270" s="525" t="s">
        <v>950</v>
      </c>
      <c r="C1270" s="1042" t="s">
        <v>1633</v>
      </c>
      <c r="D1270" s="530" t="s">
        <v>11</v>
      </c>
      <c r="E1270" s="530">
        <v>1</v>
      </c>
      <c r="F1270" s="530" t="s">
        <v>1624</v>
      </c>
      <c r="G1270" s="525">
        <v>6</v>
      </c>
      <c r="H1270" s="525" t="s">
        <v>225</v>
      </c>
    </row>
    <row r="1271" spans="1:8" ht="46.8" x14ac:dyDescent="0.3">
      <c r="A1271" s="530">
        <v>10</v>
      </c>
      <c r="B1271" s="525" t="s">
        <v>1227</v>
      </c>
      <c r="C1271" s="1042" t="s">
        <v>1634</v>
      </c>
      <c r="D1271" s="530" t="s">
        <v>11</v>
      </c>
      <c r="E1271" s="530">
        <v>1</v>
      </c>
      <c r="F1271" s="530" t="s">
        <v>1624</v>
      </c>
      <c r="G1271" s="525">
        <v>6</v>
      </c>
      <c r="H1271" s="525" t="s">
        <v>225</v>
      </c>
    </row>
    <row r="1272" spans="1:8" ht="46.8" x14ac:dyDescent="0.3">
      <c r="A1272" s="530">
        <v>11</v>
      </c>
      <c r="B1272" s="525" t="s">
        <v>1635</v>
      </c>
      <c r="C1272" s="1042" t="s">
        <v>1636</v>
      </c>
      <c r="D1272" s="530" t="s">
        <v>11</v>
      </c>
      <c r="E1272" s="530">
        <v>1</v>
      </c>
      <c r="F1272" s="530" t="s">
        <v>1624</v>
      </c>
      <c r="G1272" s="525">
        <v>6</v>
      </c>
      <c r="H1272" s="525" t="s">
        <v>225</v>
      </c>
    </row>
    <row r="1273" spans="1:8" ht="46.8" x14ac:dyDescent="0.3">
      <c r="A1273" s="530">
        <v>12</v>
      </c>
      <c r="B1273" s="525" t="s">
        <v>1637</v>
      </c>
      <c r="C1273" s="1042" t="s">
        <v>1638</v>
      </c>
      <c r="D1273" s="530" t="s">
        <v>11</v>
      </c>
      <c r="E1273" s="530">
        <v>1</v>
      </c>
      <c r="F1273" s="530" t="s">
        <v>1639</v>
      </c>
      <c r="G1273" s="525">
        <v>6</v>
      </c>
      <c r="H1273" s="525" t="s">
        <v>225</v>
      </c>
    </row>
    <row r="1274" spans="1:8" ht="46.8" x14ac:dyDescent="0.3">
      <c r="A1274" s="530">
        <v>13</v>
      </c>
      <c r="B1274" s="525" t="s">
        <v>566</v>
      </c>
      <c r="C1274" s="1042" t="s">
        <v>1640</v>
      </c>
      <c r="D1274" s="530" t="s">
        <v>11</v>
      </c>
      <c r="E1274" s="530">
        <v>1</v>
      </c>
      <c r="F1274" s="530" t="s">
        <v>1624</v>
      </c>
      <c r="G1274" s="525">
        <v>6</v>
      </c>
      <c r="H1274" s="525" t="s">
        <v>225</v>
      </c>
    </row>
    <row r="1275" spans="1:8" ht="46.8" x14ac:dyDescent="0.3">
      <c r="A1275" s="530">
        <v>14</v>
      </c>
      <c r="B1275" s="525" t="s">
        <v>566</v>
      </c>
      <c r="C1275" s="1042" t="s">
        <v>1641</v>
      </c>
      <c r="D1275" s="530" t="s">
        <v>11</v>
      </c>
      <c r="E1275" s="530">
        <v>1</v>
      </c>
      <c r="F1275" s="530" t="s">
        <v>1624</v>
      </c>
      <c r="G1275" s="525">
        <v>6</v>
      </c>
      <c r="H1275" s="525" t="s">
        <v>225</v>
      </c>
    </row>
    <row r="1276" spans="1:8" ht="46.8" x14ac:dyDescent="0.3">
      <c r="A1276" s="530">
        <v>15</v>
      </c>
      <c r="B1276" s="525" t="s">
        <v>1642</v>
      </c>
      <c r="C1276" s="1042" t="s">
        <v>1643</v>
      </c>
      <c r="D1276" s="530" t="s">
        <v>11</v>
      </c>
      <c r="E1276" s="530">
        <v>1</v>
      </c>
      <c r="F1276" s="530" t="s">
        <v>1624</v>
      </c>
      <c r="G1276" s="525">
        <v>6</v>
      </c>
      <c r="H1276" s="525" t="s">
        <v>225</v>
      </c>
    </row>
    <row r="1277" spans="1:8" ht="46.8" x14ac:dyDescent="0.3">
      <c r="A1277" s="530">
        <v>16</v>
      </c>
      <c r="B1277" s="525" t="s">
        <v>1644</v>
      </c>
      <c r="C1277" s="1042" t="s">
        <v>1645</v>
      </c>
      <c r="D1277" s="530" t="s">
        <v>11</v>
      </c>
      <c r="E1277" s="530">
        <v>1</v>
      </c>
      <c r="F1277" s="530" t="s">
        <v>1624</v>
      </c>
      <c r="G1277" s="525">
        <v>6</v>
      </c>
      <c r="H1277" s="525" t="s">
        <v>225</v>
      </c>
    </row>
    <row r="1278" spans="1:8" ht="46.8" x14ac:dyDescent="0.3">
      <c r="A1278" s="530">
        <v>17</v>
      </c>
      <c r="B1278" s="525" t="s">
        <v>557</v>
      </c>
      <c r="C1278" s="1042" t="s">
        <v>1646</v>
      </c>
      <c r="D1278" s="530" t="s">
        <v>11</v>
      </c>
      <c r="E1278" s="530">
        <v>1</v>
      </c>
      <c r="F1278" s="530" t="s">
        <v>1624</v>
      </c>
      <c r="G1278" s="525">
        <v>6</v>
      </c>
      <c r="H1278" s="525" t="s">
        <v>643</v>
      </c>
    </row>
    <row r="1279" spans="1:8" ht="46.8" x14ac:dyDescent="0.3">
      <c r="A1279" s="530">
        <v>18</v>
      </c>
      <c r="B1279" s="525" t="s">
        <v>1647</v>
      </c>
      <c r="C1279" s="1042" t="s">
        <v>1648</v>
      </c>
      <c r="D1279" s="530" t="s">
        <v>1434</v>
      </c>
      <c r="E1279" s="530">
        <v>1</v>
      </c>
      <c r="F1279" s="530" t="s">
        <v>1649</v>
      </c>
      <c r="G1279" s="525">
        <v>6</v>
      </c>
      <c r="H1279" s="525" t="s">
        <v>643</v>
      </c>
    </row>
    <row r="1280" spans="1:8" ht="46.8" x14ac:dyDescent="0.3">
      <c r="A1280" s="530">
        <v>19</v>
      </c>
      <c r="B1280" s="525" t="s">
        <v>27</v>
      </c>
      <c r="C1280" s="1042" t="s">
        <v>1650</v>
      </c>
      <c r="D1280" s="530" t="s">
        <v>5</v>
      </c>
      <c r="E1280" s="530">
        <v>1</v>
      </c>
      <c r="F1280" s="530" t="s">
        <v>1649</v>
      </c>
      <c r="G1280" s="525">
        <v>6</v>
      </c>
      <c r="H1280" s="525" t="s">
        <v>225</v>
      </c>
    </row>
    <row r="1281" spans="1:8" ht="46.8" x14ac:dyDescent="0.3">
      <c r="A1281" s="530">
        <v>20</v>
      </c>
      <c r="B1281" s="525" t="s">
        <v>1651</v>
      </c>
      <c r="C1281" s="1042" t="s">
        <v>1652</v>
      </c>
      <c r="D1281" s="530" t="s">
        <v>11</v>
      </c>
      <c r="E1281" s="530">
        <v>1</v>
      </c>
      <c r="F1281" s="530" t="s">
        <v>1649</v>
      </c>
      <c r="G1281" s="525">
        <v>12</v>
      </c>
      <c r="H1281" s="525" t="s">
        <v>225</v>
      </c>
    </row>
    <row r="1282" spans="1:8" ht="46.8" x14ac:dyDescent="0.3">
      <c r="A1282" s="530">
        <v>21</v>
      </c>
      <c r="B1282" s="525" t="s">
        <v>1653</v>
      </c>
      <c r="C1282" s="1042" t="s">
        <v>1654</v>
      </c>
      <c r="D1282" s="530" t="s">
        <v>11</v>
      </c>
      <c r="E1282" s="530">
        <v>1</v>
      </c>
      <c r="F1282" s="530" t="s">
        <v>1649</v>
      </c>
      <c r="G1282" s="525">
        <v>5</v>
      </c>
      <c r="H1282" s="525" t="s">
        <v>225</v>
      </c>
    </row>
    <row r="1283" spans="1:8" ht="46.8" x14ac:dyDescent="0.3">
      <c r="A1283" s="530">
        <v>22</v>
      </c>
      <c r="B1283" s="525" t="s">
        <v>1655</v>
      </c>
      <c r="C1283" s="1042" t="s">
        <v>1656</v>
      </c>
      <c r="D1283" s="530" t="s">
        <v>11</v>
      </c>
      <c r="E1283" s="530">
        <v>1</v>
      </c>
      <c r="F1283" s="530" t="s">
        <v>1657</v>
      </c>
      <c r="G1283" s="525">
        <v>5</v>
      </c>
      <c r="H1283" s="525" t="s">
        <v>225</v>
      </c>
    </row>
    <row r="1284" spans="1:8" ht="46.8" x14ac:dyDescent="0.3">
      <c r="A1284" s="530">
        <v>23</v>
      </c>
      <c r="B1284" s="525" t="s">
        <v>1658</v>
      </c>
      <c r="C1284" s="1042" t="s">
        <v>1659</v>
      </c>
      <c r="D1284" s="530" t="s">
        <v>11</v>
      </c>
      <c r="E1284" s="530">
        <v>1</v>
      </c>
      <c r="F1284" s="530" t="s">
        <v>1657</v>
      </c>
      <c r="G1284" s="525">
        <v>5</v>
      </c>
      <c r="H1284" s="525" t="s">
        <v>643</v>
      </c>
    </row>
    <row r="1285" spans="1:8" ht="46.8" x14ac:dyDescent="0.3">
      <c r="A1285" s="530">
        <v>24</v>
      </c>
      <c r="B1285" s="525" t="s">
        <v>504</v>
      </c>
      <c r="C1285" s="1042" t="s">
        <v>1660</v>
      </c>
      <c r="D1285" s="530" t="s">
        <v>11</v>
      </c>
      <c r="E1285" s="530">
        <v>1</v>
      </c>
      <c r="F1285" s="530" t="s">
        <v>1661</v>
      </c>
      <c r="G1285" s="525">
        <v>5</v>
      </c>
      <c r="H1285" s="525" t="s">
        <v>225</v>
      </c>
    </row>
    <row r="1286" spans="1:8" ht="46.8" x14ac:dyDescent="0.3">
      <c r="A1286" s="530">
        <v>25</v>
      </c>
      <c r="B1286" s="525" t="s">
        <v>1662</v>
      </c>
      <c r="C1286" s="1042" t="s">
        <v>1663</v>
      </c>
      <c r="D1286" s="530" t="s">
        <v>11</v>
      </c>
      <c r="E1286" s="530">
        <v>1</v>
      </c>
      <c r="F1286" s="530" t="s">
        <v>1661</v>
      </c>
      <c r="G1286" s="525">
        <v>5</v>
      </c>
      <c r="H1286" s="525" t="s">
        <v>225</v>
      </c>
    </row>
    <row r="1287" spans="1:8" ht="46.8" x14ac:dyDescent="0.3">
      <c r="A1287" s="530">
        <v>26</v>
      </c>
      <c r="B1287" s="525" t="s">
        <v>1664</v>
      </c>
      <c r="C1287" s="1042" t="s">
        <v>1665</v>
      </c>
      <c r="D1287" s="530" t="s">
        <v>1666</v>
      </c>
      <c r="E1287" s="530">
        <v>1</v>
      </c>
      <c r="F1287" s="530" t="s">
        <v>1657</v>
      </c>
      <c r="G1287" s="525">
        <v>6</v>
      </c>
      <c r="H1287" s="525" t="s">
        <v>225</v>
      </c>
    </row>
    <row r="1288" spans="1:8" ht="46.8" x14ac:dyDescent="0.3">
      <c r="A1288" s="530">
        <v>27</v>
      </c>
      <c r="B1288" s="525" t="s">
        <v>1667</v>
      </c>
      <c r="C1288" s="1042" t="s">
        <v>1668</v>
      </c>
      <c r="D1288" s="530" t="s">
        <v>11</v>
      </c>
      <c r="E1288" s="530">
        <v>1</v>
      </c>
      <c r="F1288" s="530" t="s">
        <v>1657</v>
      </c>
      <c r="G1288" s="525">
        <v>6</v>
      </c>
      <c r="H1288" s="525" t="s">
        <v>225</v>
      </c>
    </row>
    <row r="1289" spans="1:8" ht="46.8" x14ac:dyDescent="0.3">
      <c r="A1289" s="530">
        <v>28</v>
      </c>
      <c r="B1289" s="525" t="s">
        <v>1669</v>
      </c>
      <c r="C1289" s="1042" t="s">
        <v>1670</v>
      </c>
      <c r="D1289" s="530" t="s">
        <v>11</v>
      </c>
      <c r="E1289" s="530">
        <v>1</v>
      </c>
      <c r="F1289" s="530" t="s">
        <v>1661</v>
      </c>
      <c r="G1289" s="525">
        <v>6</v>
      </c>
      <c r="H1289" s="525" t="s">
        <v>225</v>
      </c>
    </row>
    <row r="1290" spans="1:8" ht="46.8" x14ac:dyDescent="0.3">
      <c r="A1290" s="530">
        <v>29</v>
      </c>
      <c r="B1290" s="525" t="s">
        <v>1671</v>
      </c>
      <c r="C1290" s="1042" t="s">
        <v>1672</v>
      </c>
      <c r="D1290" s="530" t="s">
        <v>11</v>
      </c>
      <c r="E1290" s="530">
        <v>1</v>
      </c>
      <c r="F1290" s="530" t="s">
        <v>1657</v>
      </c>
      <c r="G1290" s="525">
        <v>6</v>
      </c>
      <c r="H1290" s="525" t="s">
        <v>225</v>
      </c>
    </row>
    <row r="1291" spans="1:8" ht="46.8" x14ac:dyDescent="0.3">
      <c r="A1291" s="530">
        <v>30</v>
      </c>
      <c r="B1291" s="525" t="s">
        <v>1673</v>
      </c>
      <c r="C1291" s="1042" t="s">
        <v>1674</v>
      </c>
      <c r="D1291" s="530" t="s">
        <v>11</v>
      </c>
      <c r="E1291" s="530">
        <v>1</v>
      </c>
      <c r="F1291" s="530" t="s">
        <v>1657</v>
      </c>
      <c r="G1291" s="525">
        <v>6</v>
      </c>
      <c r="H1291" s="525" t="s">
        <v>225</v>
      </c>
    </row>
    <row r="1292" spans="1:8" ht="46.8" x14ac:dyDescent="0.3">
      <c r="A1292" s="530">
        <v>31</v>
      </c>
      <c r="B1292" s="525" t="s">
        <v>977</v>
      </c>
      <c r="C1292" s="1042" t="s">
        <v>1675</v>
      </c>
      <c r="D1292" s="530" t="s">
        <v>11</v>
      </c>
      <c r="E1292" s="530">
        <v>1</v>
      </c>
      <c r="F1292" s="530" t="s">
        <v>1657</v>
      </c>
      <c r="G1292" s="525">
        <v>6</v>
      </c>
      <c r="H1292" s="525" t="s">
        <v>225</v>
      </c>
    </row>
    <row r="1293" spans="1:8" ht="46.8" x14ac:dyDescent="0.3">
      <c r="A1293" s="530">
        <v>32</v>
      </c>
      <c r="B1293" s="525" t="s">
        <v>1676</v>
      </c>
      <c r="C1293" s="1042" t="s">
        <v>1677</v>
      </c>
      <c r="D1293" s="530" t="s">
        <v>7</v>
      </c>
      <c r="E1293" s="530">
        <v>1</v>
      </c>
      <c r="F1293" s="530" t="s">
        <v>1678</v>
      </c>
      <c r="G1293" s="525">
        <v>15</v>
      </c>
      <c r="H1293" s="525" t="s">
        <v>225</v>
      </c>
    </row>
    <row r="1294" spans="1:8" ht="46.8" x14ac:dyDescent="0.3">
      <c r="A1294" s="530">
        <v>33</v>
      </c>
      <c r="B1294" s="525" t="s">
        <v>1016</v>
      </c>
      <c r="C1294" s="1042" t="s">
        <v>1679</v>
      </c>
      <c r="D1294" s="530" t="s">
        <v>7</v>
      </c>
      <c r="E1294" s="530">
        <v>1</v>
      </c>
      <c r="F1294" s="530" t="s">
        <v>1680</v>
      </c>
      <c r="G1294" s="525">
        <v>12</v>
      </c>
      <c r="H1294" s="525" t="s">
        <v>225</v>
      </c>
    </row>
    <row r="1295" spans="1:8" ht="16.2" thickBot="1" x14ac:dyDescent="0.35">
      <c r="A1295" s="1964" t="s">
        <v>15</v>
      </c>
      <c r="B1295" s="1965"/>
      <c r="C1295" s="1965"/>
      <c r="D1295" s="1965"/>
      <c r="E1295" s="1965"/>
      <c r="F1295" s="1965"/>
      <c r="G1295" s="1965"/>
      <c r="H1295" s="1965"/>
    </row>
    <row r="1296" spans="1:8" ht="15.6" x14ac:dyDescent="0.3">
      <c r="A1296" s="1967" t="s">
        <v>13</v>
      </c>
      <c r="B1296" s="1968"/>
      <c r="C1296" s="1968"/>
      <c r="D1296" s="1968"/>
      <c r="E1296" s="1968"/>
      <c r="F1296" s="1968"/>
      <c r="G1296" s="1968"/>
      <c r="H1296" s="1969"/>
    </row>
    <row r="1297" spans="1:8" ht="15.6" x14ac:dyDescent="0.3">
      <c r="A1297" s="1958" t="s">
        <v>1550</v>
      </c>
      <c r="B1297" s="1959"/>
      <c r="C1297" s="1959"/>
      <c r="D1297" s="1959"/>
      <c r="E1297" s="1959"/>
      <c r="F1297" s="1959"/>
      <c r="G1297" s="1959"/>
      <c r="H1297" s="1960"/>
    </row>
    <row r="1298" spans="1:8" ht="15.6" x14ac:dyDescent="0.3">
      <c r="A1298" s="1958" t="s">
        <v>1603</v>
      </c>
      <c r="B1298" s="1959"/>
      <c r="C1298" s="1959"/>
      <c r="D1298" s="1959"/>
      <c r="E1298" s="1959"/>
      <c r="F1298" s="1959"/>
      <c r="G1298" s="1959"/>
      <c r="H1298" s="1960"/>
    </row>
    <row r="1299" spans="1:8" ht="15.6" x14ac:dyDescent="0.3">
      <c r="A1299" s="1958" t="s">
        <v>1604</v>
      </c>
      <c r="B1299" s="1959"/>
      <c r="C1299" s="1959"/>
      <c r="D1299" s="1959"/>
      <c r="E1299" s="1959"/>
      <c r="F1299" s="1959"/>
      <c r="G1299" s="1959"/>
      <c r="H1299" s="1960"/>
    </row>
    <row r="1300" spans="1:8" ht="15.6" x14ac:dyDescent="0.3">
      <c r="A1300" s="1958" t="s">
        <v>1605</v>
      </c>
      <c r="B1300" s="1959"/>
      <c r="C1300" s="1959"/>
      <c r="D1300" s="1959"/>
      <c r="E1300" s="1959"/>
      <c r="F1300" s="1959"/>
      <c r="G1300" s="1959"/>
      <c r="H1300" s="1960"/>
    </row>
    <row r="1301" spans="1:8" ht="15.6" x14ac:dyDescent="0.3">
      <c r="A1301" s="1958" t="s">
        <v>374</v>
      </c>
      <c r="B1301" s="1959"/>
      <c r="C1301" s="1959"/>
      <c r="D1301" s="1959"/>
      <c r="E1301" s="1959"/>
      <c r="F1301" s="1959"/>
      <c r="G1301" s="1959"/>
      <c r="H1301" s="1960"/>
    </row>
    <row r="1302" spans="1:8" ht="15.6" x14ac:dyDescent="0.3">
      <c r="A1302" s="1958" t="s">
        <v>1606</v>
      </c>
      <c r="B1302" s="1959"/>
      <c r="C1302" s="1959"/>
      <c r="D1302" s="1959"/>
      <c r="E1302" s="1959"/>
      <c r="F1302" s="1959"/>
      <c r="G1302" s="1959"/>
      <c r="H1302" s="1960"/>
    </row>
    <row r="1303" spans="1:8" ht="15.6" x14ac:dyDescent="0.3">
      <c r="A1303" s="1958" t="s">
        <v>428</v>
      </c>
      <c r="B1303" s="1959"/>
      <c r="C1303" s="1959"/>
      <c r="D1303" s="1959"/>
      <c r="E1303" s="1959"/>
      <c r="F1303" s="1959"/>
      <c r="G1303" s="1959"/>
      <c r="H1303" s="1960"/>
    </row>
    <row r="1304" spans="1:8" ht="16.2" thickBot="1" x14ac:dyDescent="0.35">
      <c r="A1304" s="1961" t="s">
        <v>429</v>
      </c>
      <c r="B1304" s="1962"/>
      <c r="C1304" s="1962"/>
      <c r="D1304" s="1962"/>
      <c r="E1304" s="1962"/>
      <c r="F1304" s="1962"/>
      <c r="G1304" s="1962"/>
      <c r="H1304" s="1963"/>
    </row>
    <row r="1305" spans="1:8" ht="46.8" x14ac:dyDescent="0.3">
      <c r="A1305" s="525" t="s">
        <v>0</v>
      </c>
      <c r="B1305" s="525" t="s">
        <v>1</v>
      </c>
      <c r="C1305" s="803" t="s">
        <v>10</v>
      </c>
      <c r="D1305" s="525" t="s">
        <v>2</v>
      </c>
      <c r="E1305" s="525" t="s">
        <v>4</v>
      </c>
      <c r="F1305" s="525" t="s">
        <v>3</v>
      </c>
      <c r="G1305" s="525" t="s">
        <v>8</v>
      </c>
      <c r="H1305" s="525" t="s">
        <v>221</v>
      </c>
    </row>
    <row r="1306" spans="1:8" ht="31.2" x14ac:dyDescent="0.3">
      <c r="A1306" s="530">
        <v>1</v>
      </c>
      <c r="B1306" s="530" t="s">
        <v>27</v>
      </c>
      <c r="C1306" s="1042" t="s">
        <v>1681</v>
      </c>
      <c r="D1306" s="530" t="s">
        <v>5</v>
      </c>
      <c r="E1306" s="530">
        <v>1</v>
      </c>
      <c r="F1306" s="530" t="s">
        <v>6</v>
      </c>
      <c r="G1306" s="525">
        <f>E1306</f>
        <v>1</v>
      </c>
      <c r="H1306" s="525" t="s">
        <v>225</v>
      </c>
    </row>
    <row r="1307" spans="1:8" ht="31.2" x14ac:dyDescent="0.3">
      <c r="A1307" s="530">
        <v>2</v>
      </c>
      <c r="B1307" s="530" t="s">
        <v>28</v>
      </c>
      <c r="C1307" s="1042" t="s">
        <v>1682</v>
      </c>
      <c r="D1307" s="530" t="s">
        <v>5</v>
      </c>
      <c r="E1307" s="530">
        <v>1</v>
      </c>
      <c r="F1307" s="530" t="s">
        <v>6</v>
      </c>
      <c r="G1307" s="525">
        <v>1</v>
      </c>
      <c r="H1307" s="525" t="s">
        <v>225</v>
      </c>
    </row>
    <row r="1308" spans="1:8" ht="15.6" x14ac:dyDescent="0.3">
      <c r="A1308" s="525">
        <v>3</v>
      </c>
      <c r="B1308" s="525" t="s">
        <v>447</v>
      </c>
      <c r="C1308" s="1042" t="s">
        <v>1683</v>
      </c>
      <c r="D1308" s="525" t="s">
        <v>7</v>
      </c>
      <c r="E1308" s="525">
        <v>1</v>
      </c>
      <c r="F1308" s="525" t="s">
        <v>6</v>
      </c>
      <c r="G1308" s="525">
        <f>E1308</f>
        <v>1</v>
      </c>
      <c r="H1308" s="525" t="s">
        <v>225</v>
      </c>
    </row>
    <row r="1309" spans="1:8" ht="15.6" x14ac:dyDescent="0.3">
      <c r="A1309" s="525">
        <v>4</v>
      </c>
      <c r="B1309" s="525" t="s">
        <v>24</v>
      </c>
      <c r="C1309" s="1042" t="s">
        <v>1684</v>
      </c>
      <c r="D1309" s="525" t="s">
        <v>7</v>
      </c>
      <c r="E1309" s="525">
        <v>1</v>
      </c>
      <c r="F1309" s="525" t="s">
        <v>6</v>
      </c>
      <c r="G1309" s="525">
        <v>1</v>
      </c>
      <c r="H1309" s="525" t="s">
        <v>225</v>
      </c>
    </row>
    <row r="1310" spans="1:8" ht="15.6" x14ac:dyDescent="0.3">
      <c r="A1310" s="1964" t="s">
        <v>14</v>
      </c>
      <c r="B1310" s="1965"/>
      <c r="C1310" s="1965"/>
      <c r="D1310" s="1965"/>
      <c r="E1310" s="1965"/>
      <c r="F1310" s="1965"/>
      <c r="G1310" s="1965"/>
      <c r="H1310" s="1965"/>
    </row>
    <row r="1311" spans="1:8" ht="46.8" x14ac:dyDescent="0.3">
      <c r="A1311" s="525" t="s">
        <v>0</v>
      </c>
      <c r="B1311" s="525" t="s">
        <v>1</v>
      </c>
      <c r="C1311" s="1043" t="s">
        <v>10</v>
      </c>
      <c r="D1311" s="525" t="s">
        <v>2</v>
      </c>
      <c r="E1311" s="525" t="s">
        <v>4</v>
      </c>
      <c r="F1311" s="525" t="s">
        <v>3</v>
      </c>
      <c r="G1311" s="525" t="s">
        <v>8</v>
      </c>
      <c r="H1311" s="525" t="s">
        <v>221</v>
      </c>
    </row>
    <row r="1312" spans="1:8" ht="15.6" x14ac:dyDescent="0.3">
      <c r="A1312" s="530">
        <v>1</v>
      </c>
      <c r="B1312" s="530" t="s">
        <v>20</v>
      </c>
      <c r="C1312" s="1041" t="s">
        <v>1685</v>
      </c>
      <c r="D1312" s="525" t="s">
        <v>9</v>
      </c>
      <c r="E1312" s="530">
        <v>1</v>
      </c>
      <c r="F1312" s="530" t="s">
        <v>6</v>
      </c>
      <c r="G1312" s="525">
        <f>E1312</f>
        <v>1</v>
      </c>
      <c r="H1312" s="525" t="s">
        <v>643</v>
      </c>
    </row>
    <row r="1313" spans="1:8" ht="15.6" x14ac:dyDescent="0.3">
      <c r="A1313" s="530">
        <v>2</v>
      </c>
      <c r="B1313" s="525" t="s">
        <v>21</v>
      </c>
      <c r="C1313" s="1041" t="s">
        <v>1686</v>
      </c>
      <c r="D1313" s="525" t="s">
        <v>9</v>
      </c>
      <c r="E1313" s="525">
        <v>2</v>
      </c>
      <c r="F1313" s="525" t="s">
        <v>6</v>
      </c>
      <c r="G1313" s="525">
        <v>2</v>
      </c>
      <c r="H1313" s="525" t="s">
        <v>643</v>
      </c>
    </row>
    <row r="1314" spans="1:8" ht="15.6" x14ac:dyDescent="0.3">
      <c r="A1314" s="530">
        <v>3</v>
      </c>
      <c r="B1314" s="525" t="s">
        <v>460</v>
      </c>
      <c r="C1314" s="1041" t="s">
        <v>1687</v>
      </c>
      <c r="D1314" s="525" t="s">
        <v>462</v>
      </c>
      <c r="E1314" s="525">
        <v>12</v>
      </c>
      <c r="F1314" s="525" t="s">
        <v>6</v>
      </c>
      <c r="G1314" s="525">
        <v>12</v>
      </c>
      <c r="H1314" s="525" t="s">
        <v>643</v>
      </c>
    </row>
    <row r="1315" spans="1:8" ht="15.6" x14ac:dyDescent="0.3">
      <c r="A1315" s="530">
        <v>4</v>
      </c>
      <c r="B1315" s="525" t="s">
        <v>40</v>
      </c>
      <c r="C1315" s="1041" t="s">
        <v>1688</v>
      </c>
      <c r="D1315" s="525" t="s">
        <v>462</v>
      </c>
      <c r="E1315" s="525">
        <v>24</v>
      </c>
      <c r="F1315" s="525" t="s">
        <v>6</v>
      </c>
      <c r="G1315" s="525">
        <v>24</v>
      </c>
      <c r="H1315" s="525" t="s">
        <v>643</v>
      </c>
    </row>
    <row r="1316" spans="1:8" ht="21.6" thickBot="1" x14ac:dyDescent="0.35">
      <c r="A1316" s="1966" t="s">
        <v>1689</v>
      </c>
      <c r="B1316" s="1966"/>
      <c r="C1316" s="1966"/>
      <c r="D1316" s="1966"/>
      <c r="E1316" s="1966"/>
      <c r="F1316" s="1966"/>
      <c r="G1316" s="1966"/>
      <c r="H1316" s="1966"/>
    </row>
    <row r="1317" spans="1:8" ht="15.6" x14ac:dyDescent="0.3">
      <c r="A1317" s="1948" t="s">
        <v>206</v>
      </c>
      <c r="B1317" s="1949"/>
      <c r="C1317" s="1949"/>
      <c r="D1317" s="1949"/>
      <c r="E1317" s="1949"/>
      <c r="F1317" s="1949"/>
      <c r="G1317" s="1949"/>
      <c r="H1317" s="1950"/>
    </row>
    <row r="1318" spans="1:8" ht="15.6" x14ac:dyDescent="0.3">
      <c r="A1318" s="1951" t="s">
        <v>1690</v>
      </c>
      <c r="B1318" s="1952"/>
      <c r="C1318" s="1952"/>
      <c r="D1318" s="1952"/>
      <c r="E1318" s="1952"/>
      <c r="F1318" s="1952"/>
      <c r="G1318" s="1952"/>
      <c r="H1318" s="1953"/>
    </row>
    <row r="1319" spans="1:8" x14ac:dyDescent="0.3">
      <c r="A1319" s="1954" t="s">
        <v>1691</v>
      </c>
      <c r="B1319" s="1955"/>
      <c r="C1319" s="1955"/>
      <c r="D1319" s="1955"/>
      <c r="E1319" s="1955"/>
      <c r="F1319" s="1955"/>
      <c r="G1319" s="1955"/>
      <c r="H1319" s="1956"/>
    </row>
    <row r="1320" spans="1:8" x14ac:dyDescent="0.3">
      <c r="A1320" s="1954" t="s">
        <v>1692</v>
      </c>
      <c r="B1320" s="1955"/>
      <c r="C1320" s="1955"/>
      <c r="D1320" s="1955"/>
      <c r="E1320" s="1955"/>
      <c r="F1320" s="1955"/>
      <c r="G1320" s="1955"/>
      <c r="H1320" s="1956"/>
    </row>
    <row r="1321" spans="1:8" ht="21" x14ac:dyDescent="0.3">
      <c r="A1321" s="1957" t="s">
        <v>1693</v>
      </c>
      <c r="B1321" s="1957"/>
      <c r="C1321" s="1957"/>
      <c r="D1321" s="1957"/>
      <c r="E1321" s="1957"/>
      <c r="F1321" s="1957"/>
      <c r="G1321" s="1957"/>
      <c r="H1321" s="1957"/>
    </row>
    <row r="1322" spans="1:8" ht="21.6" thickBot="1" x14ac:dyDescent="0.35">
      <c r="A1322" s="1940" t="s">
        <v>286</v>
      </c>
      <c r="B1322" s="1941"/>
      <c r="C1322" s="1941"/>
      <c r="D1322" s="1941"/>
      <c r="E1322" s="1941"/>
      <c r="F1322" s="1941"/>
      <c r="G1322" s="1941"/>
      <c r="H1322" s="1941"/>
    </row>
    <row r="1323" spans="1:8" x14ac:dyDescent="0.3">
      <c r="A1323" s="1945" t="s">
        <v>13</v>
      </c>
      <c r="B1323" s="1946"/>
      <c r="C1323" s="1946"/>
      <c r="D1323" s="1946"/>
      <c r="E1323" s="1946"/>
      <c r="F1323" s="1946"/>
      <c r="G1323" s="1946"/>
      <c r="H1323" s="1947"/>
    </row>
    <row r="1324" spans="1:8" x14ac:dyDescent="0.3">
      <c r="A1324" s="1942" t="s">
        <v>1694</v>
      </c>
      <c r="B1324" s="1943"/>
      <c r="C1324" s="1943"/>
      <c r="D1324" s="1943"/>
      <c r="E1324" s="1943"/>
      <c r="F1324" s="1943"/>
      <c r="G1324" s="1943"/>
      <c r="H1324" s="1944"/>
    </row>
    <row r="1325" spans="1:8" x14ac:dyDescent="0.3">
      <c r="A1325" s="1942" t="s">
        <v>1695</v>
      </c>
      <c r="B1325" s="1943"/>
      <c r="C1325" s="1943"/>
      <c r="D1325" s="1943"/>
      <c r="E1325" s="1943"/>
      <c r="F1325" s="1943"/>
      <c r="G1325" s="1943"/>
      <c r="H1325" s="1944"/>
    </row>
    <row r="1326" spans="1:8" x14ac:dyDescent="0.3">
      <c r="A1326" s="1942" t="s">
        <v>433</v>
      </c>
      <c r="B1326" s="1943"/>
      <c r="C1326" s="1943"/>
      <c r="D1326" s="1943"/>
      <c r="E1326" s="1943"/>
      <c r="F1326" s="1943"/>
      <c r="G1326" s="1943"/>
      <c r="H1326" s="1944"/>
    </row>
    <row r="1327" spans="1:8" x14ac:dyDescent="0.3">
      <c r="A1327" s="1942" t="s">
        <v>1696</v>
      </c>
      <c r="B1327" s="1943"/>
      <c r="C1327" s="1943"/>
      <c r="D1327" s="1943"/>
      <c r="E1327" s="1943"/>
      <c r="F1327" s="1943"/>
      <c r="G1327" s="1943"/>
      <c r="H1327" s="1944"/>
    </row>
    <row r="1328" spans="1:8" x14ac:dyDescent="0.3">
      <c r="A1328" s="1942" t="s">
        <v>435</v>
      </c>
      <c r="B1328" s="1943"/>
      <c r="C1328" s="1943"/>
      <c r="D1328" s="1943"/>
      <c r="E1328" s="1943"/>
      <c r="F1328" s="1943"/>
      <c r="G1328" s="1943"/>
      <c r="H1328" s="1944"/>
    </row>
    <row r="1329" spans="1:8" x14ac:dyDescent="0.3">
      <c r="A1329" s="1942" t="s">
        <v>1697</v>
      </c>
      <c r="B1329" s="1943"/>
      <c r="C1329" s="1943"/>
      <c r="D1329" s="1943"/>
      <c r="E1329" s="1943"/>
      <c r="F1329" s="1943"/>
      <c r="G1329" s="1943"/>
      <c r="H1329" s="1944"/>
    </row>
    <row r="1330" spans="1:8" x14ac:dyDescent="0.3">
      <c r="A1330" s="1942" t="s">
        <v>428</v>
      </c>
      <c r="B1330" s="1943"/>
      <c r="C1330" s="1943"/>
      <c r="D1330" s="1943"/>
      <c r="E1330" s="1943"/>
      <c r="F1330" s="1943"/>
      <c r="G1330" s="1943"/>
      <c r="H1330" s="1944"/>
    </row>
    <row r="1331" spans="1:8" ht="15" thickBot="1" x14ac:dyDescent="0.35">
      <c r="A1331" s="1937" t="s">
        <v>429</v>
      </c>
      <c r="B1331" s="1938"/>
      <c r="C1331" s="1938"/>
      <c r="D1331" s="1938"/>
      <c r="E1331" s="1938"/>
      <c r="F1331" s="1938"/>
      <c r="G1331" s="1938"/>
      <c r="H1331" s="1939"/>
    </row>
    <row r="1332" spans="1:8" ht="41.4" x14ac:dyDescent="0.3">
      <c r="A1332" s="532" t="s">
        <v>0</v>
      </c>
      <c r="B1332" s="532" t="s">
        <v>1</v>
      </c>
      <c r="C1332" s="1044" t="s">
        <v>10</v>
      </c>
      <c r="D1332" s="532" t="s">
        <v>2</v>
      </c>
      <c r="E1332" s="532" t="s">
        <v>4</v>
      </c>
      <c r="F1332" s="532" t="s">
        <v>3</v>
      </c>
      <c r="G1332" s="532" t="s">
        <v>8</v>
      </c>
      <c r="H1332" s="532" t="s">
        <v>221</v>
      </c>
    </row>
    <row r="1333" spans="1:8" ht="52.8" x14ac:dyDescent="0.3">
      <c r="A1333" s="533">
        <v>1</v>
      </c>
      <c r="B1333" s="534" t="s">
        <v>1698</v>
      </c>
      <c r="C1333" s="1045" t="s">
        <v>1699</v>
      </c>
      <c r="D1333" s="533" t="s">
        <v>1434</v>
      </c>
      <c r="E1333" s="535">
        <v>1</v>
      </c>
      <c r="F1333" s="533" t="s">
        <v>1700</v>
      </c>
      <c r="G1333" s="536">
        <v>13</v>
      </c>
      <c r="H1333" s="537" t="s">
        <v>225</v>
      </c>
    </row>
    <row r="1334" spans="1:8" ht="26.4" x14ac:dyDescent="0.3">
      <c r="A1334" s="533">
        <v>2</v>
      </c>
      <c r="B1334" s="534" t="s">
        <v>1317</v>
      </c>
      <c r="C1334" s="1046" t="s">
        <v>1701</v>
      </c>
      <c r="D1334" s="533" t="s">
        <v>1434</v>
      </c>
      <c r="E1334" s="538">
        <v>1</v>
      </c>
      <c r="F1334" s="533" t="s">
        <v>1700</v>
      </c>
      <c r="G1334" s="538">
        <v>13</v>
      </c>
      <c r="H1334" s="539" t="s">
        <v>225</v>
      </c>
    </row>
    <row r="1335" spans="1:8" ht="26.4" x14ac:dyDescent="0.3">
      <c r="A1335" s="533">
        <v>3</v>
      </c>
      <c r="B1335" s="540" t="s">
        <v>1702</v>
      </c>
      <c r="C1335" s="1047" t="s">
        <v>1703</v>
      </c>
      <c r="D1335" s="541" t="s">
        <v>1434</v>
      </c>
      <c r="E1335" s="542">
        <v>1</v>
      </c>
      <c r="F1335" s="541" t="s">
        <v>632</v>
      </c>
      <c r="G1335" s="543">
        <v>26</v>
      </c>
      <c r="H1335" s="544" t="s">
        <v>225</v>
      </c>
    </row>
    <row r="1336" spans="1:8" ht="26.4" x14ac:dyDescent="0.3">
      <c r="A1336" s="545">
        <v>4</v>
      </c>
      <c r="B1336" s="546" t="s">
        <v>1704</v>
      </c>
      <c r="C1336" s="1007" t="s">
        <v>1705</v>
      </c>
      <c r="D1336" s="547" t="s">
        <v>1000</v>
      </c>
      <c r="E1336" s="548">
        <v>1</v>
      </c>
      <c r="F1336" s="547" t="s">
        <v>632</v>
      </c>
      <c r="G1336" s="549">
        <v>26</v>
      </c>
      <c r="H1336" s="550" t="s">
        <v>225</v>
      </c>
    </row>
    <row r="1337" spans="1:8" ht="27" thickBot="1" x14ac:dyDescent="0.35">
      <c r="A1337" s="551">
        <v>5</v>
      </c>
      <c r="B1337" s="552" t="s">
        <v>1706</v>
      </c>
      <c r="C1337" s="1048" t="s">
        <v>1707</v>
      </c>
      <c r="D1337" s="553" t="s">
        <v>1434</v>
      </c>
      <c r="E1337" s="554">
        <v>1</v>
      </c>
      <c r="F1337" s="555" t="s">
        <v>1708</v>
      </c>
      <c r="G1337" s="556">
        <v>5</v>
      </c>
      <c r="H1337" s="557" t="s">
        <v>225</v>
      </c>
    </row>
    <row r="1338" spans="1:8" ht="21.6" thickBot="1" x14ac:dyDescent="0.35">
      <c r="A1338" s="1940" t="s">
        <v>15</v>
      </c>
      <c r="B1338" s="1941"/>
      <c r="C1338" s="1941"/>
      <c r="D1338" s="1941"/>
      <c r="E1338" s="1941"/>
      <c r="F1338" s="1941"/>
      <c r="G1338" s="1941"/>
      <c r="H1338" s="1941"/>
    </row>
    <row r="1339" spans="1:8" x14ac:dyDescent="0.3">
      <c r="A1339" s="1945" t="s">
        <v>13</v>
      </c>
      <c r="B1339" s="1946"/>
      <c r="C1339" s="1946"/>
      <c r="D1339" s="1946"/>
      <c r="E1339" s="1946"/>
      <c r="F1339" s="1946"/>
      <c r="G1339" s="1946"/>
      <c r="H1339" s="1947"/>
    </row>
    <row r="1340" spans="1:8" x14ac:dyDescent="0.3">
      <c r="A1340" s="1942" t="s">
        <v>1694</v>
      </c>
      <c r="B1340" s="1943"/>
      <c r="C1340" s="1943"/>
      <c r="D1340" s="1943"/>
      <c r="E1340" s="1943"/>
      <c r="F1340" s="1943"/>
      <c r="G1340" s="1943"/>
      <c r="H1340" s="1944"/>
    </row>
    <row r="1341" spans="1:8" x14ac:dyDescent="0.3">
      <c r="A1341" s="1942" t="s">
        <v>1695</v>
      </c>
      <c r="B1341" s="1943"/>
      <c r="C1341" s="1943"/>
      <c r="D1341" s="1943"/>
      <c r="E1341" s="1943"/>
      <c r="F1341" s="1943"/>
      <c r="G1341" s="1943"/>
      <c r="H1341" s="1944"/>
    </row>
    <row r="1342" spans="1:8" x14ac:dyDescent="0.3">
      <c r="A1342" s="1942" t="s">
        <v>433</v>
      </c>
      <c r="B1342" s="1943"/>
      <c r="C1342" s="1943"/>
      <c r="D1342" s="1943"/>
      <c r="E1342" s="1943"/>
      <c r="F1342" s="1943"/>
      <c r="G1342" s="1943"/>
      <c r="H1342" s="1944"/>
    </row>
    <row r="1343" spans="1:8" x14ac:dyDescent="0.3">
      <c r="A1343" s="1942" t="s">
        <v>1696</v>
      </c>
      <c r="B1343" s="1943"/>
      <c r="C1343" s="1943"/>
      <c r="D1343" s="1943"/>
      <c r="E1343" s="1943"/>
      <c r="F1343" s="1943"/>
      <c r="G1343" s="1943"/>
      <c r="H1343" s="1944"/>
    </row>
    <row r="1344" spans="1:8" x14ac:dyDescent="0.3">
      <c r="A1344" s="1942" t="s">
        <v>435</v>
      </c>
      <c r="B1344" s="1943"/>
      <c r="C1344" s="1943"/>
      <c r="D1344" s="1943"/>
      <c r="E1344" s="1943"/>
      <c r="F1344" s="1943"/>
      <c r="G1344" s="1943"/>
      <c r="H1344" s="1944"/>
    </row>
    <row r="1345" spans="1:8" x14ac:dyDescent="0.3">
      <c r="A1345" s="1942" t="s">
        <v>1697</v>
      </c>
      <c r="B1345" s="1943"/>
      <c r="C1345" s="1943"/>
      <c r="D1345" s="1943"/>
      <c r="E1345" s="1943"/>
      <c r="F1345" s="1943"/>
      <c r="G1345" s="1943"/>
      <c r="H1345" s="1944"/>
    </row>
    <row r="1346" spans="1:8" x14ac:dyDescent="0.3">
      <c r="A1346" s="1942" t="s">
        <v>428</v>
      </c>
      <c r="B1346" s="1943"/>
      <c r="C1346" s="1943"/>
      <c r="D1346" s="1943"/>
      <c r="E1346" s="1943"/>
      <c r="F1346" s="1943"/>
      <c r="G1346" s="1943"/>
      <c r="H1346" s="1944"/>
    </row>
    <row r="1347" spans="1:8" ht="15" thickBot="1" x14ac:dyDescent="0.35">
      <c r="A1347" s="1937" t="s">
        <v>429</v>
      </c>
      <c r="B1347" s="1938"/>
      <c r="C1347" s="1938"/>
      <c r="D1347" s="1938"/>
      <c r="E1347" s="1938"/>
      <c r="F1347" s="1938"/>
      <c r="G1347" s="1938"/>
      <c r="H1347" s="1939"/>
    </row>
    <row r="1348" spans="1:8" ht="41.4" x14ac:dyDescent="0.3">
      <c r="A1348" s="558" t="s">
        <v>0</v>
      </c>
      <c r="B1348" s="532" t="s">
        <v>1</v>
      </c>
      <c r="C1348" s="1044" t="s">
        <v>10</v>
      </c>
      <c r="D1348" s="532" t="s">
        <v>2</v>
      </c>
      <c r="E1348" s="532" t="s">
        <v>4</v>
      </c>
      <c r="F1348" s="532" t="s">
        <v>3</v>
      </c>
      <c r="G1348" s="532" t="s">
        <v>8</v>
      </c>
      <c r="H1348" s="532" t="s">
        <v>221</v>
      </c>
    </row>
    <row r="1349" spans="1:8" x14ac:dyDescent="0.3">
      <c r="A1349" s="559">
        <v>1</v>
      </c>
      <c r="B1349" s="560" t="s">
        <v>1481</v>
      </c>
      <c r="C1349" s="1049" t="s">
        <v>1709</v>
      </c>
      <c r="D1349" s="561" t="s">
        <v>1000</v>
      </c>
      <c r="E1349" s="561">
        <v>1</v>
      </c>
      <c r="F1349" s="533" t="s">
        <v>6</v>
      </c>
      <c r="G1349" s="562">
        <v>1</v>
      </c>
      <c r="H1349" s="563" t="s">
        <v>225</v>
      </c>
    </row>
    <row r="1350" spans="1:8" x14ac:dyDescent="0.3">
      <c r="A1350" s="564">
        <v>2</v>
      </c>
      <c r="B1350" s="560" t="s">
        <v>1710</v>
      </c>
      <c r="C1350" s="1049" t="s">
        <v>1711</v>
      </c>
      <c r="D1350" s="561" t="s">
        <v>1000</v>
      </c>
      <c r="E1350" s="562">
        <v>1</v>
      </c>
      <c r="F1350" s="533" t="s">
        <v>6</v>
      </c>
      <c r="G1350" s="562">
        <v>1</v>
      </c>
      <c r="H1350" s="563" t="s">
        <v>225</v>
      </c>
    </row>
    <row r="1351" spans="1:8" x14ac:dyDescent="0.3">
      <c r="A1351" s="559">
        <v>3</v>
      </c>
      <c r="B1351" s="560" t="s">
        <v>1712</v>
      </c>
      <c r="C1351" s="1049" t="s">
        <v>1713</v>
      </c>
      <c r="D1351" s="562" t="s">
        <v>1578</v>
      </c>
      <c r="E1351" s="562">
        <v>1</v>
      </c>
      <c r="F1351" s="533" t="s">
        <v>6</v>
      </c>
      <c r="G1351" s="562">
        <v>1</v>
      </c>
      <c r="H1351" s="563" t="s">
        <v>225</v>
      </c>
    </row>
    <row r="1352" spans="1:8" x14ac:dyDescent="0.3">
      <c r="A1352" s="564">
        <v>4</v>
      </c>
      <c r="B1352" s="534" t="s">
        <v>18</v>
      </c>
      <c r="C1352" s="1050" t="s">
        <v>1714</v>
      </c>
      <c r="D1352" s="562" t="s">
        <v>283</v>
      </c>
      <c r="E1352" s="562">
        <v>1</v>
      </c>
      <c r="F1352" s="533" t="s">
        <v>6</v>
      </c>
      <c r="G1352" s="565">
        <v>1</v>
      </c>
      <c r="H1352" s="563" t="s">
        <v>225</v>
      </c>
    </row>
    <row r="1353" spans="1:8" x14ac:dyDescent="0.3">
      <c r="A1353" s="559">
        <v>5</v>
      </c>
      <c r="B1353" s="560" t="s">
        <v>1157</v>
      </c>
      <c r="C1353" s="1049" t="s">
        <v>1715</v>
      </c>
      <c r="D1353" s="562" t="s">
        <v>1434</v>
      </c>
      <c r="E1353" s="562">
        <v>1</v>
      </c>
      <c r="F1353" s="533" t="s">
        <v>6</v>
      </c>
      <c r="G1353" s="566">
        <v>1</v>
      </c>
      <c r="H1353" s="563" t="s">
        <v>225</v>
      </c>
    </row>
    <row r="1354" spans="1:8" x14ac:dyDescent="0.3">
      <c r="A1354" s="564">
        <v>6</v>
      </c>
      <c r="B1354" s="560" t="s">
        <v>1716</v>
      </c>
      <c r="C1354" s="1049" t="s">
        <v>1717</v>
      </c>
      <c r="D1354" s="562" t="s">
        <v>1000</v>
      </c>
      <c r="E1354" s="562">
        <v>1</v>
      </c>
      <c r="F1354" s="533" t="s">
        <v>6</v>
      </c>
      <c r="G1354" s="566">
        <v>1</v>
      </c>
      <c r="H1354" s="563" t="s">
        <v>225</v>
      </c>
    </row>
    <row r="1355" spans="1:8" ht="26.4" x14ac:dyDescent="0.3">
      <c r="A1355" s="559">
        <v>7</v>
      </c>
      <c r="B1355" s="560" t="s">
        <v>1718</v>
      </c>
      <c r="C1355" s="1049" t="s">
        <v>1717</v>
      </c>
      <c r="D1355" s="562" t="s">
        <v>1000</v>
      </c>
      <c r="E1355" s="562">
        <v>1</v>
      </c>
      <c r="F1355" s="533" t="s">
        <v>6</v>
      </c>
      <c r="G1355" s="566">
        <v>1</v>
      </c>
      <c r="H1355" s="563" t="s">
        <v>225</v>
      </c>
    </row>
    <row r="1356" spans="1:8" x14ac:dyDescent="0.3">
      <c r="A1356" s="564">
        <v>8</v>
      </c>
      <c r="B1356" s="567" t="s">
        <v>1719</v>
      </c>
      <c r="C1356" s="1051" t="s">
        <v>1720</v>
      </c>
      <c r="D1356" s="562" t="s">
        <v>1434</v>
      </c>
      <c r="E1356" s="562">
        <v>1</v>
      </c>
      <c r="F1356" s="568" t="s">
        <v>6</v>
      </c>
      <c r="G1356" s="569">
        <v>1</v>
      </c>
      <c r="H1356" s="570" t="s">
        <v>225</v>
      </c>
    </row>
    <row r="1357" spans="1:8" ht="26.4" x14ac:dyDescent="0.3">
      <c r="A1357" s="559">
        <v>9</v>
      </c>
      <c r="B1357" s="436" t="s">
        <v>1721</v>
      </c>
      <c r="C1357" s="1051" t="s">
        <v>1722</v>
      </c>
      <c r="D1357" s="562" t="s">
        <v>1434</v>
      </c>
      <c r="E1357" s="562">
        <v>1</v>
      </c>
      <c r="F1357" s="571" t="s">
        <v>6</v>
      </c>
      <c r="G1357" s="568">
        <v>1</v>
      </c>
      <c r="H1357" s="570" t="s">
        <v>225</v>
      </c>
    </row>
    <row r="1358" spans="1:8" x14ac:dyDescent="0.3">
      <c r="A1358" s="564">
        <v>10</v>
      </c>
      <c r="B1358" s="436" t="s">
        <v>1723</v>
      </c>
      <c r="C1358" s="1028" t="s">
        <v>1724</v>
      </c>
      <c r="D1358" s="572" t="s">
        <v>1000</v>
      </c>
      <c r="E1358" s="535">
        <v>1</v>
      </c>
      <c r="F1358" s="568" t="s">
        <v>271</v>
      </c>
      <c r="G1358" s="535">
        <v>3</v>
      </c>
      <c r="H1358" s="563" t="s">
        <v>314</v>
      </c>
    </row>
    <row r="1359" spans="1:8" ht="21" x14ac:dyDescent="0.3">
      <c r="A1359" s="1940" t="s">
        <v>14</v>
      </c>
      <c r="B1359" s="1941"/>
      <c r="C1359" s="1941"/>
      <c r="D1359" s="1941"/>
      <c r="E1359" s="1941"/>
      <c r="F1359" s="1941"/>
      <c r="G1359" s="1941"/>
      <c r="H1359" s="1941"/>
    </row>
    <row r="1360" spans="1:8" ht="41.4" x14ac:dyDescent="0.3">
      <c r="A1360" s="558" t="s">
        <v>0</v>
      </c>
      <c r="B1360" s="532" t="s">
        <v>1</v>
      </c>
      <c r="C1360" s="1052" t="s">
        <v>10</v>
      </c>
      <c r="D1360" s="532" t="s">
        <v>2</v>
      </c>
      <c r="E1360" s="532" t="s">
        <v>4</v>
      </c>
      <c r="F1360" s="532" t="s">
        <v>3</v>
      </c>
      <c r="G1360" s="532" t="s">
        <v>8</v>
      </c>
      <c r="H1360" s="532" t="s">
        <v>221</v>
      </c>
    </row>
    <row r="1361" spans="1:8" x14ac:dyDescent="0.3">
      <c r="A1361" s="559">
        <v>1</v>
      </c>
      <c r="B1361" s="573" t="s">
        <v>20</v>
      </c>
      <c r="C1361" s="563" t="s">
        <v>1725</v>
      </c>
      <c r="D1361" s="562" t="s">
        <v>9</v>
      </c>
      <c r="E1361" s="562">
        <v>1</v>
      </c>
      <c r="F1361" s="568" t="s">
        <v>6</v>
      </c>
      <c r="G1361" s="569">
        <v>1</v>
      </c>
      <c r="H1361" s="563" t="s">
        <v>643</v>
      </c>
    </row>
    <row r="1362" spans="1:8" x14ac:dyDescent="0.3">
      <c r="A1362" s="564">
        <v>2</v>
      </c>
      <c r="B1362" s="574" t="s">
        <v>21</v>
      </c>
      <c r="C1362" s="563" t="s">
        <v>1726</v>
      </c>
      <c r="D1362" s="562" t="s">
        <v>9</v>
      </c>
      <c r="E1362" s="562">
        <v>1</v>
      </c>
      <c r="F1362" s="568" t="s">
        <v>6</v>
      </c>
      <c r="G1362" s="569">
        <v>1</v>
      </c>
      <c r="H1362" s="563" t="s">
        <v>643</v>
      </c>
    </row>
    <row r="1363" spans="1:8" x14ac:dyDescent="0.3">
      <c r="A1363" s="564">
        <v>3</v>
      </c>
      <c r="B1363" s="574" t="s">
        <v>22</v>
      </c>
      <c r="C1363" s="563" t="s">
        <v>1727</v>
      </c>
      <c r="D1363" s="562" t="s">
        <v>9</v>
      </c>
      <c r="E1363" s="562">
        <v>1</v>
      </c>
      <c r="F1363" s="568" t="s">
        <v>6</v>
      </c>
      <c r="G1363" s="569">
        <v>1</v>
      </c>
      <c r="H1363" s="563" t="s">
        <v>643</v>
      </c>
    </row>
    <row r="1364" spans="1:8" x14ac:dyDescent="0.3">
      <c r="A1364" s="564">
        <v>4</v>
      </c>
      <c r="B1364" s="575" t="s">
        <v>36</v>
      </c>
      <c r="C1364" s="539" t="s">
        <v>1728</v>
      </c>
      <c r="D1364" s="572" t="s">
        <v>9</v>
      </c>
      <c r="E1364" s="562">
        <v>26</v>
      </c>
      <c r="F1364" s="568" t="s">
        <v>6</v>
      </c>
      <c r="G1364" s="569">
        <v>26</v>
      </c>
      <c r="H1364" s="539" t="s">
        <v>643</v>
      </c>
    </row>
    <row r="1365" spans="1:8" ht="21.6" thickBot="1" x14ac:dyDescent="0.35">
      <c r="A1365" s="1535" t="s">
        <v>1729</v>
      </c>
      <c r="B1365" s="1535"/>
      <c r="C1365" s="1535"/>
      <c r="D1365" s="1535"/>
      <c r="E1365" s="1535"/>
      <c r="F1365" s="1535"/>
      <c r="G1365" s="1535"/>
      <c r="H1365" s="1535"/>
    </row>
    <row r="1366" spans="1:8" ht="15.6" x14ac:dyDescent="0.3">
      <c r="A1366" s="1536" t="s">
        <v>206</v>
      </c>
      <c r="B1366" s="1537"/>
      <c r="C1366" s="1537"/>
      <c r="D1366" s="1537"/>
      <c r="E1366" s="1537"/>
      <c r="F1366" s="1537"/>
      <c r="G1366" s="1537"/>
      <c r="H1366" s="1538"/>
    </row>
    <row r="1367" spans="1:8" ht="15.6" x14ac:dyDescent="0.3">
      <c r="A1367" s="1539" t="s">
        <v>1730</v>
      </c>
      <c r="B1367" s="1540"/>
      <c r="C1367" s="1540"/>
      <c r="D1367" s="1540"/>
      <c r="E1367" s="1540"/>
      <c r="F1367" s="1540"/>
      <c r="G1367" s="1540"/>
      <c r="H1367" s="1541"/>
    </row>
    <row r="1368" spans="1:8" x14ac:dyDescent="0.3">
      <c r="A1368" s="1551" t="s">
        <v>1731</v>
      </c>
      <c r="B1368" s="1552"/>
      <c r="C1368" s="1552"/>
      <c r="D1368" s="1552"/>
      <c r="E1368" s="1552"/>
      <c r="F1368" s="1552"/>
      <c r="G1368" s="1552"/>
      <c r="H1368" s="1553"/>
    </row>
    <row r="1369" spans="1:8" x14ac:dyDescent="0.3">
      <c r="A1369" s="1551" t="s">
        <v>1732</v>
      </c>
      <c r="B1369" s="1552"/>
      <c r="C1369" s="1552"/>
      <c r="D1369" s="1552"/>
      <c r="E1369" s="1552"/>
      <c r="F1369" s="1552"/>
      <c r="G1369" s="1552"/>
      <c r="H1369" s="1553"/>
    </row>
    <row r="1370" spans="1:8" ht="21" x14ac:dyDescent="0.3">
      <c r="A1370" s="1934" t="s">
        <v>1733</v>
      </c>
      <c r="B1370" s="1934"/>
      <c r="C1370" s="1934"/>
      <c r="D1370" s="1934"/>
      <c r="E1370" s="1934"/>
      <c r="F1370" s="1934"/>
      <c r="G1370" s="1934"/>
      <c r="H1370" s="1934"/>
    </row>
    <row r="1371" spans="1:8" ht="21.6" thickBot="1" x14ac:dyDescent="0.35">
      <c r="A1371" s="1935" t="s">
        <v>12</v>
      </c>
      <c r="B1371" s="1936"/>
      <c r="C1371" s="1936"/>
      <c r="D1371" s="1936"/>
      <c r="E1371" s="1936"/>
      <c r="F1371" s="1936"/>
      <c r="G1371" s="1936"/>
      <c r="H1371" s="1936"/>
    </row>
    <row r="1372" spans="1:8" x14ac:dyDescent="0.3">
      <c r="A1372" s="1661" t="s">
        <v>13</v>
      </c>
      <c r="B1372" s="1662"/>
      <c r="C1372" s="1662"/>
      <c r="D1372" s="1662"/>
      <c r="E1372" s="1662"/>
      <c r="F1372" s="1662"/>
      <c r="G1372" s="1662"/>
      <c r="H1372" s="1663"/>
    </row>
    <row r="1373" spans="1:8" x14ac:dyDescent="0.3">
      <c r="A1373" s="1523" t="s">
        <v>1734</v>
      </c>
      <c r="B1373" s="1524"/>
      <c r="C1373" s="1524"/>
      <c r="D1373" s="1524"/>
      <c r="E1373" s="1524"/>
      <c r="F1373" s="1524"/>
      <c r="G1373" s="1524"/>
      <c r="H1373" s="1525"/>
    </row>
    <row r="1374" spans="1:8" x14ac:dyDescent="0.3">
      <c r="A1374" s="1523" t="s">
        <v>1735</v>
      </c>
      <c r="B1374" s="1524"/>
      <c r="C1374" s="1524"/>
      <c r="D1374" s="1524"/>
      <c r="E1374" s="1524"/>
      <c r="F1374" s="1524"/>
      <c r="G1374" s="1524"/>
      <c r="H1374" s="1525"/>
    </row>
    <row r="1375" spans="1:8" x14ac:dyDescent="0.3">
      <c r="A1375" s="1523" t="s">
        <v>1736</v>
      </c>
      <c r="B1375" s="1524"/>
      <c r="C1375" s="1524"/>
      <c r="D1375" s="1524"/>
      <c r="E1375" s="1524"/>
      <c r="F1375" s="1524"/>
      <c r="G1375" s="1524"/>
      <c r="H1375" s="1525"/>
    </row>
    <row r="1376" spans="1:8" x14ac:dyDescent="0.3">
      <c r="A1376" s="1523" t="s">
        <v>1737</v>
      </c>
      <c r="B1376" s="1524"/>
      <c r="C1376" s="1524"/>
      <c r="D1376" s="1524"/>
      <c r="E1376" s="1524"/>
      <c r="F1376" s="1524"/>
      <c r="G1376" s="1524"/>
      <c r="H1376" s="1525"/>
    </row>
    <row r="1377" spans="1:8" x14ac:dyDescent="0.3">
      <c r="A1377" s="1523" t="s">
        <v>1738</v>
      </c>
      <c r="B1377" s="1524"/>
      <c r="C1377" s="1524"/>
      <c r="D1377" s="1524"/>
      <c r="E1377" s="1524"/>
      <c r="F1377" s="1524"/>
      <c r="G1377" s="1524"/>
      <c r="H1377" s="1525"/>
    </row>
    <row r="1378" spans="1:8" x14ac:dyDescent="0.3">
      <c r="A1378" s="1523" t="s">
        <v>1739</v>
      </c>
      <c r="B1378" s="1524"/>
      <c r="C1378" s="1524"/>
      <c r="D1378" s="1524"/>
      <c r="E1378" s="1524"/>
      <c r="F1378" s="1524"/>
      <c r="G1378" s="1524"/>
      <c r="H1378" s="1525"/>
    </row>
    <row r="1379" spans="1:8" ht="15" thickBot="1" x14ac:dyDescent="0.35">
      <c r="A1379" s="1518" t="s">
        <v>429</v>
      </c>
      <c r="B1379" s="1519"/>
      <c r="C1379" s="1519"/>
      <c r="D1379" s="1519"/>
      <c r="E1379" s="1519"/>
      <c r="F1379" s="1519"/>
      <c r="G1379" s="1519"/>
      <c r="H1379" s="1520"/>
    </row>
    <row r="1380" spans="1:8" ht="41.4" x14ac:dyDescent="0.3">
      <c r="A1380" s="363" t="s">
        <v>0</v>
      </c>
      <c r="B1380" s="364" t="s">
        <v>1</v>
      </c>
      <c r="C1380" s="1053" t="s">
        <v>10</v>
      </c>
      <c r="D1380" s="325" t="s">
        <v>2</v>
      </c>
      <c r="E1380" s="325" t="s">
        <v>4</v>
      </c>
      <c r="F1380" s="325" t="s">
        <v>3</v>
      </c>
      <c r="G1380" s="325" t="s">
        <v>8</v>
      </c>
      <c r="H1380" s="325" t="s">
        <v>221</v>
      </c>
    </row>
    <row r="1381" spans="1:8" x14ac:dyDescent="0.3">
      <c r="A1381" s="234">
        <v>1</v>
      </c>
      <c r="B1381" s="576" t="s">
        <v>1529</v>
      </c>
      <c r="C1381" s="1054" t="s">
        <v>1740</v>
      </c>
      <c r="D1381" s="577" t="s">
        <v>7</v>
      </c>
      <c r="E1381" s="578">
        <f>12/4</f>
        <v>3</v>
      </c>
      <c r="F1381" s="577" t="s">
        <v>6</v>
      </c>
      <c r="G1381" s="578">
        <f>12/4</f>
        <v>3</v>
      </c>
      <c r="H1381" s="260" t="s">
        <v>225</v>
      </c>
    </row>
    <row r="1382" spans="1:8" ht="27.6" x14ac:dyDescent="0.3">
      <c r="A1382" s="234">
        <v>2</v>
      </c>
      <c r="B1382" s="576" t="s">
        <v>1741</v>
      </c>
      <c r="C1382" s="1054" t="s">
        <v>1742</v>
      </c>
      <c r="D1382" s="577" t="s">
        <v>7</v>
      </c>
      <c r="E1382" s="578">
        <v>2</v>
      </c>
      <c r="F1382" s="577" t="s">
        <v>6</v>
      </c>
      <c r="G1382" s="578">
        <v>2</v>
      </c>
      <c r="H1382" s="260" t="s">
        <v>225</v>
      </c>
    </row>
    <row r="1383" spans="1:8" x14ac:dyDescent="0.3">
      <c r="A1383" s="234">
        <v>3</v>
      </c>
      <c r="B1383" s="248" t="s">
        <v>1354</v>
      </c>
      <c r="C1383" s="945" t="s">
        <v>1743</v>
      </c>
      <c r="D1383" s="577" t="s">
        <v>7</v>
      </c>
      <c r="E1383" s="59">
        <v>1</v>
      </c>
      <c r="F1383" s="577" t="s">
        <v>6</v>
      </c>
      <c r="G1383" s="59">
        <v>1</v>
      </c>
      <c r="H1383" s="260" t="s">
        <v>225</v>
      </c>
    </row>
    <row r="1384" spans="1:8" ht="21.6" thickBot="1" x14ac:dyDescent="0.35">
      <c r="A1384" s="1801" t="s">
        <v>1610</v>
      </c>
      <c r="B1384" s="1802"/>
      <c r="C1384" s="1802"/>
      <c r="D1384" s="1802"/>
      <c r="E1384" s="1802"/>
      <c r="F1384" s="1802"/>
      <c r="G1384" s="1802"/>
      <c r="H1384" s="1802"/>
    </row>
    <row r="1385" spans="1:8" x14ac:dyDescent="0.3">
      <c r="A1385" s="1570" t="s">
        <v>13</v>
      </c>
      <c r="B1385" s="1571"/>
      <c r="C1385" s="1571"/>
      <c r="D1385" s="1571"/>
      <c r="E1385" s="1571"/>
      <c r="F1385" s="1571"/>
      <c r="G1385" s="1571"/>
      <c r="H1385" s="1572"/>
    </row>
    <row r="1386" spans="1:8" x14ac:dyDescent="0.3">
      <c r="A1386" s="1545" t="s">
        <v>1744</v>
      </c>
      <c r="B1386" s="1546"/>
      <c r="C1386" s="1546"/>
      <c r="D1386" s="1546"/>
      <c r="E1386" s="1546"/>
      <c r="F1386" s="1546"/>
      <c r="G1386" s="1546"/>
      <c r="H1386" s="1547"/>
    </row>
    <row r="1387" spans="1:8" x14ac:dyDescent="0.3">
      <c r="A1387" s="1523" t="s">
        <v>1735</v>
      </c>
      <c r="B1387" s="1524"/>
      <c r="C1387" s="1524"/>
      <c r="D1387" s="1524"/>
      <c r="E1387" s="1524"/>
      <c r="F1387" s="1524"/>
      <c r="G1387" s="1524"/>
      <c r="H1387" s="1525"/>
    </row>
    <row r="1388" spans="1:8" x14ac:dyDescent="0.3">
      <c r="A1388" s="1545" t="s">
        <v>1745</v>
      </c>
      <c r="B1388" s="1546"/>
      <c r="C1388" s="1546"/>
      <c r="D1388" s="1546"/>
      <c r="E1388" s="1546"/>
      <c r="F1388" s="1546"/>
      <c r="G1388" s="1546"/>
      <c r="H1388" s="1547"/>
    </row>
    <row r="1389" spans="1:8" x14ac:dyDescent="0.3">
      <c r="A1389" s="1545" t="s">
        <v>1736</v>
      </c>
      <c r="B1389" s="1546"/>
      <c r="C1389" s="1546"/>
      <c r="D1389" s="1546"/>
      <c r="E1389" s="1546"/>
      <c r="F1389" s="1546"/>
      <c r="G1389" s="1546"/>
      <c r="H1389" s="1547"/>
    </row>
    <row r="1390" spans="1:8" x14ac:dyDescent="0.3">
      <c r="A1390" s="1523" t="s">
        <v>1737</v>
      </c>
      <c r="B1390" s="1524"/>
      <c r="C1390" s="1524"/>
      <c r="D1390" s="1524"/>
      <c r="E1390" s="1524"/>
      <c r="F1390" s="1524"/>
      <c r="G1390" s="1524"/>
      <c r="H1390" s="1525"/>
    </row>
    <row r="1391" spans="1:8" x14ac:dyDescent="0.3">
      <c r="A1391" s="1523" t="s">
        <v>1746</v>
      </c>
      <c r="B1391" s="1524"/>
      <c r="C1391" s="1524"/>
      <c r="D1391" s="1524"/>
      <c r="E1391" s="1524"/>
      <c r="F1391" s="1524"/>
      <c r="G1391" s="1524"/>
      <c r="H1391" s="1525"/>
    </row>
    <row r="1392" spans="1:8" x14ac:dyDescent="0.3">
      <c r="A1392" s="1523" t="s">
        <v>1747</v>
      </c>
      <c r="B1392" s="1524"/>
      <c r="C1392" s="1524"/>
      <c r="D1392" s="1524"/>
      <c r="E1392" s="1524"/>
      <c r="F1392" s="1524"/>
      <c r="G1392" s="1524"/>
      <c r="H1392" s="1525"/>
    </row>
    <row r="1393" spans="1:8" ht="15" thickBot="1" x14ac:dyDescent="0.35">
      <c r="A1393" s="1518" t="s">
        <v>429</v>
      </c>
      <c r="B1393" s="1519"/>
      <c r="C1393" s="1519"/>
      <c r="D1393" s="1519"/>
      <c r="E1393" s="1519"/>
      <c r="F1393" s="1519"/>
      <c r="G1393" s="1519"/>
      <c r="H1393" s="1520"/>
    </row>
    <row r="1394" spans="1:8" ht="41.4" x14ac:dyDescent="0.3">
      <c r="A1394" s="302" t="s">
        <v>0</v>
      </c>
      <c r="B1394" s="302" t="s">
        <v>1</v>
      </c>
      <c r="C1394" s="1053" t="s">
        <v>10</v>
      </c>
      <c r="D1394" s="302" t="s">
        <v>2</v>
      </c>
      <c r="E1394" s="302" t="s">
        <v>4</v>
      </c>
      <c r="F1394" s="302" t="s">
        <v>3</v>
      </c>
      <c r="G1394" s="302" t="s">
        <v>8</v>
      </c>
      <c r="H1394" s="302" t="s">
        <v>221</v>
      </c>
    </row>
    <row r="1395" spans="1:8" ht="27.6" x14ac:dyDescent="0.3">
      <c r="A1395" s="232">
        <v>1</v>
      </c>
      <c r="B1395" s="359" t="s">
        <v>1748</v>
      </c>
      <c r="C1395" s="261" t="s">
        <v>1749</v>
      </c>
      <c r="D1395" s="577" t="s">
        <v>11</v>
      </c>
      <c r="E1395" s="232">
        <v>1</v>
      </c>
      <c r="F1395" s="577" t="s">
        <v>629</v>
      </c>
      <c r="G1395" s="579">
        <v>6</v>
      </c>
      <c r="H1395" s="232" t="s">
        <v>225</v>
      </c>
    </row>
    <row r="1396" spans="1:8" ht="27.6" x14ac:dyDescent="0.3">
      <c r="A1396" s="232">
        <v>2</v>
      </c>
      <c r="B1396" s="580" t="s">
        <v>1750</v>
      </c>
      <c r="C1396" s="261" t="s">
        <v>1751</v>
      </c>
      <c r="D1396" s="577" t="s">
        <v>11</v>
      </c>
      <c r="E1396" s="238">
        <v>1</v>
      </c>
      <c r="F1396" s="577" t="s">
        <v>1752</v>
      </c>
      <c r="G1396" s="238">
        <v>3</v>
      </c>
      <c r="H1396" s="232" t="s">
        <v>225</v>
      </c>
    </row>
    <row r="1397" spans="1:8" ht="27.6" x14ac:dyDescent="0.3">
      <c r="A1397" s="232">
        <v>3</v>
      </c>
      <c r="B1397" s="580" t="s">
        <v>1753</v>
      </c>
      <c r="C1397" s="261" t="s">
        <v>1754</v>
      </c>
      <c r="D1397" s="577" t="s">
        <v>11</v>
      </c>
      <c r="E1397" s="238">
        <v>1</v>
      </c>
      <c r="F1397" s="577" t="s">
        <v>629</v>
      </c>
      <c r="G1397" s="238">
        <v>9</v>
      </c>
      <c r="H1397" s="232" t="s">
        <v>225</v>
      </c>
    </row>
    <row r="1398" spans="1:8" ht="27.6" x14ac:dyDescent="0.3">
      <c r="A1398" s="232">
        <v>4</v>
      </c>
      <c r="B1398" s="248" t="s">
        <v>1755</v>
      </c>
      <c r="C1398" s="261" t="s">
        <v>1756</v>
      </c>
      <c r="D1398" s="577" t="s">
        <v>11</v>
      </c>
      <c r="E1398" s="581">
        <v>1</v>
      </c>
      <c r="F1398" s="577" t="s">
        <v>444</v>
      </c>
      <c r="G1398" s="238">
        <v>3</v>
      </c>
      <c r="H1398" s="232" t="s">
        <v>225</v>
      </c>
    </row>
    <row r="1399" spans="1:8" ht="27.6" x14ac:dyDescent="0.3">
      <c r="A1399" s="232">
        <v>5</v>
      </c>
      <c r="B1399" s="248" t="s">
        <v>1757</v>
      </c>
      <c r="C1399" s="261" t="s">
        <v>1758</v>
      </c>
      <c r="D1399" s="577" t="s">
        <v>11</v>
      </c>
      <c r="E1399" s="581">
        <v>1</v>
      </c>
      <c r="F1399" s="577" t="s">
        <v>629</v>
      </c>
      <c r="G1399" s="238">
        <v>6</v>
      </c>
      <c r="H1399" s="232" t="s">
        <v>225</v>
      </c>
    </row>
    <row r="1400" spans="1:8" ht="41.4" x14ac:dyDescent="0.3">
      <c r="A1400" s="232">
        <v>6</v>
      </c>
      <c r="B1400" s="248" t="s">
        <v>1759</v>
      </c>
      <c r="C1400" s="261" t="s">
        <v>1760</v>
      </c>
      <c r="D1400" s="577" t="s">
        <v>11</v>
      </c>
      <c r="E1400" s="581">
        <v>1</v>
      </c>
      <c r="F1400" s="577" t="s">
        <v>629</v>
      </c>
      <c r="G1400" s="238">
        <f>G1399</f>
        <v>6</v>
      </c>
      <c r="H1400" s="232" t="s">
        <v>225</v>
      </c>
    </row>
    <row r="1401" spans="1:8" ht="27.6" x14ac:dyDescent="0.3">
      <c r="A1401" s="232">
        <v>7</v>
      </c>
      <c r="B1401" s="582" t="s">
        <v>1761</v>
      </c>
      <c r="C1401" s="261" t="s">
        <v>1762</v>
      </c>
      <c r="D1401" s="577" t="s">
        <v>11</v>
      </c>
      <c r="E1401" s="238">
        <v>1</v>
      </c>
      <c r="F1401" s="577" t="s">
        <v>629</v>
      </c>
      <c r="G1401" s="238">
        <v>6</v>
      </c>
      <c r="H1401" s="232" t="s">
        <v>817</v>
      </c>
    </row>
    <row r="1402" spans="1:8" ht="27.6" x14ac:dyDescent="0.3">
      <c r="A1402" s="232">
        <v>8</v>
      </c>
      <c r="B1402" s="582" t="s">
        <v>839</v>
      </c>
      <c r="C1402" s="261" t="s">
        <v>1763</v>
      </c>
      <c r="D1402" s="577" t="s">
        <v>11</v>
      </c>
      <c r="E1402" s="238">
        <v>1</v>
      </c>
      <c r="F1402" s="577" t="s">
        <v>629</v>
      </c>
      <c r="G1402" s="238">
        <v>9</v>
      </c>
      <c r="H1402" s="232" t="s">
        <v>225</v>
      </c>
    </row>
    <row r="1403" spans="1:8" ht="27.6" x14ac:dyDescent="0.3">
      <c r="A1403" s="232">
        <v>9</v>
      </c>
      <c r="B1403" s="248" t="s">
        <v>1764</v>
      </c>
      <c r="C1403" s="264" t="s">
        <v>1765</v>
      </c>
      <c r="D1403" s="577" t="s">
        <v>5</v>
      </c>
      <c r="E1403" s="581">
        <v>1</v>
      </c>
      <c r="F1403" s="577" t="s">
        <v>629</v>
      </c>
      <c r="G1403" s="238">
        <v>9</v>
      </c>
      <c r="H1403" s="232" t="s">
        <v>817</v>
      </c>
    </row>
    <row r="1404" spans="1:8" ht="27.6" x14ac:dyDescent="0.3">
      <c r="A1404" s="232">
        <v>10</v>
      </c>
      <c r="B1404" s="582" t="s">
        <v>1766</v>
      </c>
      <c r="C1404" s="261" t="s">
        <v>1767</v>
      </c>
      <c r="D1404" s="577" t="s">
        <v>11</v>
      </c>
      <c r="E1404" s="581">
        <v>1</v>
      </c>
      <c r="F1404" s="577" t="s">
        <v>629</v>
      </c>
      <c r="G1404" s="238">
        <v>9</v>
      </c>
      <c r="H1404" s="232" t="s">
        <v>817</v>
      </c>
    </row>
    <row r="1405" spans="1:8" ht="27.6" x14ac:dyDescent="0.3">
      <c r="A1405" s="232">
        <v>11</v>
      </c>
      <c r="B1405" s="582" t="s">
        <v>1768</v>
      </c>
      <c r="C1405" s="261" t="s">
        <v>1769</v>
      </c>
      <c r="D1405" s="577" t="s">
        <v>11</v>
      </c>
      <c r="E1405" s="581">
        <v>1</v>
      </c>
      <c r="F1405" s="577" t="s">
        <v>629</v>
      </c>
      <c r="G1405" s="238">
        <v>6</v>
      </c>
      <c r="H1405" s="232" t="s">
        <v>817</v>
      </c>
    </row>
    <row r="1406" spans="1:8" ht="27.6" x14ac:dyDescent="0.3">
      <c r="A1406" s="232">
        <v>12</v>
      </c>
      <c r="B1406" s="582" t="s">
        <v>660</v>
      </c>
      <c r="C1406" s="261" t="s">
        <v>1770</v>
      </c>
      <c r="D1406" s="577" t="s">
        <v>11</v>
      </c>
      <c r="E1406" s="581">
        <v>1</v>
      </c>
      <c r="F1406" s="577" t="s">
        <v>629</v>
      </c>
      <c r="G1406" s="238">
        <v>9</v>
      </c>
      <c r="H1406" s="232" t="s">
        <v>817</v>
      </c>
    </row>
    <row r="1407" spans="1:8" ht="27.6" x14ac:dyDescent="0.3">
      <c r="A1407" s="232">
        <v>13</v>
      </c>
      <c r="B1407" s="582" t="s">
        <v>1771</v>
      </c>
      <c r="C1407" s="264" t="s">
        <v>1772</v>
      </c>
      <c r="D1407" s="577" t="s">
        <v>11</v>
      </c>
      <c r="E1407" s="581">
        <v>1</v>
      </c>
      <c r="F1407" s="577" t="s">
        <v>629</v>
      </c>
      <c r="G1407" s="238">
        <v>9</v>
      </c>
      <c r="H1407" s="232" t="s">
        <v>643</v>
      </c>
    </row>
    <row r="1408" spans="1:8" ht="27.6" x14ac:dyDescent="0.3">
      <c r="A1408" s="232">
        <v>14</v>
      </c>
      <c r="B1408" s="583" t="s">
        <v>1773</v>
      </c>
      <c r="C1408" s="1055" t="s">
        <v>1774</v>
      </c>
      <c r="D1408" s="577" t="s">
        <v>11</v>
      </c>
      <c r="E1408" s="581">
        <v>1</v>
      </c>
      <c r="F1408" s="577" t="s">
        <v>1775</v>
      </c>
      <c r="G1408" s="238">
        <v>9</v>
      </c>
      <c r="H1408" s="232" t="s">
        <v>817</v>
      </c>
    </row>
    <row r="1409" spans="1:8" ht="27.6" x14ac:dyDescent="0.3">
      <c r="A1409" s="232">
        <v>15</v>
      </c>
      <c r="B1409" s="576" t="s">
        <v>1776</v>
      </c>
      <c r="C1409" s="1055" t="s">
        <v>1777</v>
      </c>
      <c r="D1409" s="577" t="s">
        <v>11</v>
      </c>
      <c r="E1409" s="581">
        <v>1</v>
      </c>
      <c r="F1409" s="577" t="s">
        <v>1775</v>
      </c>
      <c r="G1409" s="238">
        <v>9</v>
      </c>
      <c r="H1409" s="232" t="s">
        <v>817</v>
      </c>
    </row>
    <row r="1410" spans="1:8" ht="27.6" x14ac:dyDescent="0.3">
      <c r="A1410" s="232">
        <v>16</v>
      </c>
      <c r="B1410" s="576" t="s">
        <v>1778</v>
      </c>
      <c r="C1410" s="1055" t="s">
        <v>1779</v>
      </c>
      <c r="D1410" s="577" t="s">
        <v>11</v>
      </c>
      <c r="E1410" s="581">
        <v>1</v>
      </c>
      <c r="F1410" s="577" t="s">
        <v>629</v>
      </c>
      <c r="G1410" s="238">
        <v>9</v>
      </c>
      <c r="H1410" s="232" t="s">
        <v>817</v>
      </c>
    </row>
    <row r="1411" spans="1:8" ht="27.6" x14ac:dyDescent="0.3">
      <c r="A1411" s="232">
        <v>17</v>
      </c>
      <c r="B1411" s="248" t="s">
        <v>1780</v>
      </c>
      <c r="C1411" s="261" t="s">
        <v>1781</v>
      </c>
      <c r="D1411" s="577" t="s">
        <v>11</v>
      </c>
      <c r="E1411" s="581">
        <v>1</v>
      </c>
      <c r="F1411" s="577" t="s">
        <v>629</v>
      </c>
      <c r="G1411" s="238">
        <v>9</v>
      </c>
      <c r="H1411" s="232" t="s">
        <v>817</v>
      </c>
    </row>
    <row r="1412" spans="1:8" ht="27.6" x14ac:dyDescent="0.3">
      <c r="A1412" s="232">
        <v>18</v>
      </c>
      <c r="B1412" s="248" t="s">
        <v>1782</v>
      </c>
      <c r="C1412" s="261" t="s">
        <v>1783</v>
      </c>
      <c r="D1412" s="577" t="s">
        <v>11</v>
      </c>
      <c r="E1412" s="581">
        <v>1</v>
      </c>
      <c r="F1412" s="577" t="s">
        <v>629</v>
      </c>
      <c r="G1412" s="238">
        <f t="shared" ref="G1412:G1440" si="16">G1411</f>
        <v>9</v>
      </c>
      <c r="H1412" s="232" t="s">
        <v>817</v>
      </c>
    </row>
    <row r="1413" spans="1:8" ht="27.6" x14ac:dyDescent="0.3">
      <c r="A1413" s="232">
        <v>19</v>
      </c>
      <c r="B1413" s="235" t="s">
        <v>1784</v>
      </c>
      <c r="C1413" s="261" t="s">
        <v>1785</v>
      </c>
      <c r="D1413" s="577" t="s">
        <v>11</v>
      </c>
      <c r="E1413" s="581">
        <v>1</v>
      </c>
      <c r="F1413" s="577" t="s">
        <v>629</v>
      </c>
      <c r="G1413" s="238">
        <f t="shared" si="16"/>
        <v>9</v>
      </c>
      <c r="H1413" s="232" t="s">
        <v>817</v>
      </c>
    </row>
    <row r="1414" spans="1:8" ht="27.6" x14ac:dyDescent="0.3">
      <c r="A1414" s="232">
        <v>20</v>
      </c>
      <c r="B1414" s="248" t="s">
        <v>940</v>
      </c>
      <c r="C1414" s="261" t="s">
        <v>1786</v>
      </c>
      <c r="D1414" s="577" t="s">
        <v>11</v>
      </c>
      <c r="E1414" s="581">
        <v>1</v>
      </c>
      <c r="F1414" s="577" t="s">
        <v>629</v>
      </c>
      <c r="G1414" s="238">
        <f t="shared" si="16"/>
        <v>9</v>
      </c>
      <c r="H1414" s="232" t="s">
        <v>817</v>
      </c>
    </row>
    <row r="1415" spans="1:8" ht="27.6" x14ac:dyDescent="0.3">
      <c r="A1415" s="232">
        <v>21</v>
      </c>
      <c r="B1415" s="248" t="s">
        <v>1787</v>
      </c>
      <c r="C1415" s="261" t="s">
        <v>1788</v>
      </c>
      <c r="D1415" s="577" t="s">
        <v>11</v>
      </c>
      <c r="E1415" s="581">
        <v>1</v>
      </c>
      <c r="F1415" s="577" t="s">
        <v>629</v>
      </c>
      <c r="G1415" s="238">
        <f t="shared" si="16"/>
        <v>9</v>
      </c>
      <c r="H1415" s="232" t="s">
        <v>817</v>
      </c>
    </row>
    <row r="1416" spans="1:8" ht="27.6" x14ac:dyDescent="0.3">
      <c r="A1416" s="232">
        <v>22</v>
      </c>
      <c r="B1416" s="576" t="s">
        <v>1789</v>
      </c>
      <c r="C1416" s="1055" t="s">
        <v>1790</v>
      </c>
      <c r="D1416" s="577" t="s">
        <v>11</v>
      </c>
      <c r="E1416" s="584">
        <v>1</v>
      </c>
      <c r="F1416" s="577" t="s">
        <v>629</v>
      </c>
      <c r="G1416" s="238">
        <f t="shared" si="16"/>
        <v>9</v>
      </c>
      <c r="H1416" s="232" t="s">
        <v>817</v>
      </c>
    </row>
    <row r="1417" spans="1:8" ht="27.6" x14ac:dyDescent="0.3">
      <c r="A1417" s="232">
        <v>23</v>
      </c>
      <c r="B1417" s="248" t="s">
        <v>1791</v>
      </c>
      <c r="C1417" s="261" t="s">
        <v>1792</v>
      </c>
      <c r="D1417" s="577" t="s">
        <v>11</v>
      </c>
      <c r="E1417" s="584">
        <v>1</v>
      </c>
      <c r="F1417" s="577" t="s">
        <v>629</v>
      </c>
      <c r="G1417" s="238">
        <f t="shared" si="16"/>
        <v>9</v>
      </c>
      <c r="H1417" s="232" t="s">
        <v>817</v>
      </c>
    </row>
    <row r="1418" spans="1:8" ht="27.6" x14ac:dyDescent="0.3">
      <c r="A1418" s="232">
        <v>24</v>
      </c>
      <c r="B1418" s="248" t="s">
        <v>1793</v>
      </c>
      <c r="C1418" s="261" t="s">
        <v>1794</v>
      </c>
      <c r="D1418" s="577" t="s">
        <v>11</v>
      </c>
      <c r="E1418" s="584">
        <v>1</v>
      </c>
      <c r="F1418" s="577" t="s">
        <v>629</v>
      </c>
      <c r="G1418" s="238">
        <f t="shared" si="16"/>
        <v>9</v>
      </c>
      <c r="H1418" s="232" t="s">
        <v>817</v>
      </c>
    </row>
    <row r="1419" spans="1:8" ht="27.6" x14ac:dyDescent="0.3">
      <c r="A1419" s="232">
        <v>25</v>
      </c>
      <c r="B1419" s="248" t="s">
        <v>1795</v>
      </c>
      <c r="C1419" s="261" t="s">
        <v>1796</v>
      </c>
      <c r="D1419" s="577" t="s">
        <v>11</v>
      </c>
      <c r="E1419" s="584">
        <v>1</v>
      </c>
      <c r="F1419" s="577" t="s">
        <v>629</v>
      </c>
      <c r="G1419" s="238">
        <f t="shared" si="16"/>
        <v>9</v>
      </c>
      <c r="H1419" s="232" t="s">
        <v>817</v>
      </c>
    </row>
    <row r="1420" spans="1:8" ht="41.4" x14ac:dyDescent="0.3">
      <c r="A1420" s="232">
        <v>26</v>
      </c>
      <c r="B1420" s="248" t="s">
        <v>1797</v>
      </c>
      <c r="C1420" s="261" t="s">
        <v>1798</v>
      </c>
      <c r="D1420" s="577" t="s">
        <v>11</v>
      </c>
      <c r="E1420" s="584">
        <v>1</v>
      </c>
      <c r="F1420" s="577" t="s">
        <v>629</v>
      </c>
      <c r="G1420" s="238">
        <f t="shared" si="16"/>
        <v>9</v>
      </c>
      <c r="H1420" s="232" t="s">
        <v>817</v>
      </c>
    </row>
    <row r="1421" spans="1:8" ht="27.6" x14ac:dyDescent="0.3">
      <c r="A1421" s="232">
        <v>27</v>
      </c>
      <c r="B1421" s="248" t="s">
        <v>1799</v>
      </c>
      <c r="C1421" s="261" t="s">
        <v>1800</v>
      </c>
      <c r="D1421" s="577" t="s">
        <v>11</v>
      </c>
      <c r="E1421" s="584">
        <v>1</v>
      </c>
      <c r="F1421" s="577" t="s">
        <v>629</v>
      </c>
      <c r="G1421" s="238">
        <f t="shared" si="16"/>
        <v>9</v>
      </c>
      <c r="H1421" s="232" t="s">
        <v>817</v>
      </c>
    </row>
    <row r="1422" spans="1:8" ht="27.6" x14ac:dyDescent="0.3">
      <c r="A1422" s="232">
        <v>28</v>
      </c>
      <c r="B1422" s="248" t="s">
        <v>1801</v>
      </c>
      <c r="C1422" s="261" t="s">
        <v>1802</v>
      </c>
      <c r="D1422" s="577" t="s">
        <v>11</v>
      </c>
      <c r="E1422" s="584">
        <v>1</v>
      </c>
      <c r="F1422" s="577" t="s">
        <v>629</v>
      </c>
      <c r="G1422" s="238">
        <f t="shared" si="16"/>
        <v>9</v>
      </c>
      <c r="H1422" s="232" t="s">
        <v>817</v>
      </c>
    </row>
    <row r="1423" spans="1:8" ht="27.6" x14ac:dyDescent="0.3">
      <c r="A1423" s="232">
        <v>29</v>
      </c>
      <c r="B1423" s="248" t="s">
        <v>1803</v>
      </c>
      <c r="C1423" s="261" t="s">
        <v>1804</v>
      </c>
      <c r="D1423" s="577" t="s">
        <v>11</v>
      </c>
      <c r="E1423" s="584">
        <v>1</v>
      </c>
      <c r="F1423" s="577" t="s">
        <v>629</v>
      </c>
      <c r="G1423" s="238">
        <f t="shared" si="16"/>
        <v>9</v>
      </c>
      <c r="H1423" s="232" t="s">
        <v>817</v>
      </c>
    </row>
    <row r="1424" spans="1:8" ht="27.6" x14ac:dyDescent="0.3">
      <c r="A1424" s="232">
        <v>30</v>
      </c>
      <c r="B1424" s="248" t="s">
        <v>1805</v>
      </c>
      <c r="C1424" s="261" t="s">
        <v>1806</v>
      </c>
      <c r="D1424" s="577" t="s">
        <v>11</v>
      </c>
      <c r="E1424" s="584">
        <v>1</v>
      </c>
      <c r="F1424" s="577" t="s">
        <v>629</v>
      </c>
      <c r="G1424" s="238">
        <f t="shared" si="16"/>
        <v>9</v>
      </c>
      <c r="H1424" s="232" t="s">
        <v>817</v>
      </c>
    </row>
    <row r="1425" spans="1:8" ht="27.6" x14ac:dyDescent="0.3">
      <c r="A1425" s="232">
        <v>31</v>
      </c>
      <c r="B1425" s="248" t="s">
        <v>1807</v>
      </c>
      <c r="C1425" s="261" t="s">
        <v>1808</v>
      </c>
      <c r="D1425" s="577" t="s">
        <v>11</v>
      </c>
      <c r="E1425" s="584">
        <v>1</v>
      </c>
      <c r="F1425" s="577" t="s">
        <v>629</v>
      </c>
      <c r="G1425" s="238">
        <f t="shared" si="16"/>
        <v>9</v>
      </c>
      <c r="H1425" s="232" t="s">
        <v>817</v>
      </c>
    </row>
    <row r="1426" spans="1:8" ht="27.6" x14ac:dyDescent="0.3">
      <c r="A1426" s="232">
        <v>32</v>
      </c>
      <c r="B1426" s="248" t="s">
        <v>1809</v>
      </c>
      <c r="C1426" s="261" t="s">
        <v>1810</v>
      </c>
      <c r="D1426" s="577" t="s">
        <v>11</v>
      </c>
      <c r="E1426" s="584">
        <v>1</v>
      </c>
      <c r="F1426" s="577" t="s">
        <v>629</v>
      </c>
      <c r="G1426" s="238">
        <f t="shared" si="16"/>
        <v>9</v>
      </c>
      <c r="H1426" s="232" t="s">
        <v>817</v>
      </c>
    </row>
    <row r="1427" spans="1:8" ht="27.6" x14ac:dyDescent="0.3">
      <c r="A1427" s="232">
        <v>33</v>
      </c>
      <c r="B1427" s="248" t="s">
        <v>1811</v>
      </c>
      <c r="C1427" s="986" t="s">
        <v>1812</v>
      </c>
      <c r="D1427" s="577" t="s">
        <v>11</v>
      </c>
      <c r="E1427" s="584">
        <v>1</v>
      </c>
      <c r="F1427" s="577" t="s">
        <v>629</v>
      </c>
      <c r="G1427" s="238">
        <f t="shared" si="16"/>
        <v>9</v>
      </c>
      <c r="H1427" s="232" t="s">
        <v>817</v>
      </c>
    </row>
    <row r="1428" spans="1:8" ht="27.6" x14ac:dyDescent="0.3">
      <c r="A1428" s="232">
        <v>34</v>
      </c>
      <c r="B1428" s="248" t="s">
        <v>1813</v>
      </c>
      <c r="C1428" s="261" t="s">
        <v>1814</v>
      </c>
      <c r="D1428" s="577" t="s">
        <v>11</v>
      </c>
      <c r="E1428" s="584">
        <v>1</v>
      </c>
      <c r="F1428" s="577" t="s">
        <v>629</v>
      </c>
      <c r="G1428" s="238">
        <f t="shared" si="16"/>
        <v>9</v>
      </c>
      <c r="H1428" s="232" t="s">
        <v>817</v>
      </c>
    </row>
    <row r="1429" spans="1:8" ht="27.6" x14ac:dyDescent="0.3">
      <c r="A1429" s="232">
        <v>35</v>
      </c>
      <c r="B1429" s="248" t="s">
        <v>1815</v>
      </c>
      <c r="C1429" s="261" t="s">
        <v>1816</v>
      </c>
      <c r="D1429" s="577" t="s">
        <v>11</v>
      </c>
      <c r="E1429" s="584">
        <v>1</v>
      </c>
      <c r="F1429" s="577" t="s">
        <v>629</v>
      </c>
      <c r="G1429" s="238">
        <f t="shared" si="16"/>
        <v>9</v>
      </c>
      <c r="H1429" s="232" t="s">
        <v>817</v>
      </c>
    </row>
    <row r="1430" spans="1:8" ht="27.6" x14ac:dyDescent="0.3">
      <c r="A1430" s="232">
        <v>36</v>
      </c>
      <c r="B1430" s="248" t="s">
        <v>1817</v>
      </c>
      <c r="C1430" s="261" t="s">
        <v>1818</v>
      </c>
      <c r="D1430" s="577" t="s">
        <v>11</v>
      </c>
      <c r="E1430" s="584">
        <v>1</v>
      </c>
      <c r="F1430" s="577" t="s">
        <v>629</v>
      </c>
      <c r="G1430" s="238">
        <f t="shared" si="16"/>
        <v>9</v>
      </c>
      <c r="H1430" s="232" t="s">
        <v>817</v>
      </c>
    </row>
    <row r="1431" spans="1:8" ht="27.6" x14ac:dyDescent="0.3">
      <c r="A1431" s="232">
        <v>37</v>
      </c>
      <c r="B1431" s="248" t="s">
        <v>1819</v>
      </c>
      <c r="C1431" s="261" t="s">
        <v>1820</v>
      </c>
      <c r="D1431" s="577" t="s">
        <v>11</v>
      </c>
      <c r="E1431" s="584">
        <v>1</v>
      </c>
      <c r="F1431" s="577" t="s">
        <v>629</v>
      </c>
      <c r="G1431" s="238">
        <f t="shared" si="16"/>
        <v>9</v>
      </c>
      <c r="H1431" s="232" t="s">
        <v>817</v>
      </c>
    </row>
    <row r="1432" spans="1:8" ht="27.6" x14ac:dyDescent="0.3">
      <c r="A1432" s="232">
        <v>38</v>
      </c>
      <c r="B1432" s="248" t="s">
        <v>1821</v>
      </c>
      <c r="C1432" s="261" t="s">
        <v>1822</v>
      </c>
      <c r="D1432" s="577" t="s">
        <v>11</v>
      </c>
      <c r="E1432" s="584">
        <v>1</v>
      </c>
      <c r="F1432" s="577" t="s">
        <v>629</v>
      </c>
      <c r="G1432" s="238">
        <f t="shared" si="16"/>
        <v>9</v>
      </c>
      <c r="H1432" s="232" t="s">
        <v>817</v>
      </c>
    </row>
    <row r="1433" spans="1:8" ht="27.6" x14ac:dyDescent="0.3">
      <c r="A1433" s="232">
        <v>39</v>
      </c>
      <c r="B1433" s="248" t="s">
        <v>1823</v>
      </c>
      <c r="C1433" s="261" t="s">
        <v>1824</v>
      </c>
      <c r="D1433" s="577" t="s">
        <v>11</v>
      </c>
      <c r="E1433" s="584">
        <v>1</v>
      </c>
      <c r="F1433" s="577" t="s">
        <v>629</v>
      </c>
      <c r="G1433" s="238">
        <f t="shared" si="16"/>
        <v>9</v>
      </c>
      <c r="H1433" s="232" t="s">
        <v>817</v>
      </c>
    </row>
    <row r="1434" spans="1:8" ht="27.6" x14ac:dyDescent="0.3">
      <c r="A1434" s="232">
        <v>40</v>
      </c>
      <c r="B1434" s="248" t="s">
        <v>1825</v>
      </c>
      <c r="C1434" s="261" t="s">
        <v>1826</v>
      </c>
      <c r="D1434" s="577" t="s">
        <v>11</v>
      </c>
      <c r="E1434" s="584">
        <v>1</v>
      </c>
      <c r="F1434" s="577" t="s">
        <v>629</v>
      </c>
      <c r="G1434" s="238">
        <f t="shared" si="16"/>
        <v>9</v>
      </c>
      <c r="H1434" s="232" t="s">
        <v>225</v>
      </c>
    </row>
    <row r="1435" spans="1:8" ht="27.6" x14ac:dyDescent="0.3">
      <c r="A1435" s="232">
        <v>41</v>
      </c>
      <c r="B1435" s="248" t="s">
        <v>1827</v>
      </c>
      <c r="C1435" s="261" t="s">
        <v>1828</v>
      </c>
      <c r="D1435" s="577" t="s">
        <v>11</v>
      </c>
      <c r="E1435" s="584">
        <v>1</v>
      </c>
      <c r="F1435" s="577" t="s">
        <v>629</v>
      </c>
      <c r="G1435" s="238">
        <f t="shared" si="16"/>
        <v>9</v>
      </c>
      <c r="H1435" s="232" t="s">
        <v>225</v>
      </c>
    </row>
    <row r="1436" spans="1:8" ht="27.6" x14ac:dyDescent="0.3">
      <c r="A1436" s="232">
        <v>42</v>
      </c>
      <c r="B1436" s="248" t="s">
        <v>1829</v>
      </c>
      <c r="C1436" s="261" t="s">
        <v>1830</v>
      </c>
      <c r="D1436" s="577" t="s">
        <v>11</v>
      </c>
      <c r="E1436" s="584">
        <v>1</v>
      </c>
      <c r="F1436" s="577" t="s">
        <v>629</v>
      </c>
      <c r="G1436" s="238">
        <f t="shared" si="16"/>
        <v>9</v>
      </c>
      <c r="H1436" s="232" t="s">
        <v>225</v>
      </c>
    </row>
    <row r="1437" spans="1:8" ht="27.6" x14ac:dyDescent="0.3">
      <c r="A1437" s="232">
        <v>43</v>
      </c>
      <c r="B1437" s="248" t="s">
        <v>1831</v>
      </c>
      <c r="C1437" s="261" t="s">
        <v>1832</v>
      </c>
      <c r="D1437" s="577" t="s">
        <v>11</v>
      </c>
      <c r="E1437" s="584">
        <v>1</v>
      </c>
      <c r="F1437" s="577" t="s">
        <v>629</v>
      </c>
      <c r="G1437" s="238">
        <f t="shared" si="16"/>
        <v>9</v>
      </c>
      <c r="H1437" s="232" t="s">
        <v>225</v>
      </c>
    </row>
    <row r="1438" spans="1:8" ht="27.6" x14ac:dyDescent="0.3">
      <c r="A1438" s="232">
        <v>44</v>
      </c>
      <c r="B1438" s="248" t="s">
        <v>1833</v>
      </c>
      <c r="C1438" s="261" t="s">
        <v>1826</v>
      </c>
      <c r="D1438" s="577" t="s">
        <v>11</v>
      </c>
      <c r="E1438" s="584">
        <v>1</v>
      </c>
      <c r="F1438" s="577" t="s">
        <v>629</v>
      </c>
      <c r="G1438" s="238">
        <f t="shared" si="16"/>
        <v>9</v>
      </c>
      <c r="H1438" s="232" t="s">
        <v>225</v>
      </c>
    </row>
    <row r="1439" spans="1:8" ht="41.4" x14ac:dyDescent="0.3">
      <c r="A1439" s="301">
        <v>45</v>
      </c>
      <c r="B1439" s="248" t="s">
        <v>1834</v>
      </c>
      <c r="C1439" s="261" t="s">
        <v>1830</v>
      </c>
      <c r="D1439" s="577" t="s">
        <v>11</v>
      </c>
      <c r="E1439" s="584">
        <v>1</v>
      </c>
      <c r="F1439" s="577" t="s">
        <v>629</v>
      </c>
      <c r="G1439" s="238">
        <f t="shared" si="16"/>
        <v>9</v>
      </c>
      <c r="H1439" s="232" t="s">
        <v>225</v>
      </c>
    </row>
    <row r="1440" spans="1:8" ht="27.6" x14ac:dyDescent="0.3">
      <c r="A1440" s="301">
        <v>46</v>
      </c>
      <c r="B1440" s="248" t="s">
        <v>1835</v>
      </c>
      <c r="C1440" s="261" t="s">
        <v>1836</v>
      </c>
      <c r="D1440" s="577" t="s">
        <v>11</v>
      </c>
      <c r="E1440" s="584">
        <v>1</v>
      </c>
      <c r="F1440" s="577" t="s">
        <v>629</v>
      </c>
      <c r="G1440" s="238">
        <f t="shared" si="16"/>
        <v>9</v>
      </c>
      <c r="H1440" s="232" t="s">
        <v>817</v>
      </c>
    </row>
    <row r="1441" spans="1:8" ht="21.6" thickBot="1" x14ac:dyDescent="0.35">
      <c r="A1441" s="1801" t="s">
        <v>15</v>
      </c>
      <c r="B1441" s="1802"/>
      <c r="C1441" s="1802"/>
      <c r="D1441" s="1802"/>
      <c r="E1441" s="1802"/>
      <c r="F1441" s="1802"/>
      <c r="G1441" s="1802"/>
      <c r="H1441" s="1802"/>
    </row>
    <row r="1442" spans="1:8" x14ac:dyDescent="0.3">
      <c r="A1442" s="1570" t="s">
        <v>13</v>
      </c>
      <c r="B1442" s="1571"/>
      <c r="C1442" s="1571"/>
      <c r="D1442" s="1571"/>
      <c r="E1442" s="1571"/>
      <c r="F1442" s="1571"/>
      <c r="G1442" s="1571"/>
      <c r="H1442" s="1572"/>
    </row>
    <row r="1443" spans="1:8" x14ac:dyDescent="0.3">
      <c r="A1443" s="1545" t="s">
        <v>918</v>
      </c>
      <c r="B1443" s="1546"/>
      <c r="C1443" s="1546"/>
      <c r="D1443" s="1546"/>
      <c r="E1443" s="1546"/>
      <c r="F1443" s="1546"/>
      <c r="G1443" s="1546"/>
      <c r="H1443" s="1547"/>
    </row>
    <row r="1444" spans="1:8" x14ac:dyDescent="0.3">
      <c r="A1444" s="1545" t="s">
        <v>1837</v>
      </c>
      <c r="B1444" s="1546"/>
      <c r="C1444" s="1546"/>
      <c r="D1444" s="1546"/>
      <c r="E1444" s="1546"/>
      <c r="F1444" s="1546"/>
      <c r="G1444" s="1546"/>
      <c r="H1444" s="1547"/>
    </row>
    <row r="1445" spans="1:8" x14ac:dyDescent="0.3">
      <c r="A1445" s="1545" t="s">
        <v>1838</v>
      </c>
      <c r="B1445" s="1546"/>
      <c r="C1445" s="1546"/>
      <c r="D1445" s="1546"/>
      <c r="E1445" s="1546"/>
      <c r="F1445" s="1546"/>
      <c r="G1445" s="1546"/>
      <c r="H1445" s="1547"/>
    </row>
    <row r="1446" spans="1:8" x14ac:dyDescent="0.3">
      <c r="A1446" s="1545" t="s">
        <v>1839</v>
      </c>
      <c r="B1446" s="1546"/>
      <c r="C1446" s="1546"/>
      <c r="D1446" s="1546"/>
      <c r="E1446" s="1546"/>
      <c r="F1446" s="1546"/>
      <c r="G1446" s="1546"/>
      <c r="H1446" s="1547"/>
    </row>
    <row r="1447" spans="1:8" x14ac:dyDescent="0.3">
      <c r="A1447" s="1545" t="s">
        <v>1840</v>
      </c>
      <c r="B1447" s="1546"/>
      <c r="C1447" s="1546"/>
      <c r="D1447" s="1546"/>
      <c r="E1447" s="1546"/>
      <c r="F1447" s="1546"/>
      <c r="G1447" s="1546"/>
      <c r="H1447" s="1547"/>
    </row>
    <row r="1448" spans="1:8" x14ac:dyDescent="0.3">
      <c r="A1448" s="1545" t="s">
        <v>1841</v>
      </c>
      <c r="B1448" s="1546"/>
      <c r="C1448" s="1546"/>
      <c r="D1448" s="1546"/>
      <c r="E1448" s="1546"/>
      <c r="F1448" s="1546"/>
      <c r="G1448" s="1546"/>
      <c r="H1448" s="1547"/>
    </row>
    <row r="1449" spans="1:8" x14ac:dyDescent="0.3">
      <c r="A1449" s="1545" t="s">
        <v>1842</v>
      </c>
      <c r="B1449" s="1546"/>
      <c r="C1449" s="1546"/>
      <c r="D1449" s="1546"/>
      <c r="E1449" s="1546"/>
      <c r="F1449" s="1546"/>
      <c r="G1449" s="1546"/>
      <c r="H1449" s="1547"/>
    </row>
    <row r="1450" spans="1:8" ht="15" thickBot="1" x14ac:dyDescent="0.35">
      <c r="A1450" s="1548" t="s">
        <v>1843</v>
      </c>
      <c r="B1450" s="1549"/>
      <c r="C1450" s="1549"/>
      <c r="D1450" s="1549"/>
      <c r="E1450" s="1549"/>
      <c r="F1450" s="1549"/>
      <c r="G1450" s="1549"/>
      <c r="H1450" s="1550"/>
    </row>
    <row r="1451" spans="1:8" ht="41.4" x14ac:dyDescent="0.3">
      <c r="A1451" s="301" t="s">
        <v>0</v>
      </c>
      <c r="B1451" s="302" t="s">
        <v>1</v>
      </c>
      <c r="C1451" s="920" t="s">
        <v>10</v>
      </c>
      <c r="D1451" s="302" t="s">
        <v>2</v>
      </c>
      <c r="E1451" s="302" t="s">
        <v>4</v>
      </c>
      <c r="F1451" s="302" t="s">
        <v>3</v>
      </c>
      <c r="G1451" s="302" t="s">
        <v>8</v>
      </c>
      <c r="H1451" s="302" t="s">
        <v>221</v>
      </c>
    </row>
    <row r="1452" spans="1:8" x14ac:dyDescent="0.3">
      <c r="A1452" s="585">
        <v>1</v>
      </c>
      <c r="B1452" s="264" t="s">
        <v>447</v>
      </c>
      <c r="C1452" s="264" t="s">
        <v>1844</v>
      </c>
      <c r="D1452" s="260" t="s">
        <v>7</v>
      </c>
      <c r="E1452" s="586">
        <v>1</v>
      </c>
      <c r="F1452" s="586" t="s">
        <v>6</v>
      </c>
      <c r="G1452" s="260">
        <f t="shared" ref="G1452:G1453" si="17">E1452</f>
        <v>1</v>
      </c>
      <c r="H1452" s="260" t="s">
        <v>225</v>
      </c>
    </row>
    <row r="1453" spans="1:8" ht="27.6" x14ac:dyDescent="0.3">
      <c r="A1453" s="585">
        <v>2</v>
      </c>
      <c r="B1453" s="235" t="s">
        <v>1845</v>
      </c>
      <c r="C1453" s="1056" t="s">
        <v>1846</v>
      </c>
      <c r="D1453" s="260" t="s">
        <v>7</v>
      </c>
      <c r="E1453" s="586">
        <v>1</v>
      </c>
      <c r="F1453" s="586" t="s">
        <v>6</v>
      </c>
      <c r="G1453" s="260">
        <f t="shared" si="17"/>
        <v>1</v>
      </c>
      <c r="H1453" s="260" t="s">
        <v>225</v>
      </c>
    </row>
    <row r="1454" spans="1:8" x14ac:dyDescent="0.3">
      <c r="A1454" s="585">
        <v>3</v>
      </c>
      <c r="B1454" s="576" t="s">
        <v>27</v>
      </c>
      <c r="C1454" s="264" t="s">
        <v>1847</v>
      </c>
      <c r="D1454" s="577" t="s">
        <v>5</v>
      </c>
      <c r="E1454" s="587">
        <v>1</v>
      </c>
      <c r="F1454" s="586" t="s">
        <v>6</v>
      </c>
      <c r="G1454" s="260">
        <f>E1454</f>
        <v>1</v>
      </c>
      <c r="H1454" s="260" t="s">
        <v>225</v>
      </c>
    </row>
    <row r="1455" spans="1:8" x14ac:dyDescent="0.3">
      <c r="A1455" s="585">
        <v>4</v>
      </c>
      <c r="B1455" s="576" t="s">
        <v>1848</v>
      </c>
      <c r="C1455" s="264" t="s">
        <v>1849</v>
      </c>
      <c r="D1455" s="577" t="s">
        <v>283</v>
      </c>
      <c r="E1455" s="587">
        <v>1</v>
      </c>
      <c r="F1455" s="586" t="s">
        <v>6</v>
      </c>
      <c r="G1455" s="260">
        <f>E1455</f>
        <v>1</v>
      </c>
      <c r="H1455" s="260" t="s">
        <v>225</v>
      </c>
    </row>
    <row r="1456" spans="1:8" x14ac:dyDescent="0.3">
      <c r="A1456" s="585">
        <v>5</v>
      </c>
      <c r="B1456" s="576" t="s">
        <v>1850</v>
      </c>
      <c r="C1456" s="264" t="s">
        <v>1851</v>
      </c>
      <c r="D1456" s="577" t="s">
        <v>283</v>
      </c>
      <c r="E1456" s="577">
        <v>1</v>
      </c>
      <c r="F1456" s="586" t="s">
        <v>6</v>
      </c>
      <c r="G1456" s="237">
        <v>1</v>
      </c>
      <c r="H1456" s="260" t="s">
        <v>225</v>
      </c>
    </row>
    <row r="1457" spans="1:8" ht="27.6" x14ac:dyDescent="0.3">
      <c r="A1457" s="585">
        <v>6</v>
      </c>
      <c r="B1457" s="248" t="s">
        <v>1764</v>
      </c>
      <c r="C1457" s="264" t="s">
        <v>1852</v>
      </c>
      <c r="D1457" s="577" t="s">
        <v>5</v>
      </c>
      <c r="E1457" s="577">
        <v>1</v>
      </c>
      <c r="F1457" s="586" t="s">
        <v>6</v>
      </c>
      <c r="G1457" s="237">
        <v>1</v>
      </c>
      <c r="H1457" s="260" t="s">
        <v>225</v>
      </c>
    </row>
    <row r="1458" spans="1:8" ht="27.6" x14ac:dyDescent="0.3">
      <c r="A1458" s="585">
        <v>7</v>
      </c>
      <c r="B1458" s="576" t="s">
        <v>1853</v>
      </c>
      <c r="C1458" s="264" t="s">
        <v>1854</v>
      </c>
      <c r="D1458" s="577" t="s">
        <v>5</v>
      </c>
      <c r="E1458" s="237">
        <v>1</v>
      </c>
      <c r="F1458" s="586" t="s">
        <v>6</v>
      </c>
      <c r="G1458" s="588">
        <v>1</v>
      </c>
      <c r="H1458" s="260" t="s">
        <v>225</v>
      </c>
    </row>
    <row r="1459" spans="1:8" ht="41.4" x14ac:dyDescent="0.3">
      <c r="A1459" s="585">
        <v>8</v>
      </c>
      <c r="B1459" s="248" t="s">
        <v>1855</v>
      </c>
      <c r="C1459" s="1056" t="s">
        <v>1856</v>
      </c>
      <c r="D1459" s="577" t="s">
        <v>5</v>
      </c>
      <c r="E1459" s="237">
        <v>1</v>
      </c>
      <c r="F1459" s="586" t="s">
        <v>6</v>
      </c>
      <c r="G1459" s="588">
        <v>1</v>
      </c>
      <c r="H1459" s="260" t="s">
        <v>225</v>
      </c>
    </row>
    <row r="1460" spans="1:8" ht="21" x14ac:dyDescent="0.3">
      <c r="A1460" s="1521" t="s">
        <v>14</v>
      </c>
      <c r="B1460" s="1522"/>
      <c r="C1460" s="1522"/>
      <c r="D1460" s="1522"/>
      <c r="E1460" s="1522"/>
      <c r="F1460" s="1522"/>
      <c r="G1460" s="1522"/>
      <c r="H1460" s="1522"/>
    </row>
    <row r="1461" spans="1:8" ht="41.4" x14ac:dyDescent="0.3">
      <c r="A1461" s="301" t="s">
        <v>0</v>
      </c>
      <c r="B1461" s="302" t="s">
        <v>1</v>
      </c>
      <c r="C1461" s="260" t="s">
        <v>10</v>
      </c>
      <c r="D1461" s="302" t="s">
        <v>2</v>
      </c>
      <c r="E1461" s="302" t="s">
        <v>4</v>
      </c>
      <c r="F1461" s="302" t="s">
        <v>3</v>
      </c>
      <c r="G1461" s="302" t="s">
        <v>8</v>
      </c>
      <c r="H1461" s="302" t="s">
        <v>221</v>
      </c>
    </row>
    <row r="1462" spans="1:8" x14ac:dyDescent="0.3">
      <c r="A1462" s="585">
        <v>1</v>
      </c>
      <c r="B1462" s="482" t="s">
        <v>20</v>
      </c>
      <c r="C1462" s="264" t="s">
        <v>1857</v>
      </c>
      <c r="D1462" s="238" t="s">
        <v>9</v>
      </c>
      <c r="E1462" s="586">
        <v>1</v>
      </c>
      <c r="F1462" s="586" t="s">
        <v>6</v>
      </c>
      <c r="G1462" s="260">
        <f>E1462</f>
        <v>1</v>
      </c>
      <c r="H1462" s="260" t="s">
        <v>643</v>
      </c>
    </row>
    <row r="1463" spans="1:8" x14ac:dyDescent="0.3">
      <c r="A1463" s="238">
        <v>2</v>
      </c>
      <c r="B1463" s="589" t="s">
        <v>21</v>
      </c>
      <c r="C1463" s="264" t="s">
        <v>1858</v>
      </c>
      <c r="D1463" s="238" t="s">
        <v>9</v>
      </c>
      <c r="E1463" s="260">
        <v>1</v>
      </c>
      <c r="F1463" s="260" t="s">
        <v>6</v>
      </c>
      <c r="G1463" s="260">
        <f>E1463</f>
        <v>1</v>
      </c>
      <c r="H1463" s="260" t="s">
        <v>643</v>
      </c>
    </row>
    <row r="1464" spans="1:8" x14ac:dyDescent="0.3">
      <c r="A1464" s="238">
        <v>3</v>
      </c>
      <c r="B1464" s="589" t="s">
        <v>695</v>
      </c>
      <c r="C1464" s="264" t="s">
        <v>1859</v>
      </c>
      <c r="D1464" s="238" t="s">
        <v>9</v>
      </c>
      <c r="E1464" s="260">
        <v>1</v>
      </c>
      <c r="F1464" s="260" t="s">
        <v>6</v>
      </c>
      <c r="G1464" s="260">
        <f>E1464</f>
        <v>1</v>
      </c>
      <c r="H1464" s="260" t="s">
        <v>643</v>
      </c>
    </row>
    <row r="1465" spans="1:8" x14ac:dyDescent="0.3">
      <c r="A1465" s="238">
        <v>4</v>
      </c>
      <c r="B1465" s="589" t="s">
        <v>22</v>
      </c>
      <c r="C1465" s="264" t="s">
        <v>1860</v>
      </c>
      <c r="D1465" s="238" t="s">
        <v>9</v>
      </c>
      <c r="E1465" s="260">
        <v>1</v>
      </c>
      <c r="F1465" s="260" t="s">
        <v>6</v>
      </c>
      <c r="G1465" s="260">
        <f>E1465</f>
        <v>1</v>
      </c>
      <c r="H1465" s="260" t="s">
        <v>643</v>
      </c>
    </row>
    <row r="1466" spans="1:8" x14ac:dyDescent="0.3">
      <c r="A1466" s="581">
        <v>5</v>
      </c>
      <c r="B1466" s="589" t="s">
        <v>1861</v>
      </c>
      <c r="C1466" s="264" t="s">
        <v>1862</v>
      </c>
      <c r="D1466" s="7" t="s">
        <v>462</v>
      </c>
      <c r="E1466" s="586">
        <v>60</v>
      </c>
      <c r="F1466" s="260" t="s">
        <v>6</v>
      </c>
      <c r="G1466" s="260">
        <v>60</v>
      </c>
      <c r="H1466" s="260" t="s">
        <v>643</v>
      </c>
    </row>
    <row r="1467" spans="1:8" ht="21.6" thickBot="1" x14ac:dyDescent="0.35">
      <c r="A1467" s="1535" t="s">
        <v>1863</v>
      </c>
      <c r="B1467" s="1535"/>
      <c r="C1467" s="1535"/>
      <c r="D1467" s="1535"/>
      <c r="E1467" s="1535"/>
      <c r="F1467" s="1535"/>
      <c r="G1467" s="1535"/>
      <c r="H1467" s="1535"/>
    </row>
    <row r="1468" spans="1:8" ht="15.6" x14ac:dyDescent="0.3">
      <c r="A1468" s="1757" t="s">
        <v>206</v>
      </c>
      <c r="B1468" s="1758"/>
      <c r="C1468" s="1758"/>
      <c r="D1468" s="1758"/>
      <c r="E1468" s="1758"/>
      <c r="F1468" s="1758"/>
      <c r="G1468" s="1758"/>
      <c r="H1468" s="1759"/>
    </row>
    <row r="1469" spans="1:8" ht="15.6" x14ac:dyDescent="0.3">
      <c r="A1469" s="1917" t="s">
        <v>1864</v>
      </c>
      <c r="B1469" s="1918"/>
      <c r="C1469" s="1918"/>
      <c r="D1469" s="1918"/>
      <c r="E1469" s="1918"/>
      <c r="F1469" s="1918"/>
      <c r="G1469" s="1918"/>
      <c r="H1469" s="1933"/>
    </row>
    <row r="1470" spans="1:8" x14ac:dyDescent="0.3">
      <c r="A1470" s="1906" t="s">
        <v>1865</v>
      </c>
      <c r="B1470" s="1907"/>
      <c r="C1470" s="1907"/>
      <c r="D1470" s="1907"/>
      <c r="E1470" s="1907"/>
      <c r="F1470" s="1907"/>
      <c r="G1470" s="1907"/>
      <c r="H1470" s="1929"/>
    </row>
    <row r="1471" spans="1:8" x14ac:dyDescent="0.3">
      <c r="A1471" s="1906" t="s">
        <v>1866</v>
      </c>
      <c r="B1471" s="1907"/>
      <c r="C1471" s="1907"/>
      <c r="D1471" s="1907"/>
      <c r="E1471" s="1907"/>
      <c r="F1471" s="1907"/>
      <c r="G1471" s="1907"/>
      <c r="H1471" s="1929"/>
    </row>
    <row r="1472" spans="1:8" ht="21" x14ac:dyDescent="0.3">
      <c r="A1472" s="1930" t="s">
        <v>1867</v>
      </c>
      <c r="B1472" s="1931"/>
      <c r="C1472" s="1931"/>
      <c r="D1472" s="1931"/>
      <c r="E1472" s="1931"/>
      <c r="F1472" s="1931"/>
      <c r="G1472" s="1931"/>
      <c r="H1472" s="1932"/>
    </row>
    <row r="1473" spans="1:8" ht="21.6" thickBot="1" x14ac:dyDescent="0.35">
      <c r="A1473" s="1927" t="s">
        <v>12</v>
      </c>
      <c r="B1473" s="1928"/>
      <c r="C1473" s="1928"/>
      <c r="D1473" s="1928"/>
      <c r="E1473" s="1928"/>
      <c r="F1473" s="1928"/>
      <c r="G1473" s="1928"/>
      <c r="H1473" s="1928"/>
    </row>
    <row r="1474" spans="1:8" x14ac:dyDescent="0.3">
      <c r="A1474" s="1924" t="s">
        <v>13</v>
      </c>
      <c r="B1474" s="1925"/>
      <c r="C1474" s="1925"/>
      <c r="D1474" s="1925"/>
      <c r="E1474" s="1925"/>
      <c r="F1474" s="1925"/>
      <c r="G1474" s="1925"/>
      <c r="H1474" s="1926"/>
    </row>
    <row r="1475" spans="1:8" x14ac:dyDescent="0.3">
      <c r="A1475" s="1738" t="s">
        <v>1868</v>
      </c>
      <c r="B1475" s="1739"/>
      <c r="C1475" s="1739"/>
      <c r="D1475" s="1739"/>
      <c r="E1475" s="1739"/>
      <c r="F1475" s="1739"/>
      <c r="G1475" s="1739"/>
      <c r="H1475" s="1740"/>
    </row>
    <row r="1476" spans="1:8" x14ac:dyDescent="0.3">
      <c r="A1476" s="1919" t="s">
        <v>1869</v>
      </c>
      <c r="B1476" s="1920"/>
      <c r="C1476" s="1920"/>
      <c r="D1476" s="1920"/>
      <c r="E1476" s="1920"/>
      <c r="F1476" s="1920"/>
      <c r="G1476" s="1920"/>
      <c r="H1476" s="1921"/>
    </row>
    <row r="1477" spans="1:8" x14ac:dyDescent="0.3">
      <c r="A1477" s="1919" t="s">
        <v>433</v>
      </c>
      <c r="B1477" s="1920"/>
      <c r="C1477" s="1920"/>
      <c r="D1477" s="1920"/>
      <c r="E1477" s="1920"/>
      <c r="F1477" s="1920"/>
      <c r="G1477" s="1920"/>
      <c r="H1477" s="1921"/>
    </row>
    <row r="1478" spans="1:8" x14ac:dyDescent="0.3">
      <c r="A1478" s="1919" t="s">
        <v>1870</v>
      </c>
      <c r="B1478" s="1920"/>
      <c r="C1478" s="1920"/>
      <c r="D1478" s="1920"/>
      <c r="E1478" s="1920"/>
      <c r="F1478" s="1920"/>
      <c r="G1478" s="1920"/>
      <c r="H1478" s="1921"/>
    </row>
    <row r="1479" spans="1:8" x14ac:dyDescent="0.3">
      <c r="A1479" s="1919" t="s">
        <v>374</v>
      </c>
      <c r="B1479" s="1920"/>
      <c r="C1479" s="1920"/>
      <c r="D1479" s="1920"/>
      <c r="E1479" s="1920"/>
      <c r="F1479" s="1920"/>
      <c r="G1479" s="1920"/>
      <c r="H1479" s="1921"/>
    </row>
    <row r="1480" spans="1:8" x14ac:dyDescent="0.3">
      <c r="A1480" s="1919" t="s">
        <v>1871</v>
      </c>
      <c r="B1480" s="1920"/>
      <c r="C1480" s="1920"/>
      <c r="D1480" s="1920"/>
      <c r="E1480" s="1920"/>
      <c r="F1480" s="1920"/>
      <c r="G1480" s="1920"/>
      <c r="H1480" s="1921"/>
    </row>
    <row r="1481" spans="1:8" x14ac:dyDescent="0.3">
      <c r="A1481" s="1919" t="s">
        <v>428</v>
      </c>
      <c r="B1481" s="1920"/>
      <c r="C1481" s="1920"/>
      <c r="D1481" s="1920"/>
      <c r="E1481" s="1920"/>
      <c r="F1481" s="1920"/>
      <c r="G1481" s="1920"/>
      <c r="H1481" s="1921"/>
    </row>
    <row r="1482" spans="1:8" ht="15" thickBot="1" x14ac:dyDescent="0.35">
      <c r="A1482" s="1912" t="s">
        <v>429</v>
      </c>
      <c r="B1482" s="1913"/>
      <c r="C1482" s="1913"/>
      <c r="D1482" s="1913"/>
      <c r="E1482" s="1913"/>
      <c r="F1482" s="1913"/>
      <c r="G1482" s="1913"/>
      <c r="H1482" s="1914"/>
    </row>
    <row r="1483" spans="1:8" ht="41.4" x14ac:dyDescent="0.3">
      <c r="A1483" s="325" t="s">
        <v>0</v>
      </c>
      <c r="B1483" s="364" t="s">
        <v>1</v>
      </c>
      <c r="C1483" s="920" t="s">
        <v>10</v>
      </c>
      <c r="D1483" s="325" t="s">
        <v>2</v>
      </c>
      <c r="E1483" s="325" t="s">
        <v>4</v>
      </c>
      <c r="F1483" s="325" t="s">
        <v>3</v>
      </c>
      <c r="G1483" s="325" t="s">
        <v>8</v>
      </c>
      <c r="H1483" s="325" t="s">
        <v>221</v>
      </c>
    </row>
    <row r="1484" spans="1:8" x14ac:dyDescent="0.3">
      <c r="A1484" s="13">
        <v>1</v>
      </c>
      <c r="B1484" s="395" t="s">
        <v>447</v>
      </c>
      <c r="C1484" s="60" t="s">
        <v>1872</v>
      </c>
      <c r="D1484" s="13" t="s">
        <v>7</v>
      </c>
      <c r="E1484" s="13">
        <v>6</v>
      </c>
      <c r="F1484" s="13" t="s">
        <v>6</v>
      </c>
      <c r="G1484" s="13">
        <v>6</v>
      </c>
      <c r="H1484" s="302" t="s">
        <v>276</v>
      </c>
    </row>
    <row r="1485" spans="1:8" x14ac:dyDescent="0.3">
      <c r="A1485" s="13">
        <v>2</v>
      </c>
      <c r="B1485" s="395" t="s">
        <v>24</v>
      </c>
      <c r="C1485" s="60" t="s">
        <v>1873</v>
      </c>
      <c r="D1485" s="13" t="s">
        <v>7</v>
      </c>
      <c r="E1485" s="13">
        <v>12</v>
      </c>
      <c r="F1485" s="13" t="s">
        <v>6</v>
      </c>
      <c r="G1485" s="13">
        <v>12</v>
      </c>
      <c r="H1485" s="302" t="s">
        <v>276</v>
      </c>
    </row>
    <row r="1486" spans="1:8" ht="21.6" thickBot="1" x14ac:dyDescent="0.35">
      <c r="A1486" s="1927" t="s">
        <v>286</v>
      </c>
      <c r="B1486" s="1928"/>
      <c r="C1486" s="1928"/>
      <c r="D1486" s="1928"/>
      <c r="E1486" s="1928"/>
      <c r="F1486" s="1928"/>
      <c r="G1486" s="1928"/>
      <c r="H1486" s="1928"/>
    </row>
    <row r="1487" spans="1:8" x14ac:dyDescent="0.3">
      <c r="A1487" s="1924" t="s">
        <v>13</v>
      </c>
      <c r="B1487" s="1925"/>
      <c r="C1487" s="1925"/>
      <c r="D1487" s="1925"/>
      <c r="E1487" s="1925"/>
      <c r="F1487" s="1925"/>
      <c r="G1487" s="1925"/>
      <c r="H1487" s="1926"/>
    </row>
    <row r="1488" spans="1:8" x14ac:dyDescent="0.3">
      <c r="A1488" s="1738" t="s">
        <v>1874</v>
      </c>
      <c r="B1488" s="1739"/>
      <c r="C1488" s="1739"/>
      <c r="D1488" s="1739"/>
      <c r="E1488" s="1739"/>
      <c r="F1488" s="1739"/>
      <c r="G1488" s="1739"/>
      <c r="H1488" s="1740"/>
    </row>
    <row r="1489" spans="1:8" x14ac:dyDescent="0.3">
      <c r="A1489" s="1919" t="s">
        <v>1869</v>
      </c>
      <c r="B1489" s="1920"/>
      <c r="C1489" s="1920"/>
      <c r="D1489" s="1920"/>
      <c r="E1489" s="1920"/>
      <c r="F1489" s="1920"/>
      <c r="G1489" s="1920"/>
      <c r="H1489" s="1921"/>
    </row>
    <row r="1490" spans="1:8" x14ac:dyDescent="0.3">
      <c r="A1490" s="1919" t="s">
        <v>433</v>
      </c>
      <c r="B1490" s="1920"/>
      <c r="C1490" s="1920"/>
      <c r="D1490" s="1920"/>
      <c r="E1490" s="1920"/>
      <c r="F1490" s="1920"/>
      <c r="G1490" s="1920"/>
      <c r="H1490" s="1921"/>
    </row>
    <row r="1491" spans="1:8" x14ac:dyDescent="0.3">
      <c r="A1491" s="1919" t="s">
        <v>1870</v>
      </c>
      <c r="B1491" s="1920"/>
      <c r="C1491" s="1920"/>
      <c r="D1491" s="1920"/>
      <c r="E1491" s="1920"/>
      <c r="F1491" s="1920"/>
      <c r="G1491" s="1920"/>
      <c r="H1491" s="1921"/>
    </row>
    <row r="1492" spans="1:8" x14ac:dyDescent="0.3">
      <c r="A1492" s="1919" t="s">
        <v>374</v>
      </c>
      <c r="B1492" s="1920"/>
      <c r="C1492" s="1920"/>
      <c r="D1492" s="1920"/>
      <c r="E1492" s="1920"/>
      <c r="F1492" s="1920"/>
      <c r="G1492" s="1920"/>
      <c r="H1492" s="1921"/>
    </row>
    <row r="1493" spans="1:8" x14ac:dyDescent="0.3">
      <c r="A1493" s="1919" t="s">
        <v>1875</v>
      </c>
      <c r="B1493" s="1920"/>
      <c r="C1493" s="1920"/>
      <c r="D1493" s="1920"/>
      <c r="E1493" s="1920"/>
      <c r="F1493" s="1920"/>
      <c r="G1493" s="1920"/>
      <c r="H1493" s="1921"/>
    </row>
    <row r="1494" spans="1:8" x14ac:dyDescent="0.3">
      <c r="A1494" s="1919" t="s">
        <v>428</v>
      </c>
      <c r="B1494" s="1920"/>
      <c r="C1494" s="1920"/>
      <c r="D1494" s="1920"/>
      <c r="E1494" s="1920"/>
      <c r="F1494" s="1920"/>
      <c r="G1494" s="1920"/>
      <c r="H1494" s="1921"/>
    </row>
    <row r="1495" spans="1:8" ht="15" thickBot="1" x14ac:dyDescent="0.35">
      <c r="A1495" s="1912" t="s">
        <v>429</v>
      </c>
      <c r="B1495" s="1913"/>
      <c r="C1495" s="1913"/>
      <c r="D1495" s="1913"/>
      <c r="E1495" s="1913"/>
      <c r="F1495" s="1913"/>
      <c r="G1495" s="1913"/>
      <c r="H1495" s="1914"/>
    </row>
    <row r="1496" spans="1:8" ht="41.4" x14ac:dyDescent="0.3">
      <c r="A1496" s="302" t="s">
        <v>0</v>
      </c>
      <c r="B1496" s="302" t="s">
        <v>1</v>
      </c>
      <c r="C1496" s="920" t="s">
        <v>10</v>
      </c>
      <c r="D1496" s="302" t="s">
        <v>2</v>
      </c>
      <c r="E1496" s="302" t="s">
        <v>4</v>
      </c>
      <c r="F1496" s="302" t="s">
        <v>3</v>
      </c>
      <c r="G1496" s="302" t="s">
        <v>8</v>
      </c>
      <c r="H1496" s="302" t="s">
        <v>221</v>
      </c>
    </row>
    <row r="1497" spans="1:8" ht="96.6" x14ac:dyDescent="0.3">
      <c r="A1497" s="325">
        <v>1</v>
      </c>
      <c r="B1497" s="592" t="s">
        <v>1876</v>
      </c>
      <c r="C1497" s="60" t="s">
        <v>1877</v>
      </c>
      <c r="D1497" s="438" t="s">
        <v>11</v>
      </c>
      <c r="E1497" s="323">
        <v>1</v>
      </c>
      <c r="F1497" s="323" t="s">
        <v>1878</v>
      </c>
      <c r="G1497" s="318">
        <v>12</v>
      </c>
      <c r="H1497" s="302" t="s">
        <v>225</v>
      </c>
    </row>
    <row r="1498" spans="1:8" ht="21.6" thickBot="1" x14ac:dyDescent="0.35">
      <c r="A1498" s="1922" t="s">
        <v>15</v>
      </c>
      <c r="B1498" s="1923"/>
      <c r="C1498" s="1923"/>
      <c r="D1498" s="1923"/>
      <c r="E1498" s="1923"/>
      <c r="F1498" s="1923"/>
      <c r="G1498" s="1923"/>
      <c r="H1498" s="1923"/>
    </row>
    <row r="1499" spans="1:8" x14ac:dyDescent="0.3">
      <c r="A1499" s="1924" t="s">
        <v>13</v>
      </c>
      <c r="B1499" s="1925"/>
      <c r="C1499" s="1925"/>
      <c r="D1499" s="1925"/>
      <c r="E1499" s="1925"/>
      <c r="F1499" s="1925"/>
      <c r="G1499" s="1925"/>
      <c r="H1499" s="1926"/>
    </row>
    <row r="1500" spans="1:8" x14ac:dyDescent="0.3">
      <c r="A1500" s="1738" t="s">
        <v>1879</v>
      </c>
      <c r="B1500" s="1739"/>
      <c r="C1500" s="1739"/>
      <c r="D1500" s="1739"/>
      <c r="E1500" s="1739"/>
      <c r="F1500" s="1739"/>
      <c r="G1500" s="1739"/>
      <c r="H1500" s="1740"/>
    </row>
    <row r="1501" spans="1:8" x14ac:dyDescent="0.3">
      <c r="A1501" s="1919" t="s">
        <v>1869</v>
      </c>
      <c r="B1501" s="1920"/>
      <c r="C1501" s="1920"/>
      <c r="D1501" s="1920"/>
      <c r="E1501" s="1920"/>
      <c r="F1501" s="1920"/>
      <c r="G1501" s="1920"/>
      <c r="H1501" s="1921"/>
    </row>
    <row r="1502" spans="1:8" x14ac:dyDescent="0.3">
      <c r="A1502" s="1919" t="s">
        <v>433</v>
      </c>
      <c r="B1502" s="1920"/>
      <c r="C1502" s="1920"/>
      <c r="D1502" s="1920"/>
      <c r="E1502" s="1920"/>
      <c r="F1502" s="1920"/>
      <c r="G1502" s="1920"/>
      <c r="H1502" s="1921"/>
    </row>
    <row r="1503" spans="1:8" x14ac:dyDescent="0.3">
      <c r="A1503" s="1919" t="s">
        <v>1870</v>
      </c>
      <c r="B1503" s="1920"/>
      <c r="C1503" s="1920"/>
      <c r="D1503" s="1920"/>
      <c r="E1503" s="1920"/>
      <c r="F1503" s="1920"/>
      <c r="G1503" s="1920"/>
      <c r="H1503" s="1921"/>
    </row>
    <row r="1504" spans="1:8" x14ac:dyDescent="0.3">
      <c r="A1504" s="1919" t="s">
        <v>374</v>
      </c>
      <c r="B1504" s="1920"/>
      <c r="C1504" s="1920"/>
      <c r="D1504" s="1920"/>
      <c r="E1504" s="1920"/>
      <c r="F1504" s="1920"/>
      <c r="G1504" s="1920"/>
      <c r="H1504" s="1921"/>
    </row>
    <row r="1505" spans="1:8" x14ac:dyDescent="0.3">
      <c r="A1505" s="1919" t="s">
        <v>428</v>
      </c>
      <c r="B1505" s="1920"/>
      <c r="C1505" s="1920"/>
      <c r="D1505" s="1920"/>
      <c r="E1505" s="1920"/>
      <c r="F1505" s="1920"/>
      <c r="G1505" s="1920"/>
      <c r="H1505" s="1921"/>
    </row>
    <row r="1506" spans="1:8" ht="15" thickBot="1" x14ac:dyDescent="0.35">
      <c r="A1506" s="1912" t="s">
        <v>429</v>
      </c>
      <c r="B1506" s="1913"/>
      <c r="C1506" s="1913"/>
      <c r="D1506" s="1913"/>
      <c r="E1506" s="1913"/>
      <c r="F1506" s="1913"/>
      <c r="G1506" s="1913"/>
      <c r="H1506" s="1914"/>
    </row>
    <row r="1507" spans="1:8" ht="41.4" x14ac:dyDescent="0.3">
      <c r="A1507" s="414" t="s">
        <v>0</v>
      </c>
      <c r="B1507" s="414" t="s">
        <v>1</v>
      </c>
      <c r="C1507" s="1029" t="s">
        <v>10</v>
      </c>
      <c r="D1507" s="414" t="s">
        <v>2</v>
      </c>
      <c r="E1507" s="414" t="s">
        <v>4</v>
      </c>
      <c r="F1507" s="414" t="s">
        <v>3</v>
      </c>
      <c r="G1507" s="414" t="s">
        <v>8</v>
      </c>
      <c r="H1507" s="414" t="s">
        <v>221</v>
      </c>
    </row>
    <row r="1508" spans="1:8" x14ac:dyDescent="0.3">
      <c r="A1508" s="325">
        <v>1</v>
      </c>
      <c r="B1508" s="363" t="s">
        <v>1880</v>
      </c>
      <c r="C1508" s="298" t="s">
        <v>1881</v>
      </c>
      <c r="D1508" s="323" t="s">
        <v>5</v>
      </c>
      <c r="E1508" s="323">
        <v>1</v>
      </c>
      <c r="F1508" s="323" t="s">
        <v>6</v>
      </c>
      <c r="G1508" s="323">
        <f>E1508</f>
        <v>1</v>
      </c>
      <c r="H1508" s="325" t="s">
        <v>225</v>
      </c>
    </row>
    <row r="1509" spans="1:8" x14ac:dyDescent="0.3">
      <c r="A1509" s="302">
        <v>2</v>
      </c>
      <c r="B1509" s="301" t="s">
        <v>1882</v>
      </c>
      <c r="C1509" s="1057" t="s">
        <v>1883</v>
      </c>
      <c r="D1509" s="323" t="s">
        <v>5</v>
      </c>
      <c r="E1509" s="318">
        <v>1</v>
      </c>
      <c r="F1509" s="318" t="s">
        <v>6</v>
      </c>
      <c r="G1509" s="318">
        <f>E1509</f>
        <v>1</v>
      </c>
      <c r="H1509" s="302" t="s">
        <v>225</v>
      </c>
    </row>
    <row r="1510" spans="1:8" x14ac:dyDescent="0.3">
      <c r="A1510" s="302">
        <v>3</v>
      </c>
      <c r="B1510" s="395" t="s">
        <v>1884</v>
      </c>
      <c r="C1510" s="1058" t="s">
        <v>1885</v>
      </c>
      <c r="D1510" s="323" t="s">
        <v>5</v>
      </c>
      <c r="E1510" s="323">
        <v>1</v>
      </c>
      <c r="F1510" s="323" t="s">
        <v>6</v>
      </c>
      <c r="G1510" s="318">
        <f t="shared" ref="G1510:G1514" si="18">E1510</f>
        <v>1</v>
      </c>
      <c r="H1510" s="302" t="s">
        <v>276</v>
      </c>
    </row>
    <row r="1511" spans="1:8" x14ac:dyDescent="0.3">
      <c r="A1511" s="302">
        <v>4</v>
      </c>
      <c r="B1511" s="395" t="s">
        <v>1886</v>
      </c>
      <c r="C1511" s="1058" t="s">
        <v>1887</v>
      </c>
      <c r="D1511" s="323" t="s">
        <v>5</v>
      </c>
      <c r="E1511" s="323">
        <v>1</v>
      </c>
      <c r="F1511" s="323" t="s">
        <v>6</v>
      </c>
      <c r="G1511" s="318">
        <f t="shared" si="18"/>
        <v>1</v>
      </c>
      <c r="H1511" s="302" t="s">
        <v>276</v>
      </c>
    </row>
    <row r="1512" spans="1:8" x14ac:dyDescent="0.3">
      <c r="A1512" s="302">
        <v>5</v>
      </c>
      <c r="B1512" s="395" t="s">
        <v>28</v>
      </c>
      <c r="C1512" s="1020" t="s">
        <v>1888</v>
      </c>
      <c r="D1512" s="323" t="s">
        <v>5</v>
      </c>
      <c r="E1512" s="323">
        <v>1</v>
      </c>
      <c r="F1512" s="323" t="s">
        <v>6</v>
      </c>
      <c r="G1512" s="318">
        <f t="shared" si="18"/>
        <v>1</v>
      </c>
      <c r="H1512" s="302" t="s">
        <v>225</v>
      </c>
    </row>
    <row r="1513" spans="1:8" x14ac:dyDescent="0.3">
      <c r="A1513" s="302">
        <v>6</v>
      </c>
      <c r="B1513" s="395" t="s">
        <v>45</v>
      </c>
      <c r="C1513" s="314" t="s">
        <v>1889</v>
      </c>
      <c r="D1513" s="323" t="s">
        <v>5</v>
      </c>
      <c r="E1513" s="323">
        <v>1</v>
      </c>
      <c r="F1513" s="323" t="s">
        <v>6</v>
      </c>
      <c r="G1513" s="318">
        <f t="shared" si="18"/>
        <v>1</v>
      </c>
      <c r="H1513" s="302" t="s">
        <v>225</v>
      </c>
    </row>
    <row r="1514" spans="1:8" x14ac:dyDescent="0.3">
      <c r="A1514" s="302">
        <v>7</v>
      </c>
      <c r="B1514" s="395" t="s">
        <v>1890</v>
      </c>
      <c r="C1514" s="1020" t="s">
        <v>1891</v>
      </c>
      <c r="D1514" s="323" t="s">
        <v>5</v>
      </c>
      <c r="E1514" s="323">
        <v>1</v>
      </c>
      <c r="F1514" s="323" t="s">
        <v>6</v>
      </c>
      <c r="G1514" s="318">
        <f t="shared" si="18"/>
        <v>1</v>
      </c>
      <c r="H1514" s="302" t="s">
        <v>225</v>
      </c>
    </row>
    <row r="1515" spans="1:8" x14ac:dyDescent="0.3">
      <c r="A1515" s="302">
        <v>8</v>
      </c>
      <c r="B1515" s="395" t="s">
        <v>447</v>
      </c>
      <c r="C1515" s="60" t="s">
        <v>1892</v>
      </c>
      <c r="D1515" s="318" t="s">
        <v>7</v>
      </c>
      <c r="E1515" s="318">
        <v>1</v>
      </c>
      <c r="F1515" s="318" t="s">
        <v>6</v>
      </c>
      <c r="G1515" s="318">
        <f>E1515</f>
        <v>1</v>
      </c>
      <c r="H1515" s="302" t="s">
        <v>276</v>
      </c>
    </row>
    <row r="1516" spans="1:8" x14ac:dyDescent="0.3">
      <c r="A1516" s="302">
        <v>9</v>
      </c>
      <c r="B1516" s="395" t="s">
        <v>1893</v>
      </c>
      <c r="C1516" s="60" t="s">
        <v>1894</v>
      </c>
      <c r="D1516" s="318" t="s">
        <v>7</v>
      </c>
      <c r="E1516" s="318">
        <v>1</v>
      </c>
      <c r="F1516" s="318" t="s">
        <v>6</v>
      </c>
      <c r="G1516" s="318">
        <f>E1516</f>
        <v>1</v>
      </c>
      <c r="H1516" s="302" t="s">
        <v>276</v>
      </c>
    </row>
    <row r="1517" spans="1:8" x14ac:dyDescent="0.3">
      <c r="A1517" s="302">
        <v>10</v>
      </c>
      <c r="B1517" s="395" t="s">
        <v>1895</v>
      </c>
      <c r="C1517" s="1059" t="s">
        <v>1896</v>
      </c>
      <c r="D1517" s="13" t="s">
        <v>7</v>
      </c>
      <c r="E1517" s="13">
        <v>1</v>
      </c>
      <c r="F1517" s="13" t="s">
        <v>6</v>
      </c>
      <c r="G1517" s="13">
        <v>1</v>
      </c>
      <c r="H1517" s="302" t="s">
        <v>276</v>
      </c>
    </row>
    <row r="1518" spans="1:8" x14ac:dyDescent="0.3">
      <c r="A1518" s="302">
        <v>11</v>
      </c>
      <c r="B1518" s="593" t="s">
        <v>1897</v>
      </c>
      <c r="C1518" s="1020" t="s">
        <v>1898</v>
      </c>
      <c r="D1518" s="302" t="s">
        <v>11</v>
      </c>
      <c r="E1518" s="13">
        <v>1</v>
      </c>
      <c r="F1518" s="13" t="s">
        <v>6</v>
      </c>
      <c r="G1518" s="13">
        <v>1</v>
      </c>
      <c r="H1518" s="302" t="s">
        <v>225</v>
      </c>
    </row>
    <row r="1519" spans="1:8" ht="21" x14ac:dyDescent="0.3">
      <c r="A1519" s="1915" t="s">
        <v>14</v>
      </c>
      <c r="B1519" s="1916"/>
      <c r="C1519" s="1916"/>
      <c r="D1519" s="1916"/>
      <c r="E1519" s="1916"/>
      <c r="F1519" s="1916"/>
      <c r="G1519" s="1916"/>
      <c r="H1519" s="1916"/>
    </row>
    <row r="1520" spans="1:8" ht="41.4" x14ac:dyDescent="0.3">
      <c r="A1520" s="302" t="s">
        <v>0</v>
      </c>
      <c r="B1520" s="302" t="s">
        <v>1</v>
      </c>
      <c r="C1520" s="5" t="s">
        <v>10</v>
      </c>
      <c r="D1520" s="302" t="s">
        <v>2</v>
      </c>
      <c r="E1520" s="302" t="s">
        <v>4</v>
      </c>
      <c r="F1520" s="302" t="s">
        <v>3</v>
      </c>
      <c r="G1520" s="302" t="s">
        <v>8</v>
      </c>
      <c r="H1520" s="302" t="s">
        <v>221</v>
      </c>
    </row>
    <row r="1521" spans="1:8" x14ac:dyDescent="0.3">
      <c r="A1521" s="325">
        <v>1</v>
      </c>
      <c r="B1521" s="335" t="s">
        <v>20</v>
      </c>
      <c r="C1521" s="1060" t="s">
        <v>1899</v>
      </c>
      <c r="D1521" s="302" t="s">
        <v>9</v>
      </c>
      <c r="E1521" s="323">
        <v>1</v>
      </c>
      <c r="F1521" s="323" t="s">
        <v>6</v>
      </c>
      <c r="G1521" s="318">
        <f>E1521</f>
        <v>1</v>
      </c>
      <c r="H1521" s="302" t="s">
        <v>276</v>
      </c>
    </row>
    <row r="1522" spans="1:8" x14ac:dyDescent="0.3">
      <c r="A1522" s="302">
        <v>2</v>
      </c>
      <c r="B1522" s="335" t="s">
        <v>21</v>
      </c>
      <c r="C1522" s="1060" t="s">
        <v>1900</v>
      </c>
      <c r="D1522" s="302" t="s">
        <v>9</v>
      </c>
      <c r="E1522" s="318">
        <v>1</v>
      </c>
      <c r="F1522" s="318" t="s">
        <v>6</v>
      </c>
      <c r="G1522" s="318">
        <f t="shared" ref="G1522" si="19">E1522</f>
        <v>1</v>
      </c>
      <c r="H1522" s="302" t="s">
        <v>276</v>
      </c>
    </row>
    <row r="1523" spans="1:8" ht="21.6" thickBot="1" x14ac:dyDescent="0.35">
      <c r="A1523" s="1535" t="s">
        <v>1901</v>
      </c>
      <c r="B1523" s="1535"/>
      <c r="C1523" s="1535"/>
      <c r="D1523" s="1535"/>
      <c r="E1523" s="1535"/>
      <c r="F1523" s="1535"/>
      <c r="G1523" s="1535"/>
      <c r="H1523" s="1535"/>
    </row>
    <row r="1524" spans="1:8" ht="15.6" x14ac:dyDescent="0.3">
      <c r="A1524" s="1757" t="s">
        <v>206</v>
      </c>
      <c r="B1524" s="1758"/>
      <c r="C1524" s="1758"/>
      <c r="D1524" s="1758"/>
      <c r="E1524" s="1758"/>
      <c r="F1524" s="1758"/>
      <c r="G1524" s="1758"/>
      <c r="H1524" s="1758"/>
    </row>
    <row r="1525" spans="1:8" ht="16.2" thickBot="1" x14ac:dyDescent="0.35">
      <c r="A1525" s="1917" t="s">
        <v>1902</v>
      </c>
      <c r="B1525" s="1918"/>
      <c r="C1525" s="1918"/>
      <c r="D1525" s="1918"/>
      <c r="E1525" s="1918"/>
      <c r="F1525" s="1918"/>
      <c r="G1525" s="1918"/>
      <c r="H1525" s="1918"/>
    </row>
    <row r="1526" spans="1:8" ht="15.6" x14ac:dyDescent="0.3">
      <c r="A1526" s="1757" t="s">
        <v>1903</v>
      </c>
      <c r="B1526" s="1758"/>
      <c r="C1526" s="1758"/>
      <c r="D1526" s="1758"/>
      <c r="E1526" s="1758"/>
      <c r="F1526" s="1758"/>
      <c r="G1526" s="1758"/>
      <c r="H1526" s="1758"/>
    </row>
    <row r="1527" spans="1:8" x14ac:dyDescent="0.3">
      <c r="A1527" s="1906" t="s">
        <v>1904</v>
      </c>
      <c r="B1527" s="1907"/>
      <c r="C1527" s="1907"/>
      <c r="D1527" s="1907"/>
      <c r="E1527" s="1907"/>
      <c r="F1527" s="1907"/>
      <c r="G1527" s="1907"/>
      <c r="H1527" s="1907"/>
    </row>
    <row r="1528" spans="1:8" ht="21" x14ac:dyDescent="0.3">
      <c r="A1528" s="1908" t="s">
        <v>1905</v>
      </c>
      <c r="B1528" s="1909"/>
      <c r="C1528" s="1909"/>
      <c r="D1528" s="1909"/>
      <c r="E1528" s="1909"/>
      <c r="F1528" s="1909"/>
      <c r="G1528" s="1909"/>
      <c r="H1528" s="1909"/>
    </row>
    <row r="1529" spans="1:8" ht="21.6" thickBot="1" x14ac:dyDescent="0.35">
      <c r="A1529" s="1801" t="s">
        <v>12</v>
      </c>
      <c r="B1529" s="1802"/>
      <c r="C1529" s="1802"/>
      <c r="D1529" s="1802"/>
      <c r="E1529" s="1802"/>
      <c r="F1529" s="1802"/>
      <c r="G1529" s="1802"/>
      <c r="H1529" s="1802"/>
    </row>
    <row r="1530" spans="1:8" x14ac:dyDescent="0.3">
      <c r="A1530" s="1910" t="s">
        <v>13</v>
      </c>
      <c r="B1530" s="1911"/>
      <c r="C1530" s="1911"/>
      <c r="D1530" s="1911"/>
      <c r="E1530" s="1911"/>
      <c r="F1530" s="1911"/>
      <c r="G1530" s="1911"/>
      <c r="H1530" s="1911"/>
    </row>
    <row r="1531" spans="1:8" x14ac:dyDescent="0.3">
      <c r="A1531" s="1902" t="s">
        <v>1906</v>
      </c>
      <c r="B1531" s="1903"/>
      <c r="C1531" s="1903"/>
      <c r="D1531" s="1903"/>
      <c r="E1531" s="1903"/>
      <c r="F1531" s="1903"/>
      <c r="G1531" s="1903"/>
      <c r="H1531" s="1903"/>
    </row>
    <row r="1532" spans="1:8" x14ac:dyDescent="0.3">
      <c r="A1532" s="1902" t="s">
        <v>424</v>
      </c>
      <c r="B1532" s="1903"/>
      <c r="C1532" s="1903"/>
      <c r="D1532" s="1903"/>
      <c r="E1532" s="1903"/>
      <c r="F1532" s="1903"/>
      <c r="G1532" s="1903"/>
      <c r="H1532" s="1903"/>
    </row>
    <row r="1533" spans="1:8" x14ac:dyDescent="0.3">
      <c r="A1533" s="1902" t="s">
        <v>1907</v>
      </c>
      <c r="B1533" s="1903"/>
      <c r="C1533" s="1903"/>
      <c r="D1533" s="1903"/>
      <c r="E1533" s="1903"/>
      <c r="F1533" s="1903"/>
      <c r="G1533" s="1903"/>
      <c r="H1533" s="1903"/>
    </row>
    <row r="1534" spans="1:8" x14ac:dyDescent="0.3">
      <c r="A1534" s="1902" t="s">
        <v>1908</v>
      </c>
      <c r="B1534" s="1903"/>
      <c r="C1534" s="1903"/>
      <c r="D1534" s="1903"/>
      <c r="E1534" s="1903"/>
      <c r="F1534" s="1903"/>
      <c r="G1534" s="1903"/>
      <c r="H1534" s="1903"/>
    </row>
    <row r="1535" spans="1:8" x14ac:dyDescent="0.3">
      <c r="A1535" s="1902" t="s">
        <v>374</v>
      </c>
      <c r="B1535" s="1903"/>
      <c r="C1535" s="1903"/>
      <c r="D1535" s="1903"/>
      <c r="E1535" s="1903"/>
      <c r="F1535" s="1903"/>
      <c r="G1535" s="1903"/>
      <c r="H1535" s="1903"/>
    </row>
    <row r="1536" spans="1:8" x14ac:dyDescent="0.3">
      <c r="A1536" s="1902" t="s">
        <v>1909</v>
      </c>
      <c r="B1536" s="1903"/>
      <c r="C1536" s="1903"/>
      <c r="D1536" s="1903"/>
      <c r="E1536" s="1903"/>
      <c r="F1536" s="1903"/>
      <c r="G1536" s="1903"/>
      <c r="H1536" s="1903"/>
    </row>
    <row r="1537" spans="1:8" x14ac:dyDescent="0.3">
      <c r="A1537" s="1902" t="s">
        <v>428</v>
      </c>
      <c r="B1537" s="1903"/>
      <c r="C1537" s="1903"/>
      <c r="D1537" s="1903"/>
      <c r="E1537" s="1903"/>
      <c r="F1537" s="1903"/>
      <c r="G1537" s="1903"/>
      <c r="H1537" s="1903"/>
    </row>
    <row r="1538" spans="1:8" ht="15" thickBot="1" x14ac:dyDescent="0.35">
      <c r="A1538" s="1904" t="s">
        <v>429</v>
      </c>
      <c r="B1538" s="1905"/>
      <c r="C1538" s="1905"/>
      <c r="D1538" s="1905"/>
      <c r="E1538" s="1905"/>
      <c r="F1538" s="1905"/>
      <c r="G1538" s="1905"/>
      <c r="H1538" s="1905"/>
    </row>
    <row r="1539" spans="1:8" ht="41.4" x14ac:dyDescent="0.3">
      <c r="A1539" s="325" t="s">
        <v>0</v>
      </c>
      <c r="B1539" s="364" t="s">
        <v>1</v>
      </c>
      <c r="C1539" s="920" t="s">
        <v>10</v>
      </c>
      <c r="D1539" s="325" t="s">
        <v>2</v>
      </c>
      <c r="E1539" s="325" t="s">
        <v>4</v>
      </c>
      <c r="F1539" s="325" t="s">
        <v>3</v>
      </c>
      <c r="G1539" s="325" t="s">
        <v>8</v>
      </c>
      <c r="H1539" s="414" t="s">
        <v>221</v>
      </c>
    </row>
    <row r="1540" spans="1:8" ht="27.6" x14ac:dyDescent="0.3">
      <c r="A1540" s="59">
        <v>1</v>
      </c>
      <c r="B1540" s="302" t="s">
        <v>1910</v>
      </c>
      <c r="C1540" s="5" t="s">
        <v>1911</v>
      </c>
      <c r="D1540" s="324" t="s">
        <v>7</v>
      </c>
      <c r="E1540" s="594">
        <v>10</v>
      </c>
      <c r="F1540" s="5" t="s">
        <v>6</v>
      </c>
      <c r="G1540" s="594">
        <v>10</v>
      </c>
      <c r="H1540" s="59" t="s">
        <v>225</v>
      </c>
    </row>
    <row r="1541" spans="1:8" x14ac:dyDescent="0.3">
      <c r="A1541" s="59">
        <v>2</v>
      </c>
      <c r="B1541" s="302" t="s">
        <v>1912</v>
      </c>
      <c r="C1541" s="5" t="s">
        <v>1913</v>
      </c>
      <c r="D1541" s="324" t="s">
        <v>7</v>
      </c>
      <c r="E1541" s="594">
        <v>3</v>
      </c>
      <c r="F1541" s="5" t="s">
        <v>6</v>
      </c>
      <c r="G1541" s="594">
        <v>3</v>
      </c>
      <c r="H1541" s="59" t="s">
        <v>225</v>
      </c>
    </row>
    <row r="1542" spans="1:8" x14ac:dyDescent="0.3">
      <c r="A1542" s="59">
        <v>3</v>
      </c>
      <c r="B1542" s="302" t="s">
        <v>1914</v>
      </c>
      <c r="C1542" s="5" t="s">
        <v>1915</v>
      </c>
      <c r="D1542" s="324" t="s">
        <v>11</v>
      </c>
      <c r="E1542" s="324">
        <v>1</v>
      </c>
      <c r="F1542" s="59" t="s">
        <v>6</v>
      </c>
      <c r="G1542" s="324">
        <v>1</v>
      </c>
      <c r="H1542" s="59" t="s">
        <v>225</v>
      </c>
    </row>
    <row r="1543" spans="1:8" x14ac:dyDescent="0.3">
      <c r="A1543" s="59">
        <v>5</v>
      </c>
      <c r="B1543" s="302" t="s">
        <v>1397</v>
      </c>
      <c r="C1543" s="5" t="s">
        <v>1916</v>
      </c>
      <c r="D1543" s="325" t="s">
        <v>7</v>
      </c>
      <c r="E1543" s="325">
        <v>10</v>
      </c>
      <c r="F1543" s="7" t="s">
        <v>6</v>
      </c>
      <c r="G1543" s="302">
        <v>10</v>
      </c>
      <c r="H1543" s="5" t="s">
        <v>225</v>
      </c>
    </row>
    <row r="1544" spans="1:8" x14ac:dyDescent="0.3">
      <c r="A1544" s="59">
        <v>6</v>
      </c>
      <c r="B1544" s="302" t="s">
        <v>1917</v>
      </c>
      <c r="C1544" s="5" t="s">
        <v>1918</v>
      </c>
      <c r="D1544" s="7" t="s">
        <v>7</v>
      </c>
      <c r="E1544" s="324">
        <v>1</v>
      </c>
      <c r="F1544" s="59" t="s">
        <v>6</v>
      </c>
      <c r="G1544" s="324">
        <v>1</v>
      </c>
      <c r="H1544" s="59" t="s">
        <v>225</v>
      </c>
    </row>
    <row r="1545" spans="1:8" x14ac:dyDescent="0.3">
      <c r="A1545" s="59">
        <v>7</v>
      </c>
      <c r="B1545" s="302" t="s">
        <v>1919</v>
      </c>
      <c r="C1545" s="5" t="s">
        <v>1920</v>
      </c>
      <c r="D1545" s="324" t="s">
        <v>7</v>
      </c>
      <c r="E1545" s="324">
        <v>1</v>
      </c>
      <c r="F1545" s="59" t="s">
        <v>6</v>
      </c>
      <c r="G1545" s="324">
        <v>1</v>
      </c>
      <c r="H1545" s="59" t="s">
        <v>225</v>
      </c>
    </row>
    <row r="1546" spans="1:8" x14ac:dyDescent="0.3">
      <c r="A1546" s="59">
        <v>8</v>
      </c>
      <c r="B1546" s="318" t="s">
        <v>1563</v>
      </c>
      <c r="C1546" s="5" t="s">
        <v>1921</v>
      </c>
      <c r="D1546" s="324" t="s">
        <v>7</v>
      </c>
      <c r="E1546" s="324">
        <v>1</v>
      </c>
      <c r="F1546" s="59" t="s">
        <v>6</v>
      </c>
      <c r="G1546" s="324">
        <v>1</v>
      </c>
      <c r="H1546" s="59" t="s">
        <v>225</v>
      </c>
    </row>
    <row r="1547" spans="1:8" ht="41.4" x14ac:dyDescent="0.3">
      <c r="A1547" s="595">
        <v>9</v>
      </c>
      <c r="B1547" s="596" t="s">
        <v>1922</v>
      </c>
      <c r="C1547" s="1061" t="s">
        <v>1923</v>
      </c>
      <c r="D1547" s="489" t="s">
        <v>11</v>
      </c>
      <c r="E1547" s="491">
        <v>1</v>
      </c>
      <c r="F1547" s="489" t="s">
        <v>6</v>
      </c>
      <c r="G1547" s="491">
        <v>1</v>
      </c>
      <c r="H1547" s="597" t="s">
        <v>276</v>
      </c>
    </row>
    <row r="1548" spans="1:8" ht="21.6" thickBot="1" x14ac:dyDescent="0.35">
      <c r="A1548" s="1526" t="s">
        <v>286</v>
      </c>
      <c r="B1548" s="1527"/>
      <c r="C1548" s="1527"/>
      <c r="D1548" s="1527"/>
      <c r="E1548" s="1527"/>
      <c r="F1548" s="1527"/>
      <c r="G1548" s="1527"/>
      <c r="H1548" s="1527"/>
    </row>
    <row r="1549" spans="1:8" ht="41.4" x14ac:dyDescent="0.3">
      <c r="A1549" s="302" t="s">
        <v>0</v>
      </c>
      <c r="B1549" s="302" t="s">
        <v>1</v>
      </c>
      <c r="C1549" s="920" t="s">
        <v>10</v>
      </c>
      <c r="D1549" s="302" t="s">
        <v>2</v>
      </c>
      <c r="E1549" s="302" t="s">
        <v>4</v>
      </c>
      <c r="F1549" s="302" t="s">
        <v>3</v>
      </c>
      <c r="G1549" s="302" t="s">
        <v>8</v>
      </c>
      <c r="H1549" s="414" t="s">
        <v>221</v>
      </c>
    </row>
    <row r="1550" spans="1:8" ht="27.6" x14ac:dyDescent="0.3">
      <c r="A1550" s="325">
        <v>1</v>
      </c>
      <c r="B1550" s="302" t="s">
        <v>1924</v>
      </c>
      <c r="C1550" s="5" t="s">
        <v>1925</v>
      </c>
      <c r="D1550" s="302" t="s">
        <v>11</v>
      </c>
      <c r="E1550" s="302">
        <v>1</v>
      </c>
      <c r="F1550" s="302" t="s">
        <v>294</v>
      </c>
      <c r="G1550" s="302">
        <v>8</v>
      </c>
      <c r="H1550" s="302" t="s">
        <v>314</v>
      </c>
    </row>
    <row r="1551" spans="1:8" ht="27.6" x14ac:dyDescent="0.3">
      <c r="A1551" s="325">
        <v>2</v>
      </c>
      <c r="B1551" s="302" t="s">
        <v>1926</v>
      </c>
      <c r="C1551" s="5" t="s">
        <v>1925</v>
      </c>
      <c r="D1551" s="302" t="s">
        <v>11</v>
      </c>
      <c r="E1551" s="302">
        <v>1</v>
      </c>
      <c r="F1551" s="302" t="s">
        <v>294</v>
      </c>
      <c r="G1551" s="302">
        <v>8</v>
      </c>
      <c r="H1551" s="302" t="s">
        <v>314</v>
      </c>
    </row>
    <row r="1552" spans="1:8" ht="27.6" x14ac:dyDescent="0.3">
      <c r="A1552" s="325">
        <v>3</v>
      </c>
      <c r="B1552" s="302" t="s">
        <v>1927</v>
      </c>
      <c r="C1552" s="5" t="s">
        <v>1928</v>
      </c>
      <c r="D1552" s="302" t="s">
        <v>11</v>
      </c>
      <c r="E1552" s="302">
        <v>1</v>
      </c>
      <c r="F1552" s="302" t="s">
        <v>294</v>
      </c>
      <c r="G1552" s="302">
        <v>8</v>
      </c>
      <c r="H1552" s="302" t="s">
        <v>314</v>
      </c>
    </row>
    <row r="1553" spans="1:8" ht="27.6" x14ac:dyDescent="0.3">
      <c r="A1553" s="325">
        <v>4</v>
      </c>
      <c r="B1553" s="302" t="s">
        <v>1927</v>
      </c>
      <c r="C1553" s="5" t="s">
        <v>1928</v>
      </c>
      <c r="D1553" s="302" t="s">
        <v>11</v>
      </c>
      <c r="E1553" s="302">
        <v>1</v>
      </c>
      <c r="F1553" s="302" t="s">
        <v>294</v>
      </c>
      <c r="G1553" s="302">
        <v>8</v>
      </c>
      <c r="H1553" s="302" t="s">
        <v>225</v>
      </c>
    </row>
    <row r="1554" spans="1:8" ht="27.6" x14ac:dyDescent="0.3">
      <c r="A1554" s="325">
        <v>5</v>
      </c>
      <c r="B1554" s="302" t="s">
        <v>1929</v>
      </c>
      <c r="C1554" s="5" t="s">
        <v>1930</v>
      </c>
      <c r="D1554" s="302" t="s">
        <v>11</v>
      </c>
      <c r="E1554" s="302">
        <v>1</v>
      </c>
      <c r="F1554" s="302" t="s">
        <v>294</v>
      </c>
      <c r="G1554" s="302">
        <v>3</v>
      </c>
      <c r="H1554" s="302" t="s">
        <v>314</v>
      </c>
    </row>
    <row r="1555" spans="1:8" ht="27.6" x14ac:dyDescent="0.3">
      <c r="A1555" s="325">
        <v>6</v>
      </c>
      <c r="B1555" s="302" t="s">
        <v>1929</v>
      </c>
      <c r="C1555" s="5" t="s">
        <v>1930</v>
      </c>
      <c r="D1555" s="302" t="s">
        <v>11</v>
      </c>
      <c r="E1555" s="302">
        <v>1</v>
      </c>
      <c r="F1555" s="302" t="s">
        <v>294</v>
      </c>
      <c r="G1555" s="302">
        <v>13</v>
      </c>
      <c r="H1555" s="302" t="s">
        <v>225</v>
      </c>
    </row>
    <row r="1556" spans="1:8" ht="27.6" x14ac:dyDescent="0.3">
      <c r="A1556" s="325">
        <v>7</v>
      </c>
      <c r="B1556" s="302" t="s">
        <v>1931</v>
      </c>
      <c r="C1556" s="5" t="s">
        <v>1932</v>
      </c>
      <c r="D1556" s="302" t="s">
        <v>11</v>
      </c>
      <c r="E1556" s="302">
        <v>1</v>
      </c>
      <c r="F1556" s="302" t="s">
        <v>294</v>
      </c>
      <c r="G1556" s="302">
        <v>8</v>
      </c>
      <c r="H1556" s="302" t="s">
        <v>314</v>
      </c>
    </row>
    <row r="1557" spans="1:8" ht="27.6" x14ac:dyDescent="0.3">
      <c r="A1557" s="325">
        <v>8</v>
      </c>
      <c r="B1557" s="302" t="s">
        <v>1931</v>
      </c>
      <c r="C1557" s="5" t="s">
        <v>1932</v>
      </c>
      <c r="D1557" s="302" t="s">
        <v>11</v>
      </c>
      <c r="E1557" s="302">
        <v>1</v>
      </c>
      <c r="F1557" s="302" t="s">
        <v>294</v>
      </c>
      <c r="G1557" s="302">
        <v>8</v>
      </c>
      <c r="H1557" s="302" t="s">
        <v>225</v>
      </c>
    </row>
    <row r="1558" spans="1:8" ht="27.6" x14ac:dyDescent="0.3">
      <c r="A1558" s="325">
        <v>9</v>
      </c>
      <c r="B1558" s="302" t="s">
        <v>1933</v>
      </c>
      <c r="C1558" s="5" t="s">
        <v>1934</v>
      </c>
      <c r="D1558" s="302" t="s">
        <v>7</v>
      </c>
      <c r="E1558" s="302">
        <v>1</v>
      </c>
      <c r="F1558" s="302" t="s">
        <v>294</v>
      </c>
      <c r="G1558" s="302">
        <v>8</v>
      </c>
      <c r="H1558" s="302" t="s">
        <v>314</v>
      </c>
    </row>
    <row r="1559" spans="1:8" ht="27.6" x14ac:dyDescent="0.3">
      <c r="A1559" s="325">
        <v>10</v>
      </c>
      <c r="B1559" s="302" t="s">
        <v>1933</v>
      </c>
      <c r="C1559" s="5" t="s">
        <v>1934</v>
      </c>
      <c r="D1559" s="302" t="s">
        <v>7</v>
      </c>
      <c r="E1559" s="302">
        <v>1</v>
      </c>
      <c r="F1559" s="302" t="s">
        <v>294</v>
      </c>
      <c r="G1559" s="302">
        <v>8</v>
      </c>
      <c r="H1559" s="302" t="s">
        <v>225</v>
      </c>
    </row>
    <row r="1560" spans="1:8" ht="27.6" x14ac:dyDescent="0.3">
      <c r="A1560" s="598">
        <v>11</v>
      </c>
      <c r="B1560" s="302" t="s">
        <v>574</v>
      </c>
      <c r="C1560" s="5" t="s">
        <v>1935</v>
      </c>
      <c r="D1560" s="302" t="s">
        <v>11</v>
      </c>
      <c r="E1560" s="302">
        <v>1</v>
      </c>
      <c r="F1560" s="302" t="s">
        <v>294</v>
      </c>
      <c r="G1560" s="302">
        <v>16</v>
      </c>
      <c r="H1560" s="302" t="s">
        <v>225</v>
      </c>
    </row>
    <row r="1561" spans="1:8" ht="21" x14ac:dyDescent="0.3">
      <c r="A1561" s="1521" t="s">
        <v>15</v>
      </c>
      <c r="B1561" s="1522"/>
      <c r="C1561" s="1522"/>
      <c r="D1561" s="1522"/>
      <c r="E1561" s="1522"/>
      <c r="F1561" s="1522"/>
      <c r="G1561" s="1522"/>
      <c r="H1561" s="1522"/>
    </row>
    <row r="1562" spans="1:8" ht="41.4" x14ac:dyDescent="0.3">
      <c r="A1562" s="302" t="s">
        <v>0</v>
      </c>
      <c r="B1562" s="302" t="s">
        <v>1</v>
      </c>
      <c r="C1562" s="5" t="s">
        <v>10</v>
      </c>
      <c r="D1562" s="302" t="s">
        <v>2</v>
      </c>
      <c r="E1562" s="302" t="s">
        <v>4</v>
      </c>
      <c r="F1562" s="302" t="s">
        <v>3</v>
      </c>
      <c r="G1562" s="302" t="s">
        <v>8</v>
      </c>
      <c r="H1562" s="302" t="s">
        <v>221</v>
      </c>
    </row>
    <row r="1563" spans="1:8" x14ac:dyDescent="0.3">
      <c r="A1563" s="321">
        <v>1</v>
      </c>
      <c r="B1563" s="302" t="s">
        <v>1936</v>
      </c>
      <c r="C1563" s="5" t="s">
        <v>1937</v>
      </c>
      <c r="D1563" s="302" t="s">
        <v>7</v>
      </c>
      <c r="E1563" s="324">
        <v>1</v>
      </c>
      <c r="F1563" s="59" t="s">
        <v>6</v>
      </c>
      <c r="G1563" s="324">
        <v>1</v>
      </c>
      <c r="H1563" s="59" t="s">
        <v>225</v>
      </c>
    </row>
    <row r="1564" spans="1:8" x14ac:dyDescent="0.3">
      <c r="A1564" s="5">
        <v>2</v>
      </c>
      <c r="B1564" s="302" t="s">
        <v>1710</v>
      </c>
      <c r="C1564" s="5" t="s">
        <v>1938</v>
      </c>
      <c r="D1564" s="302" t="s">
        <v>7</v>
      </c>
      <c r="E1564" s="324">
        <v>1</v>
      </c>
      <c r="F1564" s="59" t="s">
        <v>6</v>
      </c>
      <c r="G1564" s="324">
        <v>1</v>
      </c>
      <c r="H1564" s="59" t="s">
        <v>225</v>
      </c>
    </row>
    <row r="1565" spans="1:8" x14ac:dyDescent="0.3">
      <c r="A1565" s="5">
        <v>3</v>
      </c>
      <c r="B1565" s="499" t="s">
        <v>27</v>
      </c>
      <c r="C1565" s="620" t="s">
        <v>1939</v>
      </c>
      <c r="D1565" s="325" t="s">
        <v>5</v>
      </c>
      <c r="E1565" s="325">
        <v>1</v>
      </c>
      <c r="F1565" s="59" t="s">
        <v>6</v>
      </c>
      <c r="G1565" s="5">
        <f>E1565</f>
        <v>1</v>
      </c>
      <c r="H1565" s="594" t="s">
        <v>225</v>
      </c>
    </row>
    <row r="1566" spans="1:8" x14ac:dyDescent="0.3">
      <c r="A1566" s="325">
        <v>4</v>
      </c>
      <c r="B1566" s="302" t="s">
        <v>1940</v>
      </c>
      <c r="C1566" s="5" t="s">
        <v>1941</v>
      </c>
      <c r="D1566" s="325" t="s">
        <v>5</v>
      </c>
      <c r="E1566" s="7">
        <v>1</v>
      </c>
      <c r="F1566" s="7" t="s">
        <v>6</v>
      </c>
      <c r="G1566" s="7">
        <f>E1566</f>
        <v>1</v>
      </c>
      <c r="H1566" s="600" t="s">
        <v>643</v>
      </c>
    </row>
    <row r="1567" spans="1:8" x14ac:dyDescent="0.3">
      <c r="A1567" s="325">
        <v>5</v>
      </c>
      <c r="B1567" s="302" t="s">
        <v>1942</v>
      </c>
      <c r="C1567" s="5" t="s">
        <v>1943</v>
      </c>
      <c r="D1567" s="325" t="s">
        <v>5</v>
      </c>
      <c r="E1567" s="7">
        <v>1</v>
      </c>
      <c r="F1567" s="7" t="s">
        <v>6</v>
      </c>
      <c r="G1567" s="7">
        <f>E1567</f>
        <v>1</v>
      </c>
      <c r="H1567" s="601" t="s">
        <v>225</v>
      </c>
    </row>
    <row r="1568" spans="1:8" x14ac:dyDescent="0.3">
      <c r="A1568" s="5">
        <v>6</v>
      </c>
      <c r="B1568" s="302" t="s">
        <v>1157</v>
      </c>
      <c r="C1568" s="5" t="s">
        <v>1944</v>
      </c>
      <c r="D1568" s="325" t="s">
        <v>5</v>
      </c>
      <c r="E1568" s="7">
        <v>1</v>
      </c>
      <c r="F1568" s="7" t="s">
        <v>6</v>
      </c>
      <c r="G1568" s="7">
        <f>E1568</f>
        <v>1</v>
      </c>
      <c r="H1568" s="594" t="s">
        <v>225</v>
      </c>
    </row>
    <row r="1569" spans="1:8" x14ac:dyDescent="0.3">
      <c r="A1569" s="602">
        <v>7</v>
      </c>
      <c r="B1569" s="489" t="s">
        <v>382</v>
      </c>
      <c r="C1569" s="491" t="s">
        <v>1945</v>
      </c>
      <c r="D1569" s="603" t="s">
        <v>7</v>
      </c>
      <c r="E1569" s="491">
        <v>1</v>
      </c>
      <c r="F1569" s="489" t="s">
        <v>6</v>
      </c>
      <c r="G1569" s="491">
        <v>1</v>
      </c>
      <c r="H1569" s="597" t="s">
        <v>276</v>
      </c>
    </row>
    <row r="1570" spans="1:8" ht="21" x14ac:dyDescent="0.3">
      <c r="A1570" s="1521" t="s">
        <v>14</v>
      </c>
      <c r="B1570" s="1522"/>
      <c r="C1570" s="1522"/>
      <c r="D1570" s="1522"/>
      <c r="E1570" s="1522"/>
      <c r="F1570" s="1522"/>
      <c r="G1570" s="1522"/>
      <c r="H1570" s="1522"/>
    </row>
    <row r="1571" spans="1:8" ht="41.4" x14ac:dyDescent="0.3">
      <c r="A1571" s="302" t="s">
        <v>0</v>
      </c>
      <c r="B1571" s="302" t="s">
        <v>1</v>
      </c>
      <c r="C1571" s="5" t="s">
        <v>10</v>
      </c>
      <c r="D1571" s="302" t="s">
        <v>2</v>
      </c>
      <c r="E1571" s="302" t="s">
        <v>4</v>
      </c>
      <c r="F1571" s="302" t="s">
        <v>3</v>
      </c>
      <c r="G1571" s="302" t="s">
        <v>8</v>
      </c>
      <c r="H1571" s="302" t="s">
        <v>221</v>
      </c>
    </row>
    <row r="1572" spans="1:8" x14ac:dyDescent="0.3">
      <c r="A1572" s="321">
        <v>1</v>
      </c>
      <c r="B1572" s="5" t="s">
        <v>20</v>
      </c>
      <c r="C1572" s="5" t="s">
        <v>1946</v>
      </c>
      <c r="D1572" s="5" t="s">
        <v>9</v>
      </c>
      <c r="E1572" s="5">
        <v>1</v>
      </c>
      <c r="F1572" s="5" t="s">
        <v>6</v>
      </c>
      <c r="G1572" s="5">
        <f>E1572</f>
        <v>1</v>
      </c>
      <c r="H1572" s="5" t="s">
        <v>643</v>
      </c>
    </row>
    <row r="1573" spans="1:8" x14ac:dyDescent="0.3">
      <c r="A1573" s="321">
        <v>2</v>
      </c>
      <c r="B1573" s="5" t="s">
        <v>1947</v>
      </c>
      <c r="C1573" s="5" t="s">
        <v>1948</v>
      </c>
      <c r="D1573" s="5" t="s">
        <v>9</v>
      </c>
      <c r="E1573" s="5">
        <v>1</v>
      </c>
      <c r="F1573" s="5" t="s">
        <v>6</v>
      </c>
      <c r="G1573" s="5">
        <v>1</v>
      </c>
      <c r="H1573" s="5" t="s">
        <v>643</v>
      </c>
    </row>
    <row r="1574" spans="1:8" x14ac:dyDescent="0.3">
      <c r="A1574" s="321">
        <v>3</v>
      </c>
      <c r="B1574" s="5" t="s">
        <v>21</v>
      </c>
      <c r="C1574" s="5" t="s">
        <v>1949</v>
      </c>
      <c r="D1574" s="5" t="s">
        <v>9</v>
      </c>
      <c r="E1574" s="5">
        <v>2</v>
      </c>
      <c r="F1574" s="5" t="s">
        <v>6</v>
      </c>
      <c r="G1574" s="5">
        <v>2</v>
      </c>
      <c r="H1574" s="5" t="s">
        <v>643</v>
      </c>
    </row>
    <row r="1575" spans="1:8" x14ac:dyDescent="0.3">
      <c r="A1575" s="321">
        <v>4</v>
      </c>
      <c r="B1575" s="5" t="s">
        <v>1950</v>
      </c>
      <c r="C1575" s="5" t="s">
        <v>1951</v>
      </c>
      <c r="D1575" s="5" t="s">
        <v>9</v>
      </c>
      <c r="E1575" s="5">
        <v>1</v>
      </c>
      <c r="F1575" s="5" t="s">
        <v>6</v>
      </c>
      <c r="G1575" s="5">
        <v>1</v>
      </c>
      <c r="H1575" s="5" t="s">
        <v>643</v>
      </c>
    </row>
    <row r="1576" spans="1:8" x14ac:dyDescent="0.3">
      <c r="A1576" s="321">
        <v>5</v>
      </c>
      <c r="B1576" s="5" t="s">
        <v>1952</v>
      </c>
      <c r="C1576" s="5" t="s">
        <v>1953</v>
      </c>
      <c r="D1576" s="5" t="s">
        <v>9</v>
      </c>
      <c r="E1576" s="5">
        <v>1</v>
      </c>
      <c r="F1576" s="5" t="s">
        <v>6</v>
      </c>
      <c r="G1576" s="5">
        <v>1</v>
      </c>
      <c r="H1576" s="5" t="s">
        <v>643</v>
      </c>
    </row>
    <row r="1577" spans="1:8" x14ac:dyDescent="0.3">
      <c r="A1577" s="321">
        <v>6</v>
      </c>
      <c r="B1577" s="5" t="s">
        <v>1954</v>
      </c>
      <c r="C1577" s="5" t="s">
        <v>1955</v>
      </c>
      <c r="D1577" s="5" t="s">
        <v>9</v>
      </c>
      <c r="E1577" s="5">
        <v>1</v>
      </c>
      <c r="F1577" s="5" t="s">
        <v>6</v>
      </c>
      <c r="G1577" s="5">
        <v>1</v>
      </c>
      <c r="H1577" s="5" t="s">
        <v>643</v>
      </c>
    </row>
    <row r="1578" spans="1:8" x14ac:dyDescent="0.3">
      <c r="A1578" s="321">
        <v>7</v>
      </c>
      <c r="B1578" s="5" t="s">
        <v>1956</v>
      </c>
      <c r="C1578" s="5" t="s">
        <v>1957</v>
      </c>
      <c r="D1578" s="5" t="s">
        <v>9</v>
      </c>
      <c r="E1578" s="5">
        <v>1</v>
      </c>
      <c r="F1578" s="5" t="s">
        <v>6</v>
      </c>
      <c r="G1578" s="5">
        <v>1</v>
      </c>
      <c r="H1578" s="5" t="s">
        <v>643</v>
      </c>
    </row>
    <row r="1579" spans="1:8" x14ac:dyDescent="0.3">
      <c r="A1579" s="321">
        <v>8</v>
      </c>
      <c r="B1579" s="5" t="s">
        <v>1958</v>
      </c>
      <c r="C1579" s="5" t="s">
        <v>1959</v>
      </c>
      <c r="D1579" s="5" t="s">
        <v>9</v>
      </c>
      <c r="E1579" s="5">
        <v>1</v>
      </c>
      <c r="F1579" s="5" t="s">
        <v>6</v>
      </c>
      <c r="G1579" s="5">
        <v>1</v>
      </c>
      <c r="H1579" s="5" t="s">
        <v>643</v>
      </c>
    </row>
    <row r="1580" spans="1:8" x14ac:dyDescent="0.3">
      <c r="A1580" s="321">
        <v>9</v>
      </c>
      <c r="B1580" s="5" t="s">
        <v>1960</v>
      </c>
      <c r="C1580" s="5" t="s">
        <v>1961</v>
      </c>
      <c r="D1580" s="5" t="s">
        <v>9</v>
      </c>
      <c r="E1580" s="5">
        <v>1</v>
      </c>
      <c r="F1580" s="5" t="s">
        <v>6</v>
      </c>
      <c r="G1580" s="5">
        <v>1</v>
      </c>
      <c r="H1580" s="5" t="s">
        <v>643</v>
      </c>
    </row>
    <row r="1581" spans="1:8" x14ac:dyDescent="0.3">
      <c r="A1581" s="321">
        <v>10</v>
      </c>
      <c r="B1581" s="5" t="s">
        <v>1962</v>
      </c>
      <c r="C1581" s="5" t="s">
        <v>1963</v>
      </c>
      <c r="D1581" s="5" t="s">
        <v>9</v>
      </c>
      <c r="E1581" s="5">
        <v>1</v>
      </c>
      <c r="F1581" s="5" t="s">
        <v>6</v>
      </c>
      <c r="G1581" s="5">
        <v>1</v>
      </c>
      <c r="H1581" s="5" t="s">
        <v>643</v>
      </c>
    </row>
    <row r="1582" spans="1:8" x14ac:dyDescent="0.3">
      <c r="A1582" s="321">
        <v>11</v>
      </c>
      <c r="B1582" s="5" t="s">
        <v>1964</v>
      </c>
      <c r="C1582" s="5" t="s">
        <v>1965</v>
      </c>
      <c r="D1582" s="5" t="s">
        <v>9</v>
      </c>
      <c r="E1582" s="5">
        <v>1</v>
      </c>
      <c r="F1582" s="5" t="s">
        <v>6</v>
      </c>
      <c r="G1582" s="5">
        <v>1</v>
      </c>
      <c r="H1582" s="5" t="s">
        <v>643</v>
      </c>
    </row>
    <row r="1583" spans="1:8" x14ac:dyDescent="0.3">
      <c r="A1583" s="321">
        <v>12</v>
      </c>
      <c r="B1583" s="5" t="s">
        <v>1966</v>
      </c>
      <c r="C1583" s="5" t="s">
        <v>1967</v>
      </c>
      <c r="D1583" s="5" t="s">
        <v>9</v>
      </c>
      <c r="E1583" s="5">
        <v>2</v>
      </c>
      <c r="F1583" s="5" t="s">
        <v>6</v>
      </c>
      <c r="G1583" s="5">
        <v>2</v>
      </c>
      <c r="H1583" s="5" t="s">
        <v>643</v>
      </c>
    </row>
    <row r="1584" spans="1:8" x14ac:dyDescent="0.3">
      <c r="A1584" s="5">
        <v>13</v>
      </c>
      <c r="B1584" s="5" t="s">
        <v>1968</v>
      </c>
      <c r="C1584" s="5" t="s">
        <v>1969</v>
      </c>
      <c r="D1584" s="5" t="s">
        <v>9</v>
      </c>
      <c r="E1584" s="136">
        <v>1</v>
      </c>
      <c r="F1584" s="5" t="s">
        <v>6</v>
      </c>
      <c r="G1584" s="136">
        <v>1</v>
      </c>
      <c r="H1584" s="5" t="s">
        <v>643</v>
      </c>
    </row>
    <row r="1585" spans="1:8" ht="15" thickBot="1" x14ac:dyDescent="0.35">
      <c r="A1585" s="5">
        <v>14</v>
      </c>
      <c r="B1585" s="5" t="s">
        <v>36</v>
      </c>
      <c r="C1585" s="5" t="s">
        <v>1728</v>
      </c>
      <c r="D1585" s="5" t="s">
        <v>9</v>
      </c>
      <c r="E1585" s="5">
        <v>200</v>
      </c>
      <c r="F1585" s="5" t="s">
        <v>6</v>
      </c>
      <c r="G1585" s="5">
        <f t="shared" ref="G1585" si="20">E1585</f>
        <v>200</v>
      </c>
      <c r="H1585" s="5" t="s">
        <v>643</v>
      </c>
    </row>
    <row r="1586" spans="1:8" ht="195" customHeight="1" thickBot="1" x14ac:dyDescent="0.35">
      <c r="A1586" s="1899" t="s">
        <v>1970</v>
      </c>
      <c r="B1586" s="1900"/>
      <c r="C1586" s="1900"/>
      <c r="D1586" s="1900"/>
      <c r="E1586" s="1900"/>
      <c r="F1586" s="1900"/>
      <c r="G1586" s="1900"/>
      <c r="H1586" s="1901"/>
    </row>
    <row r="1587" spans="1:8" ht="21.6" thickBot="1" x14ac:dyDescent="0.35">
      <c r="A1587" s="1899" t="s">
        <v>1971</v>
      </c>
      <c r="B1587" s="1891"/>
      <c r="C1587" s="1891"/>
      <c r="D1587" s="1891"/>
      <c r="E1587" s="1891"/>
      <c r="F1587" s="1891"/>
      <c r="G1587" s="1891"/>
      <c r="H1587" s="1892"/>
    </row>
    <row r="1588" spans="1:8" ht="21.6" thickBot="1" x14ac:dyDescent="0.35">
      <c r="A1588" s="1899" t="s">
        <v>145</v>
      </c>
      <c r="B1588" s="1891"/>
      <c r="C1588" s="1891"/>
      <c r="D1588" s="1891"/>
      <c r="E1588" s="1891"/>
      <c r="F1588" s="1891"/>
      <c r="G1588" s="1891"/>
      <c r="H1588" s="1892"/>
    </row>
    <row r="1589" spans="1:8" ht="21.6" thickBot="1" x14ac:dyDescent="0.35">
      <c r="A1589" s="1898" t="s">
        <v>286</v>
      </c>
      <c r="B1589" s="1891"/>
      <c r="C1589" s="1891"/>
      <c r="D1589" s="1891"/>
      <c r="E1589" s="1891"/>
      <c r="F1589" s="1891"/>
      <c r="G1589" s="1891"/>
      <c r="H1589" s="1892"/>
    </row>
    <row r="1590" spans="1:8" ht="15" thickBot="1" x14ac:dyDescent="0.35">
      <c r="A1590" s="1895" t="s">
        <v>13</v>
      </c>
      <c r="B1590" s="1896"/>
      <c r="C1590" s="1896"/>
      <c r="D1590" s="1896"/>
      <c r="E1590" s="1896"/>
      <c r="F1590" s="1896"/>
      <c r="G1590" s="1896"/>
      <c r="H1590" s="1897"/>
    </row>
    <row r="1591" spans="1:8" ht="15" thickBot="1" x14ac:dyDescent="0.35">
      <c r="A1591" s="1884" t="s">
        <v>1972</v>
      </c>
      <c r="B1591" s="1885"/>
      <c r="C1591" s="1062">
        <v>8</v>
      </c>
      <c r="D1591" s="396"/>
      <c r="E1591" s="396"/>
      <c r="F1591" s="396"/>
      <c r="G1591" s="396"/>
      <c r="H1591" s="604"/>
    </row>
    <row r="1592" spans="1:8" x14ac:dyDescent="0.3">
      <c r="A1592" s="1884" t="s">
        <v>1611</v>
      </c>
      <c r="B1592" s="1885"/>
      <c r="C1592" s="1885"/>
      <c r="D1592" s="1885"/>
      <c r="E1592" s="1885"/>
      <c r="F1592" s="1885"/>
      <c r="G1592" s="1885"/>
      <c r="H1592" s="1886"/>
    </row>
    <row r="1593" spans="1:8" x14ac:dyDescent="0.3">
      <c r="A1593" s="1884" t="s">
        <v>288</v>
      </c>
      <c r="B1593" s="1885"/>
      <c r="C1593" s="1885"/>
      <c r="D1593" s="1885"/>
      <c r="E1593" s="1885"/>
      <c r="F1593" s="1885"/>
      <c r="G1593" s="1885"/>
      <c r="H1593" s="1886"/>
    </row>
    <row r="1594" spans="1:8" x14ac:dyDescent="0.3">
      <c r="A1594" s="1884" t="s">
        <v>1973</v>
      </c>
      <c r="B1594" s="1885"/>
      <c r="C1594" s="1885"/>
      <c r="D1594" s="1885"/>
      <c r="E1594" s="1885"/>
      <c r="F1594" s="1885"/>
      <c r="G1594" s="1885"/>
      <c r="H1594" s="1886"/>
    </row>
    <row r="1595" spans="1:8" x14ac:dyDescent="0.3">
      <c r="A1595" s="1884" t="s">
        <v>1974</v>
      </c>
      <c r="B1595" s="1885"/>
      <c r="C1595" s="1885"/>
      <c r="D1595" s="1885"/>
      <c r="E1595" s="1885"/>
      <c r="F1595" s="1885"/>
      <c r="G1595" s="1885"/>
      <c r="H1595" s="1886"/>
    </row>
    <row r="1596" spans="1:8" x14ac:dyDescent="0.3">
      <c r="A1596" s="1884" t="s">
        <v>435</v>
      </c>
      <c r="B1596" s="1885"/>
      <c r="C1596" s="1885"/>
      <c r="D1596" s="1885"/>
      <c r="E1596" s="1885"/>
      <c r="F1596" s="1885"/>
      <c r="G1596" s="1885"/>
      <c r="H1596" s="1886"/>
    </row>
    <row r="1597" spans="1:8" x14ac:dyDescent="0.3">
      <c r="A1597" s="1884" t="s">
        <v>1975</v>
      </c>
      <c r="B1597" s="1885"/>
      <c r="C1597" s="1885"/>
      <c r="D1597" s="1885"/>
      <c r="E1597" s="1885"/>
      <c r="F1597" s="1885"/>
      <c r="G1597" s="1885"/>
      <c r="H1597" s="1886"/>
    </row>
    <row r="1598" spans="1:8" x14ac:dyDescent="0.3">
      <c r="A1598" s="1884" t="s">
        <v>428</v>
      </c>
      <c r="B1598" s="1885"/>
      <c r="C1598" s="1885"/>
      <c r="D1598" s="1885"/>
      <c r="E1598" s="1885"/>
      <c r="F1598" s="1885"/>
      <c r="G1598" s="1885"/>
      <c r="H1598" s="1886"/>
    </row>
    <row r="1599" spans="1:8" ht="15" thickBot="1" x14ac:dyDescent="0.35">
      <c r="A1599" s="1887" t="s">
        <v>429</v>
      </c>
      <c r="B1599" s="1888"/>
      <c r="C1599" s="1888"/>
      <c r="D1599" s="1888"/>
      <c r="E1599" s="1888"/>
      <c r="F1599" s="1888"/>
      <c r="G1599" s="1888"/>
      <c r="H1599" s="1889"/>
    </row>
    <row r="1600" spans="1:8" ht="41.4" x14ac:dyDescent="0.3">
      <c r="A1600" s="605" t="s">
        <v>0</v>
      </c>
      <c r="B1600" s="606" t="s">
        <v>1</v>
      </c>
      <c r="C1600" s="1063" t="s">
        <v>10</v>
      </c>
      <c r="D1600" s="606" t="s">
        <v>2</v>
      </c>
      <c r="E1600" s="606" t="s">
        <v>4</v>
      </c>
      <c r="F1600" s="606" t="s">
        <v>3</v>
      </c>
      <c r="G1600" s="606" t="s">
        <v>8</v>
      </c>
      <c r="H1600" s="607" t="s">
        <v>221</v>
      </c>
    </row>
    <row r="1601" spans="1:8" ht="27.6" x14ac:dyDescent="0.3">
      <c r="A1601" s="608">
        <v>1</v>
      </c>
      <c r="B1601" s="592" t="s">
        <v>1976</v>
      </c>
      <c r="C1601" s="1064" t="s">
        <v>1977</v>
      </c>
      <c r="D1601" s="609" t="s">
        <v>11</v>
      </c>
      <c r="E1601" s="609">
        <v>1</v>
      </c>
      <c r="F1601" s="609" t="s">
        <v>1978</v>
      </c>
      <c r="G1601" s="609">
        <v>8</v>
      </c>
      <c r="H1601" s="610" t="s">
        <v>225</v>
      </c>
    </row>
    <row r="1602" spans="1:8" ht="27.6" x14ac:dyDescent="0.3">
      <c r="A1602" s="608">
        <v>2</v>
      </c>
      <c r="B1602" s="592" t="s">
        <v>1979</v>
      </c>
      <c r="C1602" s="1064" t="s">
        <v>1980</v>
      </c>
      <c r="D1602" s="609" t="s">
        <v>11</v>
      </c>
      <c r="E1602" s="599">
        <v>1</v>
      </c>
      <c r="F1602" s="609" t="s">
        <v>1978</v>
      </c>
      <c r="G1602" s="609">
        <v>8</v>
      </c>
      <c r="H1602" s="610" t="s">
        <v>276</v>
      </c>
    </row>
    <row r="1603" spans="1:8" ht="27.6" x14ac:dyDescent="0.3">
      <c r="A1603" s="608">
        <v>3</v>
      </c>
      <c r="B1603" s="592" t="s">
        <v>71</v>
      </c>
      <c r="C1603" s="1064" t="s">
        <v>1981</v>
      </c>
      <c r="D1603" s="609" t="s">
        <v>7</v>
      </c>
      <c r="E1603" s="599">
        <v>1</v>
      </c>
      <c r="F1603" s="609" t="s">
        <v>1978</v>
      </c>
      <c r="G1603" s="609">
        <v>8</v>
      </c>
      <c r="H1603" s="610" t="s">
        <v>237</v>
      </c>
    </row>
    <row r="1604" spans="1:8" ht="27.6" x14ac:dyDescent="0.3">
      <c r="A1604" s="608">
        <v>4</v>
      </c>
      <c r="B1604" s="592" t="s">
        <v>504</v>
      </c>
      <c r="C1604" s="1065" t="s">
        <v>1982</v>
      </c>
      <c r="D1604" s="609" t="s">
        <v>11</v>
      </c>
      <c r="E1604" s="599">
        <v>1</v>
      </c>
      <c r="F1604" s="609" t="s">
        <v>1978</v>
      </c>
      <c r="G1604" s="609">
        <v>8</v>
      </c>
      <c r="H1604" s="610" t="s">
        <v>237</v>
      </c>
    </row>
    <row r="1605" spans="1:8" ht="27.6" x14ac:dyDescent="0.3">
      <c r="A1605" s="608">
        <v>5</v>
      </c>
      <c r="B1605" s="592" t="s">
        <v>932</v>
      </c>
      <c r="C1605" s="1064" t="s">
        <v>1983</v>
      </c>
      <c r="D1605" s="609" t="s">
        <v>11</v>
      </c>
      <c r="E1605" s="599">
        <v>1</v>
      </c>
      <c r="F1605" s="609" t="s">
        <v>1978</v>
      </c>
      <c r="G1605" s="609">
        <v>8</v>
      </c>
      <c r="H1605" s="610" t="s">
        <v>237</v>
      </c>
    </row>
    <row r="1606" spans="1:8" ht="27.6" x14ac:dyDescent="0.3">
      <c r="A1606" s="608">
        <v>6</v>
      </c>
      <c r="B1606" s="592" t="s">
        <v>368</v>
      </c>
      <c r="C1606" s="1064" t="s">
        <v>1984</v>
      </c>
      <c r="D1606" s="609" t="s">
        <v>11</v>
      </c>
      <c r="E1606" s="599">
        <v>1</v>
      </c>
      <c r="F1606" s="609" t="s">
        <v>1978</v>
      </c>
      <c r="G1606" s="609">
        <v>8</v>
      </c>
      <c r="H1606" s="610" t="s">
        <v>225</v>
      </c>
    </row>
    <row r="1607" spans="1:8" ht="27.6" x14ac:dyDescent="0.3">
      <c r="A1607" s="608">
        <v>7</v>
      </c>
      <c r="B1607" s="592" t="s">
        <v>935</v>
      </c>
      <c r="C1607" s="1064" t="s">
        <v>1985</v>
      </c>
      <c r="D1607" s="609" t="s">
        <v>11</v>
      </c>
      <c r="E1607" s="599">
        <v>1</v>
      </c>
      <c r="F1607" s="609" t="s">
        <v>1978</v>
      </c>
      <c r="G1607" s="609">
        <v>8</v>
      </c>
      <c r="H1607" s="610" t="s">
        <v>225</v>
      </c>
    </row>
    <row r="1608" spans="1:8" ht="27.6" x14ac:dyDescent="0.3">
      <c r="A1608" s="608">
        <v>8</v>
      </c>
      <c r="B1608" s="592" t="s">
        <v>1323</v>
      </c>
      <c r="C1608" s="1064" t="s">
        <v>1986</v>
      </c>
      <c r="D1608" s="609" t="s">
        <v>11</v>
      </c>
      <c r="E1608" s="599">
        <v>1</v>
      </c>
      <c r="F1608" s="609" t="s">
        <v>1978</v>
      </c>
      <c r="G1608" s="609">
        <v>8</v>
      </c>
      <c r="H1608" s="610" t="s">
        <v>225</v>
      </c>
    </row>
    <row r="1609" spans="1:8" ht="27.6" x14ac:dyDescent="0.3">
      <c r="A1609" s="608">
        <v>9</v>
      </c>
      <c r="B1609" s="592" t="s">
        <v>538</v>
      </c>
      <c r="C1609" s="1064" t="s">
        <v>1987</v>
      </c>
      <c r="D1609" s="609" t="s">
        <v>11</v>
      </c>
      <c r="E1609" s="599">
        <v>1</v>
      </c>
      <c r="F1609" s="609" t="s">
        <v>1978</v>
      </c>
      <c r="G1609" s="609">
        <v>8</v>
      </c>
      <c r="H1609" s="610" t="s">
        <v>237</v>
      </c>
    </row>
    <row r="1610" spans="1:8" ht="27.6" x14ac:dyDescent="0.3">
      <c r="A1610" s="608">
        <v>10</v>
      </c>
      <c r="B1610" s="592" t="s">
        <v>940</v>
      </c>
      <c r="C1610" s="1064" t="s">
        <v>1988</v>
      </c>
      <c r="D1610" s="609" t="s">
        <v>11</v>
      </c>
      <c r="E1610" s="599">
        <v>1</v>
      </c>
      <c r="F1610" s="609" t="s">
        <v>1978</v>
      </c>
      <c r="G1610" s="609">
        <v>8</v>
      </c>
      <c r="H1610" s="610" t="s">
        <v>237</v>
      </c>
    </row>
    <row r="1611" spans="1:8" ht="27.6" x14ac:dyDescent="0.3">
      <c r="A1611" s="608">
        <v>11</v>
      </c>
      <c r="B1611" s="592" t="s">
        <v>942</v>
      </c>
      <c r="C1611" s="1064" t="s">
        <v>1989</v>
      </c>
      <c r="D1611" s="609" t="s">
        <v>11</v>
      </c>
      <c r="E1611" s="599">
        <v>1</v>
      </c>
      <c r="F1611" s="609" t="s">
        <v>1978</v>
      </c>
      <c r="G1611" s="609">
        <v>8</v>
      </c>
      <c r="H1611" s="610" t="s">
        <v>237</v>
      </c>
    </row>
    <row r="1612" spans="1:8" ht="27.6" x14ac:dyDescent="0.3">
      <c r="A1612" s="608">
        <v>12</v>
      </c>
      <c r="B1612" s="592" t="s">
        <v>944</v>
      </c>
      <c r="C1612" s="1064" t="s">
        <v>1990</v>
      </c>
      <c r="D1612" s="609" t="s">
        <v>11</v>
      </c>
      <c r="E1612" s="599">
        <v>1</v>
      </c>
      <c r="F1612" s="609" t="s">
        <v>1978</v>
      </c>
      <c r="G1612" s="609">
        <v>8</v>
      </c>
      <c r="H1612" s="610" t="s">
        <v>237</v>
      </c>
    </row>
    <row r="1613" spans="1:8" ht="27.6" x14ac:dyDescent="0.3">
      <c r="A1613" s="608">
        <v>13</v>
      </c>
      <c r="B1613" s="592" t="s">
        <v>1991</v>
      </c>
      <c r="C1613" s="1064" t="s">
        <v>1992</v>
      </c>
      <c r="D1613" s="609" t="s">
        <v>11</v>
      </c>
      <c r="E1613" s="599">
        <v>1</v>
      </c>
      <c r="F1613" s="609" t="s">
        <v>1978</v>
      </c>
      <c r="G1613" s="609">
        <v>8</v>
      </c>
      <c r="H1613" s="610" t="s">
        <v>237</v>
      </c>
    </row>
    <row r="1614" spans="1:8" ht="27.6" x14ac:dyDescent="0.3">
      <c r="A1614" s="608">
        <v>14</v>
      </c>
      <c r="B1614" s="592" t="s">
        <v>948</v>
      </c>
      <c r="C1614" s="1064" t="s">
        <v>1993</v>
      </c>
      <c r="D1614" s="609" t="s">
        <v>11</v>
      </c>
      <c r="E1614" s="599">
        <v>1</v>
      </c>
      <c r="F1614" s="609" t="s">
        <v>1978</v>
      </c>
      <c r="G1614" s="609">
        <v>8</v>
      </c>
      <c r="H1614" s="610" t="s">
        <v>237</v>
      </c>
    </row>
    <row r="1615" spans="1:8" ht="27.6" x14ac:dyDescent="0.3">
      <c r="A1615" s="608">
        <v>15</v>
      </c>
      <c r="B1615" s="592" t="s">
        <v>950</v>
      </c>
      <c r="C1615" s="1064" t="s">
        <v>1994</v>
      </c>
      <c r="D1615" s="609" t="s">
        <v>11</v>
      </c>
      <c r="E1615" s="599">
        <v>1</v>
      </c>
      <c r="F1615" s="609" t="s">
        <v>1978</v>
      </c>
      <c r="G1615" s="609">
        <v>8</v>
      </c>
      <c r="H1615" s="610" t="s">
        <v>237</v>
      </c>
    </row>
    <row r="1616" spans="1:8" ht="27.6" x14ac:dyDescent="0.3">
      <c r="A1616" s="608">
        <v>16</v>
      </c>
      <c r="B1616" s="592" t="s">
        <v>267</v>
      </c>
      <c r="C1616" s="1064" t="s">
        <v>1995</v>
      </c>
      <c r="D1616" s="609" t="s">
        <v>11</v>
      </c>
      <c r="E1616" s="599">
        <v>1</v>
      </c>
      <c r="F1616" s="609" t="s">
        <v>1978</v>
      </c>
      <c r="G1616" s="609">
        <v>8</v>
      </c>
      <c r="H1616" s="610" t="s">
        <v>225</v>
      </c>
    </row>
    <row r="1617" spans="1:8" ht="27.6" x14ac:dyDescent="0.3">
      <c r="A1617" s="608">
        <v>17</v>
      </c>
      <c r="B1617" s="592" t="s">
        <v>553</v>
      </c>
      <c r="C1617" s="1064" t="s">
        <v>1996</v>
      </c>
      <c r="D1617" s="609" t="s">
        <v>11</v>
      </c>
      <c r="E1617" s="599">
        <v>1</v>
      </c>
      <c r="F1617" s="609" t="s">
        <v>1978</v>
      </c>
      <c r="G1617" s="609">
        <v>8</v>
      </c>
      <c r="H1617" s="610" t="s">
        <v>237</v>
      </c>
    </row>
    <row r="1618" spans="1:8" ht="27.6" x14ac:dyDescent="0.3">
      <c r="A1618" s="608">
        <v>18</v>
      </c>
      <c r="B1618" s="592" t="s">
        <v>509</v>
      </c>
      <c r="C1618" s="1064" t="s">
        <v>1997</v>
      </c>
      <c r="D1618" s="609" t="s">
        <v>11</v>
      </c>
      <c r="E1618" s="599">
        <v>2</v>
      </c>
      <c r="F1618" s="609" t="s">
        <v>1978</v>
      </c>
      <c r="G1618" s="609">
        <v>16</v>
      </c>
      <c r="H1618" s="610" t="s">
        <v>225</v>
      </c>
    </row>
    <row r="1619" spans="1:8" ht="27.6" x14ac:dyDescent="0.3">
      <c r="A1619" s="608">
        <v>19</v>
      </c>
      <c r="B1619" s="592" t="s">
        <v>955</v>
      </c>
      <c r="C1619" s="1064" t="s">
        <v>1998</v>
      </c>
      <c r="D1619" s="609" t="s">
        <v>11</v>
      </c>
      <c r="E1619" s="599">
        <v>1</v>
      </c>
      <c r="F1619" s="609" t="s">
        <v>1978</v>
      </c>
      <c r="G1619" s="609">
        <v>8</v>
      </c>
      <c r="H1619" s="610" t="s">
        <v>237</v>
      </c>
    </row>
    <row r="1620" spans="1:8" ht="27.6" x14ac:dyDescent="0.3">
      <c r="A1620" s="608">
        <v>20</v>
      </c>
      <c r="B1620" s="592" t="s">
        <v>957</v>
      </c>
      <c r="C1620" s="1064" t="s">
        <v>1999</v>
      </c>
      <c r="D1620" s="609" t="s">
        <v>11</v>
      </c>
      <c r="E1620" s="599">
        <v>1</v>
      </c>
      <c r="F1620" s="609" t="s">
        <v>1978</v>
      </c>
      <c r="G1620" s="609">
        <v>8</v>
      </c>
      <c r="H1620" s="610" t="s">
        <v>237</v>
      </c>
    </row>
    <row r="1621" spans="1:8" ht="27.6" x14ac:dyDescent="0.3">
      <c r="A1621" s="608">
        <v>21</v>
      </c>
      <c r="B1621" s="592" t="s">
        <v>557</v>
      </c>
      <c r="C1621" s="1064" t="s">
        <v>2000</v>
      </c>
      <c r="D1621" s="609" t="s">
        <v>11</v>
      </c>
      <c r="E1621" s="599">
        <v>1</v>
      </c>
      <c r="F1621" s="609" t="s">
        <v>1978</v>
      </c>
      <c r="G1621" s="609">
        <v>8</v>
      </c>
      <c r="H1621" s="610" t="s">
        <v>237</v>
      </c>
    </row>
    <row r="1622" spans="1:8" ht="27.6" x14ac:dyDescent="0.3">
      <c r="A1622" s="608">
        <v>22</v>
      </c>
      <c r="B1622" s="592" t="s">
        <v>559</v>
      </c>
      <c r="C1622" s="1064" t="s">
        <v>2001</v>
      </c>
      <c r="D1622" s="609" t="s">
        <v>11</v>
      </c>
      <c r="E1622" s="599">
        <v>1</v>
      </c>
      <c r="F1622" s="609" t="s">
        <v>1978</v>
      </c>
      <c r="G1622" s="609">
        <v>8</v>
      </c>
      <c r="H1622" s="610" t="s">
        <v>237</v>
      </c>
    </row>
    <row r="1623" spans="1:8" ht="27.6" x14ac:dyDescent="0.3">
      <c r="A1623" s="608">
        <v>23</v>
      </c>
      <c r="B1623" s="592" t="s">
        <v>561</v>
      </c>
      <c r="C1623" s="1064" t="s">
        <v>2002</v>
      </c>
      <c r="D1623" s="609" t="s">
        <v>11</v>
      </c>
      <c r="E1623" s="599">
        <v>1</v>
      </c>
      <c r="F1623" s="609" t="s">
        <v>1978</v>
      </c>
      <c r="G1623" s="609">
        <v>8</v>
      </c>
      <c r="H1623" s="610" t="s">
        <v>237</v>
      </c>
    </row>
    <row r="1624" spans="1:8" ht="27.6" x14ac:dyDescent="0.3">
      <c r="A1624" s="608">
        <v>24</v>
      </c>
      <c r="B1624" s="592" t="s">
        <v>962</v>
      </c>
      <c r="C1624" s="1064" t="s">
        <v>2003</v>
      </c>
      <c r="D1624" s="609" t="s">
        <v>11</v>
      </c>
      <c r="E1624" s="599">
        <v>1</v>
      </c>
      <c r="F1624" s="609" t="s">
        <v>1978</v>
      </c>
      <c r="G1624" s="609">
        <v>8</v>
      </c>
      <c r="H1624" s="610" t="s">
        <v>237</v>
      </c>
    </row>
    <row r="1625" spans="1:8" ht="27.6" x14ac:dyDescent="0.3">
      <c r="A1625" s="608">
        <v>25</v>
      </c>
      <c r="B1625" s="592" t="s">
        <v>563</v>
      </c>
      <c r="C1625" s="1064" t="s">
        <v>2004</v>
      </c>
      <c r="D1625" s="609" t="s">
        <v>11</v>
      </c>
      <c r="E1625" s="599">
        <v>1</v>
      </c>
      <c r="F1625" s="609" t="s">
        <v>1978</v>
      </c>
      <c r="G1625" s="609">
        <v>8</v>
      </c>
      <c r="H1625" s="610" t="s">
        <v>237</v>
      </c>
    </row>
    <row r="1626" spans="1:8" ht="27.6" x14ac:dyDescent="0.3">
      <c r="A1626" s="608">
        <v>26</v>
      </c>
      <c r="B1626" s="592" t="s">
        <v>965</v>
      </c>
      <c r="C1626" s="1064" t="s">
        <v>1635</v>
      </c>
      <c r="D1626" s="609" t="s">
        <v>11</v>
      </c>
      <c r="E1626" s="599">
        <v>1</v>
      </c>
      <c r="F1626" s="609" t="s">
        <v>1978</v>
      </c>
      <c r="G1626" s="609">
        <v>8</v>
      </c>
      <c r="H1626" s="610" t="s">
        <v>237</v>
      </c>
    </row>
    <row r="1627" spans="1:8" ht="27.6" x14ac:dyDescent="0.3">
      <c r="A1627" s="608">
        <v>27</v>
      </c>
      <c r="B1627" s="592" t="s">
        <v>967</v>
      </c>
      <c r="C1627" s="1064" t="s">
        <v>2005</v>
      </c>
      <c r="D1627" s="609" t="s">
        <v>11</v>
      </c>
      <c r="E1627" s="599">
        <v>1</v>
      </c>
      <c r="F1627" s="609" t="s">
        <v>1978</v>
      </c>
      <c r="G1627" s="609">
        <v>8</v>
      </c>
      <c r="H1627" s="610" t="s">
        <v>237</v>
      </c>
    </row>
    <row r="1628" spans="1:8" ht="27.6" x14ac:dyDescent="0.3">
      <c r="A1628" s="608">
        <v>28</v>
      </c>
      <c r="B1628" s="592" t="s">
        <v>969</v>
      </c>
      <c r="C1628" s="1064" t="s">
        <v>2006</v>
      </c>
      <c r="D1628" s="609" t="s">
        <v>11</v>
      </c>
      <c r="E1628" s="599">
        <v>1</v>
      </c>
      <c r="F1628" s="609" t="s">
        <v>1978</v>
      </c>
      <c r="G1628" s="609">
        <v>8</v>
      </c>
      <c r="H1628" s="610" t="s">
        <v>237</v>
      </c>
    </row>
    <row r="1629" spans="1:8" ht="27.6" x14ac:dyDescent="0.3">
      <c r="A1629" s="608">
        <v>29</v>
      </c>
      <c r="B1629" s="592" t="s">
        <v>971</v>
      </c>
      <c r="C1629" s="1064" t="s">
        <v>2007</v>
      </c>
      <c r="D1629" s="609" t="s">
        <v>11</v>
      </c>
      <c r="E1629" s="599">
        <v>1</v>
      </c>
      <c r="F1629" s="609" t="s">
        <v>1978</v>
      </c>
      <c r="G1629" s="609">
        <v>8</v>
      </c>
      <c r="H1629" s="610" t="s">
        <v>237</v>
      </c>
    </row>
    <row r="1630" spans="1:8" ht="27.6" x14ac:dyDescent="0.3">
      <c r="A1630" s="608">
        <v>30</v>
      </c>
      <c r="B1630" s="592" t="s">
        <v>973</v>
      </c>
      <c r="C1630" s="1064" t="s">
        <v>2008</v>
      </c>
      <c r="D1630" s="609" t="s">
        <v>11</v>
      </c>
      <c r="E1630" s="599">
        <v>1</v>
      </c>
      <c r="F1630" s="609" t="s">
        <v>1978</v>
      </c>
      <c r="G1630" s="609">
        <v>8</v>
      </c>
      <c r="H1630" s="610" t="s">
        <v>225</v>
      </c>
    </row>
    <row r="1631" spans="1:8" ht="27.6" x14ac:dyDescent="0.3">
      <c r="A1631" s="608">
        <v>31</v>
      </c>
      <c r="B1631" s="592" t="s">
        <v>570</v>
      </c>
      <c r="C1631" s="1064" t="s">
        <v>2009</v>
      </c>
      <c r="D1631" s="609" t="s">
        <v>11</v>
      </c>
      <c r="E1631" s="599">
        <v>1</v>
      </c>
      <c r="F1631" s="609" t="s">
        <v>1978</v>
      </c>
      <c r="G1631" s="609">
        <v>8</v>
      </c>
      <c r="H1631" s="610" t="s">
        <v>276</v>
      </c>
    </row>
    <row r="1632" spans="1:8" ht="27.6" x14ac:dyDescent="0.3">
      <c r="A1632" s="608">
        <v>32</v>
      </c>
      <c r="B1632" s="592" t="s">
        <v>572</v>
      </c>
      <c r="C1632" s="1064" t="s">
        <v>2010</v>
      </c>
      <c r="D1632" s="609" t="s">
        <v>11</v>
      </c>
      <c r="E1632" s="599">
        <v>1</v>
      </c>
      <c r="F1632" s="609" t="s">
        <v>1978</v>
      </c>
      <c r="G1632" s="609">
        <v>8</v>
      </c>
      <c r="H1632" s="610" t="s">
        <v>237</v>
      </c>
    </row>
    <row r="1633" spans="1:8" ht="27.6" x14ac:dyDescent="0.3">
      <c r="A1633" s="608">
        <v>33</v>
      </c>
      <c r="B1633" s="592" t="s">
        <v>977</v>
      </c>
      <c r="C1633" s="1064" t="s">
        <v>2011</v>
      </c>
      <c r="D1633" s="609" t="s">
        <v>11</v>
      </c>
      <c r="E1633" s="599">
        <v>1</v>
      </c>
      <c r="F1633" s="609" t="s">
        <v>1978</v>
      </c>
      <c r="G1633" s="609">
        <v>8</v>
      </c>
      <c r="H1633" s="610" t="s">
        <v>225</v>
      </c>
    </row>
    <row r="1634" spans="1:8" ht="28.2" thickBot="1" x14ac:dyDescent="0.35">
      <c r="A1634" s="611">
        <v>34</v>
      </c>
      <c r="B1634" s="612" t="s">
        <v>980</v>
      </c>
      <c r="C1634" s="1066" t="s">
        <v>2012</v>
      </c>
      <c r="D1634" s="613" t="s">
        <v>11</v>
      </c>
      <c r="E1634" s="614">
        <v>1</v>
      </c>
      <c r="F1634" s="609" t="s">
        <v>1978</v>
      </c>
      <c r="G1634" s="613">
        <v>8</v>
      </c>
      <c r="H1634" s="615" t="s">
        <v>225</v>
      </c>
    </row>
    <row r="1635" spans="1:8" ht="21.6" thickBot="1" x14ac:dyDescent="0.35">
      <c r="A1635" s="1890" t="s">
        <v>15</v>
      </c>
      <c r="B1635" s="1891"/>
      <c r="C1635" s="1891"/>
      <c r="D1635" s="1891"/>
      <c r="E1635" s="1891"/>
      <c r="F1635" s="1891"/>
      <c r="G1635" s="1891"/>
      <c r="H1635" s="1892"/>
    </row>
    <row r="1636" spans="1:8" x14ac:dyDescent="0.3">
      <c r="A1636" s="1895" t="s">
        <v>13</v>
      </c>
      <c r="B1636" s="1896"/>
      <c r="C1636" s="1896"/>
      <c r="D1636" s="1896"/>
      <c r="E1636" s="1896"/>
      <c r="F1636" s="1896"/>
      <c r="G1636" s="1896"/>
      <c r="H1636" s="1897"/>
    </row>
    <row r="1637" spans="1:8" x14ac:dyDescent="0.3">
      <c r="A1637" s="1884" t="s">
        <v>1734</v>
      </c>
      <c r="B1637" s="1885"/>
      <c r="C1637" s="1885"/>
      <c r="D1637" s="1885"/>
      <c r="E1637" s="1885"/>
      <c r="F1637" s="1885"/>
      <c r="G1637" s="1885"/>
      <c r="H1637" s="1886"/>
    </row>
    <row r="1638" spans="1:8" x14ac:dyDescent="0.3">
      <c r="A1638" s="1884" t="s">
        <v>2013</v>
      </c>
      <c r="B1638" s="1885"/>
      <c r="C1638" s="1885"/>
      <c r="D1638" s="1885"/>
      <c r="E1638" s="1885"/>
      <c r="F1638" s="1885"/>
      <c r="G1638" s="1885"/>
      <c r="H1638" s="1886"/>
    </row>
    <row r="1639" spans="1:8" x14ac:dyDescent="0.3">
      <c r="A1639" s="1884" t="s">
        <v>433</v>
      </c>
      <c r="B1639" s="1885"/>
      <c r="C1639" s="1885"/>
      <c r="D1639" s="1885"/>
      <c r="E1639" s="1885"/>
      <c r="F1639" s="1885"/>
      <c r="G1639" s="1885"/>
      <c r="H1639" s="1886"/>
    </row>
    <row r="1640" spans="1:8" x14ac:dyDescent="0.3">
      <c r="A1640" s="1884" t="s">
        <v>2014</v>
      </c>
      <c r="B1640" s="1885"/>
      <c r="C1640" s="1885"/>
      <c r="D1640" s="1885"/>
      <c r="E1640" s="1885"/>
      <c r="F1640" s="1885"/>
      <c r="G1640" s="1885"/>
      <c r="H1640" s="1886"/>
    </row>
    <row r="1641" spans="1:8" x14ac:dyDescent="0.3">
      <c r="A1641" s="1884" t="s">
        <v>374</v>
      </c>
      <c r="B1641" s="1885"/>
      <c r="C1641" s="1885"/>
      <c r="D1641" s="1885"/>
      <c r="E1641" s="1885"/>
      <c r="F1641" s="1885"/>
      <c r="G1641" s="1885"/>
      <c r="H1641" s="1886"/>
    </row>
    <row r="1642" spans="1:8" x14ac:dyDescent="0.3">
      <c r="A1642" s="1884" t="s">
        <v>2015</v>
      </c>
      <c r="B1642" s="1885"/>
      <c r="C1642" s="1885"/>
      <c r="D1642" s="1885"/>
      <c r="E1642" s="1885"/>
      <c r="F1642" s="1885"/>
      <c r="G1642" s="1885"/>
      <c r="H1642" s="1886"/>
    </row>
    <row r="1643" spans="1:8" x14ac:dyDescent="0.3">
      <c r="A1643" s="1884" t="s">
        <v>428</v>
      </c>
      <c r="B1643" s="1885"/>
      <c r="C1643" s="1885"/>
      <c r="D1643" s="1885"/>
      <c r="E1643" s="1885"/>
      <c r="F1643" s="1885"/>
      <c r="G1643" s="1885"/>
      <c r="H1643" s="1886"/>
    </row>
    <row r="1644" spans="1:8" ht="15" thickBot="1" x14ac:dyDescent="0.35">
      <c r="A1644" s="1887" t="s">
        <v>429</v>
      </c>
      <c r="B1644" s="1888"/>
      <c r="C1644" s="1888"/>
      <c r="D1644" s="1888"/>
      <c r="E1644" s="1888"/>
      <c r="F1644" s="1888"/>
      <c r="G1644" s="1888"/>
      <c r="H1644" s="1889"/>
    </row>
    <row r="1645" spans="1:8" ht="41.4" x14ac:dyDescent="0.3">
      <c r="A1645" s="605" t="s">
        <v>0</v>
      </c>
      <c r="B1645" s="606" t="s">
        <v>1</v>
      </c>
      <c r="C1645" s="1063" t="s">
        <v>10</v>
      </c>
      <c r="D1645" s="606" t="s">
        <v>2</v>
      </c>
      <c r="E1645" s="606" t="s">
        <v>4</v>
      </c>
      <c r="F1645" s="606" t="s">
        <v>3</v>
      </c>
      <c r="G1645" s="606" t="s">
        <v>8</v>
      </c>
      <c r="H1645" s="607" t="s">
        <v>221</v>
      </c>
    </row>
    <row r="1646" spans="1:8" x14ac:dyDescent="0.3">
      <c r="A1646" s="616">
        <v>1</v>
      </c>
      <c r="B1646" s="592" t="s">
        <v>483</v>
      </c>
      <c r="C1646" s="1065" t="s">
        <v>2016</v>
      </c>
      <c r="D1646" s="617" t="s">
        <v>7</v>
      </c>
      <c r="E1646" s="617">
        <v>1</v>
      </c>
      <c r="F1646" s="617" t="s">
        <v>6</v>
      </c>
      <c r="G1646" s="617">
        <f>E1646</f>
        <v>1</v>
      </c>
      <c r="H1646" s="618" t="s">
        <v>225</v>
      </c>
    </row>
    <row r="1647" spans="1:8" x14ac:dyDescent="0.3">
      <c r="A1647" s="619">
        <v>2</v>
      </c>
      <c r="B1647" s="592" t="s">
        <v>1016</v>
      </c>
      <c r="C1647" s="1065" t="s">
        <v>2017</v>
      </c>
      <c r="D1647" s="620" t="s">
        <v>7</v>
      </c>
      <c r="E1647" s="620">
        <v>1</v>
      </c>
      <c r="F1647" s="620" t="s">
        <v>6</v>
      </c>
      <c r="G1647" s="617">
        <f>E1647</f>
        <v>1</v>
      </c>
      <c r="H1647" s="618" t="s">
        <v>225</v>
      </c>
    </row>
    <row r="1648" spans="1:8" ht="27.6" x14ac:dyDescent="0.3">
      <c r="A1648" s="619">
        <v>3</v>
      </c>
      <c r="B1648" s="592" t="s">
        <v>2018</v>
      </c>
      <c r="C1648" s="1064" t="s">
        <v>2019</v>
      </c>
      <c r="D1648" s="617" t="s">
        <v>5</v>
      </c>
      <c r="E1648" s="620">
        <v>1</v>
      </c>
      <c r="F1648" s="620" t="s">
        <v>6</v>
      </c>
      <c r="G1648" s="617">
        <f>E1648</f>
        <v>1</v>
      </c>
      <c r="H1648" s="618" t="s">
        <v>225</v>
      </c>
    </row>
    <row r="1649" spans="1:8" ht="27.6" x14ac:dyDescent="0.3">
      <c r="A1649" s="619">
        <v>6</v>
      </c>
      <c r="B1649" s="466" t="s">
        <v>18</v>
      </c>
      <c r="C1649" s="1050" t="s">
        <v>2020</v>
      </c>
      <c r="D1649" s="599" t="s">
        <v>18</v>
      </c>
      <c r="E1649" s="621">
        <v>1</v>
      </c>
      <c r="F1649" s="620" t="s">
        <v>6</v>
      </c>
      <c r="G1649" s="617">
        <f>E1649</f>
        <v>1</v>
      </c>
      <c r="H1649" s="618" t="s">
        <v>225</v>
      </c>
    </row>
    <row r="1650" spans="1:8" ht="15" thickBot="1" x14ac:dyDescent="0.35">
      <c r="A1650" s="619">
        <v>7</v>
      </c>
      <c r="B1650" s="612" t="s">
        <v>28</v>
      </c>
      <c r="C1650" s="1066" t="s">
        <v>2021</v>
      </c>
      <c r="D1650" s="622" t="s">
        <v>5</v>
      </c>
      <c r="E1650" s="623">
        <v>1</v>
      </c>
      <c r="F1650" s="623" t="s">
        <v>6</v>
      </c>
      <c r="G1650" s="622">
        <f>E1650</f>
        <v>1</v>
      </c>
      <c r="H1650" s="624" t="s">
        <v>225</v>
      </c>
    </row>
    <row r="1651" spans="1:8" ht="21.6" thickBot="1" x14ac:dyDescent="0.35">
      <c r="A1651" s="1890" t="s">
        <v>14</v>
      </c>
      <c r="B1651" s="1891"/>
      <c r="C1651" s="1891"/>
      <c r="D1651" s="1891"/>
      <c r="E1651" s="1891"/>
      <c r="F1651" s="1891"/>
      <c r="G1651" s="1891"/>
      <c r="H1651" s="1892"/>
    </row>
    <row r="1652" spans="1:8" ht="41.4" x14ac:dyDescent="0.3">
      <c r="A1652" s="605" t="s">
        <v>0</v>
      </c>
      <c r="B1652" s="606" t="s">
        <v>1</v>
      </c>
      <c r="C1652" s="1067" t="s">
        <v>10</v>
      </c>
      <c r="D1652" s="606" t="s">
        <v>2</v>
      </c>
      <c r="E1652" s="606" t="s">
        <v>4</v>
      </c>
      <c r="F1652" s="606" t="s">
        <v>3</v>
      </c>
      <c r="G1652" s="606" t="s">
        <v>8</v>
      </c>
      <c r="H1652" s="607" t="s">
        <v>221</v>
      </c>
    </row>
    <row r="1653" spans="1:8" x14ac:dyDescent="0.3">
      <c r="A1653" s="616">
        <v>1</v>
      </c>
      <c r="B1653" s="625" t="s">
        <v>20</v>
      </c>
      <c r="C1653" s="1065" t="s">
        <v>2022</v>
      </c>
      <c r="D1653" s="620" t="s">
        <v>9</v>
      </c>
      <c r="E1653" s="617">
        <v>1</v>
      </c>
      <c r="F1653" s="617" t="s">
        <v>6</v>
      </c>
      <c r="G1653" s="617">
        <f>E1653</f>
        <v>1</v>
      </c>
      <c r="H1653" s="618" t="s">
        <v>643</v>
      </c>
    </row>
    <row r="1654" spans="1:8" x14ac:dyDescent="0.3">
      <c r="A1654" s="619">
        <v>2</v>
      </c>
      <c r="B1654" s="626" t="s">
        <v>21</v>
      </c>
      <c r="C1654" s="1065" t="s">
        <v>2023</v>
      </c>
      <c r="D1654" s="620" t="s">
        <v>9</v>
      </c>
      <c r="E1654" s="620">
        <v>1</v>
      </c>
      <c r="F1654" s="620" t="s">
        <v>6</v>
      </c>
      <c r="G1654" s="617">
        <f>E1654</f>
        <v>1</v>
      </c>
      <c r="H1654" s="618" t="s">
        <v>643</v>
      </c>
    </row>
    <row r="1655" spans="1:8" x14ac:dyDescent="0.3">
      <c r="A1655" s="619">
        <v>3</v>
      </c>
      <c r="B1655" s="626" t="s">
        <v>1490</v>
      </c>
      <c r="C1655" s="1064" t="s">
        <v>2024</v>
      </c>
      <c r="D1655" s="620" t="s">
        <v>9</v>
      </c>
      <c r="E1655" s="620">
        <v>1</v>
      </c>
      <c r="F1655" s="620" t="s">
        <v>6</v>
      </c>
      <c r="G1655" s="617">
        <f>E1655</f>
        <v>1</v>
      </c>
      <c r="H1655" s="618" t="s">
        <v>643</v>
      </c>
    </row>
    <row r="1656" spans="1:8" x14ac:dyDescent="0.3">
      <c r="A1656" s="619">
        <v>4</v>
      </c>
      <c r="B1656" s="626" t="s">
        <v>22</v>
      </c>
      <c r="C1656" s="1065" t="s">
        <v>2025</v>
      </c>
      <c r="D1656" s="620" t="s">
        <v>9</v>
      </c>
      <c r="E1656" s="620">
        <v>1</v>
      </c>
      <c r="F1656" s="620" t="s">
        <v>6</v>
      </c>
      <c r="G1656" s="617">
        <f>E1656</f>
        <v>1</v>
      </c>
      <c r="H1656" s="618" t="s">
        <v>643</v>
      </c>
    </row>
    <row r="1657" spans="1:8" ht="15" thickBot="1" x14ac:dyDescent="0.35">
      <c r="A1657" s="627">
        <v>5</v>
      </c>
      <c r="B1657" s="628" t="s">
        <v>36</v>
      </c>
      <c r="C1657" s="1068" t="s">
        <v>2026</v>
      </c>
      <c r="D1657" s="623" t="s">
        <v>32</v>
      </c>
      <c r="E1657" s="622">
        <v>20</v>
      </c>
      <c r="F1657" s="623" t="s">
        <v>6</v>
      </c>
      <c r="G1657" s="622">
        <f>E1657</f>
        <v>20</v>
      </c>
      <c r="H1657" s="618" t="s">
        <v>643</v>
      </c>
    </row>
    <row r="1658" spans="1:8" ht="21.6" thickBot="1" x14ac:dyDescent="0.45">
      <c r="A1658" s="1893" t="s">
        <v>2027</v>
      </c>
      <c r="B1658" s="1893"/>
      <c r="C1658" s="1893"/>
      <c r="D1658" s="1893"/>
      <c r="E1658" s="1893"/>
      <c r="F1658" s="1893"/>
      <c r="G1658" s="1893"/>
      <c r="H1658" s="1893"/>
    </row>
    <row r="1659" spans="1:8" x14ac:dyDescent="0.3">
      <c r="A1659" s="1894" t="s">
        <v>646</v>
      </c>
      <c r="B1659" s="1595"/>
      <c r="C1659" s="1595"/>
      <c r="D1659" s="1595"/>
      <c r="E1659" s="1595"/>
      <c r="F1659" s="1595"/>
      <c r="G1659" s="1595"/>
      <c r="H1659" s="1596"/>
    </row>
    <row r="1660" spans="1:8" x14ac:dyDescent="0.3">
      <c r="A1660" s="1874" t="s">
        <v>2028</v>
      </c>
      <c r="B1660" s="1576"/>
      <c r="C1660" s="1576"/>
      <c r="D1660" s="1576"/>
      <c r="E1660" s="1576"/>
      <c r="F1660" s="1576"/>
      <c r="G1660" s="1576"/>
      <c r="H1660" s="1577"/>
    </row>
    <row r="1661" spans="1:8" x14ac:dyDescent="0.3">
      <c r="A1661" s="1875" t="s">
        <v>2029</v>
      </c>
      <c r="B1661" s="1576"/>
      <c r="C1661" s="1576"/>
      <c r="D1661" s="1576"/>
      <c r="E1661" s="1576"/>
      <c r="F1661" s="1576"/>
      <c r="G1661" s="1576"/>
      <c r="H1661" s="1577"/>
    </row>
    <row r="1662" spans="1:8" x14ac:dyDescent="0.3">
      <c r="A1662" s="1875" t="s">
        <v>2030</v>
      </c>
      <c r="B1662" s="1576"/>
      <c r="C1662" s="1576"/>
      <c r="D1662" s="1576"/>
      <c r="E1662" s="1576"/>
      <c r="F1662" s="1576"/>
      <c r="G1662" s="1576"/>
      <c r="H1662" s="1577"/>
    </row>
    <row r="1663" spans="1:8" ht="21" x14ac:dyDescent="0.4">
      <c r="A1663" s="1876" t="s">
        <v>2031</v>
      </c>
      <c r="B1663" s="1877"/>
      <c r="C1663" s="1877"/>
      <c r="D1663" s="1877"/>
      <c r="E1663" s="1877"/>
      <c r="F1663" s="1877"/>
      <c r="G1663" s="1877"/>
      <c r="H1663" s="1878"/>
    </row>
    <row r="1664" spans="1:8" ht="18" x14ac:dyDescent="0.35">
      <c r="A1664" s="1879" t="s">
        <v>474</v>
      </c>
      <c r="B1664" s="1880"/>
      <c r="C1664" s="1881" t="s">
        <v>2032</v>
      </c>
      <c r="D1664" s="1882"/>
      <c r="E1664" s="1882"/>
      <c r="F1664" s="1882"/>
      <c r="G1664" s="1882"/>
      <c r="H1664" s="1883"/>
    </row>
    <row r="1665" spans="1:8" ht="21.6" thickBot="1" x14ac:dyDescent="0.45">
      <c r="A1665" s="1869" t="s">
        <v>12</v>
      </c>
      <c r="B1665" s="1870"/>
      <c r="C1665" s="1870"/>
      <c r="D1665" s="1870"/>
      <c r="E1665" s="1870"/>
      <c r="F1665" s="1870"/>
      <c r="G1665" s="1870"/>
      <c r="H1665" s="1870"/>
    </row>
    <row r="1666" spans="1:8" x14ac:dyDescent="0.3">
      <c r="A1666" s="1871" t="s">
        <v>475</v>
      </c>
      <c r="B1666" s="1872"/>
      <c r="C1666" s="1872"/>
      <c r="D1666" s="1872"/>
      <c r="E1666" s="1872"/>
      <c r="F1666" s="1872"/>
      <c r="G1666" s="1872"/>
      <c r="H1666" s="1873"/>
    </row>
    <row r="1667" spans="1:8" x14ac:dyDescent="0.3">
      <c r="A1667" s="1863" t="s">
        <v>2033</v>
      </c>
      <c r="B1667" s="1864"/>
      <c r="C1667" s="1864"/>
      <c r="D1667" s="1864"/>
      <c r="E1667" s="1864"/>
      <c r="F1667" s="1864"/>
      <c r="G1667" s="1864"/>
      <c r="H1667" s="1865"/>
    </row>
    <row r="1668" spans="1:8" x14ac:dyDescent="0.3">
      <c r="A1668" s="1863" t="s">
        <v>2034</v>
      </c>
      <c r="B1668" s="1864"/>
      <c r="C1668" s="1864"/>
      <c r="D1668" s="1864"/>
      <c r="E1668" s="1864"/>
      <c r="F1668" s="1864"/>
      <c r="G1668" s="1864"/>
      <c r="H1668" s="1865"/>
    </row>
    <row r="1669" spans="1:8" x14ac:dyDescent="0.3">
      <c r="A1669" s="1863" t="s">
        <v>2035</v>
      </c>
      <c r="B1669" s="1864"/>
      <c r="C1669" s="1864"/>
      <c r="D1669" s="1864"/>
      <c r="E1669" s="1864"/>
      <c r="F1669" s="1864"/>
      <c r="G1669" s="1864"/>
      <c r="H1669" s="1865"/>
    </row>
    <row r="1670" spans="1:8" x14ac:dyDescent="0.3">
      <c r="A1670" s="1863" t="s">
        <v>2036</v>
      </c>
      <c r="B1670" s="1864"/>
      <c r="C1670" s="1864"/>
      <c r="D1670" s="1864"/>
      <c r="E1670" s="1864"/>
      <c r="F1670" s="1864"/>
      <c r="G1670" s="1864"/>
      <c r="H1670" s="1865"/>
    </row>
    <row r="1671" spans="1:8" x14ac:dyDescent="0.3">
      <c r="A1671" s="1863" t="s">
        <v>798</v>
      </c>
      <c r="B1671" s="1864"/>
      <c r="C1671" s="1864"/>
      <c r="D1671" s="1864"/>
      <c r="E1671" s="1864"/>
      <c r="F1671" s="1864"/>
      <c r="G1671" s="1864"/>
      <c r="H1671" s="1865"/>
    </row>
    <row r="1672" spans="1:8" x14ac:dyDescent="0.3">
      <c r="A1672" s="1863" t="s">
        <v>2037</v>
      </c>
      <c r="B1672" s="1864"/>
      <c r="C1672" s="1864"/>
      <c r="D1672" s="1864"/>
      <c r="E1672" s="1864"/>
      <c r="F1672" s="1864"/>
      <c r="G1672" s="1864"/>
      <c r="H1672" s="1865"/>
    </row>
    <row r="1673" spans="1:8" x14ac:dyDescent="0.3">
      <c r="A1673" s="1863" t="s">
        <v>800</v>
      </c>
      <c r="B1673" s="1864"/>
      <c r="C1673" s="1864"/>
      <c r="D1673" s="1864"/>
      <c r="E1673" s="1864"/>
      <c r="F1673" s="1864"/>
      <c r="G1673" s="1864"/>
      <c r="H1673" s="1865"/>
    </row>
    <row r="1674" spans="1:8" ht="15" thickBot="1" x14ac:dyDescent="0.35">
      <c r="A1674" s="1866" t="s">
        <v>801</v>
      </c>
      <c r="B1674" s="1867"/>
      <c r="C1674" s="1867"/>
      <c r="D1674" s="1867"/>
      <c r="E1674" s="1867"/>
      <c r="F1674" s="1867"/>
      <c r="G1674" s="1867"/>
      <c r="H1674" s="1868"/>
    </row>
    <row r="1675" spans="1:8" ht="42" x14ac:dyDescent="0.3">
      <c r="A1675" s="629" t="s">
        <v>0</v>
      </c>
      <c r="B1675" s="630" t="s">
        <v>1</v>
      </c>
      <c r="C1675" s="1069" t="s">
        <v>10</v>
      </c>
      <c r="D1675" s="629" t="s">
        <v>2</v>
      </c>
      <c r="E1675" s="629" t="s">
        <v>4</v>
      </c>
      <c r="F1675" s="629" t="s">
        <v>3</v>
      </c>
      <c r="G1675" s="629" t="s">
        <v>8</v>
      </c>
      <c r="H1675" s="629" t="s">
        <v>221</v>
      </c>
    </row>
    <row r="1676" spans="1:8" x14ac:dyDescent="0.3">
      <c r="A1676" s="476">
        <v>1</v>
      </c>
      <c r="B1676" s="478" t="s">
        <v>39</v>
      </c>
      <c r="C1676" s="1070" t="s">
        <v>2038</v>
      </c>
      <c r="D1676" s="631" t="s">
        <v>11</v>
      </c>
      <c r="E1676" s="631">
        <v>1</v>
      </c>
      <c r="F1676" s="631" t="s">
        <v>6</v>
      </c>
      <c r="G1676" s="631">
        <v>1</v>
      </c>
      <c r="H1676" s="473" t="s">
        <v>237</v>
      </c>
    </row>
    <row r="1677" spans="1:8" x14ac:dyDescent="0.3">
      <c r="A1677" s="476">
        <v>2</v>
      </c>
      <c r="B1677" s="480" t="s">
        <v>2039</v>
      </c>
      <c r="C1677" s="1071" t="s">
        <v>2040</v>
      </c>
      <c r="D1677" s="631" t="s">
        <v>11</v>
      </c>
      <c r="E1677" s="631">
        <v>2</v>
      </c>
      <c r="F1677" s="631" t="s">
        <v>224</v>
      </c>
      <c r="G1677" s="631">
        <v>2</v>
      </c>
      <c r="H1677" s="473" t="s">
        <v>237</v>
      </c>
    </row>
    <row r="1678" spans="1:8" x14ac:dyDescent="0.3">
      <c r="A1678" s="632">
        <v>3</v>
      </c>
      <c r="B1678" s="633" t="s">
        <v>2041</v>
      </c>
      <c r="C1678" s="1072" t="s">
        <v>2042</v>
      </c>
      <c r="D1678" s="632" t="s">
        <v>2043</v>
      </c>
      <c r="E1678" s="632">
        <v>1</v>
      </c>
      <c r="F1678" s="631" t="s">
        <v>224</v>
      </c>
      <c r="G1678" s="632">
        <v>1</v>
      </c>
      <c r="H1678" s="473" t="s">
        <v>237</v>
      </c>
    </row>
    <row r="1679" spans="1:8" x14ac:dyDescent="0.3">
      <c r="A1679" s="632">
        <v>4</v>
      </c>
      <c r="B1679" s="633" t="s">
        <v>2044</v>
      </c>
      <c r="C1679" s="633" t="s">
        <v>2045</v>
      </c>
      <c r="D1679" s="632" t="s">
        <v>11</v>
      </c>
      <c r="E1679" s="632">
        <v>4</v>
      </c>
      <c r="F1679" s="631" t="s">
        <v>224</v>
      </c>
      <c r="G1679" s="632">
        <v>4</v>
      </c>
      <c r="H1679" s="473" t="s">
        <v>237</v>
      </c>
    </row>
    <row r="1680" spans="1:8" x14ac:dyDescent="0.3">
      <c r="A1680" s="632">
        <v>5</v>
      </c>
      <c r="B1680" s="633" t="s">
        <v>39</v>
      </c>
      <c r="C1680" s="1073" t="s">
        <v>2038</v>
      </c>
      <c r="D1680" s="632" t="s">
        <v>11</v>
      </c>
      <c r="E1680" s="632">
        <v>1</v>
      </c>
      <c r="F1680" s="634" t="s">
        <v>224</v>
      </c>
      <c r="G1680" s="632">
        <v>1</v>
      </c>
      <c r="H1680" s="473" t="s">
        <v>225</v>
      </c>
    </row>
    <row r="1681" spans="1:8" ht="21.6" thickBot="1" x14ac:dyDescent="0.45">
      <c r="A1681" s="1869" t="s">
        <v>286</v>
      </c>
      <c r="B1681" s="1870"/>
      <c r="C1681" s="1870"/>
      <c r="D1681" s="1870"/>
      <c r="E1681" s="1870"/>
      <c r="F1681" s="1870"/>
      <c r="G1681" s="1870"/>
      <c r="H1681" s="1870"/>
    </row>
    <row r="1682" spans="1:8" x14ac:dyDescent="0.3">
      <c r="A1682" s="1871" t="s">
        <v>475</v>
      </c>
      <c r="B1682" s="1872"/>
      <c r="C1682" s="1872"/>
      <c r="D1682" s="1872"/>
      <c r="E1682" s="1872"/>
      <c r="F1682" s="1872"/>
      <c r="G1682" s="1872"/>
      <c r="H1682" s="1873"/>
    </row>
    <row r="1683" spans="1:8" x14ac:dyDescent="0.3">
      <c r="A1683" s="1863" t="s">
        <v>2046</v>
      </c>
      <c r="B1683" s="1864"/>
      <c r="C1683" s="1864"/>
      <c r="D1683" s="1864"/>
      <c r="E1683" s="1864"/>
      <c r="F1683" s="1864"/>
      <c r="G1683" s="1864"/>
      <c r="H1683" s="1865"/>
    </row>
    <row r="1684" spans="1:8" x14ac:dyDescent="0.3">
      <c r="A1684" s="1863" t="s">
        <v>2034</v>
      </c>
      <c r="B1684" s="1864"/>
      <c r="C1684" s="1864"/>
      <c r="D1684" s="1864"/>
      <c r="E1684" s="1864"/>
      <c r="F1684" s="1864"/>
      <c r="G1684" s="1864"/>
      <c r="H1684" s="1865"/>
    </row>
    <row r="1685" spans="1:8" x14ac:dyDescent="0.3">
      <c r="A1685" s="1863" t="s">
        <v>2035</v>
      </c>
      <c r="B1685" s="1864"/>
      <c r="C1685" s="1864"/>
      <c r="D1685" s="1864"/>
      <c r="E1685" s="1864"/>
      <c r="F1685" s="1864"/>
      <c r="G1685" s="1864"/>
      <c r="H1685" s="1865"/>
    </row>
    <row r="1686" spans="1:8" x14ac:dyDescent="0.3">
      <c r="A1686" s="1863" t="s">
        <v>2036</v>
      </c>
      <c r="B1686" s="1864"/>
      <c r="C1686" s="1864"/>
      <c r="D1686" s="1864"/>
      <c r="E1686" s="1864"/>
      <c r="F1686" s="1864"/>
      <c r="G1686" s="1864"/>
      <c r="H1686" s="1865"/>
    </row>
    <row r="1687" spans="1:8" x14ac:dyDescent="0.3">
      <c r="A1687" s="1863" t="s">
        <v>798</v>
      </c>
      <c r="B1687" s="1864"/>
      <c r="C1687" s="1864"/>
      <c r="D1687" s="1864"/>
      <c r="E1687" s="1864"/>
      <c r="F1687" s="1864"/>
      <c r="G1687" s="1864"/>
      <c r="H1687" s="1865"/>
    </row>
    <row r="1688" spans="1:8" x14ac:dyDescent="0.3">
      <c r="A1688" s="1863" t="s">
        <v>2047</v>
      </c>
      <c r="B1688" s="1864"/>
      <c r="C1688" s="1864"/>
      <c r="D1688" s="1864"/>
      <c r="E1688" s="1864"/>
      <c r="F1688" s="1864"/>
      <c r="G1688" s="1864"/>
      <c r="H1688" s="1865"/>
    </row>
    <row r="1689" spans="1:8" x14ac:dyDescent="0.3">
      <c r="A1689" s="1863" t="s">
        <v>800</v>
      </c>
      <c r="B1689" s="1864"/>
      <c r="C1689" s="1864"/>
      <c r="D1689" s="1864"/>
      <c r="E1689" s="1864"/>
      <c r="F1689" s="1864"/>
      <c r="G1689" s="1864"/>
      <c r="H1689" s="1865"/>
    </row>
    <row r="1690" spans="1:8" ht="15" thickBot="1" x14ac:dyDescent="0.35">
      <c r="A1690" s="1866" t="s">
        <v>801</v>
      </c>
      <c r="B1690" s="1867"/>
      <c r="C1690" s="1867"/>
      <c r="D1690" s="1867"/>
      <c r="E1690" s="1867"/>
      <c r="F1690" s="1867"/>
      <c r="G1690" s="1867"/>
      <c r="H1690" s="1868"/>
    </row>
    <row r="1691" spans="1:8" ht="42" x14ac:dyDescent="0.3">
      <c r="A1691" s="632" t="s">
        <v>0</v>
      </c>
      <c r="B1691" s="632" t="s">
        <v>1</v>
      </c>
      <c r="C1691" s="473" t="s">
        <v>10</v>
      </c>
      <c r="D1691" s="632" t="s">
        <v>2</v>
      </c>
      <c r="E1691" s="632" t="s">
        <v>4</v>
      </c>
      <c r="F1691" s="632" t="s">
        <v>3</v>
      </c>
      <c r="G1691" s="632" t="s">
        <v>8</v>
      </c>
      <c r="H1691" s="632" t="s">
        <v>221</v>
      </c>
    </row>
    <row r="1692" spans="1:8" ht="28.2" x14ac:dyDescent="0.3">
      <c r="A1692" s="632">
        <v>1</v>
      </c>
      <c r="B1692" s="633" t="s">
        <v>630</v>
      </c>
      <c r="C1692" s="1070" t="s">
        <v>2048</v>
      </c>
      <c r="D1692" s="632" t="s">
        <v>7</v>
      </c>
      <c r="E1692" s="632">
        <v>1</v>
      </c>
      <c r="F1692" s="634" t="s">
        <v>2049</v>
      </c>
      <c r="G1692" s="632">
        <v>12</v>
      </c>
      <c r="H1692" s="473" t="s">
        <v>643</v>
      </c>
    </row>
    <row r="1693" spans="1:8" ht="28.2" x14ac:dyDescent="0.3">
      <c r="A1693" s="629">
        <v>2</v>
      </c>
      <c r="B1693" s="635" t="s">
        <v>2050</v>
      </c>
      <c r="C1693" s="1072" t="s">
        <v>2051</v>
      </c>
      <c r="D1693" s="629" t="s">
        <v>11</v>
      </c>
      <c r="E1693" s="629">
        <v>1</v>
      </c>
      <c r="F1693" s="634" t="s">
        <v>2049</v>
      </c>
      <c r="G1693" s="636">
        <v>12</v>
      </c>
      <c r="H1693" s="637" t="s">
        <v>237</v>
      </c>
    </row>
    <row r="1694" spans="1:8" ht="21.6" thickBot="1" x14ac:dyDescent="0.45">
      <c r="A1694" s="1869" t="s">
        <v>15</v>
      </c>
      <c r="B1694" s="1870"/>
      <c r="C1694" s="1870"/>
      <c r="D1694" s="1870"/>
      <c r="E1694" s="1870"/>
      <c r="F1694" s="1870"/>
      <c r="G1694" s="1870"/>
      <c r="H1694" s="1870"/>
    </row>
    <row r="1695" spans="1:8" x14ac:dyDescent="0.3">
      <c r="A1695" s="1871" t="s">
        <v>475</v>
      </c>
      <c r="B1695" s="1872"/>
      <c r="C1695" s="1872"/>
      <c r="D1695" s="1872"/>
      <c r="E1695" s="1872"/>
      <c r="F1695" s="1872"/>
      <c r="G1695" s="1872"/>
      <c r="H1695" s="1873"/>
    </row>
    <row r="1696" spans="1:8" x14ac:dyDescent="0.3">
      <c r="A1696" s="1863" t="s">
        <v>918</v>
      </c>
      <c r="B1696" s="1864"/>
      <c r="C1696" s="1864"/>
      <c r="D1696" s="1864"/>
      <c r="E1696" s="1864"/>
      <c r="F1696" s="1864"/>
      <c r="G1696" s="1864"/>
      <c r="H1696" s="1865"/>
    </row>
    <row r="1697" spans="1:8" x14ac:dyDescent="0.3">
      <c r="A1697" s="1863" t="s">
        <v>2052</v>
      </c>
      <c r="B1697" s="1864"/>
      <c r="C1697" s="1864"/>
      <c r="D1697" s="1864"/>
      <c r="E1697" s="1864"/>
      <c r="F1697" s="1864"/>
      <c r="G1697" s="1864"/>
      <c r="H1697" s="1865"/>
    </row>
    <row r="1698" spans="1:8" x14ac:dyDescent="0.3">
      <c r="A1698" s="1863" t="s">
        <v>2035</v>
      </c>
      <c r="B1698" s="1864"/>
      <c r="C1698" s="1864"/>
      <c r="D1698" s="1864"/>
      <c r="E1698" s="1864"/>
      <c r="F1698" s="1864"/>
      <c r="G1698" s="1864"/>
      <c r="H1698" s="1865"/>
    </row>
    <row r="1699" spans="1:8" x14ac:dyDescent="0.3">
      <c r="A1699" s="1863" t="s">
        <v>2053</v>
      </c>
      <c r="B1699" s="1864"/>
      <c r="C1699" s="1864"/>
      <c r="D1699" s="1864"/>
      <c r="E1699" s="1864"/>
      <c r="F1699" s="1864"/>
      <c r="G1699" s="1864"/>
      <c r="H1699" s="1865"/>
    </row>
    <row r="1700" spans="1:8" x14ac:dyDescent="0.3">
      <c r="A1700" s="1863" t="s">
        <v>2054</v>
      </c>
      <c r="B1700" s="1864"/>
      <c r="C1700" s="1864"/>
      <c r="D1700" s="1864"/>
      <c r="E1700" s="1864"/>
      <c r="F1700" s="1864"/>
      <c r="G1700" s="1864"/>
      <c r="H1700" s="1865"/>
    </row>
    <row r="1701" spans="1:8" x14ac:dyDescent="0.3">
      <c r="A1701" s="1863" t="s">
        <v>2055</v>
      </c>
      <c r="B1701" s="1864"/>
      <c r="C1701" s="1864"/>
      <c r="D1701" s="1864"/>
      <c r="E1701" s="1864"/>
      <c r="F1701" s="1864"/>
      <c r="G1701" s="1864"/>
      <c r="H1701" s="1865"/>
    </row>
    <row r="1702" spans="1:8" x14ac:dyDescent="0.3">
      <c r="A1702" s="1863" t="s">
        <v>800</v>
      </c>
      <c r="B1702" s="1864"/>
      <c r="C1702" s="1864"/>
      <c r="D1702" s="1864"/>
      <c r="E1702" s="1864"/>
      <c r="F1702" s="1864"/>
      <c r="G1702" s="1864"/>
      <c r="H1702" s="1865"/>
    </row>
    <row r="1703" spans="1:8" ht="15" thickBot="1" x14ac:dyDescent="0.35">
      <c r="A1703" s="1866" t="s">
        <v>801</v>
      </c>
      <c r="B1703" s="1867"/>
      <c r="C1703" s="1867"/>
      <c r="D1703" s="1867"/>
      <c r="E1703" s="1867"/>
      <c r="F1703" s="1867"/>
      <c r="G1703" s="1867"/>
      <c r="H1703" s="1868"/>
    </row>
    <row r="1704" spans="1:8" ht="42" x14ac:dyDescent="0.3">
      <c r="A1704" s="638" t="s">
        <v>0</v>
      </c>
      <c r="B1704" s="638" t="s">
        <v>1</v>
      </c>
      <c r="C1704" s="1069" t="s">
        <v>10</v>
      </c>
      <c r="D1704" s="638" t="s">
        <v>2</v>
      </c>
      <c r="E1704" s="638" t="s">
        <v>4</v>
      </c>
      <c r="F1704" s="638" t="s">
        <v>3</v>
      </c>
      <c r="G1704" s="638" t="s">
        <v>8</v>
      </c>
      <c r="H1704" s="638" t="s">
        <v>221</v>
      </c>
    </row>
    <row r="1705" spans="1:8" x14ac:dyDescent="0.3">
      <c r="A1705" s="473">
        <v>2</v>
      </c>
      <c r="B1705" s="480" t="s">
        <v>2056</v>
      </c>
      <c r="C1705" s="1070" t="s">
        <v>2057</v>
      </c>
      <c r="D1705" s="473" t="s">
        <v>7</v>
      </c>
      <c r="E1705" s="473">
        <v>1</v>
      </c>
      <c r="F1705" s="473" t="s">
        <v>224</v>
      </c>
      <c r="G1705" s="473">
        <v>1</v>
      </c>
      <c r="H1705" s="473" t="s">
        <v>237</v>
      </c>
    </row>
    <row r="1706" spans="1:8" x14ac:dyDescent="0.3">
      <c r="A1706" s="637">
        <v>3</v>
      </c>
      <c r="B1706" s="639" t="s">
        <v>384</v>
      </c>
      <c r="C1706" s="1074" t="s">
        <v>2058</v>
      </c>
      <c r="D1706" s="637" t="s">
        <v>7</v>
      </c>
      <c r="E1706" s="632">
        <v>1</v>
      </c>
      <c r="F1706" s="631" t="s">
        <v>224</v>
      </c>
      <c r="G1706" s="632">
        <v>1</v>
      </c>
      <c r="H1706" s="637" t="s">
        <v>237</v>
      </c>
    </row>
    <row r="1707" spans="1:8" ht="18" x14ac:dyDescent="0.35">
      <c r="A1707" s="637">
        <v>4</v>
      </c>
      <c r="B1707" s="639" t="s">
        <v>1880</v>
      </c>
      <c r="C1707" s="1075" t="s">
        <v>2059</v>
      </c>
      <c r="D1707" s="637" t="s">
        <v>2060</v>
      </c>
      <c r="E1707" s="637">
        <v>1</v>
      </c>
      <c r="F1707" s="637" t="s">
        <v>224</v>
      </c>
      <c r="G1707" s="637">
        <v>1</v>
      </c>
      <c r="H1707" s="637" t="s">
        <v>237</v>
      </c>
    </row>
    <row r="1708" spans="1:8" ht="21" x14ac:dyDescent="0.4">
      <c r="A1708" s="1861" t="s">
        <v>14</v>
      </c>
      <c r="B1708" s="1862"/>
      <c r="C1708" s="1862"/>
      <c r="D1708" s="1862"/>
      <c r="E1708" s="1862"/>
      <c r="F1708" s="1862"/>
      <c r="G1708" s="1862"/>
      <c r="H1708" s="1862"/>
    </row>
    <row r="1709" spans="1:8" ht="42" x14ac:dyDescent="0.3">
      <c r="A1709" s="632" t="s">
        <v>0</v>
      </c>
      <c r="B1709" s="632" t="s">
        <v>1</v>
      </c>
      <c r="C1709" s="473" t="s">
        <v>10</v>
      </c>
      <c r="D1709" s="632" t="s">
        <v>2</v>
      </c>
      <c r="E1709" s="632" t="s">
        <v>4</v>
      </c>
      <c r="F1709" s="632" t="s">
        <v>3</v>
      </c>
      <c r="G1709" s="632" t="s">
        <v>8</v>
      </c>
      <c r="H1709" s="632" t="s">
        <v>221</v>
      </c>
    </row>
    <row r="1710" spans="1:8" x14ac:dyDescent="0.3">
      <c r="A1710" s="637">
        <v>1</v>
      </c>
      <c r="B1710" s="482" t="s">
        <v>20</v>
      </c>
      <c r="C1710" s="1076" t="s">
        <v>2061</v>
      </c>
      <c r="D1710" s="473" t="s">
        <v>9</v>
      </c>
      <c r="E1710" s="637">
        <v>1</v>
      </c>
      <c r="F1710" s="637" t="s">
        <v>224</v>
      </c>
      <c r="G1710" s="637">
        <v>1</v>
      </c>
      <c r="H1710" s="473" t="s">
        <v>643</v>
      </c>
    </row>
    <row r="1711" spans="1:8" x14ac:dyDescent="0.3">
      <c r="A1711" s="473">
        <v>2</v>
      </c>
      <c r="B1711" s="479" t="s">
        <v>21</v>
      </c>
      <c r="C1711" s="1076" t="s">
        <v>1160</v>
      </c>
      <c r="D1711" s="473" t="s">
        <v>9</v>
      </c>
      <c r="E1711" s="473">
        <v>1</v>
      </c>
      <c r="F1711" s="637" t="s">
        <v>224</v>
      </c>
      <c r="G1711" s="473">
        <v>1</v>
      </c>
      <c r="H1711" s="473" t="s">
        <v>643</v>
      </c>
    </row>
    <row r="1712" spans="1:8" ht="21.6" thickBot="1" x14ac:dyDescent="0.35">
      <c r="A1712" s="1744" t="s">
        <v>2062</v>
      </c>
      <c r="B1712" s="1744"/>
      <c r="C1712" s="1744"/>
      <c r="D1712" s="1744"/>
      <c r="E1712" s="1744"/>
      <c r="F1712" s="1744"/>
      <c r="G1712" s="1744"/>
      <c r="H1712" s="1744"/>
    </row>
    <row r="1713" spans="1:8" x14ac:dyDescent="0.3">
      <c r="A1713" s="1594" t="s">
        <v>646</v>
      </c>
      <c r="B1713" s="1595"/>
      <c r="C1713" s="1595"/>
      <c r="D1713" s="1595"/>
      <c r="E1713" s="1595"/>
      <c r="F1713" s="1595"/>
      <c r="G1713" s="1595"/>
      <c r="H1713" s="1596"/>
    </row>
    <row r="1714" spans="1:8" x14ac:dyDescent="0.3">
      <c r="A1714" s="1597" t="s">
        <v>2063</v>
      </c>
      <c r="B1714" s="1576"/>
      <c r="C1714" s="1576"/>
      <c r="D1714" s="1576"/>
      <c r="E1714" s="1576"/>
      <c r="F1714" s="1576"/>
      <c r="G1714" s="1576"/>
      <c r="H1714" s="1577"/>
    </row>
    <row r="1715" spans="1:8" x14ac:dyDescent="0.3">
      <c r="A1715" s="1575" t="s">
        <v>2064</v>
      </c>
      <c r="B1715" s="1576"/>
      <c r="C1715" s="1576"/>
      <c r="D1715" s="1576"/>
      <c r="E1715" s="1576"/>
      <c r="F1715" s="1576"/>
      <c r="G1715" s="1576"/>
      <c r="H1715" s="1577"/>
    </row>
    <row r="1716" spans="1:8" x14ac:dyDescent="0.3">
      <c r="A1716" s="1575" t="s">
        <v>2065</v>
      </c>
      <c r="B1716" s="1576"/>
      <c r="C1716" s="1576"/>
      <c r="D1716" s="1576"/>
      <c r="E1716" s="1576"/>
      <c r="F1716" s="1576"/>
      <c r="G1716" s="1576"/>
      <c r="H1716" s="1577"/>
    </row>
    <row r="1717" spans="1:8" ht="21" x14ac:dyDescent="0.3">
      <c r="A1717" s="1856" t="s">
        <v>2066</v>
      </c>
      <c r="B1717" s="1857"/>
      <c r="C1717" s="1857"/>
      <c r="D1717" s="1857"/>
      <c r="E1717" s="1857"/>
      <c r="F1717" s="1857"/>
      <c r="G1717" s="1857"/>
      <c r="H1717" s="1858"/>
    </row>
    <row r="1718" spans="1:8" ht="18" x14ac:dyDescent="0.3">
      <c r="A1718" s="1581" t="s">
        <v>474</v>
      </c>
      <c r="B1718" s="1816"/>
      <c r="C1718" s="1583" t="s">
        <v>2067</v>
      </c>
      <c r="D1718" s="1852"/>
      <c r="E1718" s="1852"/>
      <c r="F1718" s="1852"/>
      <c r="G1718" s="1852"/>
      <c r="H1718" s="1853"/>
    </row>
    <row r="1719" spans="1:8" ht="21.6" thickBot="1" x14ac:dyDescent="0.35">
      <c r="A1719" s="1859" t="s">
        <v>12</v>
      </c>
      <c r="B1719" s="1860"/>
      <c r="C1719" s="1860"/>
      <c r="D1719" s="1860"/>
      <c r="E1719" s="1860"/>
      <c r="F1719" s="1860"/>
      <c r="G1719" s="1860"/>
      <c r="H1719" s="1860"/>
    </row>
    <row r="1720" spans="1:8" x14ac:dyDescent="0.3">
      <c r="A1720" s="1661" t="s">
        <v>475</v>
      </c>
      <c r="B1720" s="1662"/>
      <c r="C1720" s="1662"/>
      <c r="D1720" s="1662"/>
      <c r="E1720" s="1662"/>
      <c r="F1720" s="1662"/>
      <c r="G1720" s="1662"/>
      <c r="H1720" s="1663"/>
    </row>
    <row r="1721" spans="1:8" x14ac:dyDescent="0.3">
      <c r="A1721" s="1523" t="s">
        <v>2068</v>
      </c>
      <c r="B1721" s="1524"/>
      <c r="C1721" s="1524"/>
      <c r="D1721" s="1524"/>
      <c r="E1721" s="1524"/>
      <c r="F1721" s="1524"/>
      <c r="G1721" s="1524"/>
      <c r="H1721" s="1525"/>
    </row>
    <row r="1722" spans="1:8" x14ac:dyDescent="0.3">
      <c r="A1722" s="1523" t="s">
        <v>2069</v>
      </c>
      <c r="B1722" s="1524"/>
      <c r="C1722" s="1524"/>
      <c r="D1722" s="1524"/>
      <c r="E1722" s="1524"/>
      <c r="F1722" s="1524"/>
      <c r="G1722" s="1524"/>
      <c r="H1722" s="1525"/>
    </row>
    <row r="1723" spans="1:8" x14ac:dyDescent="0.3">
      <c r="A1723" s="1523" t="s">
        <v>2070</v>
      </c>
      <c r="B1723" s="1524"/>
      <c r="C1723" s="1524"/>
      <c r="D1723" s="1524"/>
      <c r="E1723" s="1524"/>
      <c r="F1723" s="1524"/>
      <c r="G1723" s="1524"/>
      <c r="H1723" s="1525"/>
    </row>
    <row r="1724" spans="1:8" x14ac:dyDescent="0.3">
      <c r="A1724" s="1523" t="s">
        <v>2071</v>
      </c>
      <c r="B1724" s="1524"/>
      <c r="C1724" s="1524"/>
      <c r="D1724" s="1524"/>
      <c r="E1724" s="1524"/>
      <c r="F1724" s="1524"/>
      <c r="G1724" s="1524"/>
      <c r="H1724" s="1525"/>
    </row>
    <row r="1725" spans="1:8" x14ac:dyDescent="0.3">
      <c r="A1725" s="1523" t="s">
        <v>2072</v>
      </c>
      <c r="B1725" s="1524"/>
      <c r="C1725" s="1524"/>
      <c r="D1725" s="1524"/>
      <c r="E1725" s="1524"/>
      <c r="F1725" s="1524"/>
      <c r="G1725" s="1524"/>
      <c r="H1725" s="1525"/>
    </row>
    <row r="1726" spans="1:8" x14ac:dyDescent="0.3">
      <c r="A1726" s="1523" t="s">
        <v>2073</v>
      </c>
      <c r="B1726" s="1524"/>
      <c r="C1726" s="1524"/>
      <c r="D1726" s="1524"/>
      <c r="E1726" s="1524"/>
      <c r="F1726" s="1524"/>
      <c r="G1726" s="1524"/>
      <c r="H1726" s="1525"/>
    </row>
    <row r="1727" spans="1:8" x14ac:dyDescent="0.3">
      <c r="A1727" s="1523" t="s">
        <v>2074</v>
      </c>
      <c r="B1727" s="1524"/>
      <c r="C1727" s="1524"/>
      <c r="D1727" s="1524"/>
      <c r="E1727" s="1524"/>
      <c r="F1727" s="1524"/>
      <c r="G1727" s="1524"/>
      <c r="H1727" s="1525"/>
    </row>
    <row r="1728" spans="1:8" ht="15" thickBot="1" x14ac:dyDescent="0.35">
      <c r="A1728" s="1518" t="s">
        <v>2075</v>
      </c>
      <c r="B1728" s="1519"/>
      <c r="C1728" s="1519"/>
      <c r="D1728" s="1519"/>
      <c r="E1728" s="1519"/>
      <c r="F1728" s="1519"/>
      <c r="G1728" s="1519"/>
      <c r="H1728" s="1520"/>
    </row>
    <row r="1729" spans="1:8" ht="41.4" x14ac:dyDescent="0.3">
      <c r="A1729" s="322" t="s">
        <v>0</v>
      </c>
      <c r="B1729" s="467" t="s">
        <v>1</v>
      </c>
      <c r="C1729" s="330" t="s">
        <v>10</v>
      </c>
      <c r="D1729" s="323" t="s">
        <v>2</v>
      </c>
      <c r="E1729" s="323" t="s">
        <v>4</v>
      </c>
      <c r="F1729" s="323" t="s">
        <v>3</v>
      </c>
      <c r="G1729" s="323" t="s">
        <v>8</v>
      </c>
      <c r="H1729" s="323" t="s">
        <v>221</v>
      </c>
    </row>
    <row r="1730" spans="1:8" x14ac:dyDescent="0.3">
      <c r="A1730" s="59">
        <v>1</v>
      </c>
      <c r="B1730" s="395" t="s">
        <v>279</v>
      </c>
      <c r="C1730" s="928" t="s">
        <v>2076</v>
      </c>
      <c r="D1730" s="59" t="s">
        <v>7</v>
      </c>
      <c r="E1730" s="59">
        <v>4</v>
      </c>
      <c r="F1730" s="13" t="s">
        <v>2077</v>
      </c>
      <c r="G1730" s="59">
        <v>4</v>
      </c>
      <c r="H1730" s="318" t="s">
        <v>276</v>
      </c>
    </row>
    <row r="1731" spans="1:8" ht="27.6" x14ac:dyDescent="0.3">
      <c r="A1731" s="59">
        <v>2</v>
      </c>
      <c r="B1731" s="395" t="s">
        <v>2078</v>
      </c>
      <c r="C1731" s="1077" t="s">
        <v>2079</v>
      </c>
      <c r="D1731" s="59" t="s">
        <v>11</v>
      </c>
      <c r="E1731" s="59">
        <v>1</v>
      </c>
      <c r="F1731" s="13" t="s">
        <v>224</v>
      </c>
      <c r="G1731" s="59">
        <v>1</v>
      </c>
      <c r="H1731" s="7" t="s">
        <v>2080</v>
      </c>
    </row>
    <row r="1732" spans="1:8" x14ac:dyDescent="0.3">
      <c r="A1732" s="59">
        <v>3</v>
      </c>
      <c r="B1732" s="395" t="s">
        <v>39</v>
      </c>
      <c r="C1732" s="1078" t="s">
        <v>2081</v>
      </c>
      <c r="D1732" s="59" t="s">
        <v>7</v>
      </c>
      <c r="E1732" s="59">
        <v>2</v>
      </c>
      <c r="F1732" s="13" t="s">
        <v>224</v>
      </c>
      <c r="G1732" s="59">
        <v>2</v>
      </c>
      <c r="H1732" s="7" t="s">
        <v>2080</v>
      </c>
    </row>
    <row r="1733" spans="1:8" ht="21.6" thickBot="1" x14ac:dyDescent="0.35">
      <c r="A1733" s="1854" t="s">
        <v>286</v>
      </c>
      <c r="B1733" s="1855"/>
      <c r="C1733" s="1855"/>
      <c r="D1733" s="1855"/>
      <c r="E1733" s="1855"/>
      <c r="F1733" s="1855"/>
      <c r="G1733" s="1855"/>
      <c r="H1733" s="1855"/>
    </row>
    <row r="1734" spans="1:8" x14ac:dyDescent="0.3">
      <c r="A1734" s="1661" t="s">
        <v>475</v>
      </c>
      <c r="B1734" s="1662"/>
      <c r="C1734" s="1662"/>
      <c r="D1734" s="1662"/>
      <c r="E1734" s="1662"/>
      <c r="F1734" s="1662"/>
      <c r="G1734" s="1662"/>
      <c r="H1734" s="1663"/>
    </row>
    <row r="1735" spans="1:8" x14ac:dyDescent="0.3">
      <c r="A1735" s="1523" t="s">
        <v>2082</v>
      </c>
      <c r="B1735" s="1524"/>
      <c r="C1735" s="1524"/>
      <c r="D1735" s="1524"/>
      <c r="E1735" s="1524"/>
      <c r="F1735" s="1524"/>
      <c r="G1735" s="1524"/>
      <c r="H1735" s="1525"/>
    </row>
    <row r="1736" spans="1:8" x14ac:dyDescent="0.3">
      <c r="A1736" s="1523" t="s">
        <v>2069</v>
      </c>
      <c r="B1736" s="1524"/>
      <c r="C1736" s="1524"/>
      <c r="D1736" s="1524"/>
      <c r="E1736" s="1524"/>
      <c r="F1736" s="1524"/>
      <c r="G1736" s="1524"/>
      <c r="H1736" s="1525"/>
    </row>
    <row r="1737" spans="1:8" x14ac:dyDescent="0.3">
      <c r="A1737" s="1523" t="s">
        <v>2070</v>
      </c>
      <c r="B1737" s="1524"/>
      <c r="C1737" s="1524"/>
      <c r="D1737" s="1524"/>
      <c r="E1737" s="1524"/>
      <c r="F1737" s="1524"/>
      <c r="G1737" s="1524"/>
      <c r="H1737" s="1525"/>
    </row>
    <row r="1738" spans="1:8" x14ac:dyDescent="0.3">
      <c r="A1738" s="1523" t="s">
        <v>2071</v>
      </c>
      <c r="B1738" s="1524"/>
      <c r="C1738" s="1524"/>
      <c r="D1738" s="1524"/>
      <c r="E1738" s="1524"/>
      <c r="F1738" s="1524"/>
      <c r="G1738" s="1524"/>
      <c r="H1738" s="1525"/>
    </row>
    <row r="1739" spans="1:8" x14ac:dyDescent="0.3">
      <c r="A1739" s="1523" t="s">
        <v>2072</v>
      </c>
      <c r="B1739" s="1524"/>
      <c r="C1739" s="1524"/>
      <c r="D1739" s="1524"/>
      <c r="E1739" s="1524"/>
      <c r="F1739" s="1524"/>
      <c r="G1739" s="1524"/>
      <c r="H1739" s="1525"/>
    </row>
    <row r="1740" spans="1:8" x14ac:dyDescent="0.3">
      <c r="A1740" s="1523" t="s">
        <v>2073</v>
      </c>
      <c r="B1740" s="1524"/>
      <c r="C1740" s="1524"/>
      <c r="D1740" s="1524"/>
      <c r="E1740" s="1524"/>
      <c r="F1740" s="1524"/>
      <c r="G1740" s="1524"/>
      <c r="H1740" s="1525"/>
    </row>
    <row r="1741" spans="1:8" x14ac:dyDescent="0.3">
      <c r="A1741" s="1523" t="s">
        <v>2074</v>
      </c>
      <c r="B1741" s="1524"/>
      <c r="C1741" s="1524"/>
      <c r="D1741" s="1524"/>
      <c r="E1741" s="1524"/>
      <c r="F1741" s="1524"/>
      <c r="G1741" s="1524"/>
      <c r="H1741" s="1525"/>
    </row>
    <row r="1742" spans="1:8" ht="15" thickBot="1" x14ac:dyDescent="0.35">
      <c r="A1742" s="1518" t="s">
        <v>2075</v>
      </c>
      <c r="B1742" s="1519"/>
      <c r="C1742" s="1519"/>
      <c r="D1742" s="1519"/>
      <c r="E1742" s="1519"/>
      <c r="F1742" s="1519"/>
      <c r="G1742" s="1519"/>
      <c r="H1742" s="1520"/>
    </row>
    <row r="1743" spans="1:8" ht="41.4" x14ac:dyDescent="0.3">
      <c r="A1743" s="318" t="s">
        <v>0</v>
      </c>
      <c r="B1743" s="332" t="s">
        <v>1</v>
      </c>
      <c r="C1743" s="330" t="s">
        <v>10</v>
      </c>
      <c r="D1743" s="332" t="s">
        <v>2</v>
      </c>
      <c r="E1743" s="332" t="s">
        <v>4</v>
      </c>
      <c r="F1743" s="332" t="s">
        <v>3</v>
      </c>
      <c r="G1743" s="318" t="s">
        <v>8</v>
      </c>
      <c r="H1743" s="318" t="s">
        <v>221</v>
      </c>
    </row>
    <row r="1744" spans="1:8" ht="27.6" x14ac:dyDescent="0.3">
      <c r="A1744" s="323">
        <v>1</v>
      </c>
      <c r="B1744" s="319" t="s">
        <v>513</v>
      </c>
      <c r="C1744" s="61" t="s">
        <v>2083</v>
      </c>
      <c r="D1744" s="318" t="s">
        <v>11</v>
      </c>
      <c r="E1744" s="318">
        <v>1</v>
      </c>
      <c r="F1744" s="318" t="s">
        <v>2049</v>
      </c>
      <c r="G1744" s="318">
        <v>5</v>
      </c>
      <c r="H1744" s="318" t="s">
        <v>225</v>
      </c>
    </row>
    <row r="1745" spans="1:8" ht="27.6" x14ac:dyDescent="0.3">
      <c r="A1745" s="323">
        <v>2</v>
      </c>
      <c r="B1745" s="319" t="s">
        <v>2084</v>
      </c>
      <c r="C1745" s="61" t="s">
        <v>2085</v>
      </c>
      <c r="D1745" s="318" t="s">
        <v>243</v>
      </c>
      <c r="E1745" s="318">
        <v>1</v>
      </c>
      <c r="F1745" s="318" t="s">
        <v>2086</v>
      </c>
      <c r="G1745" s="318">
        <v>5</v>
      </c>
      <c r="H1745" s="318" t="s">
        <v>2080</v>
      </c>
    </row>
    <row r="1746" spans="1:8" ht="27.6" x14ac:dyDescent="0.3">
      <c r="A1746" s="323">
        <v>3</v>
      </c>
      <c r="B1746" s="319" t="s">
        <v>2087</v>
      </c>
      <c r="C1746" s="1021" t="s">
        <v>2088</v>
      </c>
      <c r="D1746" s="318" t="s">
        <v>11</v>
      </c>
      <c r="E1746" s="318">
        <v>1</v>
      </c>
      <c r="F1746" s="13" t="s">
        <v>2049</v>
      </c>
      <c r="G1746" s="371">
        <v>10</v>
      </c>
      <c r="H1746" s="318" t="s">
        <v>2080</v>
      </c>
    </row>
    <row r="1747" spans="1:8" ht="21.6" thickBot="1" x14ac:dyDescent="0.35">
      <c r="A1747" s="1801" t="s">
        <v>15</v>
      </c>
      <c r="B1747" s="1802"/>
      <c r="C1747" s="1802"/>
      <c r="D1747" s="1802"/>
      <c r="E1747" s="1802"/>
      <c r="F1747" s="1802"/>
      <c r="G1747" s="1802"/>
      <c r="H1747" s="1802"/>
    </row>
    <row r="1748" spans="1:8" x14ac:dyDescent="0.3">
      <c r="A1748" s="1661" t="s">
        <v>475</v>
      </c>
      <c r="B1748" s="1662"/>
      <c r="C1748" s="1662"/>
      <c r="D1748" s="1662"/>
      <c r="E1748" s="1662"/>
      <c r="F1748" s="1662"/>
      <c r="G1748" s="1662"/>
      <c r="H1748" s="1663"/>
    </row>
    <row r="1749" spans="1:8" x14ac:dyDescent="0.3">
      <c r="A1749" s="1523" t="s">
        <v>1575</v>
      </c>
      <c r="B1749" s="1524"/>
      <c r="C1749" s="1524"/>
      <c r="D1749" s="1524"/>
      <c r="E1749" s="1524"/>
      <c r="F1749" s="1524"/>
      <c r="G1749" s="1524"/>
      <c r="H1749" s="1525"/>
    </row>
    <row r="1750" spans="1:8" x14ac:dyDescent="0.3">
      <c r="A1750" s="1523" t="s">
        <v>2069</v>
      </c>
      <c r="B1750" s="1524"/>
      <c r="C1750" s="1524"/>
      <c r="D1750" s="1524"/>
      <c r="E1750" s="1524"/>
      <c r="F1750" s="1524"/>
      <c r="G1750" s="1524"/>
      <c r="H1750" s="1525"/>
    </row>
    <row r="1751" spans="1:8" x14ac:dyDescent="0.3">
      <c r="A1751" s="1523" t="s">
        <v>2070</v>
      </c>
      <c r="B1751" s="1524"/>
      <c r="C1751" s="1524"/>
      <c r="D1751" s="1524"/>
      <c r="E1751" s="1524"/>
      <c r="F1751" s="1524"/>
      <c r="G1751" s="1524"/>
      <c r="H1751" s="1525"/>
    </row>
    <row r="1752" spans="1:8" x14ac:dyDescent="0.3">
      <c r="A1752" s="1523" t="s">
        <v>2071</v>
      </c>
      <c r="B1752" s="1524"/>
      <c r="C1752" s="1524"/>
      <c r="D1752" s="1524"/>
      <c r="E1752" s="1524"/>
      <c r="F1752" s="1524"/>
      <c r="G1752" s="1524"/>
      <c r="H1752" s="1525"/>
    </row>
    <row r="1753" spans="1:8" x14ac:dyDescent="0.3">
      <c r="A1753" s="1523" t="s">
        <v>2072</v>
      </c>
      <c r="B1753" s="1524"/>
      <c r="C1753" s="1524"/>
      <c r="D1753" s="1524"/>
      <c r="E1753" s="1524"/>
      <c r="F1753" s="1524"/>
      <c r="G1753" s="1524"/>
      <c r="H1753" s="1525"/>
    </row>
    <row r="1754" spans="1:8" x14ac:dyDescent="0.3">
      <c r="A1754" s="1523" t="s">
        <v>2073</v>
      </c>
      <c r="B1754" s="1524"/>
      <c r="C1754" s="1524"/>
      <c r="D1754" s="1524"/>
      <c r="E1754" s="1524"/>
      <c r="F1754" s="1524"/>
      <c r="G1754" s="1524"/>
      <c r="H1754" s="1525"/>
    </row>
    <row r="1755" spans="1:8" x14ac:dyDescent="0.3">
      <c r="A1755" s="1523" t="s">
        <v>2074</v>
      </c>
      <c r="B1755" s="1524"/>
      <c r="C1755" s="1524"/>
      <c r="D1755" s="1524"/>
      <c r="E1755" s="1524"/>
      <c r="F1755" s="1524"/>
      <c r="G1755" s="1524"/>
      <c r="H1755" s="1525"/>
    </row>
    <row r="1756" spans="1:8" ht="15" thickBot="1" x14ac:dyDescent="0.35">
      <c r="A1756" s="1518" t="s">
        <v>2075</v>
      </c>
      <c r="B1756" s="1519"/>
      <c r="C1756" s="1519"/>
      <c r="D1756" s="1519"/>
      <c r="E1756" s="1519"/>
      <c r="F1756" s="1519"/>
      <c r="G1756" s="1519"/>
      <c r="H1756" s="1520"/>
    </row>
    <row r="1757" spans="1:8" ht="41.4" x14ac:dyDescent="0.3">
      <c r="A1757" s="319" t="s">
        <v>0</v>
      </c>
      <c r="B1757" s="318" t="s">
        <v>1</v>
      </c>
      <c r="C1757" s="330" t="s">
        <v>10</v>
      </c>
      <c r="D1757" s="318" t="s">
        <v>2</v>
      </c>
      <c r="E1757" s="318" t="s">
        <v>4</v>
      </c>
      <c r="F1757" s="318" t="s">
        <v>3</v>
      </c>
      <c r="G1757" s="318" t="s">
        <v>8</v>
      </c>
      <c r="H1757" s="318" t="s">
        <v>221</v>
      </c>
    </row>
    <row r="1758" spans="1:8" x14ac:dyDescent="0.3">
      <c r="A1758" s="6">
        <v>1</v>
      </c>
      <c r="B1758" s="392" t="s">
        <v>447</v>
      </c>
      <c r="C1758" s="1016" t="s">
        <v>2089</v>
      </c>
      <c r="D1758" s="6" t="s">
        <v>7</v>
      </c>
      <c r="E1758" s="6">
        <v>1</v>
      </c>
      <c r="F1758" s="13" t="s">
        <v>2077</v>
      </c>
      <c r="G1758" s="7">
        <v>1</v>
      </c>
      <c r="H1758" s="7" t="s">
        <v>2080</v>
      </c>
    </row>
    <row r="1759" spans="1:8" x14ac:dyDescent="0.3">
      <c r="A1759" s="7">
        <v>2</v>
      </c>
      <c r="B1759" s="60" t="s">
        <v>24</v>
      </c>
      <c r="C1759" s="1021" t="s">
        <v>2090</v>
      </c>
      <c r="D1759" s="7" t="s">
        <v>7</v>
      </c>
      <c r="E1759" s="7">
        <v>1</v>
      </c>
      <c r="F1759" s="13" t="s">
        <v>2077</v>
      </c>
      <c r="G1759" s="7">
        <v>1</v>
      </c>
      <c r="H1759" s="7" t="s">
        <v>643</v>
      </c>
    </row>
    <row r="1760" spans="1:8" ht="21" x14ac:dyDescent="0.3">
      <c r="A1760" s="1521" t="s">
        <v>14</v>
      </c>
      <c r="B1760" s="1522"/>
      <c r="C1760" s="1522"/>
      <c r="D1760" s="1522"/>
      <c r="E1760" s="1522"/>
      <c r="F1760" s="1522"/>
      <c r="G1760" s="1522"/>
      <c r="H1760" s="1522"/>
    </row>
    <row r="1761" spans="1:8" ht="41.4" x14ac:dyDescent="0.3">
      <c r="A1761" s="318" t="s">
        <v>0</v>
      </c>
      <c r="B1761" s="318" t="s">
        <v>1</v>
      </c>
      <c r="C1761" s="7" t="s">
        <v>10</v>
      </c>
      <c r="D1761" s="318" t="s">
        <v>2</v>
      </c>
      <c r="E1761" s="318" t="s">
        <v>4</v>
      </c>
      <c r="F1761" s="318" t="s">
        <v>3</v>
      </c>
      <c r="G1761" s="318" t="s">
        <v>8</v>
      </c>
      <c r="H1761" s="318" t="s">
        <v>221</v>
      </c>
    </row>
    <row r="1762" spans="1:8" x14ac:dyDescent="0.3">
      <c r="A1762" s="8">
        <v>1</v>
      </c>
      <c r="B1762" s="10" t="s">
        <v>20</v>
      </c>
      <c r="C1762" s="10" t="s">
        <v>2091</v>
      </c>
      <c r="D1762" s="8" t="s">
        <v>2092</v>
      </c>
      <c r="E1762" s="8">
        <v>1</v>
      </c>
      <c r="F1762" s="8" t="s">
        <v>6</v>
      </c>
      <c r="G1762" s="8">
        <v>1</v>
      </c>
      <c r="H1762" s="8" t="s">
        <v>643</v>
      </c>
    </row>
    <row r="1763" spans="1:8" x14ac:dyDescent="0.3">
      <c r="A1763" s="8">
        <v>2</v>
      </c>
      <c r="B1763" s="10" t="s">
        <v>21</v>
      </c>
      <c r="C1763" s="10" t="s">
        <v>2093</v>
      </c>
      <c r="D1763" s="8" t="s">
        <v>2092</v>
      </c>
      <c r="E1763" s="8">
        <v>1</v>
      </c>
      <c r="F1763" s="8" t="s">
        <v>6</v>
      </c>
      <c r="G1763" s="8">
        <v>1</v>
      </c>
      <c r="H1763" s="8" t="s">
        <v>2080</v>
      </c>
    </row>
    <row r="1764" spans="1:8" x14ac:dyDescent="0.3">
      <c r="A1764" s="8">
        <v>3</v>
      </c>
      <c r="B1764" s="10" t="s">
        <v>21</v>
      </c>
      <c r="C1764" s="10" t="s">
        <v>1022</v>
      </c>
      <c r="D1764" s="8" t="s">
        <v>2092</v>
      </c>
      <c r="E1764" s="8">
        <v>1</v>
      </c>
      <c r="F1764" s="8" t="s">
        <v>6</v>
      </c>
      <c r="G1764" s="8">
        <v>1</v>
      </c>
      <c r="H1764" s="8" t="s">
        <v>2080</v>
      </c>
    </row>
    <row r="1765" spans="1:8" x14ac:dyDescent="0.3">
      <c r="A1765" s="8">
        <v>4</v>
      </c>
      <c r="B1765" s="10" t="s">
        <v>40</v>
      </c>
      <c r="C1765" s="10" t="s">
        <v>2094</v>
      </c>
      <c r="D1765" s="8" t="s">
        <v>462</v>
      </c>
      <c r="E1765" s="8">
        <v>2</v>
      </c>
      <c r="F1765" s="8" t="s">
        <v>2095</v>
      </c>
      <c r="G1765" s="8">
        <v>2</v>
      </c>
      <c r="H1765" s="8" t="s">
        <v>643</v>
      </c>
    </row>
    <row r="1766" spans="1:8" x14ac:dyDescent="0.3">
      <c r="A1766" s="8">
        <v>5</v>
      </c>
      <c r="B1766" s="10" t="s">
        <v>2096</v>
      </c>
      <c r="C1766" s="10" t="s">
        <v>2097</v>
      </c>
      <c r="D1766" s="8" t="s">
        <v>462</v>
      </c>
      <c r="E1766" s="8">
        <v>10</v>
      </c>
      <c r="F1766" s="8" t="s">
        <v>6</v>
      </c>
      <c r="G1766" s="8">
        <v>10</v>
      </c>
      <c r="H1766" s="8" t="s">
        <v>643</v>
      </c>
    </row>
    <row r="1767" spans="1:8" x14ac:dyDescent="0.3">
      <c r="A1767" s="640">
        <v>6</v>
      </c>
      <c r="B1767" s="641" t="s">
        <v>414</v>
      </c>
      <c r="C1767" s="641" t="s">
        <v>2098</v>
      </c>
      <c r="D1767" s="640" t="s">
        <v>462</v>
      </c>
      <c r="E1767" s="640">
        <v>10</v>
      </c>
      <c r="F1767" s="640" t="s">
        <v>6</v>
      </c>
      <c r="G1767" s="640">
        <v>10</v>
      </c>
      <c r="H1767" s="640" t="s">
        <v>643</v>
      </c>
    </row>
    <row r="1768" spans="1:8" ht="21.6" thickBot="1" x14ac:dyDescent="0.35">
      <c r="A1768" s="1744" t="s">
        <v>2099</v>
      </c>
      <c r="B1768" s="1744"/>
      <c r="C1768" s="1744"/>
      <c r="D1768" s="1744"/>
      <c r="E1768" s="1744"/>
      <c r="F1768" s="1744"/>
      <c r="G1768" s="1744"/>
      <c r="H1768" s="1744"/>
    </row>
    <row r="1769" spans="1:8" x14ac:dyDescent="0.3">
      <c r="A1769" s="1673" t="s">
        <v>469</v>
      </c>
      <c r="B1769" s="1595"/>
      <c r="C1769" s="1595"/>
      <c r="D1769" s="1595"/>
      <c r="E1769" s="1595"/>
      <c r="F1769" s="1595"/>
      <c r="G1769" s="1595"/>
      <c r="H1769" s="1596"/>
    </row>
    <row r="1770" spans="1:8" x14ac:dyDescent="0.3">
      <c r="A1770" s="1597" t="s">
        <v>2100</v>
      </c>
      <c r="B1770" s="1576"/>
      <c r="C1770" s="1576"/>
      <c r="D1770" s="1576"/>
      <c r="E1770" s="1576"/>
      <c r="F1770" s="1576"/>
      <c r="G1770" s="1576"/>
      <c r="H1770" s="1577"/>
    </row>
    <row r="1771" spans="1:8" x14ac:dyDescent="0.3">
      <c r="A1771" s="1575" t="s">
        <v>2101</v>
      </c>
      <c r="B1771" s="1576"/>
      <c r="C1771" s="1576"/>
      <c r="D1771" s="1576"/>
      <c r="E1771" s="1576"/>
      <c r="F1771" s="1576"/>
      <c r="G1771" s="1576"/>
      <c r="H1771" s="1577"/>
    </row>
    <row r="1772" spans="1:8" x14ac:dyDescent="0.3">
      <c r="A1772" s="1575" t="s">
        <v>2102</v>
      </c>
      <c r="B1772" s="1576"/>
      <c r="C1772" s="1576"/>
      <c r="D1772" s="1576"/>
      <c r="E1772" s="1576"/>
      <c r="F1772" s="1576"/>
      <c r="G1772" s="1576"/>
      <c r="H1772" s="1577"/>
    </row>
    <row r="1773" spans="1:8" ht="21" x14ac:dyDescent="0.3">
      <c r="A1773" s="1824" t="s">
        <v>2103</v>
      </c>
      <c r="B1773" s="1825"/>
      <c r="C1773" s="1825"/>
      <c r="D1773" s="1825"/>
      <c r="E1773" s="1825"/>
      <c r="F1773" s="1825"/>
      <c r="G1773" s="1825"/>
      <c r="H1773" s="1826"/>
    </row>
    <row r="1774" spans="1:8" ht="18" x14ac:dyDescent="0.3">
      <c r="A1774" s="1581" t="s">
        <v>474</v>
      </c>
      <c r="B1774" s="1816"/>
      <c r="C1774" s="1583" t="s">
        <v>2104</v>
      </c>
      <c r="D1774" s="1852"/>
      <c r="E1774" s="1852"/>
      <c r="F1774" s="1852"/>
      <c r="G1774" s="1852"/>
      <c r="H1774" s="1853"/>
    </row>
    <row r="1775" spans="1:8" ht="21.6" thickBot="1" x14ac:dyDescent="0.35">
      <c r="A1775" s="1801" t="s">
        <v>12</v>
      </c>
      <c r="B1775" s="1802"/>
      <c r="C1775" s="1802"/>
      <c r="D1775" s="1802"/>
      <c r="E1775" s="1802"/>
      <c r="F1775" s="1802"/>
      <c r="G1775" s="1802"/>
      <c r="H1775" s="1802"/>
    </row>
    <row r="1776" spans="1:8" x14ac:dyDescent="0.3">
      <c r="A1776" s="1661" t="s">
        <v>475</v>
      </c>
      <c r="B1776" s="1662"/>
      <c r="C1776" s="1662"/>
      <c r="D1776" s="1662"/>
      <c r="E1776" s="1662"/>
      <c r="F1776" s="1662"/>
      <c r="G1776" s="1662"/>
      <c r="H1776" s="1663"/>
    </row>
    <row r="1777" spans="1:8" x14ac:dyDescent="0.3">
      <c r="A1777" s="1523" t="s">
        <v>1147</v>
      </c>
      <c r="B1777" s="1524"/>
      <c r="C1777" s="1524"/>
      <c r="D1777" s="1524"/>
      <c r="E1777" s="1524"/>
      <c r="F1777" s="1524"/>
      <c r="G1777" s="1524"/>
      <c r="H1777" s="1525"/>
    </row>
    <row r="1778" spans="1:8" x14ac:dyDescent="0.3">
      <c r="A1778" s="1523" t="s">
        <v>2105</v>
      </c>
      <c r="B1778" s="1524"/>
      <c r="C1778" s="1524"/>
      <c r="D1778" s="1524"/>
      <c r="E1778" s="1524"/>
      <c r="F1778" s="1524"/>
      <c r="G1778" s="1524"/>
      <c r="H1778" s="1525"/>
    </row>
    <row r="1779" spans="1:8" x14ac:dyDescent="0.3">
      <c r="A1779" s="1523" t="s">
        <v>1435</v>
      </c>
      <c r="B1779" s="1524"/>
      <c r="C1779" s="1524"/>
      <c r="D1779" s="1524"/>
      <c r="E1779" s="1524"/>
      <c r="F1779" s="1524"/>
      <c r="G1779" s="1524"/>
      <c r="H1779" s="1525"/>
    </row>
    <row r="1780" spans="1:8" x14ac:dyDescent="0.3">
      <c r="A1780" s="1523" t="s">
        <v>2106</v>
      </c>
      <c r="B1780" s="1524"/>
      <c r="C1780" s="1524"/>
      <c r="D1780" s="1524"/>
      <c r="E1780" s="1524"/>
      <c r="F1780" s="1524"/>
      <c r="G1780" s="1524"/>
      <c r="H1780" s="1525"/>
    </row>
    <row r="1781" spans="1:8" x14ac:dyDescent="0.3">
      <c r="A1781" s="1523" t="s">
        <v>2054</v>
      </c>
      <c r="B1781" s="1524"/>
      <c r="C1781" s="1524"/>
      <c r="D1781" s="1524"/>
      <c r="E1781" s="1524"/>
      <c r="F1781" s="1524"/>
      <c r="G1781" s="1524"/>
      <c r="H1781" s="1525"/>
    </row>
    <row r="1782" spans="1:8" x14ac:dyDescent="0.3">
      <c r="A1782" s="1523" t="s">
        <v>2107</v>
      </c>
      <c r="B1782" s="1524"/>
      <c r="C1782" s="1524"/>
      <c r="D1782" s="1524"/>
      <c r="E1782" s="1524"/>
      <c r="F1782" s="1524"/>
      <c r="G1782" s="1524"/>
      <c r="H1782" s="1525"/>
    </row>
    <row r="1783" spans="1:8" x14ac:dyDescent="0.3">
      <c r="A1783" s="1523" t="s">
        <v>482</v>
      </c>
      <c r="B1783" s="1524"/>
      <c r="C1783" s="1524"/>
      <c r="D1783" s="1524"/>
      <c r="E1783" s="1524"/>
      <c r="F1783" s="1524"/>
      <c r="G1783" s="1524"/>
      <c r="H1783" s="1525"/>
    </row>
    <row r="1784" spans="1:8" ht="15" thickBot="1" x14ac:dyDescent="0.35">
      <c r="A1784" s="1518" t="s">
        <v>220</v>
      </c>
      <c r="B1784" s="1519"/>
      <c r="C1784" s="1519"/>
      <c r="D1784" s="1519"/>
      <c r="E1784" s="1519"/>
      <c r="F1784" s="1519"/>
      <c r="G1784" s="1519"/>
      <c r="H1784" s="1520"/>
    </row>
    <row r="1785" spans="1:8" ht="41.4" x14ac:dyDescent="0.3">
      <c r="A1785" s="363" t="s">
        <v>0</v>
      </c>
      <c r="B1785" s="364" t="s">
        <v>1</v>
      </c>
      <c r="C1785" s="920" t="s">
        <v>10</v>
      </c>
      <c r="D1785" s="325" t="s">
        <v>2</v>
      </c>
      <c r="E1785" s="325" t="s">
        <v>4</v>
      </c>
      <c r="F1785" s="325" t="s">
        <v>3</v>
      </c>
      <c r="G1785" s="325" t="s">
        <v>8</v>
      </c>
      <c r="H1785" s="325" t="s">
        <v>221</v>
      </c>
    </row>
    <row r="1786" spans="1:8" x14ac:dyDescent="0.3">
      <c r="A1786" s="325">
        <v>1</v>
      </c>
      <c r="B1786" s="395" t="s">
        <v>1419</v>
      </c>
      <c r="C1786" s="1021" t="s">
        <v>2108</v>
      </c>
      <c r="D1786" s="59" t="s">
        <v>7</v>
      </c>
      <c r="E1786" s="59">
        <v>3</v>
      </c>
      <c r="F1786" s="59" t="s">
        <v>224</v>
      </c>
      <c r="G1786" s="59">
        <v>3</v>
      </c>
      <c r="H1786" s="318" t="s">
        <v>225</v>
      </c>
    </row>
    <row r="1787" spans="1:8" ht="27.6" x14ac:dyDescent="0.3">
      <c r="A1787" s="325">
        <v>2</v>
      </c>
      <c r="B1787" s="395" t="s">
        <v>2109</v>
      </c>
      <c r="C1787" s="60" t="s">
        <v>2110</v>
      </c>
      <c r="D1787" s="6" t="s">
        <v>5</v>
      </c>
      <c r="E1787" s="59">
        <v>1</v>
      </c>
      <c r="F1787" s="59" t="s">
        <v>224</v>
      </c>
      <c r="G1787" s="59">
        <v>1</v>
      </c>
      <c r="H1787" s="318" t="s">
        <v>225</v>
      </c>
    </row>
    <row r="1788" spans="1:8" ht="15.6" x14ac:dyDescent="0.3">
      <c r="A1788" s="325">
        <v>3</v>
      </c>
      <c r="B1788" s="395" t="s">
        <v>815</v>
      </c>
      <c r="C1788" s="60" t="s">
        <v>2111</v>
      </c>
      <c r="D1788" s="6" t="s">
        <v>5</v>
      </c>
      <c r="E1788" s="59">
        <v>3</v>
      </c>
      <c r="F1788" s="59" t="s">
        <v>224</v>
      </c>
      <c r="G1788" s="59">
        <v>3</v>
      </c>
      <c r="H1788" s="318" t="s">
        <v>643</v>
      </c>
    </row>
    <row r="1789" spans="1:8" ht="21.6" thickBot="1" x14ac:dyDescent="0.35">
      <c r="A1789" s="1801" t="s">
        <v>286</v>
      </c>
      <c r="B1789" s="1802"/>
      <c r="C1789" s="1802"/>
      <c r="D1789" s="1802"/>
      <c r="E1789" s="1802"/>
      <c r="F1789" s="1802"/>
      <c r="G1789" s="1802"/>
      <c r="H1789" s="1802"/>
    </row>
    <row r="1790" spans="1:8" x14ac:dyDescent="0.3">
      <c r="A1790" s="1661" t="s">
        <v>475</v>
      </c>
      <c r="B1790" s="1662"/>
      <c r="C1790" s="1662"/>
      <c r="D1790" s="1662"/>
      <c r="E1790" s="1662"/>
      <c r="F1790" s="1662"/>
      <c r="G1790" s="1662"/>
      <c r="H1790" s="1663"/>
    </row>
    <row r="1791" spans="1:8" x14ac:dyDescent="0.3">
      <c r="A1791" s="1523" t="s">
        <v>2112</v>
      </c>
      <c r="B1791" s="1524"/>
      <c r="C1791" s="1524"/>
      <c r="D1791" s="1524"/>
      <c r="E1791" s="1524"/>
      <c r="F1791" s="1524"/>
      <c r="G1791" s="1524"/>
      <c r="H1791" s="1525"/>
    </row>
    <row r="1792" spans="1:8" x14ac:dyDescent="0.3">
      <c r="A1792" s="1523" t="s">
        <v>2105</v>
      </c>
      <c r="B1792" s="1524"/>
      <c r="C1792" s="1524"/>
      <c r="D1792" s="1524"/>
      <c r="E1792" s="1524"/>
      <c r="F1792" s="1524"/>
      <c r="G1792" s="1524"/>
      <c r="H1792" s="1525"/>
    </row>
    <row r="1793" spans="1:8" x14ac:dyDescent="0.3">
      <c r="A1793" s="1523" t="s">
        <v>1435</v>
      </c>
      <c r="B1793" s="1524"/>
      <c r="C1793" s="1524"/>
      <c r="D1793" s="1524"/>
      <c r="E1793" s="1524"/>
      <c r="F1793" s="1524"/>
      <c r="G1793" s="1524"/>
      <c r="H1793" s="1525"/>
    </row>
    <row r="1794" spans="1:8" x14ac:dyDescent="0.3">
      <c r="A1794" s="1523" t="s">
        <v>1436</v>
      </c>
      <c r="B1794" s="1524"/>
      <c r="C1794" s="1524"/>
      <c r="D1794" s="1524"/>
      <c r="E1794" s="1524"/>
      <c r="F1794" s="1524"/>
      <c r="G1794" s="1524"/>
      <c r="H1794" s="1525"/>
    </row>
    <row r="1795" spans="1:8" x14ac:dyDescent="0.3">
      <c r="A1795" s="1523" t="s">
        <v>2054</v>
      </c>
      <c r="B1795" s="1524"/>
      <c r="C1795" s="1524"/>
      <c r="D1795" s="1524"/>
      <c r="E1795" s="1524"/>
      <c r="F1795" s="1524"/>
      <c r="G1795" s="1524"/>
      <c r="H1795" s="1525"/>
    </row>
    <row r="1796" spans="1:8" x14ac:dyDescent="0.3">
      <c r="A1796" s="1523" t="s">
        <v>2107</v>
      </c>
      <c r="B1796" s="1524"/>
      <c r="C1796" s="1524"/>
      <c r="D1796" s="1524"/>
      <c r="E1796" s="1524"/>
      <c r="F1796" s="1524"/>
      <c r="G1796" s="1524"/>
      <c r="H1796" s="1525"/>
    </row>
    <row r="1797" spans="1:8" x14ac:dyDescent="0.3">
      <c r="A1797" s="1523" t="s">
        <v>482</v>
      </c>
      <c r="B1797" s="1524"/>
      <c r="C1797" s="1524"/>
      <c r="D1797" s="1524"/>
      <c r="E1797" s="1524"/>
      <c r="F1797" s="1524"/>
      <c r="G1797" s="1524"/>
      <c r="H1797" s="1525"/>
    </row>
    <row r="1798" spans="1:8" ht="15" thickBot="1" x14ac:dyDescent="0.35">
      <c r="A1798" s="1518" t="s">
        <v>220</v>
      </c>
      <c r="B1798" s="1519"/>
      <c r="C1798" s="1519"/>
      <c r="D1798" s="1519"/>
      <c r="E1798" s="1519"/>
      <c r="F1798" s="1519"/>
      <c r="G1798" s="1519"/>
      <c r="H1798" s="1520"/>
    </row>
    <row r="1799" spans="1:8" ht="41.4" x14ac:dyDescent="0.3">
      <c r="A1799" s="302" t="s">
        <v>0</v>
      </c>
      <c r="B1799" s="302" t="s">
        <v>1</v>
      </c>
      <c r="C1799" s="920" t="s">
        <v>10</v>
      </c>
      <c r="D1799" s="302" t="s">
        <v>2</v>
      </c>
      <c r="E1799" s="302" t="s">
        <v>4</v>
      </c>
      <c r="F1799" s="302" t="s">
        <v>3</v>
      </c>
      <c r="G1799" s="302" t="s">
        <v>8</v>
      </c>
      <c r="H1799" s="302" t="s">
        <v>221</v>
      </c>
    </row>
    <row r="1800" spans="1:8" ht="27.6" x14ac:dyDescent="0.3">
      <c r="A1800" s="325">
        <v>1</v>
      </c>
      <c r="B1800" s="395" t="s">
        <v>2018</v>
      </c>
      <c r="C1800" s="1079" t="s">
        <v>2113</v>
      </c>
      <c r="D1800" s="59" t="s">
        <v>7</v>
      </c>
      <c r="E1800" s="59">
        <v>1</v>
      </c>
      <c r="F1800" s="323" t="s">
        <v>1978</v>
      </c>
      <c r="G1800" s="59">
        <v>5</v>
      </c>
      <c r="H1800" s="318" t="s">
        <v>237</v>
      </c>
    </row>
    <row r="1801" spans="1:8" ht="27.6" x14ac:dyDescent="0.3">
      <c r="A1801" s="325">
        <v>2</v>
      </c>
      <c r="B1801" s="592" t="s">
        <v>61</v>
      </c>
      <c r="C1801" s="1080" t="s">
        <v>2114</v>
      </c>
      <c r="D1801" s="59" t="s">
        <v>7</v>
      </c>
      <c r="E1801" s="59">
        <v>1</v>
      </c>
      <c r="F1801" s="323" t="s">
        <v>1978</v>
      </c>
      <c r="G1801" s="59">
        <v>5</v>
      </c>
      <c r="H1801" s="318" t="s">
        <v>225</v>
      </c>
    </row>
    <row r="1802" spans="1:8" ht="27.6" x14ac:dyDescent="0.3">
      <c r="A1802" s="325">
        <v>3</v>
      </c>
      <c r="B1802" s="592" t="s">
        <v>630</v>
      </c>
      <c r="C1802" s="1021" t="s">
        <v>2115</v>
      </c>
      <c r="D1802" s="59" t="s">
        <v>7</v>
      </c>
      <c r="E1802" s="59">
        <v>1</v>
      </c>
      <c r="F1802" s="323" t="s">
        <v>1978</v>
      </c>
      <c r="G1802" s="59">
        <v>5</v>
      </c>
      <c r="H1802" s="318" t="s">
        <v>225</v>
      </c>
    </row>
    <row r="1803" spans="1:8" ht="27.6" x14ac:dyDescent="0.3">
      <c r="A1803" s="325">
        <v>4</v>
      </c>
      <c r="B1803" s="592" t="s">
        <v>513</v>
      </c>
      <c r="C1803" s="1079" t="s">
        <v>2116</v>
      </c>
      <c r="D1803" s="59" t="s">
        <v>7</v>
      </c>
      <c r="E1803" s="59">
        <v>1</v>
      </c>
      <c r="F1803" s="323" t="s">
        <v>1978</v>
      </c>
      <c r="G1803" s="59">
        <v>5</v>
      </c>
      <c r="H1803" s="318" t="s">
        <v>237</v>
      </c>
    </row>
    <row r="1804" spans="1:8" ht="27.6" x14ac:dyDescent="0.3">
      <c r="A1804" s="325">
        <v>5</v>
      </c>
      <c r="B1804" s="592" t="s">
        <v>2117</v>
      </c>
      <c r="C1804" s="1079" t="s">
        <v>2118</v>
      </c>
      <c r="D1804" s="323" t="s">
        <v>11</v>
      </c>
      <c r="E1804" s="59">
        <v>1</v>
      </c>
      <c r="F1804" s="323" t="s">
        <v>1978</v>
      </c>
      <c r="G1804" s="59">
        <v>5</v>
      </c>
      <c r="H1804" s="318" t="s">
        <v>237</v>
      </c>
    </row>
    <row r="1805" spans="1:8" ht="27.6" x14ac:dyDescent="0.3">
      <c r="A1805" s="325">
        <v>6</v>
      </c>
      <c r="B1805" s="592" t="s">
        <v>2119</v>
      </c>
      <c r="C1805" s="1079" t="s">
        <v>2120</v>
      </c>
      <c r="D1805" s="323" t="s">
        <v>11</v>
      </c>
      <c r="E1805" s="59">
        <v>1</v>
      </c>
      <c r="F1805" s="323" t="s">
        <v>1978</v>
      </c>
      <c r="G1805" s="59">
        <v>5</v>
      </c>
      <c r="H1805" s="318" t="s">
        <v>237</v>
      </c>
    </row>
    <row r="1806" spans="1:8" ht="27.6" x14ac:dyDescent="0.3">
      <c r="A1806" s="325">
        <v>7</v>
      </c>
      <c r="B1806" s="592" t="s">
        <v>935</v>
      </c>
      <c r="C1806" s="1079" t="s">
        <v>2121</v>
      </c>
      <c r="D1806" s="323" t="s">
        <v>11</v>
      </c>
      <c r="E1806" s="59">
        <v>1</v>
      </c>
      <c r="F1806" s="323" t="s">
        <v>1978</v>
      </c>
      <c r="G1806" s="59">
        <v>5</v>
      </c>
      <c r="H1806" s="318" t="s">
        <v>237</v>
      </c>
    </row>
    <row r="1807" spans="1:8" ht="27.6" x14ac:dyDescent="0.3">
      <c r="A1807" s="325">
        <v>8</v>
      </c>
      <c r="B1807" s="592" t="s">
        <v>515</v>
      </c>
      <c r="C1807" s="1079" t="s">
        <v>2122</v>
      </c>
      <c r="D1807" s="323" t="s">
        <v>11</v>
      </c>
      <c r="E1807" s="59">
        <v>1</v>
      </c>
      <c r="F1807" s="323" t="s">
        <v>1978</v>
      </c>
      <c r="G1807" s="59">
        <v>5</v>
      </c>
      <c r="H1807" s="318" t="s">
        <v>237</v>
      </c>
    </row>
    <row r="1808" spans="1:8" ht="27.6" x14ac:dyDescent="0.3">
      <c r="A1808" s="325">
        <v>9</v>
      </c>
      <c r="B1808" s="592" t="s">
        <v>1317</v>
      </c>
      <c r="C1808" s="1079" t="s">
        <v>2123</v>
      </c>
      <c r="D1808" s="323" t="s">
        <v>11</v>
      </c>
      <c r="E1808" s="59">
        <v>1</v>
      </c>
      <c r="F1808" s="323" t="s">
        <v>1978</v>
      </c>
      <c r="G1808" s="59">
        <v>5</v>
      </c>
      <c r="H1808" s="318" t="s">
        <v>237</v>
      </c>
    </row>
    <row r="1809" spans="1:8" ht="27.6" x14ac:dyDescent="0.3">
      <c r="A1809" s="325">
        <v>10</v>
      </c>
      <c r="B1809" s="592" t="s">
        <v>574</v>
      </c>
      <c r="C1809" s="1079" t="s">
        <v>2124</v>
      </c>
      <c r="D1809" s="323" t="s">
        <v>11</v>
      </c>
      <c r="E1809" s="59">
        <v>1</v>
      </c>
      <c r="F1809" s="323" t="s">
        <v>1978</v>
      </c>
      <c r="G1809" s="59">
        <v>5</v>
      </c>
      <c r="H1809" s="318" t="s">
        <v>237</v>
      </c>
    </row>
    <row r="1810" spans="1:8" ht="27.6" x14ac:dyDescent="0.3">
      <c r="A1810" s="325">
        <v>11</v>
      </c>
      <c r="B1810" s="592" t="s">
        <v>570</v>
      </c>
      <c r="C1810" s="1079" t="s">
        <v>2125</v>
      </c>
      <c r="D1810" s="323" t="s">
        <v>11</v>
      </c>
      <c r="E1810" s="59">
        <v>1</v>
      </c>
      <c r="F1810" s="323" t="s">
        <v>1978</v>
      </c>
      <c r="G1810" s="59">
        <v>5</v>
      </c>
      <c r="H1810" s="318" t="s">
        <v>237</v>
      </c>
    </row>
    <row r="1811" spans="1:8" ht="27.6" x14ac:dyDescent="0.3">
      <c r="A1811" s="325">
        <v>12</v>
      </c>
      <c r="B1811" s="592" t="s">
        <v>331</v>
      </c>
      <c r="C1811" s="1079" t="s">
        <v>2126</v>
      </c>
      <c r="D1811" s="323" t="s">
        <v>11</v>
      </c>
      <c r="E1811" s="59">
        <v>1</v>
      </c>
      <c r="F1811" s="323" t="s">
        <v>1978</v>
      </c>
      <c r="G1811" s="59">
        <v>5</v>
      </c>
      <c r="H1811" s="318" t="s">
        <v>237</v>
      </c>
    </row>
    <row r="1812" spans="1:8" ht="27.6" x14ac:dyDescent="0.3">
      <c r="A1812" s="325">
        <v>13</v>
      </c>
      <c r="B1812" s="592" t="s">
        <v>962</v>
      </c>
      <c r="C1812" s="1079" t="s">
        <v>2127</v>
      </c>
      <c r="D1812" s="323" t="s">
        <v>11</v>
      </c>
      <c r="E1812" s="59">
        <v>1</v>
      </c>
      <c r="F1812" s="323" t="s">
        <v>1978</v>
      </c>
      <c r="G1812" s="59">
        <v>5</v>
      </c>
      <c r="H1812" s="318" t="s">
        <v>237</v>
      </c>
    </row>
    <row r="1813" spans="1:8" ht="27.6" x14ac:dyDescent="0.3">
      <c r="A1813" s="325">
        <v>14</v>
      </c>
      <c r="B1813" s="592" t="s">
        <v>2128</v>
      </c>
      <c r="C1813" s="1079" t="s">
        <v>2129</v>
      </c>
      <c r="D1813" s="323" t="s">
        <v>11</v>
      </c>
      <c r="E1813" s="59">
        <v>1</v>
      </c>
      <c r="F1813" s="323" t="s">
        <v>1978</v>
      </c>
      <c r="G1813" s="59">
        <v>5</v>
      </c>
      <c r="H1813" s="318" t="s">
        <v>237</v>
      </c>
    </row>
    <row r="1814" spans="1:8" ht="27.6" x14ac:dyDescent="0.3">
      <c r="A1814" s="325">
        <v>15</v>
      </c>
      <c r="B1814" s="592" t="s">
        <v>2130</v>
      </c>
      <c r="C1814" s="1079" t="s">
        <v>2131</v>
      </c>
      <c r="D1814" s="323" t="s">
        <v>11</v>
      </c>
      <c r="E1814" s="59">
        <v>1</v>
      </c>
      <c r="F1814" s="323" t="s">
        <v>1978</v>
      </c>
      <c r="G1814" s="59">
        <v>5</v>
      </c>
      <c r="H1814" s="318" t="s">
        <v>237</v>
      </c>
    </row>
    <row r="1815" spans="1:8" ht="21.6" thickBot="1" x14ac:dyDescent="0.35">
      <c r="A1815" s="1803" t="s">
        <v>15</v>
      </c>
      <c r="B1815" s="1804"/>
      <c r="C1815" s="1804"/>
      <c r="D1815" s="1804"/>
      <c r="E1815" s="1804"/>
      <c r="F1815" s="1804"/>
      <c r="G1815" s="1804"/>
      <c r="H1815" s="1804"/>
    </row>
    <row r="1816" spans="1:8" x14ac:dyDescent="0.3">
      <c r="A1816" s="1661" t="s">
        <v>475</v>
      </c>
      <c r="B1816" s="1662"/>
      <c r="C1816" s="1662"/>
      <c r="D1816" s="1662"/>
      <c r="E1816" s="1662"/>
      <c r="F1816" s="1662"/>
      <c r="G1816" s="1662"/>
      <c r="H1816" s="1663"/>
    </row>
    <row r="1817" spans="1:8" x14ac:dyDescent="0.3">
      <c r="A1817" s="1523" t="s">
        <v>1147</v>
      </c>
      <c r="B1817" s="1524"/>
      <c r="C1817" s="1524"/>
      <c r="D1817" s="1524"/>
      <c r="E1817" s="1524"/>
      <c r="F1817" s="1524"/>
      <c r="G1817" s="1524"/>
      <c r="H1817" s="1525"/>
    </row>
    <row r="1818" spans="1:8" x14ac:dyDescent="0.3">
      <c r="A1818" s="1523" t="s">
        <v>2105</v>
      </c>
      <c r="B1818" s="1524"/>
      <c r="C1818" s="1524"/>
      <c r="D1818" s="1524"/>
      <c r="E1818" s="1524"/>
      <c r="F1818" s="1524"/>
      <c r="G1818" s="1524"/>
      <c r="H1818" s="1525"/>
    </row>
    <row r="1819" spans="1:8" x14ac:dyDescent="0.3">
      <c r="A1819" s="1523" t="s">
        <v>1435</v>
      </c>
      <c r="B1819" s="1524"/>
      <c r="C1819" s="1524"/>
      <c r="D1819" s="1524"/>
      <c r="E1819" s="1524"/>
      <c r="F1819" s="1524"/>
      <c r="G1819" s="1524"/>
      <c r="H1819" s="1525"/>
    </row>
    <row r="1820" spans="1:8" x14ac:dyDescent="0.3">
      <c r="A1820" s="1523" t="s">
        <v>1436</v>
      </c>
      <c r="B1820" s="1524"/>
      <c r="C1820" s="1524"/>
      <c r="D1820" s="1524"/>
      <c r="E1820" s="1524"/>
      <c r="F1820" s="1524"/>
      <c r="G1820" s="1524"/>
      <c r="H1820" s="1525"/>
    </row>
    <row r="1821" spans="1:8" x14ac:dyDescent="0.3">
      <c r="A1821" s="1523" t="s">
        <v>2054</v>
      </c>
      <c r="B1821" s="1524"/>
      <c r="C1821" s="1524"/>
      <c r="D1821" s="1524"/>
      <c r="E1821" s="1524"/>
      <c r="F1821" s="1524"/>
      <c r="G1821" s="1524"/>
      <c r="H1821" s="1525"/>
    </row>
    <row r="1822" spans="1:8" x14ac:dyDescent="0.3">
      <c r="A1822" s="1523" t="s">
        <v>2107</v>
      </c>
      <c r="B1822" s="1524"/>
      <c r="C1822" s="1524"/>
      <c r="D1822" s="1524"/>
      <c r="E1822" s="1524"/>
      <c r="F1822" s="1524"/>
      <c r="G1822" s="1524"/>
      <c r="H1822" s="1525"/>
    </row>
    <row r="1823" spans="1:8" x14ac:dyDescent="0.3">
      <c r="A1823" s="1523" t="s">
        <v>482</v>
      </c>
      <c r="B1823" s="1524"/>
      <c r="C1823" s="1524"/>
      <c r="D1823" s="1524"/>
      <c r="E1823" s="1524"/>
      <c r="F1823" s="1524"/>
      <c r="G1823" s="1524"/>
      <c r="H1823" s="1525"/>
    </row>
    <row r="1824" spans="1:8" ht="15" thickBot="1" x14ac:dyDescent="0.35">
      <c r="A1824" s="1518" t="s">
        <v>220</v>
      </c>
      <c r="B1824" s="1519"/>
      <c r="C1824" s="1519"/>
      <c r="D1824" s="1519"/>
      <c r="E1824" s="1519"/>
      <c r="F1824" s="1519"/>
      <c r="G1824" s="1519"/>
      <c r="H1824" s="1520"/>
    </row>
    <row r="1825" spans="1:8" ht="41.4" x14ac:dyDescent="0.3">
      <c r="A1825" s="301" t="s">
        <v>0</v>
      </c>
      <c r="B1825" s="302" t="s">
        <v>1</v>
      </c>
      <c r="C1825" s="920" t="s">
        <v>10</v>
      </c>
      <c r="D1825" s="302" t="s">
        <v>2</v>
      </c>
      <c r="E1825" s="302" t="s">
        <v>4</v>
      </c>
      <c r="F1825" s="302" t="s">
        <v>3</v>
      </c>
      <c r="G1825" s="302" t="s">
        <v>8</v>
      </c>
      <c r="H1825" s="302" t="s">
        <v>221</v>
      </c>
    </row>
    <row r="1826" spans="1:8" x14ac:dyDescent="0.3">
      <c r="A1826" s="474">
        <v>1</v>
      </c>
      <c r="B1826" s="475" t="s">
        <v>447</v>
      </c>
      <c r="C1826" s="1080" t="s">
        <v>2132</v>
      </c>
      <c r="D1826" s="7" t="s">
        <v>7</v>
      </c>
      <c r="E1826" s="7">
        <v>1</v>
      </c>
      <c r="F1826" s="59" t="s">
        <v>224</v>
      </c>
      <c r="G1826" s="7">
        <f>E1826</f>
        <v>1</v>
      </c>
      <c r="H1826" s="318" t="s">
        <v>225</v>
      </c>
    </row>
    <row r="1827" spans="1:8" x14ac:dyDescent="0.3">
      <c r="A1827" s="474">
        <v>2</v>
      </c>
      <c r="B1827" s="475" t="s">
        <v>1710</v>
      </c>
      <c r="C1827" s="475" t="s">
        <v>2133</v>
      </c>
      <c r="D1827" s="7" t="s">
        <v>7</v>
      </c>
      <c r="E1827" s="7">
        <v>1</v>
      </c>
      <c r="F1827" s="59" t="s">
        <v>224</v>
      </c>
      <c r="G1827" s="7">
        <f>E1827</f>
        <v>1</v>
      </c>
      <c r="H1827" s="318" t="s">
        <v>225</v>
      </c>
    </row>
    <row r="1828" spans="1:8" ht="21" x14ac:dyDescent="0.3">
      <c r="A1828" s="1521" t="s">
        <v>14</v>
      </c>
      <c r="B1828" s="1522"/>
      <c r="C1828" s="1522"/>
      <c r="D1828" s="1522"/>
      <c r="E1828" s="1522"/>
      <c r="F1828" s="1522"/>
      <c r="G1828" s="1522"/>
      <c r="H1828" s="1522"/>
    </row>
    <row r="1829" spans="1:8" ht="41.4" x14ac:dyDescent="0.3">
      <c r="A1829" s="301" t="s">
        <v>0</v>
      </c>
      <c r="B1829" s="302" t="s">
        <v>1</v>
      </c>
      <c r="C1829" s="5" t="s">
        <v>10</v>
      </c>
      <c r="D1829" s="302" t="s">
        <v>2</v>
      </c>
      <c r="E1829" s="302" t="s">
        <v>4</v>
      </c>
      <c r="F1829" s="302" t="s">
        <v>3</v>
      </c>
      <c r="G1829" s="302" t="s">
        <v>8</v>
      </c>
      <c r="H1829" s="302" t="s">
        <v>221</v>
      </c>
    </row>
    <row r="1830" spans="1:8" x14ac:dyDescent="0.3">
      <c r="A1830" s="642">
        <v>1</v>
      </c>
      <c r="B1830" s="475" t="s">
        <v>20</v>
      </c>
      <c r="C1830" s="475" t="s">
        <v>2134</v>
      </c>
      <c r="D1830" s="7" t="s">
        <v>9</v>
      </c>
      <c r="E1830" s="6">
        <v>1</v>
      </c>
      <c r="F1830" s="6" t="s">
        <v>224</v>
      </c>
      <c r="G1830" s="7">
        <f>E1830</f>
        <v>1</v>
      </c>
      <c r="H1830" s="318" t="s">
        <v>643</v>
      </c>
    </row>
    <row r="1831" spans="1:8" x14ac:dyDescent="0.3">
      <c r="A1831" s="477">
        <v>2</v>
      </c>
      <c r="B1831" s="475" t="s">
        <v>21</v>
      </c>
      <c r="C1831" s="475" t="s">
        <v>2135</v>
      </c>
      <c r="D1831" s="7" t="s">
        <v>9</v>
      </c>
      <c r="E1831" s="7">
        <v>1</v>
      </c>
      <c r="F1831" s="6" t="s">
        <v>224</v>
      </c>
      <c r="G1831" s="7">
        <f>E1831</f>
        <v>1</v>
      </c>
      <c r="H1831" s="318" t="s">
        <v>643</v>
      </c>
    </row>
    <row r="1832" spans="1:8" ht="21.6" thickBot="1" x14ac:dyDescent="0.35">
      <c r="A1832" s="1844" t="s">
        <v>2136</v>
      </c>
      <c r="B1832" s="1844"/>
      <c r="C1832" s="1844"/>
      <c r="D1832" s="1844"/>
      <c r="E1832" s="1844"/>
      <c r="F1832" s="1844"/>
      <c r="G1832" s="1844"/>
      <c r="H1832" s="1844"/>
    </row>
    <row r="1833" spans="1:8" x14ac:dyDescent="0.3">
      <c r="A1833" s="1845" t="s">
        <v>646</v>
      </c>
      <c r="B1833" s="1846"/>
      <c r="C1833" s="1846"/>
      <c r="D1833" s="1846"/>
      <c r="E1833" s="1846"/>
      <c r="F1833" s="1846"/>
      <c r="G1833" s="1846"/>
      <c r="H1833" s="1847"/>
    </row>
    <row r="1834" spans="1:8" x14ac:dyDescent="0.3">
      <c r="A1834" s="1848" t="s">
        <v>2137</v>
      </c>
      <c r="B1834" s="1576"/>
      <c r="C1834" s="1576"/>
      <c r="D1834" s="1576"/>
      <c r="E1834" s="1576"/>
      <c r="F1834" s="1576"/>
      <c r="G1834" s="1576"/>
      <c r="H1834" s="1849"/>
    </row>
    <row r="1835" spans="1:8" x14ac:dyDescent="0.3">
      <c r="A1835" s="1850" t="s">
        <v>2138</v>
      </c>
      <c r="B1835" s="1576"/>
      <c r="C1835" s="1576"/>
      <c r="D1835" s="1576"/>
      <c r="E1835" s="1576"/>
      <c r="F1835" s="1576"/>
      <c r="G1835" s="1576"/>
      <c r="H1835" s="1849"/>
    </row>
    <row r="1836" spans="1:8" x14ac:dyDescent="0.3">
      <c r="A1836" s="1851" t="s">
        <v>2139</v>
      </c>
      <c r="B1836" s="1576"/>
      <c r="C1836" s="1576"/>
      <c r="D1836" s="1576"/>
      <c r="E1836" s="1576"/>
      <c r="F1836" s="1576"/>
      <c r="G1836" s="1576"/>
      <c r="H1836" s="1849"/>
    </row>
    <row r="1837" spans="1:8" ht="21" x14ac:dyDescent="0.3">
      <c r="A1837" s="1839" t="s">
        <v>2140</v>
      </c>
      <c r="B1837" s="1839"/>
      <c r="C1837" s="1839"/>
      <c r="D1837" s="1839"/>
      <c r="E1837" s="1839"/>
      <c r="F1837" s="1839"/>
      <c r="G1837" s="1839"/>
      <c r="H1837" s="1839"/>
    </row>
    <row r="1838" spans="1:8" ht="21" x14ac:dyDescent="0.3">
      <c r="A1838" s="1840" t="s">
        <v>474</v>
      </c>
      <c r="B1838" s="1841"/>
      <c r="C1838" s="1842" t="s">
        <v>2141</v>
      </c>
      <c r="D1838" s="1843"/>
      <c r="E1838" s="1843"/>
      <c r="F1838" s="1843"/>
      <c r="G1838" s="1843"/>
      <c r="H1838" s="1843"/>
    </row>
    <row r="1839" spans="1:8" ht="21.6" thickBot="1" x14ac:dyDescent="0.35">
      <c r="A1839" s="643" t="s">
        <v>12</v>
      </c>
      <c r="B1839" s="644"/>
      <c r="C1839" s="644"/>
      <c r="D1839" s="644"/>
      <c r="E1839" s="644"/>
      <c r="F1839" s="644"/>
      <c r="G1839" s="644"/>
      <c r="H1839" s="644"/>
    </row>
    <row r="1840" spans="1:8" x14ac:dyDescent="0.3">
      <c r="A1840" s="1833" t="s">
        <v>475</v>
      </c>
      <c r="B1840" s="1834"/>
      <c r="C1840" s="1834"/>
      <c r="D1840" s="1834"/>
      <c r="E1840" s="1834"/>
      <c r="F1840" s="1834"/>
      <c r="G1840" s="1834"/>
      <c r="H1840" s="1835"/>
    </row>
    <row r="1841" spans="1:8" x14ac:dyDescent="0.3">
      <c r="A1841" s="1836" t="s">
        <v>2142</v>
      </c>
      <c r="B1841" s="1837"/>
      <c r="C1841" s="1837"/>
      <c r="D1841" s="1837"/>
      <c r="E1841" s="1837"/>
      <c r="F1841" s="1837"/>
      <c r="G1841" s="1837"/>
      <c r="H1841" s="1838"/>
    </row>
    <row r="1842" spans="1:8" x14ac:dyDescent="0.3">
      <c r="A1842" s="1827" t="s">
        <v>2143</v>
      </c>
      <c r="B1842" s="1828"/>
      <c r="C1842" s="1828"/>
      <c r="D1842" s="1828"/>
      <c r="E1842" s="1828"/>
      <c r="F1842" s="1828"/>
      <c r="G1842" s="1828"/>
      <c r="H1842" s="1829"/>
    </row>
    <row r="1843" spans="1:8" x14ac:dyDescent="0.3">
      <c r="A1843" s="1827" t="s">
        <v>2144</v>
      </c>
      <c r="B1843" s="1828"/>
      <c r="C1843" s="1828"/>
      <c r="D1843" s="1828"/>
      <c r="E1843" s="1828"/>
      <c r="F1843" s="1828"/>
      <c r="G1843" s="1828"/>
      <c r="H1843" s="1829"/>
    </row>
    <row r="1844" spans="1:8" x14ac:dyDescent="0.3">
      <c r="A1844" s="1827" t="s">
        <v>2145</v>
      </c>
      <c r="B1844" s="1828"/>
      <c r="C1844" s="1828"/>
      <c r="D1844" s="1828"/>
      <c r="E1844" s="1828"/>
      <c r="F1844" s="1828"/>
      <c r="G1844" s="1828"/>
      <c r="H1844" s="1829"/>
    </row>
    <row r="1845" spans="1:8" x14ac:dyDescent="0.3">
      <c r="A1845" s="1827" t="s">
        <v>2146</v>
      </c>
      <c r="B1845" s="1828"/>
      <c r="C1845" s="1828"/>
      <c r="D1845" s="1828"/>
      <c r="E1845" s="1828"/>
      <c r="F1845" s="1828"/>
      <c r="G1845" s="1828"/>
      <c r="H1845" s="1829"/>
    </row>
    <row r="1846" spans="1:8" x14ac:dyDescent="0.3">
      <c r="A1846" s="1827" t="s">
        <v>2147</v>
      </c>
      <c r="B1846" s="1828"/>
      <c r="C1846" s="1828"/>
      <c r="D1846" s="1828"/>
      <c r="E1846" s="1828"/>
      <c r="F1846" s="1828"/>
      <c r="G1846" s="1828"/>
      <c r="H1846" s="1829"/>
    </row>
    <row r="1847" spans="1:8" x14ac:dyDescent="0.3">
      <c r="A1847" s="1827" t="s">
        <v>2148</v>
      </c>
      <c r="B1847" s="1828"/>
      <c r="C1847" s="1828"/>
      <c r="D1847" s="1828"/>
      <c r="E1847" s="1828"/>
      <c r="F1847" s="1828"/>
      <c r="G1847" s="1828"/>
      <c r="H1847" s="1829"/>
    </row>
    <row r="1848" spans="1:8" ht="15" thickBot="1" x14ac:dyDescent="0.35">
      <c r="A1848" s="1830" t="s">
        <v>2149</v>
      </c>
      <c r="B1848" s="1831"/>
      <c r="C1848" s="1831"/>
      <c r="D1848" s="1831"/>
      <c r="E1848" s="1831"/>
      <c r="F1848" s="1831"/>
      <c r="G1848" s="1831"/>
      <c r="H1848" s="1832"/>
    </row>
    <row r="1849" spans="1:8" ht="41.4" x14ac:dyDescent="0.3">
      <c r="A1849" s="363" t="s">
        <v>0</v>
      </c>
      <c r="B1849" s="364" t="s">
        <v>1</v>
      </c>
      <c r="C1849" s="920" t="s">
        <v>10</v>
      </c>
      <c r="D1849" s="325" t="s">
        <v>2</v>
      </c>
      <c r="E1849" s="325" t="s">
        <v>4</v>
      </c>
      <c r="F1849" s="325" t="s">
        <v>3</v>
      </c>
      <c r="G1849" s="325" t="s">
        <v>8</v>
      </c>
      <c r="H1849" s="325" t="s">
        <v>221</v>
      </c>
    </row>
    <row r="1850" spans="1:8" x14ac:dyDescent="0.3">
      <c r="A1850" s="478">
        <v>1</v>
      </c>
      <c r="B1850" s="395" t="s">
        <v>42</v>
      </c>
      <c r="C1850" s="1081" t="s">
        <v>2150</v>
      </c>
      <c r="D1850" s="323" t="s">
        <v>7</v>
      </c>
      <c r="E1850" s="59">
        <v>12</v>
      </c>
      <c r="F1850" s="59" t="s">
        <v>224</v>
      </c>
      <c r="G1850" s="59">
        <v>12</v>
      </c>
      <c r="H1850" s="479" t="s">
        <v>225</v>
      </c>
    </row>
    <row r="1851" spans="1:8" x14ac:dyDescent="0.3">
      <c r="A1851" s="478">
        <v>2</v>
      </c>
      <c r="B1851" s="395" t="s">
        <v>24</v>
      </c>
      <c r="C1851" s="1081" t="s">
        <v>2151</v>
      </c>
      <c r="D1851" s="323" t="s">
        <v>7</v>
      </c>
      <c r="E1851" s="59">
        <v>24</v>
      </c>
      <c r="F1851" s="59" t="s">
        <v>224</v>
      </c>
      <c r="G1851" s="59">
        <v>24</v>
      </c>
      <c r="H1851" s="479" t="s">
        <v>225</v>
      </c>
    </row>
    <row r="1852" spans="1:8" ht="15.6" x14ac:dyDescent="0.3">
      <c r="A1852" s="478">
        <v>3</v>
      </c>
      <c r="B1852" s="15" t="s">
        <v>39</v>
      </c>
      <c r="C1852" s="1080" t="s">
        <v>2152</v>
      </c>
      <c r="D1852" s="59" t="s">
        <v>7</v>
      </c>
      <c r="E1852" s="59">
        <v>2</v>
      </c>
      <c r="F1852" s="59" t="s">
        <v>224</v>
      </c>
      <c r="G1852" s="59">
        <v>2</v>
      </c>
      <c r="H1852" s="479" t="s">
        <v>225</v>
      </c>
    </row>
    <row r="1853" spans="1:8" x14ac:dyDescent="0.3">
      <c r="A1853" s="645">
        <v>4</v>
      </c>
      <c r="B1853" s="646" t="s">
        <v>2153</v>
      </c>
      <c r="C1853" s="1081" t="s">
        <v>2154</v>
      </c>
      <c r="D1853" s="334" t="s">
        <v>7</v>
      </c>
      <c r="E1853" s="59">
        <v>5</v>
      </c>
      <c r="F1853" s="59" t="s">
        <v>224</v>
      </c>
      <c r="G1853" s="59">
        <v>5</v>
      </c>
      <c r="H1853" s="479" t="s">
        <v>225</v>
      </c>
    </row>
    <row r="1854" spans="1:8" x14ac:dyDescent="0.3">
      <c r="A1854" s="647">
        <v>5</v>
      </c>
      <c r="B1854" s="648" t="s">
        <v>2155</v>
      </c>
      <c r="C1854" s="648" t="s">
        <v>2156</v>
      </c>
      <c r="D1854" s="302" t="s">
        <v>11</v>
      </c>
      <c r="E1854" s="649">
        <v>1</v>
      </c>
      <c r="F1854" s="649" t="s">
        <v>224</v>
      </c>
      <c r="G1854" s="649">
        <v>1</v>
      </c>
      <c r="H1854" s="648" t="s">
        <v>237</v>
      </c>
    </row>
    <row r="1855" spans="1:8" ht="21.6" thickBot="1" x14ac:dyDescent="0.35">
      <c r="A1855" s="650" t="s">
        <v>286</v>
      </c>
      <c r="B1855" s="651"/>
      <c r="C1855" s="651"/>
      <c r="D1855" s="651"/>
      <c r="E1855" s="651"/>
      <c r="F1855" s="651"/>
      <c r="G1855" s="651"/>
      <c r="H1855" s="651"/>
    </row>
    <row r="1856" spans="1:8" x14ac:dyDescent="0.3">
      <c r="A1856" s="1833" t="s">
        <v>475</v>
      </c>
      <c r="B1856" s="1834"/>
      <c r="C1856" s="1834"/>
      <c r="D1856" s="1834"/>
      <c r="E1856" s="1834"/>
      <c r="F1856" s="1834"/>
      <c r="G1856" s="1834"/>
      <c r="H1856" s="1835"/>
    </row>
    <row r="1857" spans="1:8" x14ac:dyDescent="0.3">
      <c r="A1857" s="1836" t="s">
        <v>2157</v>
      </c>
      <c r="B1857" s="1837"/>
      <c r="C1857" s="1837"/>
      <c r="D1857" s="1837"/>
      <c r="E1857" s="1837"/>
      <c r="F1857" s="1837"/>
      <c r="G1857" s="1837"/>
      <c r="H1857" s="1838"/>
    </row>
    <row r="1858" spans="1:8" x14ac:dyDescent="0.3">
      <c r="A1858" s="1827" t="s">
        <v>2143</v>
      </c>
      <c r="B1858" s="1828"/>
      <c r="C1858" s="1828"/>
      <c r="D1858" s="1828"/>
      <c r="E1858" s="1828"/>
      <c r="F1858" s="1828"/>
      <c r="G1858" s="1828"/>
      <c r="H1858" s="1829"/>
    </row>
    <row r="1859" spans="1:8" x14ac:dyDescent="0.3">
      <c r="A1859" s="1827" t="s">
        <v>2144</v>
      </c>
      <c r="B1859" s="1828"/>
      <c r="C1859" s="1828"/>
      <c r="D1859" s="1828"/>
      <c r="E1859" s="1828"/>
      <c r="F1859" s="1828"/>
      <c r="G1859" s="1828"/>
      <c r="H1859" s="1829"/>
    </row>
    <row r="1860" spans="1:8" x14ac:dyDescent="0.3">
      <c r="A1860" s="1827" t="s">
        <v>2145</v>
      </c>
      <c r="B1860" s="1828"/>
      <c r="C1860" s="1828"/>
      <c r="D1860" s="1828"/>
      <c r="E1860" s="1828"/>
      <c r="F1860" s="1828"/>
      <c r="G1860" s="1828"/>
      <c r="H1860" s="1829"/>
    </row>
    <row r="1861" spans="1:8" x14ac:dyDescent="0.3">
      <c r="A1861" s="1827" t="s">
        <v>2146</v>
      </c>
      <c r="B1861" s="1828"/>
      <c r="C1861" s="1828"/>
      <c r="D1861" s="1828"/>
      <c r="E1861" s="1828"/>
      <c r="F1861" s="1828"/>
      <c r="G1861" s="1828"/>
      <c r="H1861" s="1829"/>
    </row>
    <row r="1862" spans="1:8" x14ac:dyDescent="0.3">
      <c r="A1862" s="1827" t="s">
        <v>2158</v>
      </c>
      <c r="B1862" s="1828"/>
      <c r="C1862" s="1828"/>
      <c r="D1862" s="1828"/>
      <c r="E1862" s="1828"/>
      <c r="F1862" s="1828"/>
      <c r="G1862" s="1828"/>
      <c r="H1862" s="1829"/>
    </row>
    <row r="1863" spans="1:8" x14ac:dyDescent="0.3">
      <c r="A1863" s="1827" t="s">
        <v>2148</v>
      </c>
      <c r="B1863" s="1828"/>
      <c r="C1863" s="1828"/>
      <c r="D1863" s="1828"/>
      <c r="E1863" s="1828"/>
      <c r="F1863" s="1828"/>
      <c r="G1863" s="1828"/>
      <c r="H1863" s="1829"/>
    </row>
    <row r="1864" spans="1:8" ht="15" thickBot="1" x14ac:dyDescent="0.35">
      <c r="A1864" s="1830" t="s">
        <v>2149</v>
      </c>
      <c r="B1864" s="1831"/>
      <c r="C1864" s="1831"/>
      <c r="D1864" s="1831"/>
      <c r="E1864" s="1831"/>
      <c r="F1864" s="1831"/>
      <c r="G1864" s="1831"/>
      <c r="H1864" s="1832"/>
    </row>
    <row r="1865" spans="1:8" ht="41.4" x14ac:dyDescent="0.3">
      <c r="A1865" s="302" t="s">
        <v>0</v>
      </c>
      <c r="B1865" s="302" t="s">
        <v>1</v>
      </c>
      <c r="C1865" s="920" t="s">
        <v>10</v>
      </c>
      <c r="D1865" s="302" t="s">
        <v>2</v>
      </c>
      <c r="E1865" s="302" t="s">
        <v>4</v>
      </c>
      <c r="F1865" s="302" t="s">
        <v>3</v>
      </c>
      <c r="G1865" s="302" t="s">
        <v>8</v>
      </c>
      <c r="H1865" s="302" t="s">
        <v>221</v>
      </c>
    </row>
    <row r="1866" spans="1:8" ht="27.6" x14ac:dyDescent="0.3">
      <c r="A1866" s="325">
        <v>1</v>
      </c>
      <c r="B1866" s="319" t="s">
        <v>2159</v>
      </c>
      <c r="C1866" s="1081" t="s">
        <v>2160</v>
      </c>
      <c r="D1866" s="467" t="s">
        <v>7</v>
      </c>
      <c r="E1866" s="323">
        <v>1</v>
      </c>
      <c r="F1866" s="323" t="s">
        <v>294</v>
      </c>
      <c r="G1866" s="318">
        <v>12</v>
      </c>
      <c r="H1866" s="479" t="s">
        <v>225</v>
      </c>
    </row>
    <row r="1867" spans="1:8" ht="27.6" x14ac:dyDescent="0.3">
      <c r="A1867" s="325">
        <v>2</v>
      </c>
      <c r="B1867" s="319" t="s">
        <v>1083</v>
      </c>
      <c r="C1867" s="1081" t="s">
        <v>2161</v>
      </c>
      <c r="D1867" s="302" t="s">
        <v>11</v>
      </c>
      <c r="E1867" s="323">
        <v>1</v>
      </c>
      <c r="F1867" s="323" t="s">
        <v>294</v>
      </c>
      <c r="G1867" s="318">
        <v>12</v>
      </c>
      <c r="H1867" s="479" t="s">
        <v>225</v>
      </c>
    </row>
    <row r="1868" spans="1:8" ht="27.6" x14ac:dyDescent="0.3">
      <c r="A1868" s="325">
        <v>3</v>
      </c>
      <c r="B1868" s="331" t="s">
        <v>2162</v>
      </c>
      <c r="C1868" s="1081" t="s">
        <v>2163</v>
      </c>
      <c r="D1868" s="467" t="s">
        <v>7</v>
      </c>
      <c r="E1868" s="467">
        <v>1</v>
      </c>
      <c r="F1868" s="323" t="s">
        <v>294</v>
      </c>
      <c r="G1868" s="332">
        <v>12</v>
      </c>
      <c r="H1868" s="479" t="s">
        <v>225</v>
      </c>
    </row>
    <row r="1869" spans="1:8" ht="21.6" thickBot="1" x14ac:dyDescent="0.35">
      <c r="A1869" s="643" t="s">
        <v>15</v>
      </c>
      <c r="B1869" s="644"/>
      <c r="C1869" s="644"/>
      <c r="D1869" s="644"/>
      <c r="E1869" s="644"/>
      <c r="F1869" s="644"/>
      <c r="G1869" s="644"/>
      <c r="H1869" s="644"/>
    </row>
    <row r="1870" spans="1:8" x14ac:dyDescent="0.3">
      <c r="A1870" s="1833" t="s">
        <v>475</v>
      </c>
      <c r="B1870" s="1834"/>
      <c r="C1870" s="1834"/>
      <c r="D1870" s="1834"/>
      <c r="E1870" s="1834"/>
      <c r="F1870" s="1834"/>
      <c r="G1870" s="1834"/>
      <c r="H1870" s="1835"/>
    </row>
    <row r="1871" spans="1:8" x14ac:dyDescent="0.3">
      <c r="A1871" s="1836" t="s">
        <v>2164</v>
      </c>
      <c r="B1871" s="1837"/>
      <c r="C1871" s="1837"/>
      <c r="D1871" s="1837"/>
      <c r="E1871" s="1837"/>
      <c r="F1871" s="1837"/>
      <c r="G1871" s="1837"/>
      <c r="H1871" s="1838"/>
    </row>
    <row r="1872" spans="1:8" x14ac:dyDescent="0.3">
      <c r="A1872" s="1827" t="s">
        <v>2143</v>
      </c>
      <c r="B1872" s="1828"/>
      <c r="C1872" s="1828"/>
      <c r="D1872" s="1828"/>
      <c r="E1872" s="1828"/>
      <c r="F1872" s="1828"/>
      <c r="G1872" s="1828"/>
      <c r="H1872" s="1829"/>
    </row>
    <row r="1873" spans="1:8" x14ac:dyDescent="0.3">
      <c r="A1873" s="1827" t="s">
        <v>2144</v>
      </c>
      <c r="B1873" s="1828"/>
      <c r="C1873" s="1828"/>
      <c r="D1873" s="1828"/>
      <c r="E1873" s="1828"/>
      <c r="F1873" s="1828"/>
      <c r="G1873" s="1828"/>
      <c r="H1873" s="1829"/>
    </row>
    <row r="1874" spans="1:8" x14ac:dyDescent="0.3">
      <c r="A1874" s="1827" t="s">
        <v>2145</v>
      </c>
      <c r="B1874" s="1828"/>
      <c r="C1874" s="1828"/>
      <c r="D1874" s="1828"/>
      <c r="E1874" s="1828"/>
      <c r="F1874" s="1828"/>
      <c r="G1874" s="1828"/>
      <c r="H1874" s="1829"/>
    </row>
    <row r="1875" spans="1:8" x14ac:dyDescent="0.3">
      <c r="A1875" s="1827" t="s">
        <v>2146</v>
      </c>
      <c r="B1875" s="1828"/>
      <c r="C1875" s="1828"/>
      <c r="D1875" s="1828"/>
      <c r="E1875" s="1828"/>
      <c r="F1875" s="1828"/>
      <c r="G1875" s="1828"/>
      <c r="H1875" s="1829"/>
    </row>
    <row r="1876" spans="1:8" x14ac:dyDescent="0.3">
      <c r="A1876" s="1827" t="s">
        <v>2165</v>
      </c>
      <c r="B1876" s="1828"/>
      <c r="C1876" s="1828"/>
      <c r="D1876" s="1828"/>
      <c r="E1876" s="1828"/>
      <c r="F1876" s="1828"/>
      <c r="G1876" s="1828"/>
      <c r="H1876" s="1829"/>
    </row>
    <row r="1877" spans="1:8" x14ac:dyDescent="0.3">
      <c r="A1877" s="1827" t="s">
        <v>2148</v>
      </c>
      <c r="B1877" s="1828"/>
      <c r="C1877" s="1828"/>
      <c r="D1877" s="1828"/>
      <c r="E1877" s="1828"/>
      <c r="F1877" s="1828"/>
      <c r="G1877" s="1828"/>
      <c r="H1877" s="1829"/>
    </row>
    <row r="1878" spans="1:8" ht="15" thickBot="1" x14ac:dyDescent="0.35">
      <c r="A1878" s="1830" t="s">
        <v>2149</v>
      </c>
      <c r="B1878" s="1831"/>
      <c r="C1878" s="1831"/>
      <c r="D1878" s="1831"/>
      <c r="E1878" s="1831"/>
      <c r="F1878" s="1831"/>
      <c r="G1878" s="1831"/>
      <c r="H1878" s="1832"/>
    </row>
    <row r="1879" spans="1:8" ht="41.4" x14ac:dyDescent="0.3">
      <c r="A1879" s="301" t="s">
        <v>0</v>
      </c>
      <c r="B1879" s="302" t="s">
        <v>1</v>
      </c>
      <c r="C1879" s="920" t="s">
        <v>10</v>
      </c>
      <c r="D1879" s="302" t="s">
        <v>2</v>
      </c>
      <c r="E1879" s="302" t="s">
        <v>4</v>
      </c>
      <c r="F1879" s="302" t="s">
        <v>3</v>
      </c>
      <c r="G1879" s="302" t="s">
        <v>8</v>
      </c>
      <c r="H1879" s="302" t="s">
        <v>221</v>
      </c>
    </row>
    <row r="1880" spans="1:8" x14ac:dyDescent="0.3">
      <c r="A1880" s="472">
        <v>1</v>
      </c>
      <c r="B1880" s="652" t="s">
        <v>27</v>
      </c>
      <c r="C1880" s="1081" t="s">
        <v>2166</v>
      </c>
      <c r="D1880" s="6" t="s">
        <v>5</v>
      </c>
      <c r="E1880" s="6">
        <v>1</v>
      </c>
      <c r="F1880" s="59" t="s">
        <v>224</v>
      </c>
      <c r="G1880" s="7">
        <f>E1880</f>
        <v>1</v>
      </c>
      <c r="H1880" s="479" t="s">
        <v>225</v>
      </c>
    </row>
    <row r="1881" spans="1:8" x14ac:dyDescent="0.3">
      <c r="A1881" s="474">
        <v>2</v>
      </c>
      <c r="B1881" s="475" t="s">
        <v>2167</v>
      </c>
      <c r="C1881" s="1081" t="s">
        <v>2168</v>
      </c>
      <c r="D1881" s="653" t="s">
        <v>7</v>
      </c>
      <c r="E1881" s="7">
        <v>1</v>
      </c>
      <c r="F1881" s="59" t="s">
        <v>224</v>
      </c>
      <c r="G1881" s="7">
        <f t="shared" ref="G1881:G1891" si="21">E1881</f>
        <v>1</v>
      </c>
      <c r="H1881" s="654" t="s">
        <v>225</v>
      </c>
    </row>
    <row r="1882" spans="1:8" x14ac:dyDescent="0.3">
      <c r="A1882" s="474">
        <v>3</v>
      </c>
      <c r="B1882" s="475" t="s">
        <v>42</v>
      </c>
      <c r="C1882" s="1081" t="s">
        <v>2169</v>
      </c>
      <c r="D1882" s="7" t="s">
        <v>7</v>
      </c>
      <c r="E1882" s="7">
        <v>1</v>
      </c>
      <c r="F1882" s="59" t="s">
        <v>224</v>
      </c>
      <c r="G1882" s="7">
        <f>E1882</f>
        <v>1</v>
      </c>
      <c r="H1882" s="479" t="s">
        <v>225</v>
      </c>
    </row>
    <row r="1883" spans="1:8" x14ac:dyDescent="0.3">
      <c r="A1883" s="474">
        <v>4</v>
      </c>
      <c r="B1883" s="475" t="s">
        <v>2170</v>
      </c>
      <c r="C1883" s="1082" t="s">
        <v>2163</v>
      </c>
      <c r="D1883" s="6" t="s">
        <v>7</v>
      </c>
      <c r="E1883" s="7">
        <v>1</v>
      </c>
      <c r="F1883" s="59" t="s">
        <v>224</v>
      </c>
      <c r="G1883" s="7">
        <f>E1883</f>
        <v>1</v>
      </c>
      <c r="H1883" s="479" t="s">
        <v>225</v>
      </c>
    </row>
    <row r="1884" spans="1:8" x14ac:dyDescent="0.3">
      <c r="A1884" s="655">
        <v>5</v>
      </c>
      <c r="B1884" s="656" t="s">
        <v>2171</v>
      </c>
      <c r="C1884" s="1081" t="s">
        <v>2172</v>
      </c>
      <c r="D1884" s="6" t="s">
        <v>5</v>
      </c>
      <c r="E1884" s="5">
        <v>1</v>
      </c>
      <c r="F1884" s="5" t="s">
        <v>224</v>
      </c>
      <c r="G1884" s="5">
        <v>1</v>
      </c>
      <c r="H1884" s="479" t="s">
        <v>225</v>
      </c>
    </row>
    <row r="1885" spans="1:8" x14ac:dyDescent="0.3">
      <c r="A1885" s="655">
        <v>6</v>
      </c>
      <c r="B1885" s="657" t="s">
        <v>2173</v>
      </c>
      <c r="C1885" s="1080" t="s">
        <v>2174</v>
      </c>
      <c r="D1885" s="6" t="s">
        <v>5</v>
      </c>
      <c r="E1885" s="658">
        <v>1</v>
      </c>
      <c r="F1885" s="59" t="s">
        <v>224</v>
      </c>
      <c r="G1885" s="334">
        <v>1</v>
      </c>
      <c r="H1885" s="479" t="s">
        <v>237</v>
      </c>
    </row>
    <row r="1886" spans="1:8" ht="21" x14ac:dyDescent="0.3">
      <c r="A1886" s="659" t="s">
        <v>14</v>
      </c>
      <c r="B1886" s="659"/>
      <c r="C1886" s="659"/>
      <c r="D1886" s="659"/>
      <c r="E1886" s="659"/>
      <c r="F1886" s="659"/>
      <c r="G1886" s="659"/>
      <c r="H1886" s="659"/>
    </row>
    <row r="1887" spans="1:8" ht="41.4" x14ac:dyDescent="0.3">
      <c r="A1887" s="363" t="s">
        <v>0</v>
      </c>
      <c r="B1887" s="325" t="s">
        <v>1</v>
      </c>
      <c r="C1887" s="321" t="s">
        <v>10</v>
      </c>
      <c r="D1887" s="325" t="s">
        <v>2</v>
      </c>
      <c r="E1887" s="325" t="s">
        <v>4</v>
      </c>
      <c r="F1887" s="325" t="s">
        <v>3</v>
      </c>
      <c r="G1887" s="325" t="s">
        <v>8</v>
      </c>
      <c r="H1887" s="325" t="s">
        <v>221</v>
      </c>
    </row>
    <row r="1888" spans="1:8" x14ac:dyDescent="0.3">
      <c r="A1888" s="472">
        <v>1</v>
      </c>
      <c r="B1888" s="482" t="s">
        <v>20</v>
      </c>
      <c r="C1888" s="1080" t="s">
        <v>2175</v>
      </c>
      <c r="D1888" s="5" t="s">
        <v>9</v>
      </c>
      <c r="E1888" s="6">
        <v>1</v>
      </c>
      <c r="F1888" s="6" t="s">
        <v>224</v>
      </c>
      <c r="G1888" s="7">
        <f t="shared" si="21"/>
        <v>1</v>
      </c>
      <c r="H1888" s="479" t="s">
        <v>237</v>
      </c>
    </row>
    <row r="1889" spans="1:8" x14ac:dyDescent="0.3">
      <c r="A1889" s="474">
        <v>2</v>
      </c>
      <c r="B1889" s="479" t="s">
        <v>21</v>
      </c>
      <c r="C1889" s="1080" t="s">
        <v>2176</v>
      </c>
      <c r="D1889" s="5" t="s">
        <v>9</v>
      </c>
      <c r="E1889" s="7">
        <v>1</v>
      </c>
      <c r="F1889" s="6" t="s">
        <v>224</v>
      </c>
      <c r="G1889" s="7">
        <f t="shared" si="21"/>
        <v>1</v>
      </c>
      <c r="H1889" s="479" t="s">
        <v>237</v>
      </c>
    </row>
    <row r="1890" spans="1:8" x14ac:dyDescent="0.3">
      <c r="A1890" s="474">
        <v>3</v>
      </c>
      <c r="B1890" s="479" t="s">
        <v>23</v>
      </c>
      <c r="C1890" s="1080" t="s">
        <v>2177</v>
      </c>
      <c r="D1890" s="5" t="s">
        <v>9</v>
      </c>
      <c r="E1890" s="7">
        <v>1</v>
      </c>
      <c r="F1890" s="6" t="s">
        <v>224</v>
      </c>
      <c r="G1890" s="7">
        <f t="shared" si="21"/>
        <v>1</v>
      </c>
      <c r="H1890" s="479" t="s">
        <v>237</v>
      </c>
    </row>
    <row r="1891" spans="1:8" x14ac:dyDescent="0.3">
      <c r="A1891" s="474">
        <v>4</v>
      </c>
      <c r="B1891" s="479" t="s">
        <v>22</v>
      </c>
      <c r="C1891" s="1080" t="s">
        <v>2178</v>
      </c>
      <c r="D1891" s="5" t="s">
        <v>9</v>
      </c>
      <c r="E1891" s="7">
        <v>1</v>
      </c>
      <c r="F1891" s="6" t="s">
        <v>224</v>
      </c>
      <c r="G1891" s="7">
        <f t="shared" si="21"/>
        <v>1</v>
      </c>
      <c r="H1891" s="479" t="s">
        <v>237</v>
      </c>
    </row>
    <row r="1892" spans="1:8" x14ac:dyDescent="0.3">
      <c r="A1892" s="483">
        <v>5</v>
      </c>
      <c r="B1892" s="479" t="s">
        <v>36</v>
      </c>
      <c r="C1892" s="1080" t="s">
        <v>2179</v>
      </c>
      <c r="D1892" s="5" t="s">
        <v>9</v>
      </c>
      <c r="E1892" s="6">
        <v>20</v>
      </c>
      <c r="F1892" s="6" t="s">
        <v>224</v>
      </c>
      <c r="G1892" s="7">
        <v>20</v>
      </c>
      <c r="H1892" s="479" t="s">
        <v>237</v>
      </c>
    </row>
    <row r="1893" spans="1:8" x14ac:dyDescent="0.3">
      <c r="A1893" s="483">
        <v>6</v>
      </c>
      <c r="B1893" s="475" t="s">
        <v>460</v>
      </c>
      <c r="C1893" s="1080" t="s">
        <v>2180</v>
      </c>
      <c r="D1893" s="7" t="s">
        <v>462</v>
      </c>
      <c r="E1893" s="7">
        <v>1</v>
      </c>
      <c r="F1893" s="59" t="s">
        <v>224</v>
      </c>
      <c r="G1893" s="7">
        <v>1</v>
      </c>
      <c r="H1893" s="479" t="s">
        <v>237</v>
      </c>
    </row>
    <row r="1894" spans="1:8" x14ac:dyDescent="0.3">
      <c r="A1894" s="483">
        <v>7</v>
      </c>
      <c r="B1894" s="475" t="s">
        <v>40</v>
      </c>
      <c r="C1894" s="1080" t="s">
        <v>2181</v>
      </c>
      <c r="D1894" s="7" t="s">
        <v>462</v>
      </c>
      <c r="E1894" s="7">
        <v>1</v>
      </c>
      <c r="F1894" s="59" t="s">
        <v>224</v>
      </c>
      <c r="G1894" s="7">
        <v>1</v>
      </c>
      <c r="H1894" s="479" t="s">
        <v>237</v>
      </c>
    </row>
    <row r="1895" spans="1:8" ht="21.6" thickBot="1" x14ac:dyDescent="0.35">
      <c r="A1895" s="1744" t="s">
        <v>2182</v>
      </c>
      <c r="B1895" s="1744"/>
      <c r="C1895" s="1744"/>
      <c r="D1895" s="1744"/>
      <c r="E1895" s="1744"/>
      <c r="F1895" s="1744"/>
      <c r="G1895" s="1744"/>
      <c r="H1895" s="1744"/>
    </row>
    <row r="1896" spans="1:8" x14ac:dyDescent="0.3">
      <c r="A1896" s="1673" t="s">
        <v>469</v>
      </c>
      <c r="B1896" s="1595"/>
      <c r="C1896" s="1595"/>
      <c r="D1896" s="1595"/>
      <c r="E1896" s="1595"/>
      <c r="F1896" s="1595"/>
      <c r="G1896" s="1595"/>
      <c r="H1896" s="1596"/>
    </row>
    <row r="1897" spans="1:8" x14ac:dyDescent="0.3">
      <c r="A1897" s="1597" t="s">
        <v>2183</v>
      </c>
      <c r="B1897" s="1576"/>
      <c r="C1897" s="1576"/>
      <c r="D1897" s="1576"/>
      <c r="E1897" s="1576"/>
      <c r="F1897" s="1576"/>
      <c r="G1897" s="1576"/>
      <c r="H1897" s="1577"/>
    </row>
    <row r="1898" spans="1:8" x14ac:dyDescent="0.3">
      <c r="A1898" s="1575" t="s">
        <v>2184</v>
      </c>
      <c r="B1898" s="1576"/>
      <c r="C1898" s="1576"/>
      <c r="D1898" s="1576"/>
      <c r="E1898" s="1576"/>
      <c r="F1898" s="1576"/>
      <c r="G1898" s="1576"/>
      <c r="H1898" s="1577"/>
    </row>
    <row r="1899" spans="1:8" x14ac:dyDescent="0.3">
      <c r="A1899" s="1575" t="s">
        <v>2185</v>
      </c>
      <c r="B1899" s="1822"/>
      <c r="C1899" s="1822"/>
      <c r="D1899" s="1822"/>
      <c r="E1899" s="1822"/>
      <c r="F1899" s="1822"/>
      <c r="G1899" s="1822"/>
      <c r="H1899" s="1823"/>
    </row>
    <row r="1900" spans="1:8" ht="21" x14ac:dyDescent="0.3">
      <c r="A1900" s="1824" t="s">
        <v>2186</v>
      </c>
      <c r="B1900" s="1825"/>
      <c r="C1900" s="1825"/>
      <c r="D1900" s="1825"/>
      <c r="E1900" s="1825"/>
      <c r="F1900" s="1825"/>
      <c r="G1900" s="1825"/>
      <c r="H1900" s="1826"/>
    </row>
    <row r="1901" spans="1:8" ht="18" x14ac:dyDescent="0.3">
      <c r="A1901" s="1581" t="s">
        <v>474</v>
      </c>
      <c r="B1901" s="1816"/>
      <c r="C1901" s="1817" t="s">
        <v>2187</v>
      </c>
      <c r="D1901" s="1818"/>
      <c r="E1901" s="1818"/>
      <c r="F1901" s="1818"/>
      <c r="G1901" s="1818"/>
      <c r="H1901" s="1819"/>
    </row>
    <row r="1902" spans="1:8" ht="18.600000000000001" thickBot="1" x14ac:dyDescent="0.35">
      <c r="A1902" s="1820" t="s">
        <v>12</v>
      </c>
      <c r="B1902" s="1821"/>
      <c r="C1902" s="1821"/>
      <c r="D1902" s="1821"/>
      <c r="E1902" s="1821"/>
      <c r="F1902" s="1821"/>
      <c r="G1902" s="1821"/>
      <c r="H1902" s="1821"/>
    </row>
    <row r="1903" spans="1:8" x14ac:dyDescent="0.3">
      <c r="A1903" s="1570" t="s">
        <v>475</v>
      </c>
      <c r="B1903" s="1571"/>
      <c r="C1903" s="1571"/>
      <c r="D1903" s="1571"/>
      <c r="E1903" s="1571"/>
      <c r="F1903" s="1571"/>
      <c r="G1903" s="1571"/>
      <c r="H1903" s="1572"/>
    </row>
    <row r="1904" spans="1:8" x14ac:dyDescent="0.3">
      <c r="A1904" s="1523" t="s">
        <v>2188</v>
      </c>
      <c r="B1904" s="1524"/>
      <c r="C1904" s="1524"/>
      <c r="D1904" s="1524"/>
      <c r="E1904" s="1524"/>
      <c r="F1904" s="1524"/>
      <c r="G1904" s="1524"/>
      <c r="H1904" s="1525"/>
    </row>
    <row r="1905" spans="1:8" x14ac:dyDescent="0.3">
      <c r="A1905" s="1523" t="s">
        <v>2189</v>
      </c>
      <c r="B1905" s="1524"/>
      <c r="C1905" s="1524"/>
      <c r="D1905" s="1524"/>
      <c r="E1905" s="1524"/>
      <c r="F1905" s="1524"/>
      <c r="G1905" s="1524"/>
      <c r="H1905" s="1525"/>
    </row>
    <row r="1906" spans="1:8" x14ac:dyDescent="0.3">
      <c r="A1906" s="1545" t="s">
        <v>2190</v>
      </c>
      <c r="B1906" s="1546"/>
      <c r="C1906" s="1546"/>
      <c r="D1906" s="1546"/>
      <c r="E1906" s="1546"/>
      <c r="F1906" s="1546"/>
      <c r="G1906" s="1546"/>
      <c r="H1906" s="1547"/>
    </row>
    <row r="1907" spans="1:8" x14ac:dyDescent="0.3">
      <c r="A1907" s="1523" t="s">
        <v>2191</v>
      </c>
      <c r="B1907" s="1524"/>
      <c r="C1907" s="1524"/>
      <c r="D1907" s="1524"/>
      <c r="E1907" s="1524"/>
      <c r="F1907" s="1524"/>
      <c r="G1907" s="1524"/>
      <c r="H1907" s="1525"/>
    </row>
    <row r="1908" spans="1:8" x14ac:dyDescent="0.3">
      <c r="A1908" s="1523" t="s">
        <v>480</v>
      </c>
      <c r="B1908" s="1524"/>
      <c r="C1908" s="1524"/>
      <c r="D1908" s="1524"/>
      <c r="E1908" s="1524"/>
      <c r="F1908" s="1524"/>
      <c r="G1908" s="1524"/>
      <c r="H1908" s="1525"/>
    </row>
    <row r="1909" spans="1:8" x14ac:dyDescent="0.3">
      <c r="A1909" s="1523" t="s">
        <v>2192</v>
      </c>
      <c r="B1909" s="1524"/>
      <c r="C1909" s="1524"/>
      <c r="D1909" s="1524"/>
      <c r="E1909" s="1524"/>
      <c r="F1909" s="1524"/>
      <c r="G1909" s="1524"/>
      <c r="H1909" s="1525"/>
    </row>
    <row r="1910" spans="1:8" x14ac:dyDescent="0.3">
      <c r="A1910" s="1523" t="s">
        <v>482</v>
      </c>
      <c r="B1910" s="1524"/>
      <c r="C1910" s="1524"/>
      <c r="D1910" s="1524"/>
      <c r="E1910" s="1524"/>
      <c r="F1910" s="1524"/>
      <c r="G1910" s="1524"/>
      <c r="H1910" s="1525"/>
    </row>
    <row r="1911" spans="1:8" ht="15" thickBot="1" x14ac:dyDescent="0.35">
      <c r="A1911" s="1518" t="s">
        <v>220</v>
      </c>
      <c r="B1911" s="1519"/>
      <c r="C1911" s="1519"/>
      <c r="D1911" s="1519"/>
      <c r="E1911" s="1519"/>
      <c r="F1911" s="1519"/>
      <c r="G1911" s="1519"/>
      <c r="H1911" s="1520"/>
    </row>
    <row r="1912" spans="1:8" ht="41.4" x14ac:dyDescent="0.3">
      <c r="A1912" s="363" t="s">
        <v>0</v>
      </c>
      <c r="B1912" s="364" t="s">
        <v>1</v>
      </c>
      <c r="C1912" s="920" t="s">
        <v>10</v>
      </c>
      <c r="D1912" s="325" t="s">
        <v>2</v>
      </c>
      <c r="E1912" s="325" t="s">
        <v>4</v>
      </c>
      <c r="F1912" s="325" t="s">
        <v>3</v>
      </c>
      <c r="G1912" s="325" t="s">
        <v>8</v>
      </c>
      <c r="H1912" s="325" t="s">
        <v>221</v>
      </c>
    </row>
    <row r="1913" spans="1:8" ht="55.2" x14ac:dyDescent="0.3">
      <c r="A1913" s="59">
        <v>1</v>
      </c>
      <c r="B1913" s="419" t="s">
        <v>2193</v>
      </c>
      <c r="C1913" s="1083" t="s">
        <v>2194</v>
      </c>
      <c r="D1913" s="318" t="s">
        <v>11</v>
      </c>
      <c r="E1913" s="59">
        <v>5</v>
      </c>
      <c r="F1913" s="59" t="s">
        <v>224</v>
      </c>
      <c r="G1913" s="59">
        <v>5</v>
      </c>
      <c r="H1913" s="7" t="s">
        <v>225</v>
      </c>
    </row>
    <row r="1914" spans="1:8" ht="41.4" x14ac:dyDescent="0.3">
      <c r="A1914" s="59">
        <v>2</v>
      </c>
      <c r="B1914" s="419" t="s">
        <v>2195</v>
      </c>
      <c r="C1914" s="1001" t="s">
        <v>2196</v>
      </c>
      <c r="D1914" s="318" t="s">
        <v>11</v>
      </c>
      <c r="E1914" s="59">
        <v>5</v>
      </c>
      <c r="F1914" s="59" t="s">
        <v>224</v>
      </c>
      <c r="G1914" s="59">
        <v>5</v>
      </c>
      <c r="H1914" s="7" t="s">
        <v>225</v>
      </c>
    </row>
    <row r="1915" spans="1:8" ht="41.4" x14ac:dyDescent="0.3">
      <c r="A1915" s="59">
        <v>3</v>
      </c>
      <c r="B1915" s="419" t="s">
        <v>2197</v>
      </c>
      <c r="C1915" s="1083" t="s">
        <v>2198</v>
      </c>
      <c r="D1915" s="318" t="s">
        <v>11</v>
      </c>
      <c r="E1915" s="59">
        <v>5</v>
      </c>
      <c r="F1915" s="59" t="s">
        <v>224</v>
      </c>
      <c r="G1915" s="59">
        <v>5</v>
      </c>
      <c r="H1915" s="7" t="s">
        <v>817</v>
      </c>
    </row>
    <row r="1916" spans="1:8" ht="27.6" x14ac:dyDescent="0.3">
      <c r="A1916" s="59">
        <v>4</v>
      </c>
      <c r="B1916" s="419" t="s">
        <v>2199</v>
      </c>
      <c r="C1916" s="589" t="s">
        <v>2200</v>
      </c>
      <c r="D1916" s="318" t="s">
        <v>11</v>
      </c>
      <c r="E1916" s="136">
        <v>2</v>
      </c>
      <c r="F1916" s="59" t="s">
        <v>224</v>
      </c>
      <c r="G1916" s="136">
        <v>2</v>
      </c>
      <c r="H1916" s="136" t="s">
        <v>817</v>
      </c>
    </row>
    <row r="1917" spans="1:8" x14ac:dyDescent="0.3">
      <c r="A1917" s="59">
        <v>5</v>
      </c>
      <c r="B1917" s="419" t="s">
        <v>2201</v>
      </c>
      <c r="C1917" s="589" t="s">
        <v>2202</v>
      </c>
      <c r="D1917" s="318" t="s">
        <v>11</v>
      </c>
      <c r="E1917" s="59">
        <v>5</v>
      </c>
      <c r="F1917" s="59" t="s">
        <v>224</v>
      </c>
      <c r="G1917" s="59">
        <v>5</v>
      </c>
      <c r="H1917" s="136" t="s">
        <v>817</v>
      </c>
    </row>
    <row r="1918" spans="1:8" x14ac:dyDescent="0.3">
      <c r="A1918" s="59">
        <v>6</v>
      </c>
      <c r="B1918" s="419" t="s">
        <v>513</v>
      </c>
      <c r="C1918" s="1083" t="s">
        <v>2203</v>
      </c>
      <c r="D1918" s="318" t="s">
        <v>11</v>
      </c>
      <c r="E1918" s="59">
        <v>10</v>
      </c>
      <c r="F1918" s="59" t="s">
        <v>224</v>
      </c>
      <c r="G1918" s="59">
        <f t="shared" ref="G1918" si="22">E1918</f>
        <v>10</v>
      </c>
      <c r="H1918" s="7" t="s">
        <v>225</v>
      </c>
    </row>
    <row r="1919" spans="1:8" x14ac:dyDescent="0.3">
      <c r="A1919" s="59">
        <v>7</v>
      </c>
      <c r="B1919" s="419" t="s">
        <v>1719</v>
      </c>
      <c r="C1919" s="945" t="s">
        <v>2204</v>
      </c>
      <c r="D1919" s="318" t="s">
        <v>7</v>
      </c>
      <c r="E1919" s="59">
        <v>1</v>
      </c>
      <c r="F1919" s="59" t="s">
        <v>224</v>
      </c>
      <c r="G1919" s="59">
        <v>1</v>
      </c>
      <c r="H1919" s="7" t="s">
        <v>225</v>
      </c>
    </row>
    <row r="1920" spans="1:8" x14ac:dyDescent="0.3">
      <c r="A1920" s="59">
        <v>8</v>
      </c>
      <c r="B1920" s="391" t="s">
        <v>2205</v>
      </c>
      <c r="C1920" s="1084" t="s">
        <v>2206</v>
      </c>
      <c r="D1920" s="318" t="s">
        <v>11</v>
      </c>
      <c r="E1920" s="59">
        <v>10</v>
      </c>
      <c r="F1920" s="59" t="s">
        <v>224</v>
      </c>
      <c r="G1920" s="59">
        <v>10</v>
      </c>
      <c r="H1920" s="7" t="s">
        <v>225</v>
      </c>
    </row>
    <row r="1921" spans="1:8" ht="27.6" x14ac:dyDescent="0.3">
      <c r="A1921" s="59">
        <v>9</v>
      </c>
      <c r="B1921" s="301" t="s">
        <v>2207</v>
      </c>
      <c r="C1921" s="1016" t="s">
        <v>2208</v>
      </c>
      <c r="D1921" s="318" t="s">
        <v>11</v>
      </c>
      <c r="E1921" s="59">
        <v>10</v>
      </c>
      <c r="F1921" s="59" t="s">
        <v>224</v>
      </c>
      <c r="G1921" s="59">
        <v>10</v>
      </c>
      <c r="H1921" s="7" t="s">
        <v>225</v>
      </c>
    </row>
    <row r="1922" spans="1:8" ht="18.600000000000001" thickBot="1" x14ac:dyDescent="0.35">
      <c r="A1922" s="1814" t="s">
        <v>286</v>
      </c>
      <c r="B1922" s="1815"/>
      <c r="C1922" s="1815"/>
      <c r="D1922" s="1815"/>
      <c r="E1922" s="1815"/>
      <c r="F1922" s="1815"/>
      <c r="G1922" s="1815"/>
      <c r="H1922" s="1815"/>
    </row>
    <row r="1923" spans="1:8" x14ac:dyDescent="0.3">
      <c r="A1923" s="1570" t="s">
        <v>475</v>
      </c>
      <c r="B1923" s="1571"/>
      <c r="C1923" s="1571"/>
      <c r="D1923" s="1571"/>
      <c r="E1923" s="1571"/>
      <c r="F1923" s="1571"/>
      <c r="G1923" s="1571"/>
      <c r="H1923" s="1572"/>
    </row>
    <row r="1924" spans="1:8" x14ac:dyDescent="0.3">
      <c r="A1924" s="1545" t="s">
        <v>1550</v>
      </c>
      <c r="B1924" s="1546"/>
      <c r="C1924" s="1546"/>
      <c r="D1924" s="1546"/>
      <c r="E1924" s="1546"/>
      <c r="F1924" s="1546"/>
      <c r="G1924" s="1546"/>
      <c r="H1924" s="1547"/>
    </row>
    <row r="1925" spans="1:8" x14ac:dyDescent="0.3">
      <c r="A1925" s="1523" t="s">
        <v>2189</v>
      </c>
      <c r="B1925" s="1524"/>
      <c r="C1925" s="1524"/>
      <c r="D1925" s="1524"/>
      <c r="E1925" s="1524"/>
      <c r="F1925" s="1524"/>
      <c r="G1925" s="1524"/>
      <c r="H1925" s="1525"/>
    </row>
    <row r="1926" spans="1:8" x14ac:dyDescent="0.3">
      <c r="A1926" s="1545" t="s">
        <v>2190</v>
      </c>
      <c r="B1926" s="1546"/>
      <c r="C1926" s="1546"/>
      <c r="D1926" s="1546"/>
      <c r="E1926" s="1546"/>
      <c r="F1926" s="1546"/>
      <c r="G1926" s="1546"/>
      <c r="H1926" s="1547"/>
    </row>
    <row r="1927" spans="1:8" x14ac:dyDescent="0.3">
      <c r="A1927" s="1523" t="s">
        <v>2209</v>
      </c>
      <c r="B1927" s="1524"/>
      <c r="C1927" s="1524"/>
      <c r="D1927" s="1524"/>
      <c r="E1927" s="1524"/>
      <c r="F1927" s="1524"/>
      <c r="G1927" s="1524"/>
      <c r="H1927" s="1525"/>
    </row>
    <row r="1928" spans="1:8" x14ac:dyDescent="0.3">
      <c r="A1928" s="1523" t="s">
        <v>480</v>
      </c>
      <c r="B1928" s="1524"/>
      <c r="C1928" s="1524"/>
      <c r="D1928" s="1524"/>
      <c r="E1928" s="1524"/>
      <c r="F1928" s="1524"/>
      <c r="G1928" s="1524"/>
      <c r="H1928" s="1525"/>
    </row>
    <row r="1929" spans="1:8" x14ac:dyDescent="0.3">
      <c r="A1929" s="1523" t="s">
        <v>2210</v>
      </c>
      <c r="B1929" s="1524"/>
      <c r="C1929" s="1524"/>
      <c r="D1929" s="1524"/>
      <c r="E1929" s="1524"/>
      <c r="F1929" s="1524"/>
      <c r="G1929" s="1524"/>
      <c r="H1929" s="1525"/>
    </row>
    <row r="1930" spans="1:8" x14ac:dyDescent="0.3">
      <c r="A1930" s="1523" t="s">
        <v>482</v>
      </c>
      <c r="B1930" s="1524"/>
      <c r="C1930" s="1524"/>
      <c r="D1930" s="1524"/>
      <c r="E1930" s="1524"/>
      <c r="F1930" s="1524"/>
      <c r="G1930" s="1524"/>
      <c r="H1930" s="1525"/>
    </row>
    <row r="1931" spans="1:8" ht="15" thickBot="1" x14ac:dyDescent="0.35">
      <c r="A1931" s="1518" t="s">
        <v>220</v>
      </c>
      <c r="B1931" s="1519"/>
      <c r="C1931" s="1519"/>
      <c r="D1931" s="1519"/>
      <c r="E1931" s="1519"/>
      <c r="F1931" s="1519"/>
      <c r="G1931" s="1519"/>
      <c r="H1931" s="1520"/>
    </row>
    <row r="1932" spans="1:8" ht="41.4" x14ac:dyDescent="0.3">
      <c r="A1932" s="302" t="s">
        <v>0</v>
      </c>
      <c r="B1932" s="302" t="s">
        <v>1</v>
      </c>
      <c r="C1932" s="920" t="s">
        <v>10</v>
      </c>
      <c r="D1932" s="302" t="s">
        <v>2</v>
      </c>
      <c r="E1932" s="302" t="s">
        <v>4</v>
      </c>
      <c r="F1932" s="302" t="s">
        <v>3</v>
      </c>
      <c r="G1932" s="302" t="s">
        <v>8</v>
      </c>
      <c r="H1932" s="302" t="s">
        <v>221</v>
      </c>
    </row>
    <row r="1933" spans="1:8" ht="27.6" x14ac:dyDescent="0.3">
      <c r="A1933" s="310">
        <v>1</v>
      </c>
      <c r="B1933" s="592" t="s">
        <v>42</v>
      </c>
      <c r="C1933" s="1085" t="s">
        <v>2211</v>
      </c>
      <c r="D1933" s="372" t="s">
        <v>7</v>
      </c>
      <c r="E1933" s="372">
        <v>1</v>
      </c>
      <c r="F1933" s="372" t="s">
        <v>1752</v>
      </c>
      <c r="G1933" s="318">
        <v>6</v>
      </c>
      <c r="H1933" s="305" t="s">
        <v>237</v>
      </c>
    </row>
    <row r="1934" spans="1:8" ht="27.6" x14ac:dyDescent="0.3">
      <c r="A1934" s="310">
        <v>2</v>
      </c>
      <c r="B1934" s="592" t="s">
        <v>630</v>
      </c>
      <c r="C1934" s="1085" t="s">
        <v>2212</v>
      </c>
      <c r="D1934" s="372" t="s">
        <v>7</v>
      </c>
      <c r="E1934" s="372">
        <v>1</v>
      </c>
      <c r="F1934" s="372" t="s">
        <v>629</v>
      </c>
      <c r="G1934" s="318">
        <v>12</v>
      </c>
      <c r="H1934" s="305" t="s">
        <v>237</v>
      </c>
    </row>
    <row r="1935" spans="1:8" ht="18.600000000000001" thickBot="1" x14ac:dyDescent="0.35">
      <c r="A1935" s="1812" t="s">
        <v>15</v>
      </c>
      <c r="B1935" s="1813"/>
      <c r="C1935" s="1813"/>
      <c r="D1935" s="1813"/>
      <c r="E1935" s="1813"/>
      <c r="F1935" s="1813"/>
      <c r="G1935" s="1813"/>
      <c r="H1935" s="1813"/>
    </row>
    <row r="1936" spans="1:8" x14ac:dyDescent="0.3">
      <c r="A1936" s="1570" t="s">
        <v>475</v>
      </c>
      <c r="B1936" s="1571"/>
      <c r="C1936" s="1571"/>
      <c r="D1936" s="1571"/>
      <c r="E1936" s="1571"/>
      <c r="F1936" s="1571"/>
      <c r="G1936" s="1571"/>
      <c r="H1936" s="1572"/>
    </row>
    <row r="1937" spans="1:8" x14ac:dyDescent="0.3">
      <c r="A1937" s="1523" t="s">
        <v>1734</v>
      </c>
      <c r="B1937" s="1524"/>
      <c r="C1937" s="1524"/>
      <c r="D1937" s="1524"/>
      <c r="E1937" s="1524"/>
      <c r="F1937" s="1524"/>
      <c r="G1937" s="1524"/>
      <c r="H1937" s="1525"/>
    </row>
    <row r="1938" spans="1:8" x14ac:dyDescent="0.3">
      <c r="A1938" s="1523" t="s">
        <v>2189</v>
      </c>
      <c r="B1938" s="1524"/>
      <c r="C1938" s="1524"/>
      <c r="D1938" s="1524"/>
      <c r="E1938" s="1524"/>
      <c r="F1938" s="1524"/>
      <c r="G1938" s="1524"/>
      <c r="H1938" s="1525"/>
    </row>
    <row r="1939" spans="1:8" x14ac:dyDescent="0.3">
      <c r="A1939" s="1545" t="s">
        <v>2190</v>
      </c>
      <c r="B1939" s="1546"/>
      <c r="C1939" s="1546"/>
      <c r="D1939" s="1546"/>
      <c r="E1939" s="1546"/>
      <c r="F1939" s="1546"/>
      <c r="G1939" s="1546"/>
      <c r="H1939" s="1547"/>
    </row>
    <row r="1940" spans="1:8" x14ac:dyDescent="0.3">
      <c r="A1940" s="1523" t="s">
        <v>2209</v>
      </c>
      <c r="B1940" s="1524"/>
      <c r="C1940" s="1524"/>
      <c r="D1940" s="1524"/>
      <c r="E1940" s="1524"/>
      <c r="F1940" s="1524"/>
      <c r="G1940" s="1524"/>
      <c r="H1940" s="1525"/>
    </row>
    <row r="1941" spans="1:8" x14ac:dyDescent="0.3">
      <c r="A1941" s="1523" t="s">
        <v>480</v>
      </c>
      <c r="B1941" s="1524"/>
      <c r="C1941" s="1524"/>
      <c r="D1941" s="1524"/>
      <c r="E1941" s="1524"/>
      <c r="F1941" s="1524"/>
      <c r="G1941" s="1524"/>
      <c r="H1941" s="1525"/>
    </row>
    <row r="1942" spans="1:8" x14ac:dyDescent="0.3">
      <c r="A1942" s="1523" t="s">
        <v>2213</v>
      </c>
      <c r="B1942" s="1524"/>
      <c r="C1942" s="1524"/>
      <c r="D1942" s="1524"/>
      <c r="E1942" s="1524"/>
      <c r="F1942" s="1524"/>
      <c r="G1942" s="1524"/>
      <c r="H1942" s="1525"/>
    </row>
    <row r="1943" spans="1:8" x14ac:dyDescent="0.3">
      <c r="A1943" s="1523" t="s">
        <v>482</v>
      </c>
      <c r="B1943" s="1524"/>
      <c r="C1943" s="1524"/>
      <c r="D1943" s="1524"/>
      <c r="E1943" s="1524"/>
      <c r="F1943" s="1524"/>
      <c r="G1943" s="1524"/>
      <c r="H1943" s="1525"/>
    </row>
    <row r="1944" spans="1:8" ht="15" thickBot="1" x14ac:dyDescent="0.35">
      <c r="A1944" s="1518" t="s">
        <v>220</v>
      </c>
      <c r="B1944" s="1519"/>
      <c r="C1944" s="1524"/>
      <c r="D1944" s="1519"/>
      <c r="E1944" s="1519"/>
      <c r="F1944" s="1519"/>
      <c r="G1944" s="1519"/>
      <c r="H1944" s="1520"/>
    </row>
    <row r="1945" spans="1:8" ht="41.4" x14ac:dyDescent="0.3">
      <c r="A1945" s="301" t="s">
        <v>0</v>
      </c>
      <c r="B1945" s="302" t="s">
        <v>1</v>
      </c>
      <c r="C1945" s="5" t="s">
        <v>10</v>
      </c>
      <c r="D1945" s="302" t="s">
        <v>2</v>
      </c>
      <c r="E1945" s="302" t="s">
        <v>4</v>
      </c>
      <c r="F1945" s="302" t="s">
        <v>3</v>
      </c>
      <c r="G1945" s="302" t="s">
        <v>8</v>
      </c>
      <c r="H1945" s="302" t="s">
        <v>221</v>
      </c>
    </row>
    <row r="1946" spans="1:8" ht="27.6" x14ac:dyDescent="0.3">
      <c r="A1946" s="6">
        <v>1</v>
      </c>
      <c r="B1946" s="319" t="s">
        <v>2214</v>
      </c>
      <c r="C1946" s="589" t="s">
        <v>2215</v>
      </c>
      <c r="D1946" s="6" t="s">
        <v>5</v>
      </c>
      <c r="E1946" s="6">
        <v>1</v>
      </c>
      <c r="F1946" s="59" t="s">
        <v>224</v>
      </c>
      <c r="G1946" s="7">
        <f>E1946</f>
        <v>1</v>
      </c>
      <c r="H1946" s="5" t="s">
        <v>237</v>
      </c>
    </row>
    <row r="1947" spans="1:8" x14ac:dyDescent="0.3">
      <c r="A1947" s="7">
        <v>2</v>
      </c>
      <c r="B1947" s="592" t="s">
        <v>42</v>
      </c>
      <c r="C1947" s="1021" t="s">
        <v>2216</v>
      </c>
      <c r="D1947" s="323" t="s">
        <v>7</v>
      </c>
      <c r="E1947" s="7">
        <v>1</v>
      </c>
      <c r="F1947" s="59" t="s">
        <v>224</v>
      </c>
      <c r="G1947" s="7">
        <f>E1947</f>
        <v>1</v>
      </c>
      <c r="H1947" s="5" t="s">
        <v>237</v>
      </c>
    </row>
    <row r="1948" spans="1:8" x14ac:dyDescent="0.3">
      <c r="A1948" s="7">
        <v>3</v>
      </c>
      <c r="B1948" s="60" t="s">
        <v>1397</v>
      </c>
      <c r="C1948" s="1021" t="s">
        <v>2217</v>
      </c>
      <c r="D1948" s="323" t="s">
        <v>7</v>
      </c>
      <c r="E1948" s="7">
        <v>1</v>
      </c>
      <c r="F1948" s="59" t="s">
        <v>224</v>
      </c>
      <c r="G1948" s="7">
        <f>E1948</f>
        <v>1</v>
      </c>
      <c r="H1948" s="5" t="s">
        <v>237</v>
      </c>
    </row>
    <row r="1949" spans="1:8" x14ac:dyDescent="0.3">
      <c r="A1949" s="7">
        <v>4</v>
      </c>
      <c r="B1949" s="335" t="s">
        <v>2218</v>
      </c>
      <c r="C1949" s="1086" t="s">
        <v>2219</v>
      </c>
      <c r="D1949" s="6" t="s">
        <v>243</v>
      </c>
      <c r="E1949" s="7">
        <v>1</v>
      </c>
      <c r="F1949" s="59" t="s">
        <v>224</v>
      </c>
      <c r="G1949" s="7">
        <f>E1949</f>
        <v>1</v>
      </c>
      <c r="H1949" s="5" t="s">
        <v>237</v>
      </c>
    </row>
    <row r="1950" spans="1:8" x14ac:dyDescent="0.3">
      <c r="A1950" s="5">
        <v>5</v>
      </c>
      <c r="B1950" s="419" t="s">
        <v>2220</v>
      </c>
      <c r="C1950" s="945" t="s">
        <v>2221</v>
      </c>
      <c r="D1950" s="6" t="s">
        <v>5</v>
      </c>
      <c r="E1950" s="59">
        <v>1</v>
      </c>
      <c r="F1950" s="59" t="s">
        <v>224</v>
      </c>
      <c r="G1950" s="59">
        <v>1</v>
      </c>
      <c r="H1950" s="7" t="s">
        <v>225</v>
      </c>
    </row>
    <row r="1951" spans="1:8" ht="21" x14ac:dyDescent="0.3">
      <c r="A1951" s="1521" t="s">
        <v>14</v>
      </c>
      <c r="B1951" s="1522"/>
      <c r="C1951" s="1522"/>
      <c r="D1951" s="1522"/>
      <c r="E1951" s="1522"/>
      <c r="F1951" s="1522"/>
      <c r="G1951" s="1522"/>
      <c r="H1951" s="1522"/>
    </row>
    <row r="1952" spans="1:8" ht="41.4" x14ac:dyDescent="0.3">
      <c r="A1952" s="301" t="s">
        <v>0</v>
      </c>
      <c r="B1952" s="302" t="s">
        <v>1</v>
      </c>
      <c r="C1952" s="5" t="s">
        <v>10</v>
      </c>
      <c r="D1952" s="302" t="s">
        <v>2</v>
      </c>
      <c r="E1952" s="302" t="s">
        <v>4</v>
      </c>
      <c r="F1952" s="302" t="s">
        <v>3</v>
      </c>
      <c r="G1952" s="302" t="s">
        <v>8</v>
      </c>
      <c r="H1952" s="302" t="s">
        <v>221</v>
      </c>
    </row>
    <row r="1953" spans="1:8" x14ac:dyDescent="0.3">
      <c r="A1953" s="321">
        <v>1</v>
      </c>
      <c r="B1953" s="652" t="s">
        <v>20</v>
      </c>
      <c r="C1953" s="1021" t="s">
        <v>2222</v>
      </c>
      <c r="D1953" s="7" t="s">
        <v>9</v>
      </c>
      <c r="E1953" s="6">
        <v>1</v>
      </c>
      <c r="F1953" s="6" t="s">
        <v>224</v>
      </c>
      <c r="G1953" s="7">
        <f>E1953</f>
        <v>1</v>
      </c>
      <c r="H1953" s="5" t="s">
        <v>237</v>
      </c>
    </row>
    <row r="1954" spans="1:8" x14ac:dyDescent="0.3">
      <c r="A1954" s="5">
        <v>2</v>
      </c>
      <c r="B1954" s="475" t="s">
        <v>21</v>
      </c>
      <c r="C1954" s="1021" t="s">
        <v>2223</v>
      </c>
      <c r="D1954" s="7" t="s">
        <v>9</v>
      </c>
      <c r="E1954" s="7">
        <v>1</v>
      </c>
      <c r="F1954" s="6" t="s">
        <v>224</v>
      </c>
      <c r="G1954" s="7">
        <f>E1954</f>
        <v>1</v>
      </c>
      <c r="H1954" s="5" t="s">
        <v>237</v>
      </c>
    </row>
    <row r="1955" spans="1:8" x14ac:dyDescent="0.3">
      <c r="A1955" s="7">
        <v>3</v>
      </c>
      <c r="B1955" s="475" t="s">
        <v>460</v>
      </c>
      <c r="C1955" s="1021" t="s">
        <v>2224</v>
      </c>
      <c r="D1955" s="7" t="s">
        <v>32</v>
      </c>
      <c r="E1955" s="7">
        <v>25</v>
      </c>
      <c r="F1955" s="59" t="s">
        <v>224</v>
      </c>
      <c r="G1955" s="7">
        <v>25</v>
      </c>
      <c r="H1955" s="5" t="s">
        <v>237</v>
      </c>
    </row>
    <row r="1956" spans="1:8" x14ac:dyDescent="0.3">
      <c r="A1956" s="7">
        <v>4</v>
      </c>
      <c r="B1956" s="475" t="s">
        <v>40</v>
      </c>
      <c r="C1956" s="1021" t="s">
        <v>2225</v>
      </c>
      <c r="D1956" s="7" t="s">
        <v>32</v>
      </c>
      <c r="E1956" s="7">
        <v>25</v>
      </c>
      <c r="F1956" s="59" t="s">
        <v>224</v>
      </c>
      <c r="G1956" s="7">
        <v>25</v>
      </c>
      <c r="H1956" s="5" t="s">
        <v>237</v>
      </c>
    </row>
    <row r="1957" spans="1:8" ht="21" thickBot="1" x14ac:dyDescent="0.35">
      <c r="A1957" s="1811" t="s">
        <v>2226</v>
      </c>
      <c r="B1957" s="1811"/>
      <c r="C1957" s="1811"/>
      <c r="D1957" s="1811"/>
      <c r="E1957" s="1811"/>
      <c r="F1957" s="1811"/>
      <c r="G1957" s="1811"/>
      <c r="H1957" s="1811"/>
    </row>
    <row r="1958" spans="1:8" ht="15.6" x14ac:dyDescent="0.3">
      <c r="A1958" s="1536" t="s">
        <v>206</v>
      </c>
      <c r="B1958" s="1537"/>
      <c r="C1958" s="1537"/>
      <c r="D1958" s="1537"/>
      <c r="E1958" s="1537"/>
      <c r="F1958" s="1537"/>
      <c r="G1958" s="1537"/>
      <c r="H1958" s="1538"/>
    </row>
    <row r="1959" spans="1:8" x14ac:dyDescent="0.3">
      <c r="A1959" s="1551" t="s">
        <v>2227</v>
      </c>
      <c r="B1959" s="1552"/>
      <c r="C1959" s="1552"/>
      <c r="D1959" s="1552"/>
      <c r="E1959" s="1552"/>
      <c r="F1959" s="1552"/>
      <c r="G1959" s="1552"/>
      <c r="H1959" s="1553"/>
    </row>
    <row r="1960" spans="1:8" x14ac:dyDescent="0.3">
      <c r="A1960" s="1805" t="s">
        <v>2228</v>
      </c>
      <c r="B1960" s="1806"/>
      <c r="C1960" s="1806"/>
      <c r="D1960" s="1806"/>
      <c r="E1960" s="1806"/>
      <c r="F1960" s="1806"/>
      <c r="G1960" s="1806"/>
      <c r="H1960" s="1807"/>
    </row>
    <row r="1961" spans="1:8" x14ac:dyDescent="0.3">
      <c r="A1961" s="1551" t="s">
        <v>2229</v>
      </c>
      <c r="B1961" s="1552"/>
      <c r="C1961" s="1552"/>
      <c r="D1961" s="1552"/>
      <c r="E1961" s="1552"/>
      <c r="F1961" s="1552"/>
      <c r="G1961" s="1552"/>
      <c r="H1961" s="1553"/>
    </row>
    <row r="1962" spans="1:8" x14ac:dyDescent="0.3">
      <c r="A1962" s="1805" t="s">
        <v>2230</v>
      </c>
      <c r="B1962" s="1806"/>
      <c r="C1962" s="1806"/>
      <c r="D1962" s="1806"/>
      <c r="E1962" s="1806"/>
      <c r="F1962" s="1806"/>
      <c r="G1962" s="1806"/>
      <c r="H1962" s="1807"/>
    </row>
    <row r="1963" spans="1:8" x14ac:dyDescent="0.3">
      <c r="A1963" s="1551" t="s">
        <v>2231</v>
      </c>
      <c r="B1963" s="1552"/>
      <c r="C1963" s="1552"/>
      <c r="D1963" s="1552"/>
      <c r="E1963" s="1552"/>
      <c r="F1963" s="1552"/>
      <c r="G1963" s="1552"/>
      <c r="H1963" s="1553"/>
    </row>
    <row r="1964" spans="1:8" x14ac:dyDescent="0.3">
      <c r="A1964" s="1805" t="s">
        <v>2232</v>
      </c>
      <c r="B1964" s="1806"/>
      <c r="C1964" s="1806"/>
      <c r="D1964" s="1806"/>
      <c r="E1964" s="1806"/>
      <c r="F1964" s="1806"/>
      <c r="G1964" s="1806"/>
      <c r="H1964" s="1807"/>
    </row>
    <row r="1965" spans="1:8" x14ac:dyDescent="0.3">
      <c r="A1965" s="1805" t="s">
        <v>2233</v>
      </c>
      <c r="B1965" s="1806"/>
      <c r="C1965" s="1806"/>
      <c r="D1965" s="1806"/>
      <c r="E1965" s="1806"/>
      <c r="F1965" s="1806"/>
      <c r="G1965" s="1806"/>
      <c r="H1965" s="1807"/>
    </row>
    <row r="1966" spans="1:8" x14ac:dyDescent="0.3">
      <c r="A1966" s="1805" t="s">
        <v>2234</v>
      </c>
      <c r="B1966" s="1806"/>
      <c r="C1966" s="1806"/>
      <c r="D1966" s="1806"/>
      <c r="E1966" s="1806"/>
      <c r="F1966" s="1806"/>
      <c r="G1966" s="1806"/>
      <c r="H1966" s="1807"/>
    </row>
    <row r="1967" spans="1:8" x14ac:dyDescent="0.3">
      <c r="A1967" s="1551" t="s">
        <v>2235</v>
      </c>
      <c r="B1967" s="1552"/>
      <c r="C1967" s="1552"/>
      <c r="D1967" s="1552"/>
      <c r="E1967" s="1552"/>
      <c r="F1967" s="1552"/>
      <c r="G1967" s="1552"/>
      <c r="H1967" s="1553"/>
    </row>
    <row r="1968" spans="1:8" x14ac:dyDescent="0.3">
      <c r="A1968" s="1805" t="s">
        <v>2236</v>
      </c>
      <c r="B1968" s="1806"/>
      <c r="C1968" s="1806"/>
      <c r="D1968" s="1806"/>
      <c r="E1968" s="1806"/>
      <c r="F1968" s="1806"/>
      <c r="G1968" s="1806"/>
      <c r="H1968" s="1807"/>
    </row>
    <row r="1969" spans="1:8" ht="21" x14ac:dyDescent="0.3">
      <c r="A1969" s="1808" t="s">
        <v>2237</v>
      </c>
      <c r="B1969" s="1809"/>
      <c r="C1969" s="1809"/>
      <c r="D1969" s="1809"/>
      <c r="E1969" s="1809"/>
      <c r="F1969" s="1809"/>
      <c r="G1969" s="1809"/>
      <c r="H1969" s="1810"/>
    </row>
    <row r="1970" spans="1:8" ht="21.6" thickBot="1" x14ac:dyDescent="0.35">
      <c r="A1970" s="1801" t="s">
        <v>12</v>
      </c>
      <c r="B1970" s="1802"/>
      <c r="C1970" s="1802"/>
      <c r="D1970" s="1802"/>
      <c r="E1970" s="1802"/>
      <c r="F1970" s="1802"/>
      <c r="G1970" s="1802"/>
      <c r="H1970" s="1802"/>
    </row>
    <row r="1971" spans="1:8" x14ac:dyDescent="0.3">
      <c r="A1971" s="1570" t="s">
        <v>13</v>
      </c>
      <c r="B1971" s="1571"/>
      <c r="C1971" s="1571"/>
      <c r="D1971" s="1571"/>
      <c r="E1971" s="1571"/>
      <c r="F1971" s="1571"/>
      <c r="G1971" s="1571"/>
      <c r="H1971" s="1572"/>
    </row>
    <row r="1972" spans="1:8" x14ac:dyDescent="0.3">
      <c r="A1972" s="1699" t="s">
        <v>2238</v>
      </c>
      <c r="B1972" s="1700"/>
      <c r="C1972" s="1700"/>
      <c r="D1972" s="1700"/>
      <c r="E1972" s="1700"/>
      <c r="F1972" s="1700"/>
      <c r="G1972" s="1700"/>
      <c r="H1972" s="1701"/>
    </row>
    <row r="1973" spans="1:8" x14ac:dyDescent="0.3">
      <c r="A1973" s="1699" t="s">
        <v>2239</v>
      </c>
      <c r="B1973" s="1700"/>
      <c r="C1973" s="1700"/>
      <c r="D1973" s="1700"/>
      <c r="E1973" s="1700"/>
      <c r="F1973" s="1700"/>
      <c r="G1973" s="1700"/>
      <c r="H1973" s="1701"/>
    </row>
    <row r="1974" spans="1:8" x14ac:dyDescent="0.3">
      <c r="A1974" s="1699" t="s">
        <v>2240</v>
      </c>
      <c r="B1974" s="1700"/>
      <c r="C1974" s="1700"/>
      <c r="D1974" s="1700"/>
      <c r="E1974" s="1700"/>
      <c r="F1974" s="1700"/>
      <c r="G1974" s="1700"/>
      <c r="H1974" s="1701"/>
    </row>
    <row r="1975" spans="1:8" x14ac:dyDescent="0.3">
      <c r="A1975" s="1699" t="s">
        <v>2241</v>
      </c>
      <c r="B1975" s="1700"/>
      <c r="C1975" s="1700"/>
      <c r="D1975" s="1700"/>
      <c r="E1975" s="1700"/>
      <c r="F1975" s="1700"/>
      <c r="G1975" s="1700"/>
      <c r="H1975" s="1701"/>
    </row>
    <row r="1976" spans="1:8" x14ac:dyDescent="0.3">
      <c r="A1976" s="1699" t="s">
        <v>2242</v>
      </c>
      <c r="B1976" s="1700"/>
      <c r="C1976" s="1700"/>
      <c r="D1976" s="1700"/>
      <c r="E1976" s="1700"/>
      <c r="F1976" s="1700"/>
      <c r="G1976" s="1700"/>
      <c r="H1976" s="1701"/>
    </row>
    <row r="1977" spans="1:8" x14ac:dyDescent="0.3">
      <c r="A1977" s="1523" t="s">
        <v>2243</v>
      </c>
      <c r="B1977" s="1524"/>
      <c r="C1977" s="1524"/>
      <c r="D1977" s="1524"/>
      <c r="E1977" s="1524"/>
      <c r="F1977" s="1524"/>
      <c r="G1977" s="1524"/>
      <c r="H1977" s="1525"/>
    </row>
    <row r="1978" spans="1:8" ht="15" thickBot="1" x14ac:dyDescent="0.35">
      <c r="A1978" s="1518" t="s">
        <v>2244</v>
      </c>
      <c r="B1978" s="1519"/>
      <c r="C1978" s="1519"/>
      <c r="D1978" s="1519"/>
      <c r="E1978" s="1519"/>
      <c r="F1978" s="1519"/>
      <c r="G1978" s="1519"/>
      <c r="H1978" s="1520"/>
    </row>
    <row r="1979" spans="1:8" ht="39.6" x14ac:dyDescent="0.3">
      <c r="A1979" s="364" t="s">
        <v>0</v>
      </c>
      <c r="B1979" s="364" t="s">
        <v>1</v>
      </c>
      <c r="C1979" s="920" t="s">
        <v>10</v>
      </c>
      <c r="D1979" s="364" t="s">
        <v>2</v>
      </c>
      <c r="E1979" s="364" t="s">
        <v>4</v>
      </c>
      <c r="F1979" s="325" t="s">
        <v>3</v>
      </c>
      <c r="G1979" s="325" t="s">
        <v>8</v>
      </c>
      <c r="H1979" s="428" t="s">
        <v>221</v>
      </c>
    </row>
    <row r="1980" spans="1:8" ht="27.6" x14ac:dyDescent="0.3">
      <c r="A1980" s="660">
        <v>1</v>
      </c>
      <c r="B1980" s="395" t="s">
        <v>2245</v>
      </c>
      <c r="C1980" s="1016" t="s">
        <v>2246</v>
      </c>
      <c r="D1980" s="59" t="s">
        <v>11</v>
      </c>
      <c r="E1980" s="59">
        <v>1</v>
      </c>
      <c r="F1980" s="59" t="s">
        <v>6</v>
      </c>
      <c r="G1980" s="59">
        <v>1</v>
      </c>
      <c r="H1980" s="5" t="s">
        <v>314</v>
      </c>
    </row>
    <row r="1981" spans="1:8" x14ac:dyDescent="0.3">
      <c r="A1981" s="660">
        <v>2</v>
      </c>
      <c r="B1981" s="335" t="s">
        <v>2247</v>
      </c>
      <c r="C1981" s="327" t="s">
        <v>2248</v>
      </c>
      <c r="D1981" s="59" t="s">
        <v>1578</v>
      </c>
      <c r="E1981" s="59">
        <v>1</v>
      </c>
      <c r="F1981" s="59" t="s">
        <v>6</v>
      </c>
      <c r="G1981" s="59">
        <v>1</v>
      </c>
      <c r="H1981" s="7" t="s">
        <v>225</v>
      </c>
    </row>
    <row r="1982" spans="1:8" ht="27.6" x14ac:dyDescent="0.3">
      <c r="A1982" s="660">
        <v>3</v>
      </c>
      <c r="B1982" s="646" t="s">
        <v>2249</v>
      </c>
      <c r="C1982" s="1087" t="s">
        <v>2250</v>
      </c>
      <c r="D1982" s="59" t="s">
        <v>1578</v>
      </c>
      <c r="E1982" s="59">
        <v>1</v>
      </c>
      <c r="F1982" s="59" t="s">
        <v>6</v>
      </c>
      <c r="G1982" s="59">
        <v>1</v>
      </c>
      <c r="H1982" s="7" t="s">
        <v>225</v>
      </c>
    </row>
    <row r="1983" spans="1:8" x14ac:dyDescent="0.3">
      <c r="A1983" s="660">
        <v>4</v>
      </c>
      <c r="B1983" s="419" t="s">
        <v>279</v>
      </c>
      <c r="C1983" s="1088" t="s">
        <v>2251</v>
      </c>
      <c r="D1983" s="81" t="s">
        <v>1000</v>
      </c>
      <c r="E1983" s="59">
        <v>7</v>
      </c>
      <c r="F1983" s="59" t="s">
        <v>6</v>
      </c>
      <c r="G1983" s="59">
        <v>7</v>
      </c>
      <c r="H1983" s="5" t="s">
        <v>225</v>
      </c>
    </row>
    <row r="1984" spans="1:8" x14ac:dyDescent="0.3">
      <c r="A1984" s="660">
        <v>5</v>
      </c>
      <c r="B1984" s="662" t="s">
        <v>2252</v>
      </c>
      <c r="C1984" s="1089" t="s">
        <v>2253</v>
      </c>
      <c r="D1984" s="59" t="s">
        <v>11</v>
      </c>
      <c r="E1984" s="318">
        <v>1</v>
      </c>
      <c r="F1984" s="59" t="s">
        <v>6</v>
      </c>
      <c r="G1984" s="7">
        <v>1</v>
      </c>
      <c r="H1984" s="5" t="s">
        <v>225</v>
      </c>
    </row>
    <row r="1985" spans="1:8" x14ac:dyDescent="0.3">
      <c r="A1985" s="660">
        <v>6</v>
      </c>
      <c r="B1985" s="395" t="s">
        <v>39</v>
      </c>
      <c r="C1985" s="665" t="s">
        <v>2254</v>
      </c>
      <c r="D1985" s="302" t="s">
        <v>1000</v>
      </c>
      <c r="E1985" s="59">
        <v>1</v>
      </c>
      <c r="F1985" s="59" t="s">
        <v>6</v>
      </c>
      <c r="G1985" s="59">
        <v>1</v>
      </c>
      <c r="H1985" s="5" t="s">
        <v>225</v>
      </c>
    </row>
    <row r="1986" spans="1:8" x14ac:dyDescent="0.3">
      <c r="A1986" s="660">
        <v>7</v>
      </c>
      <c r="B1986" s="395" t="s">
        <v>2255</v>
      </c>
      <c r="C1986" s="1090" t="s">
        <v>2256</v>
      </c>
      <c r="D1986" s="302" t="s">
        <v>1000</v>
      </c>
      <c r="E1986" s="59">
        <v>3</v>
      </c>
      <c r="F1986" s="59" t="s">
        <v>6</v>
      </c>
      <c r="G1986" s="59">
        <v>3</v>
      </c>
      <c r="H1986" s="5" t="s">
        <v>225</v>
      </c>
    </row>
    <row r="1987" spans="1:8" x14ac:dyDescent="0.3">
      <c r="A1987" s="660">
        <v>8</v>
      </c>
      <c r="B1987" s="327" t="s">
        <v>2257</v>
      </c>
      <c r="C1987" s="1030" t="s">
        <v>2258</v>
      </c>
      <c r="D1987" s="7" t="s">
        <v>1000</v>
      </c>
      <c r="E1987" s="318">
        <v>1</v>
      </c>
      <c r="F1987" s="59" t="s">
        <v>6</v>
      </c>
      <c r="G1987" s="7">
        <v>1</v>
      </c>
      <c r="H1987" s="602" t="s">
        <v>643</v>
      </c>
    </row>
    <row r="1988" spans="1:8" x14ac:dyDescent="0.3">
      <c r="A1988" s="660">
        <v>9</v>
      </c>
      <c r="B1988" s="327" t="s">
        <v>24</v>
      </c>
      <c r="C1988" s="1016" t="s">
        <v>2259</v>
      </c>
      <c r="D1988" s="7" t="s">
        <v>1000</v>
      </c>
      <c r="E1988" s="318">
        <v>1</v>
      </c>
      <c r="F1988" s="59" t="s">
        <v>6</v>
      </c>
      <c r="G1988" s="7">
        <v>1</v>
      </c>
      <c r="H1988" s="663" t="s">
        <v>225</v>
      </c>
    </row>
    <row r="1989" spans="1:8" ht="41.4" x14ac:dyDescent="0.3">
      <c r="A1989" s="660">
        <v>10</v>
      </c>
      <c r="B1989" s="335" t="s">
        <v>2260</v>
      </c>
      <c r="C1989" s="327" t="s">
        <v>2261</v>
      </c>
      <c r="D1989" s="59" t="s">
        <v>11</v>
      </c>
      <c r="E1989" s="59">
        <v>1</v>
      </c>
      <c r="F1989" s="59" t="s">
        <v>6</v>
      </c>
      <c r="G1989" s="59">
        <v>1</v>
      </c>
      <c r="H1989" s="5" t="s">
        <v>225</v>
      </c>
    </row>
    <row r="1990" spans="1:8" x14ac:dyDescent="0.3">
      <c r="A1990" s="660">
        <v>11</v>
      </c>
      <c r="B1990" s="335" t="s">
        <v>2262</v>
      </c>
      <c r="C1990" s="1016" t="s">
        <v>2263</v>
      </c>
      <c r="D1990" s="59" t="s">
        <v>11</v>
      </c>
      <c r="E1990" s="323">
        <v>1</v>
      </c>
      <c r="F1990" s="59" t="s">
        <v>6</v>
      </c>
      <c r="G1990" s="318">
        <v>1</v>
      </c>
      <c r="H1990" s="5" t="s">
        <v>225</v>
      </c>
    </row>
    <row r="1991" spans="1:8" x14ac:dyDescent="0.3">
      <c r="A1991" s="660">
        <v>12</v>
      </c>
      <c r="B1991" s="335" t="s">
        <v>2264</v>
      </c>
      <c r="C1991" s="327" t="s">
        <v>2265</v>
      </c>
      <c r="D1991" s="59" t="s">
        <v>11</v>
      </c>
      <c r="E1991" s="59">
        <v>1000</v>
      </c>
      <c r="F1991" s="323" t="s">
        <v>2266</v>
      </c>
      <c r="G1991" s="59">
        <v>1000</v>
      </c>
      <c r="H1991" s="5" t="s">
        <v>643</v>
      </c>
    </row>
    <row r="1992" spans="1:8" x14ac:dyDescent="0.3">
      <c r="A1992" s="660">
        <v>13</v>
      </c>
      <c r="B1992" s="395" t="s">
        <v>2267</v>
      </c>
      <c r="C1992" s="327" t="s">
        <v>2268</v>
      </c>
      <c r="D1992" s="59" t="s">
        <v>11</v>
      </c>
      <c r="E1992" s="59">
        <v>1000</v>
      </c>
      <c r="F1992" s="323" t="s">
        <v>2266</v>
      </c>
      <c r="G1992" s="59">
        <v>1000</v>
      </c>
      <c r="H1992" s="5" t="s">
        <v>643</v>
      </c>
    </row>
    <row r="1993" spans="1:8" x14ac:dyDescent="0.3">
      <c r="A1993" s="660">
        <v>14</v>
      </c>
      <c r="B1993" s="335" t="s">
        <v>2269</v>
      </c>
      <c r="C1993" s="1091" t="s">
        <v>2270</v>
      </c>
      <c r="D1993" s="59" t="s">
        <v>11</v>
      </c>
      <c r="E1993" s="59">
        <v>1000</v>
      </c>
      <c r="F1993" s="323" t="s">
        <v>2266</v>
      </c>
      <c r="G1993" s="59">
        <v>1000</v>
      </c>
      <c r="H1993" s="5" t="s">
        <v>643</v>
      </c>
    </row>
    <row r="1994" spans="1:8" x14ac:dyDescent="0.3">
      <c r="A1994" s="660">
        <v>15</v>
      </c>
      <c r="B1994" s="335" t="s">
        <v>2271</v>
      </c>
      <c r="C1994" s="327" t="s">
        <v>2272</v>
      </c>
      <c r="D1994" s="59" t="s">
        <v>11</v>
      </c>
      <c r="E1994" s="59">
        <v>1000</v>
      </c>
      <c r="F1994" s="323" t="s">
        <v>2266</v>
      </c>
      <c r="G1994" s="59">
        <v>1000</v>
      </c>
      <c r="H1994" s="5" t="s">
        <v>643</v>
      </c>
    </row>
    <row r="1995" spans="1:8" x14ac:dyDescent="0.3">
      <c r="A1995" s="660">
        <v>16</v>
      </c>
      <c r="B1995" s="335" t="s">
        <v>2273</v>
      </c>
      <c r="C1995" s="1092" t="s">
        <v>2274</v>
      </c>
      <c r="D1995" s="59" t="s">
        <v>11</v>
      </c>
      <c r="E1995" s="324">
        <v>1500</v>
      </c>
      <c r="F1995" s="323" t="s">
        <v>2266</v>
      </c>
      <c r="G1995" s="59">
        <v>1500</v>
      </c>
      <c r="H1995" s="5" t="s">
        <v>643</v>
      </c>
    </row>
    <row r="1996" spans="1:8" ht="55.2" x14ac:dyDescent="0.3">
      <c r="A1996" s="660">
        <v>17</v>
      </c>
      <c r="B1996" s="335" t="s">
        <v>2275</v>
      </c>
      <c r="C1996" s="60" t="s">
        <v>2276</v>
      </c>
      <c r="D1996" s="59" t="s">
        <v>11</v>
      </c>
      <c r="E1996" s="59">
        <v>1</v>
      </c>
      <c r="F1996" s="59" t="s">
        <v>6</v>
      </c>
      <c r="G1996" s="59">
        <v>1</v>
      </c>
      <c r="H1996" s="5" t="s">
        <v>225</v>
      </c>
    </row>
    <row r="1997" spans="1:8" ht="27.6" x14ac:dyDescent="0.3">
      <c r="A1997" s="660">
        <v>18</v>
      </c>
      <c r="B1997" s="335" t="s">
        <v>2277</v>
      </c>
      <c r="C1997" s="60" t="s">
        <v>2278</v>
      </c>
      <c r="D1997" s="59" t="s">
        <v>11</v>
      </c>
      <c r="E1997" s="59">
        <v>1</v>
      </c>
      <c r="F1997" s="334" t="s">
        <v>6</v>
      </c>
      <c r="G1997" s="59">
        <v>1</v>
      </c>
      <c r="H1997" s="5" t="s">
        <v>225</v>
      </c>
    </row>
    <row r="1998" spans="1:8" ht="27.6" x14ac:dyDescent="0.3">
      <c r="A1998" s="660">
        <v>19</v>
      </c>
      <c r="B1998" s="335" t="s">
        <v>2279</v>
      </c>
      <c r="C1998" s="60" t="s">
        <v>2280</v>
      </c>
      <c r="D1998" s="59" t="s">
        <v>11</v>
      </c>
      <c r="E1998" s="59">
        <v>1</v>
      </c>
      <c r="F1998" s="334" t="s">
        <v>6</v>
      </c>
      <c r="G1998" s="59">
        <v>1</v>
      </c>
      <c r="H1998" s="5" t="s">
        <v>225</v>
      </c>
    </row>
    <row r="1999" spans="1:8" ht="27.6" x14ac:dyDescent="0.3">
      <c r="A1999" s="660">
        <v>20</v>
      </c>
      <c r="B1999" s="335" t="s">
        <v>2281</v>
      </c>
      <c r="C1999" s="60" t="s">
        <v>2282</v>
      </c>
      <c r="D1999" s="59" t="s">
        <v>11</v>
      </c>
      <c r="E1999" s="59">
        <v>1</v>
      </c>
      <c r="F1999" s="334" t="s">
        <v>6</v>
      </c>
      <c r="G1999" s="59">
        <v>1</v>
      </c>
      <c r="H1999" s="5" t="s">
        <v>225</v>
      </c>
    </row>
    <row r="2000" spans="1:8" ht="15.6" x14ac:dyDescent="0.3">
      <c r="A2000" s="660">
        <v>21</v>
      </c>
      <c r="B2000" s="335" t="s">
        <v>2283</v>
      </c>
      <c r="C2000" s="20" t="s">
        <v>2284</v>
      </c>
      <c r="D2000" s="59" t="s">
        <v>2285</v>
      </c>
      <c r="E2000" s="59">
        <v>1</v>
      </c>
      <c r="F2000" s="334" t="s">
        <v>6</v>
      </c>
      <c r="G2000" s="59">
        <v>1</v>
      </c>
      <c r="H2000" s="5" t="s">
        <v>314</v>
      </c>
    </row>
    <row r="2001" spans="1:8" ht="27.6" x14ac:dyDescent="0.3">
      <c r="A2001" s="660">
        <v>22</v>
      </c>
      <c r="B2001" s="335" t="s">
        <v>2286</v>
      </c>
      <c r="C2001" s="20" t="s">
        <v>2287</v>
      </c>
      <c r="D2001" s="59" t="s">
        <v>2285</v>
      </c>
      <c r="E2001" s="59">
        <v>1</v>
      </c>
      <c r="F2001" s="334" t="s">
        <v>6</v>
      </c>
      <c r="G2001" s="59">
        <v>1</v>
      </c>
      <c r="H2001" s="5" t="s">
        <v>314</v>
      </c>
    </row>
    <row r="2002" spans="1:8" x14ac:dyDescent="0.3">
      <c r="A2002" s="660">
        <v>23</v>
      </c>
      <c r="B2002" s="335" t="s">
        <v>2288</v>
      </c>
      <c r="C2002" s="327" t="s">
        <v>2289</v>
      </c>
      <c r="D2002" s="59" t="s">
        <v>2285</v>
      </c>
      <c r="E2002" s="59">
        <v>2</v>
      </c>
      <c r="F2002" s="59" t="s">
        <v>6</v>
      </c>
      <c r="G2002" s="59">
        <v>2</v>
      </c>
      <c r="H2002" s="7" t="s">
        <v>225</v>
      </c>
    </row>
    <row r="2003" spans="1:8" ht="21.6" thickBot="1" x14ac:dyDescent="0.35">
      <c r="A2003" s="1803" t="s">
        <v>1610</v>
      </c>
      <c r="B2003" s="1804"/>
      <c r="C2003" s="1804"/>
      <c r="D2003" s="1804"/>
      <c r="E2003" s="1804"/>
      <c r="F2003" s="1804"/>
      <c r="G2003" s="1804"/>
      <c r="H2003" s="1804"/>
    </row>
    <row r="2004" spans="1:8" x14ac:dyDescent="0.3">
      <c r="A2004" s="1570" t="s">
        <v>13</v>
      </c>
      <c r="B2004" s="1571"/>
      <c r="C2004" s="1571"/>
      <c r="D2004" s="1571"/>
      <c r="E2004" s="1571"/>
      <c r="F2004" s="1571"/>
      <c r="G2004" s="1571"/>
      <c r="H2004" s="1572"/>
    </row>
    <row r="2005" spans="1:8" x14ac:dyDescent="0.3">
      <c r="A2005" s="1699" t="s">
        <v>2238</v>
      </c>
      <c r="B2005" s="1700"/>
      <c r="C2005" s="1700"/>
      <c r="D2005" s="1700"/>
      <c r="E2005" s="1700"/>
      <c r="F2005" s="1700"/>
      <c r="G2005" s="1700"/>
      <c r="H2005" s="1701"/>
    </row>
    <row r="2006" spans="1:8" x14ac:dyDescent="0.3">
      <c r="A2006" s="1699" t="s">
        <v>2239</v>
      </c>
      <c r="B2006" s="1700"/>
      <c r="C2006" s="1700"/>
      <c r="D2006" s="1700"/>
      <c r="E2006" s="1700"/>
      <c r="F2006" s="1700"/>
      <c r="G2006" s="1700"/>
      <c r="H2006" s="1701"/>
    </row>
    <row r="2007" spans="1:8" x14ac:dyDescent="0.3">
      <c r="A2007" s="1699" t="s">
        <v>2240</v>
      </c>
      <c r="B2007" s="1700"/>
      <c r="C2007" s="1700"/>
      <c r="D2007" s="1700"/>
      <c r="E2007" s="1700"/>
      <c r="F2007" s="1700"/>
      <c r="G2007" s="1700"/>
      <c r="H2007" s="1701"/>
    </row>
    <row r="2008" spans="1:8" x14ac:dyDescent="0.3">
      <c r="A2008" s="1699" t="s">
        <v>2241</v>
      </c>
      <c r="B2008" s="1700"/>
      <c r="C2008" s="1700"/>
      <c r="D2008" s="1700"/>
      <c r="E2008" s="1700"/>
      <c r="F2008" s="1700"/>
      <c r="G2008" s="1700"/>
      <c r="H2008" s="1701"/>
    </row>
    <row r="2009" spans="1:8" x14ac:dyDescent="0.3">
      <c r="A2009" s="1699" t="s">
        <v>2242</v>
      </c>
      <c r="B2009" s="1700"/>
      <c r="C2009" s="1700"/>
      <c r="D2009" s="1700"/>
      <c r="E2009" s="1700"/>
      <c r="F2009" s="1700"/>
      <c r="G2009" s="1700"/>
      <c r="H2009" s="1701"/>
    </row>
    <row r="2010" spans="1:8" x14ac:dyDescent="0.3">
      <c r="A2010" s="1523" t="s">
        <v>2243</v>
      </c>
      <c r="B2010" s="1524"/>
      <c r="C2010" s="1524"/>
      <c r="D2010" s="1524"/>
      <c r="E2010" s="1524"/>
      <c r="F2010" s="1524"/>
      <c r="G2010" s="1524"/>
      <c r="H2010" s="1525"/>
    </row>
    <row r="2011" spans="1:8" ht="15" thickBot="1" x14ac:dyDescent="0.35">
      <c r="A2011" s="1518" t="s">
        <v>2244</v>
      </c>
      <c r="B2011" s="1519"/>
      <c r="C2011" s="1519"/>
      <c r="D2011" s="1519"/>
      <c r="E2011" s="1519"/>
      <c r="F2011" s="1519"/>
      <c r="G2011" s="1519"/>
      <c r="H2011" s="1520"/>
    </row>
    <row r="2012" spans="1:8" ht="39.6" x14ac:dyDescent="0.3">
      <c r="A2012" s="302" t="s">
        <v>0</v>
      </c>
      <c r="B2012" s="369" t="s">
        <v>1</v>
      </c>
      <c r="C2012" s="920" t="s">
        <v>10</v>
      </c>
      <c r="D2012" s="302" t="s">
        <v>2</v>
      </c>
      <c r="E2012" s="302" t="s">
        <v>4</v>
      </c>
      <c r="F2012" s="302" t="s">
        <v>3</v>
      </c>
      <c r="G2012" s="302" t="s">
        <v>8</v>
      </c>
      <c r="H2012" s="438" t="s">
        <v>221</v>
      </c>
    </row>
    <row r="2013" spans="1:8" ht="27.6" x14ac:dyDescent="0.3">
      <c r="A2013" s="59">
        <v>1</v>
      </c>
      <c r="B2013" s="386" t="s">
        <v>513</v>
      </c>
      <c r="C2013" s="1090" t="s">
        <v>2290</v>
      </c>
      <c r="D2013" s="13" t="s">
        <v>1434</v>
      </c>
      <c r="E2013" s="59">
        <v>1</v>
      </c>
      <c r="F2013" s="323" t="s">
        <v>294</v>
      </c>
      <c r="G2013" s="59">
        <v>14</v>
      </c>
      <c r="H2013" s="5" t="s">
        <v>225</v>
      </c>
    </row>
    <row r="2014" spans="1:8" ht="27.6" x14ac:dyDescent="0.3">
      <c r="A2014" s="598">
        <v>2</v>
      </c>
      <c r="B2014" s="395" t="s">
        <v>24</v>
      </c>
      <c r="C2014" s="1016" t="s">
        <v>2259</v>
      </c>
      <c r="D2014" s="664" t="s">
        <v>1000</v>
      </c>
      <c r="E2014" s="59">
        <v>1</v>
      </c>
      <c r="F2014" s="323" t="s">
        <v>294</v>
      </c>
      <c r="G2014" s="334">
        <v>14</v>
      </c>
      <c r="H2014" s="5" t="s">
        <v>225</v>
      </c>
    </row>
    <row r="2015" spans="1:8" ht="27.6" x14ac:dyDescent="0.3">
      <c r="A2015" s="59">
        <v>3</v>
      </c>
      <c r="B2015" s="335" t="s">
        <v>2291</v>
      </c>
      <c r="C2015" s="60" t="s">
        <v>2292</v>
      </c>
      <c r="D2015" s="664" t="s">
        <v>1000</v>
      </c>
      <c r="E2015" s="323">
        <v>1</v>
      </c>
      <c r="F2015" s="323" t="s">
        <v>294</v>
      </c>
      <c r="G2015" s="318">
        <v>14</v>
      </c>
      <c r="H2015" s="5" t="s">
        <v>643</v>
      </c>
    </row>
    <row r="2016" spans="1:8" ht="41.4" x14ac:dyDescent="0.3">
      <c r="A2016" s="59">
        <v>4</v>
      </c>
      <c r="B2016" s="335" t="s">
        <v>2293</v>
      </c>
      <c r="C2016" s="1016" t="s">
        <v>2294</v>
      </c>
      <c r="D2016" s="13" t="s">
        <v>1434</v>
      </c>
      <c r="E2016" s="323">
        <v>1</v>
      </c>
      <c r="F2016" s="323" t="s">
        <v>294</v>
      </c>
      <c r="G2016" s="318">
        <v>14</v>
      </c>
      <c r="H2016" s="5" t="s">
        <v>225</v>
      </c>
    </row>
    <row r="2017" spans="1:8" ht="27.6" x14ac:dyDescent="0.3">
      <c r="A2017" s="598">
        <v>5</v>
      </c>
      <c r="B2017" s="335" t="s">
        <v>635</v>
      </c>
      <c r="C2017" s="1016" t="s">
        <v>2295</v>
      </c>
      <c r="D2017" s="664" t="s">
        <v>5</v>
      </c>
      <c r="E2017" s="323">
        <v>1</v>
      </c>
      <c r="F2017" s="323" t="s">
        <v>2296</v>
      </c>
      <c r="G2017" s="318">
        <v>4</v>
      </c>
      <c r="H2017" s="5" t="s">
        <v>225</v>
      </c>
    </row>
    <row r="2018" spans="1:8" ht="27.6" x14ac:dyDescent="0.3">
      <c r="A2018" s="59">
        <v>6</v>
      </c>
      <c r="B2018" s="335" t="s">
        <v>2297</v>
      </c>
      <c r="C2018" s="327" t="s">
        <v>2298</v>
      </c>
      <c r="D2018" s="59" t="s">
        <v>11</v>
      </c>
      <c r="E2018" s="59">
        <v>1</v>
      </c>
      <c r="F2018" s="323" t="s">
        <v>2296</v>
      </c>
      <c r="G2018" s="318">
        <v>4</v>
      </c>
      <c r="H2018" s="7" t="s">
        <v>225</v>
      </c>
    </row>
    <row r="2019" spans="1:8" ht="27.6" x14ac:dyDescent="0.3">
      <c r="A2019" s="59">
        <v>7</v>
      </c>
      <c r="B2019" s="395" t="s">
        <v>2299</v>
      </c>
      <c r="C2019" s="1016" t="s">
        <v>2300</v>
      </c>
      <c r="D2019" s="59" t="s">
        <v>283</v>
      </c>
      <c r="E2019" s="59">
        <v>1</v>
      </c>
      <c r="F2019" s="323" t="s">
        <v>2296</v>
      </c>
      <c r="G2019" s="332">
        <v>4</v>
      </c>
      <c r="H2019" s="5" t="s">
        <v>225</v>
      </c>
    </row>
    <row r="2020" spans="1:8" ht="27.6" x14ac:dyDescent="0.3">
      <c r="A2020" s="598">
        <v>8</v>
      </c>
      <c r="B2020" s="395" t="s">
        <v>399</v>
      </c>
      <c r="C2020" s="1016" t="s">
        <v>2301</v>
      </c>
      <c r="D2020" s="59" t="s">
        <v>283</v>
      </c>
      <c r="E2020" s="59">
        <v>1</v>
      </c>
      <c r="F2020" s="323" t="s">
        <v>2296</v>
      </c>
      <c r="G2020" s="332">
        <v>4</v>
      </c>
      <c r="H2020" s="5" t="s">
        <v>225</v>
      </c>
    </row>
    <row r="2021" spans="1:8" ht="27.6" x14ac:dyDescent="0.3">
      <c r="A2021" s="59">
        <v>9</v>
      </c>
      <c r="B2021" s="395" t="s">
        <v>18</v>
      </c>
      <c r="C2021" s="1016" t="s">
        <v>2302</v>
      </c>
      <c r="D2021" s="59" t="s">
        <v>283</v>
      </c>
      <c r="E2021" s="59">
        <v>1</v>
      </c>
      <c r="F2021" s="323" t="s">
        <v>2296</v>
      </c>
      <c r="G2021" s="332">
        <v>4</v>
      </c>
      <c r="H2021" s="5" t="s">
        <v>225</v>
      </c>
    </row>
    <row r="2022" spans="1:8" ht="27.6" x14ac:dyDescent="0.3">
      <c r="A2022" s="59">
        <v>10</v>
      </c>
      <c r="B2022" s="61" t="s">
        <v>2303</v>
      </c>
      <c r="C2022" s="1016" t="s">
        <v>2304</v>
      </c>
      <c r="D2022" s="59" t="s">
        <v>11</v>
      </c>
      <c r="E2022" s="59">
        <v>1</v>
      </c>
      <c r="F2022" s="323" t="s">
        <v>2296</v>
      </c>
      <c r="G2022" s="7">
        <v>4</v>
      </c>
      <c r="H2022" s="5" t="s">
        <v>225</v>
      </c>
    </row>
    <row r="2023" spans="1:8" ht="27.6" x14ac:dyDescent="0.3">
      <c r="A2023" s="598">
        <v>11</v>
      </c>
      <c r="B2023" s="366" t="s">
        <v>2305</v>
      </c>
      <c r="C2023" s="665" t="s">
        <v>2306</v>
      </c>
      <c r="D2023" s="387" t="s">
        <v>2285</v>
      </c>
      <c r="E2023" s="59">
        <v>5</v>
      </c>
      <c r="F2023" s="323" t="s">
        <v>294</v>
      </c>
      <c r="G2023" s="59">
        <v>70</v>
      </c>
      <c r="H2023" s="305" t="s">
        <v>643</v>
      </c>
    </row>
    <row r="2024" spans="1:8" ht="27.6" x14ac:dyDescent="0.3">
      <c r="A2024" s="59">
        <v>12</v>
      </c>
      <c r="B2024" s="665" t="s">
        <v>2307</v>
      </c>
      <c r="C2024" s="665" t="s">
        <v>2308</v>
      </c>
      <c r="D2024" s="387" t="s">
        <v>2285</v>
      </c>
      <c r="E2024" s="59">
        <v>5</v>
      </c>
      <c r="F2024" s="323" t="s">
        <v>294</v>
      </c>
      <c r="G2024" s="59">
        <v>70</v>
      </c>
      <c r="H2024" s="305" t="s">
        <v>643</v>
      </c>
    </row>
    <row r="2025" spans="1:8" ht="27.6" x14ac:dyDescent="0.3">
      <c r="A2025" s="59">
        <v>13</v>
      </c>
      <c r="B2025" s="366" t="s">
        <v>2309</v>
      </c>
      <c r="C2025" s="665" t="s">
        <v>2310</v>
      </c>
      <c r="D2025" s="387" t="s">
        <v>2285</v>
      </c>
      <c r="E2025" s="59">
        <v>2</v>
      </c>
      <c r="F2025" s="323" t="s">
        <v>294</v>
      </c>
      <c r="G2025" s="59">
        <v>28</v>
      </c>
      <c r="H2025" s="305" t="s">
        <v>643</v>
      </c>
    </row>
    <row r="2026" spans="1:8" ht="27.6" x14ac:dyDescent="0.3">
      <c r="A2026" s="598">
        <v>14</v>
      </c>
      <c r="B2026" s="366" t="s">
        <v>1064</v>
      </c>
      <c r="C2026" s="665" t="s">
        <v>2311</v>
      </c>
      <c r="D2026" s="387" t="s">
        <v>2285</v>
      </c>
      <c r="E2026" s="59">
        <v>2</v>
      </c>
      <c r="F2026" s="323" t="s">
        <v>294</v>
      </c>
      <c r="G2026" s="59">
        <v>28</v>
      </c>
      <c r="H2026" s="305" t="s">
        <v>643</v>
      </c>
    </row>
    <row r="2027" spans="1:8" ht="27.6" x14ac:dyDescent="0.3">
      <c r="A2027" s="59">
        <v>15</v>
      </c>
      <c r="B2027" s="366" t="s">
        <v>2312</v>
      </c>
      <c r="C2027" s="1093" t="s">
        <v>2313</v>
      </c>
      <c r="D2027" s="387" t="s">
        <v>2285</v>
      </c>
      <c r="E2027" s="59">
        <v>3</v>
      </c>
      <c r="F2027" s="323" t="s">
        <v>294</v>
      </c>
      <c r="G2027" s="59">
        <v>42</v>
      </c>
      <c r="H2027" s="305" t="s">
        <v>643</v>
      </c>
    </row>
    <row r="2028" spans="1:8" ht="27.6" x14ac:dyDescent="0.3">
      <c r="A2028" s="59">
        <v>16</v>
      </c>
      <c r="B2028" s="366" t="s">
        <v>2314</v>
      </c>
      <c r="C2028" s="1093" t="s">
        <v>2315</v>
      </c>
      <c r="D2028" s="387" t="s">
        <v>2285</v>
      </c>
      <c r="E2028" s="59">
        <v>4</v>
      </c>
      <c r="F2028" s="323" t="s">
        <v>294</v>
      </c>
      <c r="G2028" s="59">
        <v>56</v>
      </c>
      <c r="H2028" s="305" t="s">
        <v>643</v>
      </c>
    </row>
    <row r="2029" spans="1:8" ht="27.6" x14ac:dyDescent="0.3">
      <c r="A2029" s="598">
        <v>17</v>
      </c>
      <c r="B2029" s="366" t="s">
        <v>2316</v>
      </c>
      <c r="C2029" s="1090" t="s">
        <v>2317</v>
      </c>
      <c r="D2029" s="387" t="s">
        <v>2285</v>
      </c>
      <c r="E2029" s="59">
        <v>2</v>
      </c>
      <c r="F2029" s="323" t="s">
        <v>294</v>
      </c>
      <c r="G2029" s="59">
        <v>28</v>
      </c>
      <c r="H2029" s="305" t="s">
        <v>643</v>
      </c>
    </row>
    <row r="2030" spans="1:8" ht="27.6" x14ac:dyDescent="0.3">
      <c r="A2030" s="59">
        <v>18</v>
      </c>
      <c r="B2030" s="366" t="s">
        <v>2318</v>
      </c>
      <c r="C2030" s="665" t="s">
        <v>2319</v>
      </c>
      <c r="D2030" s="387" t="s">
        <v>2285</v>
      </c>
      <c r="E2030" s="324">
        <v>4</v>
      </c>
      <c r="F2030" s="323" t="s">
        <v>294</v>
      </c>
      <c r="G2030" s="59">
        <v>56</v>
      </c>
      <c r="H2030" s="305" t="s">
        <v>643</v>
      </c>
    </row>
    <row r="2031" spans="1:8" ht="27.6" x14ac:dyDescent="0.3">
      <c r="A2031" s="59">
        <v>19</v>
      </c>
      <c r="B2031" s="366" t="s">
        <v>2320</v>
      </c>
      <c r="C2031" s="665" t="s">
        <v>2319</v>
      </c>
      <c r="D2031" s="387" t="s">
        <v>2285</v>
      </c>
      <c r="E2031" s="59">
        <v>2</v>
      </c>
      <c r="F2031" s="323" t="s">
        <v>294</v>
      </c>
      <c r="G2031" s="59">
        <v>28</v>
      </c>
      <c r="H2031" s="305" t="s">
        <v>643</v>
      </c>
    </row>
    <row r="2032" spans="1:8" ht="27.6" x14ac:dyDescent="0.3">
      <c r="A2032" s="598">
        <v>20</v>
      </c>
      <c r="B2032" s="366" t="s">
        <v>2321</v>
      </c>
      <c r="C2032" s="665" t="s">
        <v>2322</v>
      </c>
      <c r="D2032" s="387" t="s">
        <v>2285</v>
      </c>
      <c r="E2032" s="59">
        <v>4</v>
      </c>
      <c r="F2032" s="323" t="s">
        <v>294</v>
      </c>
      <c r="G2032" s="59">
        <v>56</v>
      </c>
      <c r="H2032" s="305" t="s">
        <v>643</v>
      </c>
    </row>
    <row r="2033" spans="1:8" ht="27.6" x14ac:dyDescent="0.3">
      <c r="A2033" s="59">
        <v>21</v>
      </c>
      <c r="B2033" s="366" t="s">
        <v>2323</v>
      </c>
      <c r="C2033" s="665" t="s">
        <v>2322</v>
      </c>
      <c r="D2033" s="387" t="s">
        <v>2285</v>
      </c>
      <c r="E2033" s="59">
        <v>4</v>
      </c>
      <c r="F2033" s="323" t="s">
        <v>294</v>
      </c>
      <c r="G2033" s="59">
        <v>56</v>
      </c>
      <c r="H2033" s="305" t="s">
        <v>643</v>
      </c>
    </row>
    <row r="2034" spans="1:8" ht="41.4" x14ac:dyDescent="0.3">
      <c r="A2034" s="59">
        <v>22</v>
      </c>
      <c r="B2034" s="366" t="s">
        <v>2324</v>
      </c>
      <c r="C2034" s="665" t="s">
        <v>2325</v>
      </c>
      <c r="D2034" s="387" t="s">
        <v>2285</v>
      </c>
      <c r="E2034" s="324">
        <v>3</v>
      </c>
      <c r="F2034" s="323" t="s">
        <v>294</v>
      </c>
      <c r="G2034" s="59">
        <v>42</v>
      </c>
      <c r="H2034" s="305" t="s">
        <v>643</v>
      </c>
    </row>
    <row r="2035" spans="1:8" ht="27.6" x14ac:dyDescent="0.3">
      <c r="A2035" s="598">
        <v>23</v>
      </c>
      <c r="B2035" s="366" t="s">
        <v>2326</v>
      </c>
      <c r="C2035" s="1090" t="s">
        <v>2327</v>
      </c>
      <c r="D2035" s="387" t="s">
        <v>2285</v>
      </c>
      <c r="E2035" s="324">
        <v>3</v>
      </c>
      <c r="F2035" s="323" t="s">
        <v>294</v>
      </c>
      <c r="G2035" s="318">
        <v>42</v>
      </c>
      <c r="H2035" s="305" t="s">
        <v>643</v>
      </c>
    </row>
    <row r="2036" spans="1:8" ht="27.6" x14ac:dyDescent="0.3">
      <c r="A2036" s="59">
        <v>24</v>
      </c>
      <c r="B2036" s="366" t="s">
        <v>2328</v>
      </c>
      <c r="C2036" s="1093" t="s">
        <v>2329</v>
      </c>
      <c r="D2036" s="387" t="s">
        <v>2285</v>
      </c>
      <c r="E2036" s="323">
        <v>1</v>
      </c>
      <c r="F2036" s="323" t="s">
        <v>294</v>
      </c>
      <c r="G2036" s="318">
        <v>14</v>
      </c>
      <c r="H2036" s="305" t="s">
        <v>225</v>
      </c>
    </row>
    <row r="2037" spans="1:8" ht="27.6" x14ac:dyDescent="0.3">
      <c r="A2037" s="59">
        <v>25</v>
      </c>
      <c r="B2037" s="366" t="s">
        <v>2330</v>
      </c>
      <c r="C2037" s="1093" t="s">
        <v>2331</v>
      </c>
      <c r="D2037" s="387" t="s">
        <v>2285</v>
      </c>
      <c r="E2037" s="323">
        <v>1</v>
      </c>
      <c r="F2037" s="323" t="s">
        <v>294</v>
      </c>
      <c r="G2037" s="318">
        <v>14</v>
      </c>
      <c r="H2037" s="305" t="s">
        <v>643</v>
      </c>
    </row>
    <row r="2038" spans="1:8" ht="27.6" x14ac:dyDescent="0.3">
      <c r="A2038" s="598">
        <v>26</v>
      </c>
      <c r="B2038" s="335" t="s">
        <v>2332</v>
      </c>
      <c r="C2038" s="1016" t="s">
        <v>2333</v>
      </c>
      <c r="D2038" s="664" t="s">
        <v>2285</v>
      </c>
      <c r="E2038" s="323">
        <v>1</v>
      </c>
      <c r="F2038" s="323" t="s">
        <v>294</v>
      </c>
      <c r="G2038" s="318">
        <v>14</v>
      </c>
      <c r="H2038" s="5" t="s">
        <v>225</v>
      </c>
    </row>
    <row r="2039" spans="1:8" ht="27.6" x14ac:dyDescent="0.3">
      <c r="A2039" s="59">
        <v>27</v>
      </c>
      <c r="B2039" s="335" t="s">
        <v>2334</v>
      </c>
      <c r="C2039" s="1016" t="s">
        <v>2335</v>
      </c>
      <c r="D2039" s="664" t="s">
        <v>2285</v>
      </c>
      <c r="E2039" s="323">
        <v>1</v>
      </c>
      <c r="F2039" s="323" t="s">
        <v>294</v>
      </c>
      <c r="G2039" s="323">
        <v>14</v>
      </c>
      <c r="H2039" s="5" t="s">
        <v>225</v>
      </c>
    </row>
    <row r="2040" spans="1:8" ht="27.6" x14ac:dyDescent="0.3">
      <c r="A2040" s="59">
        <v>28</v>
      </c>
      <c r="B2040" s="335" t="s">
        <v>2336</v>
      </c>
      <c r="C2040" s="1016" t="s">
        <v>2337</v>
      </c>
      <c r="D2040" s="664" t="s">
        <v>2285</v>
      </c>
      <c r="E2040" s="323">
        <v>1</v>
      </c>
      <c r="F2040" s="323" t="s">
        <v>294</v>
      </c>
      <c r="G2040" s="323">
        <v>14</v>
      </c>
      <c r="H2040" s="5" t="s">
        <v>225</v>
      </c>
    </row>
    <row r="2041" spans="1:8" ht="27.6" x14ac:dyDescent="0.3">
      <c r="A2041" s="598">
        <v>29</v>
      </c>
      <c r="B2041" s="335" t="s">
        <v>2338</v>
      </c>
      <c r="C2041" s="1016" t="s">
        <v>2339</v>
      </c>
      <c r="D2041" s="664" t="s">
        <v>2285</v>
      </c>
      <c r="E2041" s="323">
        <v>1</v>
      </c>
      <c r="F2041" s="323" t="s">
        <v>294</v>
      </c>
      <c r="G2041" s="323">
        <v>14</v>
      </c>
      <c r="H2041" s="5" t="s">
        <v>225</v>
      </c>
    </row>
    <row r="2042" spans="1:8" ht="31.2" x14ac:dyDescent="0.3">
      <c r="A2042" s="59">
        <v>30</v>
      </c>
      <c r="B2042" s="75" t="s">
        <v>2340</v>
      </c>
      <c r="C2042" s="1016" t="s">
        <v>2341</v>
      </c>
      <c r="D2042" s="664" t="s">
        <v>2285</v>
      </c>
      <c r="E2042" s="323">
        <v>1</v>
      </c>
      <c r="F2042" s="323" t="s">
        <v>294</v>
      </c>
      <c r="G2042" s="323">
        <v>14</v>
      </c>
      <c r="H2042" s="5" t="s">
        <v>643</v>
      </c>
    </row>
    <row r="2043" spans="1:8" ht="21.6" thickBot="1" x14ac:dyDescent="0.35">
      <c r="A2043" s="1801" t="s">
        <v>15</v>
      </c>
      <c r="B2043" s="1802"/>
      <c r="C2043" s="1802"/>
      <c r="D2043" s="1802"/>
      <c r="E2043" s="1802"/>
      <c r="F2043" s="1802"/>
      <c r="G2043" s="1802"/>
      <c r="H2043" s="1802"/>
    </row>
    <row r="2044" spans="1:8" x14ac:dyDescent="0.3">
      <c r="A2044" s="1570" t="s">
        <v>13</v>
      </c>
      <c r="B2044" s="1571"/>
      <c r="C2044" s="1571"/>
      <c r="D2044" s="1571"/>
      <c r="E2044" s="1571"/>
      <c r="F2044" s="1571"/>
      <c r="G2044" s="1571"/>
      <c r="H2044" s="1572"/>
    </row>
    <row r="2045" spans="1:8" x14ac:dyDescent="0.3">
      <c r="A2045" s="1699" t="s">
        <v>2238</v>
      </c>
      <c r="B2045" s="1700"/>
      <c r="C2045" s="1700"/>
      <c r="D2045" s="1700"/>
      <c r="E2045" s="1700"/>
      <c r="F2045" s="1700"/>
      <c r="G2045" s="1700"/>
      <c r="H2045" s="1701"/>
    </row>
    <row r="2046" spans="1:8" x14ac:dyDescent="0.3">
      <c r="A2046" s="1699" t="s">
        <v>2239</v>
      </c>
      <c r="B2046" s="1700"/>
      <c r="C2046" s="1700"/>
      <c r="D2046" s="1700"/>
      <c r="E2046" s="1700"/>
      <c r="F2046" s="1700"/>
      <c r="G2046" s="1700"/>
      <c r="H2046" s="1701"/>
    </row>
    <row r="2047" spans="1:8" x14ac:dyDescent="0.3">
      <c r="A2047" s="1699" t="s">
        <v>2240</v>
      </c>
      <c r="B2047" s="1700"/>
      <c r="C2047" s="1700"/>
      <c r="D2047" s="1700"/>
      <c r="E2047" s="1700"/>
      <c r="F2047" s="1700"/>
      <c r="G2047" s="1700"/>
      <c r="H2047" s="1701"/>
    </row>
    <row r="2048" spans="1:8" x14ac:dyDescent="0.3">
      <c r="A2048" s="1699" t="s">
        <v>2241</v>
      </c>
      <c r="B2048" s="1700"/>
      <c r="C2048" s="1700"/>
      <c r="D2048" s="1700"/>
      <c r="E2048" s="1700"/>
      <c r="F2048" s="1700"/>
      <c r="G2048" s="1700"/>
      <c r="H2048" s="1701"/>
    </row>
    <row r="2049" spans="1:8" x14ac:dyDescent="0.3">
      <c r="A2049" s="1699" t="s">
        <v>2242</v>
      </c>
      <c r="B2049" s="1700"/>
      <c r="C2049" s="1700"/>
      <c r="D2049" s="1700"/>
      <c r="E2049" s="1700"/>
      <c r="F2049" s="1700"/>
      <c r="G2049" s="1700"/>
      <c r="H2049" s="1701"/>
    </row>
    <row r="2050" spans="1:8" x14ac:dyDescent="0.3">
      <c r="A2050" s="1523" t="s">
        <v>2243</v>
      </c>
      <c r="B2050" s="1524"/>
      <c r="C2050" s="1524"/>
      <c r="D2050" s="1524"/>
      <c r="E2050" s="1524"/>
      <c r="F2050" s="1524"/>
      <c r="G2050" s="1524"/>
      <c r="H2050" s="1525"/>
    </row>
    <row r="2051" spans="1:8" ht="15" thickBot="1" x14ac:dyDescent="0.35">
      <c r="A2051" s="1518" t="s">
        <v>2244</v>
      </c>
      <c r="B2051" s="1519"/>
      <c r="C2051" s="1519"/>
      <c r="D2051" s="1519"/>
      <c r="E2051" s="1519"/>
      <c r="F2051" s="1519"/>
      <c r="G2051" s="1519"/>
      <c r="H2051" s="1520"/>
    </row>
    <row r="2052" spans="1:8" ht="39.6" x14ac:dyDescent="0.3">
      <c r="A2052" s="302" t="s">
        <v>0</v>
      </c>
      <c r="B2052" s="369" t="s">
        <v>1</v>
      </c>
      <c r="C2052" s="920" t="s">
        <v>10</v>
      </c>
      <c r="D2052" s="302" t="s">
        <v>2</v>
      </c>
      <c r="E2052" s="302" t="s">
        <v>4</v>
      </c>
      <c r="F2052" s="302" t="s">
        <v>3</v>
      </c>
      <c r="G2052" s="302" t="s">
        <v>8</v>
      </c>
      <c r="H2052" s="438" t="s">
        <v>221</v>
      </c>
    </row>
    <row r="2053" spans="1:8" x14ac:dyDescent="0.3">
      <c r="A2053" s="59">
        <v>1</v>
      </c>
      <c r="B2053" s="60" t="s">
        <v>2342</v>
      </c>
      <c r="C2053" s="327" t="s">
        <v>2343</v>
      </c>
      <c r="D2053" s="7" t="s">
        <v>1000</v>
      </c>
      <c r="E2053" s="7">
        <v>1</v>
      </c>
      <c r="F2053" s="7" t="s">
        <v>6</v>
      </c>
      <c r="G2053" s="7">
        <v>1</v>
      </c>
      <c r="H2053" s="5" t="s">
        <v>225</v>
      </c>
    </row>
    <row r="2054" spans="1:8" ht="27.6" x14ac:dyDescent="0.3">
      <c r="A2054" s="324">
        <v>2</v>
      </c>
      <c r="B2054" s="395" t="s">
        <v>2344</v>
      </c>
      <c r="C2054" s="327" t="s">
        <v>2345</v>
      </c>
      <c r="D2054" s="7" t="s">
        <v>1000</v>
      </c>
      <c r="E2054" s="7">
        <v>1</v>
      </c>
      <c r="F2054" s="7" t="s">
        <v>6</v>
      </c>
      <c r="G2054" s="7">
        <v>1</v>
      </c>
      <c r="H2054" s="5" t="s">
        <v>225</v>
      </c>
    </row>
    <row r="2055" spans="1:8" ht="27.6" x14ac:dyDescent="0.3">
      <c r="A2055" s="59">
        <v>3</v>
      </c>
      <c r="B2055" s="335" t="s">
        <v>2346</v>
      </c>
      <c r="C2055" s="1094" t="s">
        <v>2347</v>
      </c>
      <c r="D2055" s="318" t="s">
        <v>5</v>
      </c>
      <c r="E2055" s="7">
        <v>1</v>
      </c>
      <c r="F2055" s="7" t="s">
        <v>6</v>
      </c>
      <c r="G2055" s="7">
        <v>1</v>
      </c>
      <c r="H2055" s="5" t="s">
        <v>225</v>
      </c>
    </row>
    <row r="2056" spans="1:8" x14ac:dyDescent="0.3">
      <c r="A2056" s="59">
        <v>4</v>
      </c>
      <c r="B2056" s="395" t="s">
        <v>2299</v>
      </c>
      <c r="C2056" s="1095" t="s">
        <v>2348</v>
      </c>
      <c r="D2056" s="59" t="s">
        <v>283</v>
      </c>
      <c r="E2056" s="59">
        <v>1</v>
      </c>
      <c r="F2056" s="59" t="s">
        <v>6</v>
      </c>
      <c r="G2056" s="59">
        <v>1</v>
      </c>
      <c r="H2056" s="5" t="s">
        <v>225</v>
      </c>
    </row>
    <row r="2057" spans="1:8" x14ac:dyDescent="0.3">
      <c r="A2057" s="324">
        <v>5</v>
      </c>
      <c r="B2057" s="395" t="s">
        <v>399</v>
      </c>
      <c r="C2057" s="1016" t="s">
        <v>2301</v>
      </c>
      <c r="D2057" s="59" t="s">
        <v>283</v>
      </c>
      <c r="E2057" s="59">
        <v>1</v>
      </c>
      <c r="F2057" s="59" t="s">
        <v>6</v>
      </c>
      <c r="G2057" s="59">
        <v>1</v>
      </c>
      <c r="H2057" s="5" t="s">
        <v>225</v>
      </c>
    </row>
    <row r="2058" spans="1:8" x14ac:dyDescent="0.3">
      <c r="A2058" s="59">
        <v>6</v>
      </c>
      <c r="B2058" s="395" t="s">
        <v>18</v>
      </c>
      <c r="C2058" s="1016" t="s">
        <v>2302</v>
      </c>
      <c r="D2058" s="59" t="s">
        <v>283</v>
      </c>
      <c r="E2058" s="59">
        <v>1</v>
      </c>
      <c r="F2058" s="59" t="s">
        <v>6</v>
      </c>
      <c r="G2058" s="59">
        <v>1</v>
      </c>
      <c r="H2058" s="5" t="s">
        <v>225</v>
      </c>
    </row>
    <row r="2059" spans="1:8" x14ac:dyDescent="0.3">
      <c r="A2059" s="59">
        <v>7</v>
      </c>
      <c r="B2059" s="335" t="s">
        <v>2297</v>
      </c>
      <c r="C2059" s="327" t="s">
        <v>2298</v>
      </c>
      <c r="D2059" s="59" t="s">
        <v>11</v>
      </c>
      <c r="E2059" s="59">
        <v>1</v>
      </c>
      <c r="F2059" s="59" t="s">
        <v>6</v>
      </c>
      <c r="G2059" s="59">
        <v>1</v>
      </c>
      <c r="H2059" s="7" t="s">
        <v>225</v>
      </c>
    </row>
    <row r="2060" spans="1:8" x14ac:dyDescent="0.3">
      <c r="A2060" s="324">
        <v>8</v>
      </c>
      <c r="B2060" s="395" t="s">
        <v>28</v>
      </c>
      <c r="C2060" s="1016" t="s">
        <v>2349</v>
      </c>
      <c r="D2060" s="13" t="s">
        <v>5</v>
      </c>
      <c r="E2060" s="59">
        <v>1</v>
      </c>
      <c r="F2060" s="59" t="s">
        <v>6</v>
      </c>
      <c r="G2060" s="59">
        <v>1</v>
      </c>
      <c r="H2060" s="5" t="s">
        <v>225</v>
      </c>
    </row>
    <row r="2061" spans="1:8" x14ac:dyDescent="0.3">
      <c r="A2061" s="59">
        <v>9</v>
      </c>
      <c r="B2061" s="395" t="s">
        <v>25</v>
      </c>
      <c r="C2061" s="1016" t="s">
        <v>2350</v>
      </c>
      <c r="D2061" s="13" t="s">
        <v>5</v>
      </c>
      <c r="E2061" s="59">
        <v>1</v>
      </c>
      <c r="F2061" s="59" t="s">
        <v>6</v>
      </c>
      <c r="G2061" s="59">
        <v>1</v>
      </c>
      <c r="H2061" s="5" t="s">
        <v>225</v>
      </c>
    </row>
    <row r="2062" spans="1:8" x14ac:dyDescent="0.3">
      <c r="A2062" s="59">
        <v>10</v>
      </c>
      <c r="B2062" s="395" t="s">
        <v>2351</v>
      </c>
      <c r="C2062" s="1016" t="s">
        <v>2352</v>
      </c>
      <c r="D2062" s="13" t="s">
        <v>5</v>
      </c>
      <c r="E2062" s="59">
        <v>1</v>
      </c>
      <c r="F2062" s="59" t="s">
        <v>6</v>
      </c>
      <c r="G2062" s="59">
        <v>1</v>
      </c>
      <c r="H2062" s="5" t="s">
        <v>225</v>
      </c>
    </row>
    <row r="2063" spans="1:8" ht="21" x14ac:dyDescent="0.3">
      <c r="A2063" s="1521" t="s">
        <v>14</v>
      </c>
      <c r="B2063" s="1522"/>
      <c r="C2063" s="1522"/>
      <c r="D2063" s="1522"/>
      <c r="E2063" s="1522"/>
      <c r="F2063" s="1522"/>
      <c r="G2063" s="1522"/>
      <c r="H2063" s="1522"/>
    </row>
    <row r="2064" spans="1:8" ht="41.4" x14ac:dyDescent="0.3">
      <c r="A2064" s="302" t="s">
        <v>0</v>
      </c>
      <c r="B2064" s="302" t="s">
        <v>1</v>
      </c>
      <c r="C2064" s="5" t="s">
        <v>10</v>
      </c>
      <c r="D2064" s="302" t="s">
        <v>2</v>
      </c>
      <c r="E2064" s="302" t="s">
        <v>4</v>
      </c>
      <c r="F2064" s="302" t="s">
        <v>3</v>
      </c>
      <c r="G2064" s="302" t="s">
        <v>8</v>
      </c>
      <c r="H2064" s="302" t="s">
        <v>221</v>
      </c>
    </row>
    <row r="2065" spans="1:8" x14ac:dyDescent="0.3">
      <c r="A2065" s="321">
        <v>1</v>
      </c>
      <c r="B2065" s="313" t="s">
        <v>20</v>
      </c>
      <c r="C2065" s="60" t="s">
        <v>2353</v>
      </c>
      <c r="D2065" s="5" t="s">
        <v>9</v>
      </c>
      <c r="E2065" s="6">
        <v>1</v>
      </c>
      <c r="F2065" s="321" t="s">
        <v>6</v>
      </c>
      <c r="G2065" s="7">
        <f>E2065</f>
        <v>1</v>
      </c>
      <c r="H2065" s="5" t="s">
        <v>643</v>
      </c>
    </row>
    <row r="2066" spans="1:8" x14ac:dyDescent="0.3">
      <c r="A2066" s="321">
        <v>2</v>
      </c>
      <c r="B2066" s="314" t="s">
        <v>414</v>
      </c>
      <c r="C2066" s="626" t="s">
        <v>2354</v>
      </c>
      <c r="D2066" s="5" t="s">
        <v>9</v>
      </c>
      <c r="E2066" s="6">
        <v>1</v>
      </c>
      <c r="F2066" s="321" t="s">
        <v>6</v>
      </c>
      <c r="G2066" s="7">
        <v>14</v>
      </c>
      <c r="H2066" s="5" t="s">
        <v>643</v>
      </c>
    </row>
    <row r="2067" spans="1:8" x14ac:dyDescent="0.3">
      <c r="A2067" s="321">
        <v>3</v>
      </c>
      <c r="B2067" s="666" t="s">
        <v>2355</v>
      </c>
      <c r="C2067" s="626" t="s">
        <v>2356</v>
      </c>
      <c r="D2067" s="5" t="s">
        <v>9</v>
      </c>
      <c r="E2067" s="620">
        <v>1</v>
      </c>
      <c r="F2067" s="321" t="s">
        <v>6</v>
      </c>
      <c r="G2067" s="620">
        <v>14</v>
      </c>
      <c r="H2067" s="5" t="s">
        <v>643</v>
      </c>
    </row>
    <row r="2068" spans="1:8" x14ac:dyDescent="0.3">
      <c r="A2068" s="321">
        <v>4</v>
      </c>
      <c r="B2068" s="667" t="s">
        <v>706</v>
      </c>
      <c r="C2068" s="1096" t="s">
        <v>2357</v>
      </c>
      <c r="D2068" s="471" t="s">
        <v>9</v>
      </c>
      <c r="E2068" s="620">
        <v>1</v>
      </c>
      <c r="F2068" s="321" t="s">
        <v>6</v>
      </c>
      <c r="G2068" s="620">
        <v>14</v>
      </c>
      <c r="H2068" s="5" t="s">
        <v>643</v>
      </c>
    </row>
    <row r="2069" spans="1:8" x14ac:dyDescent="0.3">
      <c r="A2069" s="321">
        <v>5</v>
      </c>
      <c r="B2069" s="61" t="s">
        <v>1956</v>
      </c>
      <c r="C2069" s="60" t="s">
        <v>2358</v>
      </c>
      <c r="D2069" s="471" t="s">
        <v>9</v>
      </c>
      <c r="E2069" s="620">
        <v>1</v>
      </c>
      <c r="F2069" s="321" t="s">
        <v>6</v>
      </c>
      <c r="G2069" s="620">
        <v>1</v>
      </c>
      <c r="H2069" s="5" t="s">
        <v>643</v>
      </c>
    </row>
    <row r="2070" spans="1:8" x14ac:dyDescent="0.3">
      <c r="A2070" s="321">
        <v>6</v>
      </c>
      <c r="B2070" s="319" t="s">
        <v>2359</v>
      </c>
      <c r="C2070" s="10" t="s">
        <v>2360</v>
      </c>
      <c r="D2070" s="5" t="s">
        <v>9</v>
      </c>
      <c r="E2070" s="620">
        <v>1</v>
      </c>
      <c r="F2070" s="321" t="s">
        <v>6</v>
      </c>
      <c r="G2070" s="620">
        <v>1</v>
      </c>
      <c r="H2070" s="5" t="s">
        <v>643</v>
      </c>
    </row>
    <row r="2071" spans="1:8" x14ac:dyDescent="0.3">
      <c r="A2071" s="321">
        <v>7</v>
      </c>
      <c r="B2071" s="314" t="s">
        <v>21</v>
      </c>
      <c r="C2071" s="1020" t="s">
        <v>2361</v>
      </c>
      <c r="D2071" s="5" t="s">
        <v>9</v>
      </c>
      <c r="E2071" s="7">
        <v>1</v>
      </c>
      <c r="F2071" s="5" t="s">
        <v>6</v>
      </c>
      <c r="G2071" s="7">
        <f>E2071</f>
        <v>1</v>
      </c>
      <c r="H2071" s="5" t="s">
        <v>643</v>
      </c>
    </row>
    <row r="2072" spans="1:8" ht="21.6" thickBot="1" x14ac:dyDescent="0.35">
      <c r="A2072" s="1793" t="s">
        <v>2362</v>
      </c>
      <c r="B2072" s="1793"/>
      <c r="C2072" s="1794"/>
      <c r="D2072" s="1793"/>
      <c r="E2072" s="1793"/>
      <c r="F2072" s="1793"/>
      <c r="G2072" s="1793"/>
      <c r="H2072" s="1793"/>
    </row>
    <row r="2073" spans="1:8" ht="18" x14ac:dyDescent="0.3">
      <c r="A2073" s="1795" t="s">
        <v>206</v>
      </c>
      <c r="B2073" s="1796"/>
      <c r="C2073" s="1796"/>
      <c r="D2073" s="1796"/>
      <c r="E2073" s="1796"/>
      <c r="F2073" s="1796"/>
      <c r="G2073" s="1796"/>
      <c r="H2073" s="1797"/>
    </row>
    <row r="2074" spans="1:8" ht="17.399999999999999" x14ac:dyDescent="0.3">
      <c r="A2074" s="1798" t="s">
        <v>2227</v>
      </c>
      <c r="B2074" s="1799"/>
      <c r="C2074" s="1799"/>
      <c r="D2074" s="1799"/>
      <c r="E2074" s="1799"/>
      <c r="F2074" s="1799"/>
      <c r="G2074" s="1799"/>
      <c r="H2074" s="1800"/>
    </row>
    <row r="2075" spans="1:8" ht="18" x14ac:dyDescent="0.3">
      <c r="A2075" s="1787" t="s">
        <v>2363</v>
      </c>
      <c r="B2075" s="1788"/>
      <c r="C2075" s="1788"/>
      <c r="D2075" s="1788"/>
      <c r="E2075" s="1788"/>
      <c r="F2075" s="1788"/>
      <c r="G2075" s="1788"/>
      <c r="H2075" s="1789"/>
    </row>
    <row r="2076" spans="1:8" ht="17.399999999999999" x14ac:dyDescent="0.3">
      <c r="A2076" s="1784" t="s">
        <v>2229</v>
      </c>
      <c r="B2076" s="1785"/>
      <c r="C2076" s="1785"/>
      <c r="D2076" s="1785"/>
      <c r="E2076" s="1785"/>
      <c r="F2076" s="1785"/>
      <c r="G2076" s="1785"/>
      <c r="H2076" s="1786"/>
    </row>
    <row r="2077" spans="1:8" ht="18" x14ac:dyDescent="0.3">
      <c r="A2077" s="1787" t="s">
        <v>2364</v>
      </c>
      <c r="B2077" s="1788"/>
      <c r="C2077" s="1788"/>
      <c r="D2077" s="1788"/>
      <c r="E2077" s="1788"/>
      <c r="F2077" s="1788"/>
      <c r="G2077" s="1788"/>
      <c r="H2077" s="1789"/>
    </row>
    <row r="2078" spans="1:8" ht="17.399999999999999" x14ac:dyDescent="0.3">
      <c r="A2078" s="1784" t="s">
        <v>2231</v>
      </c>
      <c r="B2078" s="1785"/>
      <c r="C2078" s="1785"/>
      <c r="D2078" s="1785"/>
      <c r="E2078" s="1785"/>
      <c r="F2078" s="1785"/>
      <c r="G2078" s="1785"/>
      <c r="H2078" s="1786"/>
    </row>
    <row r="2079" spans="1:8" ht="18" x14ac:dyDescent="0.3">
      <c r="A2079" s="1787" t="s">
        <v>2365</v>
      </c>
      <c r="B2079" s="1788"/>
      <c r="C2079" s="1788"/>
      <c r="D2079" s="1788"/>
      <c r="E2079" s="1788"/>
      <c r="F2079" s="1788"/>
      <c r="G2079" s="1788"/>
      <c r="H2079" s="1789"/>
    </row>
    <row r="2080" spans="1:8" ht="17.399999999999999" x14ac:dyDescent="0.3">
      <c r="A2080" s="1784" t="s">
        <v>2235</v>
      </c>
      <c r="B2080" s="1785"/>
      <c r="C2080" s="1785"/>
      <c r="D2080" s="1785"/>
      <c r="E2080" s="1785"/>
      <c r="F2080" s="1785"/>
      <c r="G2080" s="1785"/>
      <c r="H2080" s="1786"/>
    </row>
    <row r="2081" spans="1:8" ht="21" x14ac:dyDescent="0.3">
      <c r="A2081" s="1790" t="s">
        <v>2366</v>
      </c>
      <c r="B2081" s="1791"/>
      <c r="C2081" s="1791"/>
      <c r="D2081" s="1791"/>
      <c r="E2081" s="1791"/>
      <c r="F2081" s="1791"/>
      <c r="G2081" s="1791"/>
      <c r="H2081" s="1792"/>
    </row>
    <row r="2082" spans="1:8" ht="16.2" thickBot="1" x14ac:dyDescent="0.35">
      <c r="A2082" s="1781" t="s">
        <v>12</v>
      </c>
      <c r="B2082" s="1782"/>
      <c r="C2082" s="1783"/>
      <c r="D2082" s="1782"/>
      <c r="E2082" s="1782"/>
      <c r="F2082" s="1782"/>
      <c r="G2082" s="1782"/>
      <c r="H2082" s="1782"/>
    </row>
    <row r="2083" spans="1:8" ht="15.6" x14ac:dyDescent="0.3">
      <c r="A2083" s="1778" t="s">
        <v>13</v>
      </c>
      <c r="B2083" s="1779"/>
      <c r="C2083" s="1779"/>
      <c r="D2083" s="1779"/>
      <c r="E2083" s="1779"/>
      <c r="F2083" s="1779"/>
      <c r="G2083" s="1779"/>
      <c r="H2083" s="1780"/>
    </row>
    <row r="2084" spans="1:8" ht="15.6" x14ac:dyDescent="0.3">
      <c r="A2084" s="1769" t="s">
        <v>2367</v>
      </c>
      <c r="B2084" s="1770"/>
      <c r="C2084" s="1770"/>
      <c r="D2084" s="1770"/>
      <c r="E2084" s="1770"/>
      <c r="F2084" s="1770"/>
      <c r="G2084" s="1770"/>
      <c r="H2084" s="1771"/>
    </row>
    <row r="2085" spans="1:8" ht="15.6" x14ac:dyDescent="0.3">
      <c r="A2085" s="1760" t="s">
        <v>424</v>
      </c>
      <c r="B2085" s="1761"/>
      <c r="C2085" s="1761"/>
      <c r="D2085" s="1761"/>
      <c r="E2085" s="1761"/>
      <c r="F2085" s="1761"/>
      <c r="G2085" s="1761"/>
      <c r="H2085" s="1762"/>
    </row>
    <row r="2086" spans="1:8" ht="15.6" x14ac:dyDescent="0.3">
      <c r="A2086" s="1760" t="s">
        <v>2368</v>
      </c>
      <c r="B2086" s="1761"/>
      <c r="C2086" s="1761"/>
      <c r="D2086" s="1761"/>
      <c r="E2086" s="1761"/>
      <c r="F2086" s="1761"/>
      <c r="G2086" s="1761"/>
      <c r="H2086" s="1762"/>
    </row>
    <row r="2087" spans="1:8" ht="15.6" x14ac:dyDescent="0.3">
      <c r="A2087" s="1760" t="s">
        <v>2369</v>
      </c>
      <c r="B2087" s="1761"/>
      <c r="C2087" s="1761"/>
      <c r="D2087" s="1761"/>
      <c r="E2087" s="1761"/>
      <c r="F2087" s="1761"/>
      <c r="G2087" s="1761"/>
      <c r="H2087" s="1762"/>
    </row>
    <row r="2088" spans="1:8" ht="15.6" x14ac:dyDescent="0.3">
      <c r="A2088" s="1760" t="s">
        <v>2370</v>
      </c>
      <c r="B2088" s="1761"/>
      <c r="C2088" s="1761"/>
      <c r="D2088" s="1761"/>
      <c r="E2088" s="1761"/>
      <c r="F2088" s="1761"/>
      <c r="G2088" s="1761"/>
      <c r="H2088" s="1762"/>
    </row>
    <row r="2089" spans="1:8" ht="15.6" x14ac:dyDescent="0.3">
      <c r="A2089" s="1769" t="s">
        <v>2371</v>
      </c>
      <c r="B2089" s="1770"/>
      <c r="C2089" s="1770"/>
      <c r="D2089" s="1770"/>
      <c r="E2089" s="1770"/>
      <c r="F2089" s="1770"/>
      <c r="G2089" s="1770"/>
      <c r="H2089" s="1771"/>
    </row>
    <row r="2090" spans="1:8" ht="15.6" x14ac:dyDescent="0.3">
      <c r="A2090" s="1760" t="s">
        <v>2372</v>
      </c>
      <c r="B2090" s="1761"/>
      <c r="C2090" s="1761"/>
      <c r="D2090" s="1761"/>
      <c r="E2090" s="1761"/>
      <c r="F2090" s="1761"/>
      <c r="G2090" s="1761"/>
      <c r="H2090" s="1762"/>
    </row>
    <row r="2091" spans="1:8" ht="16.2" thickBot="1" x14ac:dyDescent="0.35">
      <c r="A2091" s="1772" t="s">
        <v>429</v>
      </c>
      <c r="B2091" s="1773"/>
      <c r="C2091" s="1773"/>
      <c r="D2091" s="1773"/>
      <c r="E2091" s="1773"/>
      <c r="F2091" s="1773"/>
      <c r="G2091" s="1773"/>
      <c r="H2091" s="1774"/>
    </row>
    <row r="2092" spans="1:8" ht="46.8" x14ac:dyDescent="0.3">
      <c r="A2092" s="668" t="s">
        <v>0</v>
      </c>
      <c r="B2092" s="668" t="s">
        <v>1</v>
      </c>
      <c r="C2092" s="1097" t="s">
        <v>10</v>
      </c>
      <c r="D2092" s="668" t="s">
        <v>2</v>
      </c>
      <c r="E2092" s="668" t="s">
        <v>4</v>
      </c>
      <c r="F2092" s="668" t="s">
        <v>3</v>
      </c>
      <c r="G2092" s="668" t="s">
        <v>8</v>
      </c>
      <c r="H2092" s="668" t="s">
        <v>221</v>
      </c>
    </row>
    <row r="2093" spans="1:8" ht="31.2" x14ac:dyDescent="0.3">
      <c r="A2093" s="669">
        <v>1</v>
      </c>
      <c r="B2093" s="670" t="s">
        <v>2373</v>
      </c>
      <c r="C2093" s="1098" t="s">
        <v>2374</v>
      </c>
      <c r="D2093" s="671" t="s">
        <v>11</v>
      </c>
      <c r="E2093" s="672">
        <v>1</v>
      </c>
      <c r="F2093" s="673" t="s">
        <v>6</v>
      </c>
      <c r="G2093" s="672">
        <v>10</v>
      </c>
      <c r="H2093" s="671" t="s">
        <v>225</v>
      </c>
    </row>
    <row r="2094" spans="1:8" ht="15.6" x14ac:dyDescent="0.3">
      <c r="A2094" s="72">
        <v>2</v>
      </c>
      <c r="B2094" s="670" t="s">
        <v>2375</v>
      </c>
      <c r="C2094" s="1098" t="s">
        <v>2376</v>
      </c>
      <c r="D2094" s="672" t="s">
        <v>7</v>
      </c>
      <c r="E2094" s="672">
        <v>1</v>
      </c>
      <c r="F2094" s="672" t="s">
        <v>6</v>
      </c>
      <c r="G2094" s="672">
        <v>10</v>
      </c>
      <c r="H2094" s="671" t="s">
        <v>225</v>
      </c>
    </row>
    <row r="2095" spans="1:8" ht="31.2" x14ac:dyDescent="0.3">
      <c r="A2095" s="674">
        <v>3</v>
      </c>
      <c r="B2095" s="675" t="s">
        <v>2377</v>
      </c>
      <c r="C2095" s="1099" t="s">
        <v>2378</v>
      </c>
      <c r="D2095" s="676" t="s">
        <v>11</v>
      </c>
      <c r="E2095" s="673">
        <v>1</v>
      </c>
      <c r="F2095" s="673" t="s">
        <v>6</v>
      </c>
      <c r="G2095" s="673">
        <v>1</v>
      </c>
      <c r="H2095" s="677" t="s">
        <v>225</v>
      </c>
    </row>
    <row r="2096" spans="1:8" ht="31.2" x14ac:dyDescent="0.3">
      <c r="A2096" s="674">
        <v>4</v>
      </c>
      <c r="B2096" s="675" t="s">
        <v>2379</v>
      </c>
      <c r="C2096" s="1100" t="s">
        <v>2380</v>
      </c>
      <c r="D2096" s="676" t="s">
        <v>11</v>
      </c>
      <c r="E2096" s="671">
        <v>1</v>
      </c>
      <c r="F2096" s="673" t="s">
        <v>6</v>
      </c>
      <c r="G2096" s="671">
        <v>3</v>
      </c>
      <c r="H2096" s="669" t="s">
        <v>225</v>
      </c>
    </row>
    <row r="2097" spans="1:8" ht="16.2" thickBot="1" x14ac:dyDescent="0.35">
      <c r="A2097" s="1775" t="s">
        <v>286</v>
      </c>
      <c r="B2097" s="1776"/>
      <c r="C2097" s="1777"/>
      <c r="D2097" s="1776"/>
      <c r="E2097" s="1776"/>
      <c r="F2097" s="1776"/>
      <c r="G2097" s="1776"/>
      <c r="H2097" s="1776"/>
    </row>
    <row r="2098" spans="1:8" ht="15.6" x14ac:dyDescent="0.3">
      <c r="A2098" s="1778" t="s">
        <v>13</v>
      </c>
      <c r="B2098" s="1779"/>
      <c r="C2098" s="1779"/>
      <c r="D2098" s="1779"/>
      <c r="E2098" s="1779"/>
      <c r="F2098" s="1779"/>
      <c r="G2098" s="1779"/>
      <c r="H2098" s="1780"/>
    </row>
    <row r="2099" spans="1:8" ht="15.6" x14ac:dyDescent="0.3">
      <c r="A2099" s="1769" t="s">
        <v>2381</v>
      </c>
      <c r="B2099" s="1770"/>
      <c r="C2099" s="1770"/>
      <c r="D2099" s="1770"/>
      <c r="E2099" s="1770"/>
      <c r="F2099" s="1770"/>
      <c r="G2099" s="1770"/>
      <c r="H2099" s="1771"/>
    </row>
    <row r="2100" spans="1:8" ht="15.6" x14ac:dyDescent="0.3">
      <c r="A2100" s="1760" t="s">
        <v>424</v>
      </c>
      <c r="B2100" s="1761"/>
      <c r="C2100" s="1761"/>
      <c r="D2100" s="1761"/>
      <c r="E2100" s="1761"/>
      <c r="F2100" s="1761"/>
      <c r="G2100" s="1761"/>
      <c r="H2100" s="1762"/>
    </row>
    <row r="2101" spans="1:8" ht="15.6" x14ac:dyDescent="0.3">
      <c r="A2101" s="1760" t="s">
        <v>425</v>
      </c>
      <c r="B2101" s="1761"/>
      <c r="C2101" s="1761"/>
      <c r="D2101" s="1761"/>
      <c r="E2101" s="1761"/>
      <c r="F2101" s="1761"/>
      <c r="G2101" s="1761"/>
      <c r="H2101" s="1762"/>
    </row>
    <row r="2102" spans="1:8" ht="15.6" x14ac:dyDescent="0.3">
      <c r="A2102" s="1760" t="s">
        <v>426</v>
      </c>
      <c r="B2102" s="1761"/>
      <c r="C2102" s="1761"/>
      <c r="D2102" s="1761"/>
      <c r="E2102" s="1761"/>
      <c r="F2102" s="1761"/>
      <c r="G2102" s="1761"/>
      <c r="H2102" s="1762"/>
    </row>
    <row r="2103" spans="1:8" ht="15.6" x14ac:dyDescent="0.3">
      <c r="A2103" s="1760" t="s">
        <v>374</v>
      </c>
      <c r="B2103" s="1761"/>
      <c r="C2103" s="1761"/>
      <c r="D2103" s="1761"/>
      <c r="E2103" s="1761"/>
      <c r="F2103" s="1761"/>
      <c r="G2103" s="1761"/>
      <c r="H2103" s="1762"/>
    </row>
    <row r="2104" spans="1:8" ht="15.6" x14ac:dyDescent="0.3">
      <c r="A2104" s="1769" t="s">
        <v>2382</v>
      </c>
      <c r="B2104" s="1770"/>
      <c r="C2104" s="1770"/>
      <c r="D2104" s="1770"/>
      <c r="E2104" s="1770"/>
      <c r="F2104" s="1770"/>
      <c r="G2104" s="1770"/>
      <c r="H2104" s="1771"/>
    </row>
    <row r="2105" spans="1:8" ht="15.6" x14ac:dyDescent="0.3">
      <c r="A2105" s="1760" t="s">
        <v>428</v>
      </c>
      <c r="B2105" s="1761"/>
      <c r="C2105" s="1761"/>
      <c r="D2105" s="1761"/>
      <c r="E2105" s="1761"/>
      <c r="F2105" s="1761"/>
      <c r="G2105" s="1761"/>
      <c r="H2105" s="1762"/>
    </row>
    <row r="2106" spans="1:8" ht="16.2" thickBot="1" x14ac:dyDescent="0.35">
      <c r="A2106" s="1763" t="s">
        <v>429</v>
      </c>
      <c r="B2106" s="1764"/>
      <c r="C2106" s="1761"/>
      <c r="D2106" s="1764"/>
      <c r="E2106" s="1764"/>
      <c r="F2106" s="1764"/>
      <c r="G2106" s="1764"/>
      <c r="H2106" s="1765"/>
    </row>
    <row r="2107" spans="1:8" ht="46.8" x14ac:dyDescent="0.3">
      <c r="A2107" s="65" t="s">
        <v>0</v>
      </c>
      <c r="B2107" s="65" t="s">
        <v>1</v>
      </c>
      <c r="C2107" s="1101" t="s">
        <v>10</v>
      </c>
      <c r="D2107" s="65" t="s">
        <v>2</v>
      </c>
      <c r="E2107" s="65" t="s">
        <v>4</v>
      </c>
      <c r="F2107" s="65" t="s">
        <v>3</v>
      </c>
      <c r="G2107" s="65" t="s">
        <v>8</v>
      </c>
      <c r="H2107" s="65" t="s">
        <v>221</v>
      </c>
    </row>
    <row r="2108" spans="1:8" ht="62.4" x14ac:dyDescent="0.3">
      <c r="A2108" s="678">
        <v>1</v>
      </c>
      <c r="B2108" s="670" t="s">
        <v>2383</v>
      </c>
      <c r="C2108" s="1099" t="s">
        <v>2384</v>
      </c>
      <c r="D2108" s="674" t="s">
        <v>243</v>
      </c>
      <c r="E2108" s="72">
        <v>1</v>
      </c>
      <c r="F2108" s="79" t="s">
        <v>1619</v>
      </c>
      <c r="G2108" s="79">
        <v>10</v>
      </c>
      <c r="H2108" s="669" t="s">
        <v>225</v>
      </c>
    </row>
    <row r="2109" spans="1:8" ht="31.2" x14ac:dyDescent="0.3">
      <c r="A2109" s="678">
        <v>2</v>
      </c>
      <c r="B2109" s="675" t="s">
        <v>2385</v>
      </c>
      <c r="C2109" s="1102" t="s">
        <v>2386</v>
      </c>
      <c r="D2109" s="671" t="s">
        <v>11</v>
      </c>
      <c r="E2109" s="72">
        <v>1</v>
      </c>
      <c r="F2109" s="672" t="s">
        <v>294</v>
      </c>
      <c r="G2109" s="672">
        <v>10</v>
      </c>
      <c r="H2109" s="671" t="s">
        <v>225</v>
      </c>
    </row>
    <row r="2110" spans="1:8" ht="31.2" x14ac:dyDescent="0.3">
      <c r="A2110" s="678">
        <v>3</v>
      </c>
      <c r="B2110" s="675" t="s">
        <v>2387</v>
      </c>
      <c r="C2110" s="1099" t="s">
        <v>2388</v>
      </c>
      <c r="D2110" s="671" t="s">
        <v>11</v>
      </c>
      <c r="E2110" s="72">
        <v>1</v>
      </c>
      <c r="F2110" s="672" t="s">
        <v>294</v>
      </c>
      <c r="G2110" s="672">
        <v>10</v>
      </c>
      <c r="H2110" s="671" t="s">
        <v>225</v>
      </c>
    </row>
    <row r="2111" spans="1:8" ht="31.2" x14ac:dyDescent="0.3">
      <c r="A2111" s="678">
        <v>4</v>
      </c>
      <c r="B2111" s="675" t="s">
        <v>2389</v>
      </c>
      <c r="C2111" s="1099" t="s">
        <v>2390</v>
      </c>
      <c r="D2111" s="671" t="s">
        <v>11</v>
      </c>
      <c r="E2111" s="72">
        <v>1</v>
      </c>
      <c r="F2111" s="672" t="s">
        <v>294</v>
      </c>
      <c r="G2111" s="672">
        <v>10</v>
      </c>
      <c r="H2111" s="671" t="s">
        <v>225</v>
      </c>
    </row>
    <row r="2112" spans="1:8" ht="31.2" x14ac:dyDescent="0.3">
      <c r="A2112" s="678">
        <v>5</v>
      </c>
      <c r="B2112" s="675" t="s">
        <v>2330</v>
      </c>
      <c r="C2112" s="1102" t="s">
        <v>2391</v>
      </c>
      <c r="D2112" s="671" t="s">
        <v>11</v>
      </c>
      <c r="E2112" s="672">
        <v>1</v>
      </c>
      <c r="F2112" s="672" t="s">
        <v>294</v>
      </c>
      <c r="G2112" s="672">
        <v>10</v>
      </c>
      <c r="H2112" s="671" t="s">
        <v>225</v>
      </c>
    </row>
    <row r="2113" spans="1:8" ht="31.2" x14ac:dyDescent="0.3">
      <c r="A2113" s="678">
        <v>6</v>
      </c>
      <c r="B2113" s="675" t="s">
        <v>2392</v>
      </c>
      <c r="C2113" s="1102" t="s">
        <v>2393</v>
      </c>
      <c r="D2113" s="671" t="s">
        <v>11</v>
      </c>
      <c r="E2113" s="672">
        <v>1</v>
      </c>
      <c r="F2113" s="672" t="s">
        <v>294</v>
      </c>
      <c r="G2113" s="672">
        <v>20</v>
      </c>
      <c r="H2113" s="671" t="s">
        <v>225</v>
      </c>
    </row>
    <row r="2114" spans="1:8" ht="31.2" x14ac:dyDescent="0.3">
      <c r="A2114" s="678">
        <v>7</v>
      </c>
      <c r="B2114" s="679" t="s">
        <v>2394</v>
      </c>
      <c r="C2114" s="1102" t="s">
        <v>2395</v>
      </c>
      <c r="D2114" s="671" t="s">
        <v>11</v>
      </c>
      <c r="E2114" s="672">
        <v>1</v>
      </c>
      <c r="F2114" s="672" t="s">
        <v>294</v>
      </c>
      <c r="G2114" s="672">
        <v>10</v>
      </c>
      <c r="H2114" s="671" t="s">
        <v>225</v>
      </c>
    </row>
    <row r="2115" spans="1:8" ht="31.2" x14ac:dyDescent="0.3">
      <c r="A2115" s="678">
        <v>8</v>
      </c>
      <c r="B2115" s="680" t="s">
        <v>2396</v>
      </c>
      <c r="C2115" s="1103" t="s">
        <v>2397</v>
      </c>
      <c r="D2115" s="671" t="s">
        <v>11</v>
      </c>
      <c r="E2115" s="672">
        <v>1</v>
      </c>
      <c r="F2115" s="672" t="s">
        <v>294</v>
      </c>
      <c r="G2115" s="672">
        <v>10</v>
      </c>
      <c r="H2115" s="671" t="s">
        <v>225</v>
      </c>
    </row>
    <row r="2116" spans="1:8" ht="31.2" x14ac:dyDescent="0.3">
      <c r="A2116" s="678">
        <v>9</v>
      </c>
      <c r="B2116" s="681" t="s">
        <v>2398</v>
      </c>
      <c r="C2116" s="1104" t="s">
        <v>2399</v>
      </c>
      <c r="D2116" s="671" t="s">
        <v>11</v>
      </c>
      <c r="E2116" s="672">
        <v>1</v>
      </c>
      <c r="F2116" s="672" t="s">
        <v>2296</v>
      </c>
      <c r="G2116" s="672">
        <v>10</v>
      </c>
      <c r="H2116" s="671" t="s">
        <v>225</v>
      </c>
    </row>
    <row r="2117" spans="1:8" ht="46.8" x14ac:dyDescent="0.3">
      <c r="A2117" s="678">
        <v>10</v>
      </c>
      <c r="B2117" s="682" t="s">
        <v>521</v>
      </c>
      <c r="C2117" s="1105" t="s">
        <v>2400</v>
      </c>
      <c r="D2117" s="671" t="s">
        <v>11</v>
      </c>
      <c r="E2117" s="683">
        <v>10</v>
      </c>
      <c r="F2117" s="672" t="s">
        <v>2296</v>
      </c>
      <c r="G2117" s="684">
        <v>100</v>
      </c>
      <c r="H2117" s="671" t="s">
        <v>225</v>
      </c>
    </row>
    <row r="2118" spans="1:8" ht="31.2" x14ac:dyDescent="0.3">
      <c r="A2118" s="678">
        <v>11</v>
      </c>
      <c r="B2118" s="682" t="s">
        <v>2401</v>
      </c>
      <c r="C2118" s="1105" t="s">
        <v>2402</v>
      </c>
      <c r="D2118" s="671" t="s">
        <v>11</v>
      </c>
      <c r="E2118" s="683">
        <v>10</v>
      </c>
      <c r="F2118" s="672" t="s">
        <v>2296</v>
      </c>
      <c r="G2118" s="684">
        <v>100</v>
      </c>
      <c r="H2118" s="671" t="s">
        <v>225</v>
      </c>
    </row>
    <row r="2119" spans="1:8" ht="31.2" x14ac:dyDescent="0.3">
      <c r="A2119" s="678">
        <v>12</v>
      </c>
      <c r="B2119" s="681" t="s">
        <v>2403</v>
      </c>
      <c r="C2119" s="1104" t="s">
        <v>2404</v>
      </c>
      <c r="D2119" s="671" t="s">
        <v>11</v>
      </c>
      <c r="E2119" s="683">
        <v>10</v>
      </c>
      <c r="F2119" s="672" t="s">
        <v>2296</v>
      </c>
      <c r="G2119" s="684">
        <v>100</v>
      </c>
      <c r="H2119" s="671" t="s">
        <v>225</v>
      </c>
    </row>
    <row r="2120" spans="1:8" ht="31.2" x14ac:dyDescent="0.3">
      <c r="A2120" s="678">
        <v>13</v>
      </c>
      <c r="B2120" s="681" t="s">
        <v>2405</v>
      </c>
      <c r="C2120" s="1104" t="s">
        <v>2406</v>
      </c>
      <c r="D2120" s="671" t="s">
        <v>11</v>
      </c>
      <c r="E2120" s="683">
        <v>10</v>
      </c>
      <c r="F2120" s="672" t="s">
        <v>2296</v>
      </c>
      <c r="G2120" s="684">
        <v>100</v>
      </c>
      <c r="H2120" s="671" t="s">
        <v>225</v>
      </c>
    </row>
    <row r="2121" spans="1:8" ht="31.2" x14ac:dyDescent="0.3">
      <c r="A2121" s="678">
        <v>14</v>
      </c>
      <c r="B2121" s="685" t="s">
        <v>2407</v>
      </c>
      <c r="C2121" s="1106" t="s">
        <v>2408</v>
      </c>
      <c r="D2121" s="686" t="s">
        <v>11</v>
      </c>
      <c r="E2121" s="687">
        <v>2</v>
      </c>
      <c r="F2121" s="672" t="s">
        <v>2296</v>
      </c>
      <c r="G2121" s="684">
        <v>20</v>
      </c>
      <c r="H2121" s="671" t="s">
        <v>225</v>
      </c>
    </row>
    <row r="2122" spans="1:8" ht="31.2" x14ac:dyDescent="0.3">
      <c r="A2122" s="678">
        <v>15</v>
      </c>
      <c r="B2122" s="685" t="s">
        <v>2409</v>
      </c>
      <c r="C2122" s="1107" t="s">
        <v>2410</v>
      </c>
      <c r="D2122" s="669" t="s">
        <v>11</v>
      </c>
      <c r="E2122" s="669">
        <v>1</v>
      </c>
      <c r="F2122" s="672" t="s">
        <v>2296</v>
      </c>
      <c r="G2122" s="672">
        <v>10</v>
      </c>
      <c r="H2122" s="671" t="s">
        <v>225</v>
      </c>
    </row>
    <row r="2123" spans="1:8" ht="31.2" x14ac:dyDescent="0.3">
      <c r="A2123" s="678">
        <v>16</v>
      </c>
      <c r="B2123" s="688" t="s">
        <v>2411</v>
      </c>
      <c r="C2123" s="1108" t="s">
        <v>2412</v>
      </c>
      <c r="D2123" s="669" t="s">
        <v>11</v>
      </c>
      <c r="E2123" s="669">
        <v>1</v>
      </c>
      <c r="F2123" s="672" t="s">
        <v>2296</v>
      </c>
      <c r="G2123" s="672">
        <v>10</v>
      </c>
      <c r="H2123" s="671" t="s">
        <v>225</v>
      </c>
    </row>
    <row r="2124" spans="1:8" ht="31.2" x14ac:dyDescent="0.3">
      <c r="A2124" s="678">
        <v>17</v>
      </c>
      <c r="B2124" s="688" t="s">
        <v>2413</v>
      </c>
      <c r="C2124" s="1109" t="s">
        <v>2414</v>
      </c>
      <c r="D2124" s="669" t="s">
        <v>11</v>
      </c>
      <c r="E2124" s="669">
        <v>1</v>
      </c>
      <c r="F2124" s="672" t="s">
        <v>2296</v>
      </c>
      <c r="G2124" s="672">
        <v>10</v>
      </c>
      <c r="H2124" s="671" t="s">
        <v>225</v>
      </c>
    </row>
    <row r="2125" spans="1:8" ht="31.2" x14ac:dyDescent="0.3">
      <c r="A2125" s="678">
        <v>18</v>
      </c>
      <c r="B2125" s="675" t="s">
        <v>2415</v>
      </c>
      <c r="C2125" s="1110" t="s">
        <v>2416</v>
      </c>
      <c r="D2125" s="676" t="s">
        <v>7</v>
      </c>
      <c r="E2125" s="672">
        <v>1</v>
      </c>
      <c r="F2125" s="676" t="s">
        <v>294</v>
      </c>
      <c r="G2125" s="672">
        <v>10</v>
      </c>
      <c r="H2125" s="671" t="s">
        <v>225</v>
      </c>
    </row>
    <row r="2126" spans="1:8" ht="46.8" x14ac:dyDescent="0.3">
      <c r="A2126" s="689">
        <v>19</v>
      </c>
      <c r="B2126" s="690" t="s">
        <v>2417</v>
      </c>
      <c r="C2126" s="1111" t="s">
        <v>2418</v>
      </c>
      <c r="D2126" s="689" t="str">
        <f t="shared" ref="D2126:H2126" si="23">D2193</f>
        <v>Мебель</v>
      </c>
      <c r="E2126" s="689">
        <f t="shared" si="23"/>
        <v>1</v>
      </c>
      <c r="F2126" s="691" t="s">
        <v>2419</v>
      </c>
      <c r="G2126" s="691">
        <v>1</v>
      </c>
      <c r="H2126" s="689" t="str">
        <f t="shared" si="23"/>
        <v>ФБ</v>
      </c>
    </row>
    <row r="2127" spans="1:8" ht="15.6" x14ac:dyDescent="0.3">
      <c r="A2127" s="1766" t="s">
        <v>14</v>
      </c>
      <c r="B2127" s="1767"/>
      <c r="C2127" s="1768"/>
      <c r="D2127" s="1767"/>
      <c r="E2127" s="1767"/>
      <c r="F2127" s="1767"/>
      <c r="G2127" s="1767"/>
      <c r="H2127" s="1767"/>
    </row>
    <row r="2128" spans="1:8" ht="46.8" x14ac:dyDescent="0.3">
      <c r="A2128" s="65" t="s">
        <v>0</v>
      </c>
      <c r="B2128" s="65" t="s">
        <v>1</v>
      </c>
      <c r="C2128" s="918" t="s">
        <v>10</v>
      </c>
      <c r="D2128" s="65" t="s">
        <v>2</v>
      </c>
      <c r="E2128" s="65" t="s">
        <v>4</v>
      </c>
      <c r="F2128" s="65" t="s">
        <v>3</v>
      </c>
      <c r="G2128" s="65" t="s">
        <v>8</v>
      </c>
      <c r="H2128" s="692" t="s">
        <v>221</v>
      </c>
    </row>
    <row r="2129" spans="1:8" ht="15.6" x14ac:dyDescent="0.3">
      <c r="A2129" s="19">
        <v>1</v>
      </c>
      <c r="B2129" s="32" t="s">
        <v>414</v>
      </c>
      <c r="C2129" s="1112" t="s">
        <v>2420</v>
      </c>
      <c r="D2129" s="68" t="s">
        <v>9</v>
      </c>
      <c r="E2129" s="68">
        <v>1</v>
      </c>
      <c r="F2129" s="68" t="s">
        <v>6</v>
      </c>
      <c r="G2129" s="68">
        <v>10</v>
      </c>
      <c r="H2129" s="693" t="s">
        <v>643</v>
      </c>
    </row>
    <row r="2130" spans="1:8" ht="15.6" x14ac:dyDescent="0.3">
      <c r="A2130" s="19">
        <v>2</v>
      </c>
      <c r="B2130" s="32" t="s">
        <v>700</v>
      </c>
      <c r="C2130" s="1112" t="s">
        <v>2421</v>
      </c>
      <c r="D2130" s="68" t="s">
        <v>9</v>
      </c>
      <c r="E2130" s="68">
        <v>1</v>
      </c>
      <c r="F2130" s="68" t="s">
        <v>6</v>
      </c>
      <c r="G2130" s="68">
        <v>10</v>
      </c>
      <c r="H2130" s="693" t="s">
        <v>643</v>
      </c>
    </row>
    <row r="2131" spans="1:8" ht="15.6" x14ac:dyDescent="0.3">
      <c r="A2131" s="19">
        <v>3</v>
      </c>
      <c r="B2131" s="694" t="s">
        <v>2422</v>
      </c>
      <c r="C2131" s="1112" t="s">
        <v>2423</v>
      </c>
      <c r="D2131" s="68" t="s">
        <v>9</v>
      </c>
      <c r="E2131" s="68">
        <v>1</v>
      </c>
      <c r="F2131" s="68" t="s">
        <v>6</v>
      </c>
      <c r="G2131" s="68">
        <v>10</v>
      </c>
      <c r="H2131" s="693" t="s">
        <v>643</v>
      </c>
    </row>
    <row r="2132" spans="1:8" ht="15.6" x14ac:dyDescent="0.3">
      <c r="A2132" s="19">
        <v>4</v>
      </c>
      <c r="B2132" s="695" t="s">
        <v>20</v>
      </c>
      <c r="C2132" s="1113" t="s">
        <v>2424</v>
      </c>
      <c r="D2132" s="696" t="s">
        <v>9</v>
      </c>
      <c r="E2132" s="68">
        <v>1</v>
      </c>
      <c r="F2132" s="696" t="s">
        <v>6</v>
      </c>
      <c r="G2132" s="696">
        <f>E2132</f>
        <v>1</v>
      </c>
      <c r="H2132" s="693" t="s">
        <v>643</v>
      </c>
    </row>
    <row r="2133" spans="1:8" ht="15.6" x14ac:dyDescent="0.3">
      <c r="A2133" s="697">
        <v>5</v>
      </c>
      <c r="B2133" s="698" t="s">
        <v>21</v>
      </c>
      <c r="C2133" s="1114" t="s">
        <v>2425</v>
      </c>
      <c r="D2133" s="699" t="s">
        <v>9</v>
      </c>
      <c r="E2133" s="529">
        <v>1</v>
      </c>
      <c r="F2133" s="699" t="s">
        <v>6</v>
      </c>
      <c r="G2133" s="699">
        <v>2</v>
      </c>
      <c r="H2133" s="700" t="s">
        <v>643</v>
      </c>
    </row>
    <row r="2134" spans="1:8" ht="21.6" thickBot="1" x14ac:dyDescent="0.35">
      <c r="A2134" s="1535" t="s">
        <v>2426</v>
      </c>
      <c r="B2134" s="1535"/>
      <c r="C2134" s="1535"/>
      <c r="D2134" s="1535"/>
      <c r="E2134" s="1535"/>
      <c r="F2134" s="1535"/>
      <c r="G2134" s="1535"/>
      <c r="H2134" s="1535"/>
    </row>
    <row r="2135" spans="1:8" ht="15.6" x14ac:dyDescent="0.3">
      <c r="A2135" s="1536" t="s">
        <v>2427</v>
      </c>
      <c r="B2135" s="1537"/>
      <c r="C2135" s="1537"/>
      <c r="D2135" s="1537"/>
      <c r="E2135" s="1537"/>
      <c r="F2135" s="1537"/>
      <c r="G2135" s="1537"/>
      <c r="H2135" s="1538"/>
    </row>
    <row r="2136" spans="1:8" ht="15.6" x14ac:dyDescent="0.3">
      <c r="A2136" s="1539" t="s">
        <v>2428</v>
      </c>
      <c r="B2136" s="1540"/>
      <c r="C2136" s="1540"/>
      <c r="D2136" s="1540"/>
      <c r="E2136" s="1540"/>
      <c r="F2136" s="1540"/>
      <c r="G2136" s="1540"/>
      <c r="H2136" s="1541"/>
    </row>
    <row r="2137" spans="1:8" x14ac:dyDescent="0.3">
      <c r="A2137" s="1551" t="s">
        <v>2429</v>
      </c>
      <c r="B2137" s="1552"/>
      <c r="C2137" s="1552"/>
      <c r="D2137" s="1552"/>
      <c r="E2137" s="1552"/>
      <c r="F2137" s="1552"/>
      <c r="G2137" s="1552"/>
      <c r="H2137" s="1553"/>
    </row>
    <row r="2138" spans="1:8" x14ac:dyDescent="0.3">
      <c r="A2138" s="1551" t="s">
        <v>2430</v>
      </c>
      <c r="B2138" s="1552"/>
      <c r="C2138" s="1552"/>
      <c r="D2138" s="1552"/>
      <c r="E2138" s="1552"/>
      <c r="F2138" s="1552"/>
      <c r="G2138" s="1552"/>
      <c r="H2138" s="1553"/>
    </row>
    <row r="2139" spans="1:8" ht="21" x14ac:dyDescent="0.3">
      <c r="A2139" s="1554" t="s">
        <v>2431</v>
      </c>
      <c r="B2139" s="1554"/>
      <c r="C2139" s="1554"/>
      <c r="D2139" s="1554"/>
      <c r="E2139" s="1554"/>
      <c r="F2139" s="1554"/>
      <c r="G2139" s="1554"/>
      <c r="H2139" s="1554"/>
    </row>
    <row r="2140" spans="1:8" ht="21.6" thickBot="1" x14ac:dyDescent="0.35">
      <c r="A2140" s="1526" t="s">
        <v>12</v>
      </c>
      <c r="B2140" s="1527"/>
      <c r="C2140" s="1527"/>
      <c r="D2140" s="1527"/>
      <c r="E2140" s="1527"/>
      <c r="F2140" s="1527"/>
      <c r="G2140" s="1527"/>
      <c r="H2140" s="1527"/>
    </row>
    <row r="2141" spans="1:8" x14ac:dyDescent="0.3">
      <c r="A2141" s="1532" t="s">
        <v>13</v>
      </c>
      <c r="B2141" s="1533"/>
      <c r="C2141" s="1533"/>
      <c r="D2141" s="1533"/>
      <c r="E2141" s="1533"/>
      <c r="F2141" s="1533"/>
      <c r="G2141" s="1533"/>
      <c r="H2141" s="1534"/>
    </row>
    <row r="2142" spans="1:8" x14ac:dyDescent="0.3">
      <c r="A2142" s="1545" t="s">
        <v>2432</v>
      </c>
      <c r="B2142" s="1546"/>
      <c r="C2142" s="1546"/>
      <c r="D2142" s="1546"/>
      <c r="E2142" s="1546"/>
      <c r="F2142" s="1546"/>
      <c r="G2142" s="1546"/>
      <c r="H2142" s="1547"/>
    </row>
    <row r="2143" spans="1:8" x14ac:dyDescent="0.3">
      <c r="A2143" s="1523" t="s">
        <v>1695</v>
      </c>
      <c r="B2143" s="1524"/>
      <c r="C2143" s="1524"/>
      <c r="D2143" s="1524"/>
      <c r="E2143" s="1524"/>
      <c r="F2143" s="1524"/>
      <c r="G2143" s="1524"/>
      <c r="H2143" s="1525"/>
    </row>
    <row r="2144" spans="1:8" x14ac:dyDescent="0.3">
      <c r="A2144" s="1545" t="s">
        <v>433</v>
      </c>
      <c r="B2144" s="1546"/>
      <c r="C2144" s="1546"/>
      <c r="D2144" s="1546"/>
      <c r="E2144" s="1546"/>
      <c r="F2144" s="1546"/>
      <c r="G2144" s="1546"/>
      <c r="H2144" s="1547"/>
    </row>
    <row r="2145" spans="1:8" x14ac:dyDescent="0.3">
      <c r="A2145" s="1545" t="s">
        <v>2433</v>
      </c>
      <c r="B2145" s="1546"/>
      <c r="C2145" s="1546"/>
      <c r="D2145" s="1546"/>
      <c r="E2145" s="1546"/>
      <c r="F2145" s="1546"/>
      <c r="G2145" s="1546"/>
      <c r="H2145" s="1547"/>
    </row>
    <row r="2146" spans="1:8" x14ac:dyDescent="0.3">
      <c r="A2146" s="1523" t="s">
        <v>374</v>
      </c>
      <c r="B2146" s="1524"/>
      <c r="C2146" s="1524"/>
      <c r="D2146" s="1524"/>
      <c r="E2146" s="1524"/>
      <c r="F2146" s="1524"/>
      <c r="G2146" s="1524"/>
      <c r="H2146" s="1525"/>
    </row>
    <row r="2147" spans="1:8" x14ac:dyDescent="0.3">
      <c r="A2147" s="1523" t="s">
        <v>2434</v>
      </c>
      <c r="B2147" s="1524"/>
      <c r="C2147" s="1524"/>
      <c r="D2147" s="1524"/>
      <c r="E2147" s="1524"/>
      <c r="F2147" s="1524"/>
      <c r="G2147" s="1524"/>
      <c r="H2147" s="1525"/>
    </row>
    <row r="2148" spans="1:8" x14ac:dyDescent="0.3">
      <c r="A2148" s="1523" t="s">
        <v>428</v>
      </c>
      <c r="B2148" s="1524"/>
      <c r="C2148" s="1524"/>
      <c r="D2148" s="1524"/>
      <c r="E2148" s="1524"/>
      <c r="F2148" s="1524"/>
      <c r="G2148" s="1524"/>
      <c r="H2148" s="1525"/>
    </row>
    <row r="2149" spans="1:8" ht="15" thickBot="1" x14ac:dyDescent="0.35">
      <c r="A2149" s="1518" t="s">
        <v>429</v>
      </c>
      <c r="B2149" s="1519"/>
      <c r="C2149" s="1519"/>
      <c r="D2149" s="1519"/>
      <c r="E2149" s="1519"/>
      <c r="F2149" s="1519"/>
      <c r="G2149" s="1519"/>
      <c r="H2149" s="1520"/>
    </row>
    <row r="2150" spans="1:8" ht="41.4" x14ac:dyDescent="0.3">
      <c r="A2150" s="364" t="s">
        <v>0</v>
      </c>
      <c r="B2150" s="701" t="s">
        <v>1</v>
      </c>
      <c r="C2150" s="920" t="s">
        <v>10</v>
      </c>
      <c r="D2150" s="325" t="s">
        <v>2</v>
      </c>
      <c r="E2150" s="325" t="s">
        <v>4</v>
      </c>
      <c r="F2150" s="325" t="s">
        <v>3</v>
      </c>
      <c r="G2150" s="325" t="s">
        <v>8</v>
      </c>
      <c r="H2150" s="325" t="s">
        <v>221</v>
      </c>
    </row>
    <row r="2151" spans="1:8" x14ac:dyDescent="0.3">
      <c r="A2151" s="59">
        <v>1</v>
      </c>
      <c r="B2151" s="665" t="s">
        <v>24</v>
      </c>
      <c r="C2151" s="1090" t="s">
        <v>2435</v>
      </c>
      <c r="D2151" s="481" t="s">
        <v>7</v>
      </c>
      <c r="E2151" s="59">
        <v>15</v>
      </c>
      <c r="F2151" s="59" t="s">
        <v>6</v>
      </c>
      <c r="G2151" s="59">
        <v>15</v>
      </c>
      <c r="H2151" s="5" t="s">
        <v>225</v>
      </c>
    </row>
    <row r="2152" spans="1:8" x14ac:dyDescent="0.3">
      <c r="A2152" s="59">
        <v>2</v>
      </c>
      <c r="B2152" s="665" t="s">
        <v>2436</v>
      </c>
      <c r="C2152" s="1090" t="s">
        <v>2437</v>
      </c>
      <c r="D2152" s="481" t="s">
        <v>7</v>
      </c>
      <c r="E2152" s="59">
        <v>15</v>
      </c>
      <c r="F2152" s="59" t="s">
        <v>6</v>
      </c>
      <c r="G2152" s="59">
        <v>15</v>
      </c>
      <c r="H2152" s="5" t="s">
        <v>225</v>
      </c>
    </row>
    <row r="2153" spans="1:8" x14ac:dyDescent="0.3">
      <c r="A2153" s="702">
        <v>3</v>
      </c>
      <c r="B2153" s="703" t="s">
        <v>2438</v>
      </c>
      <c r="C2153" s="1115" t="s">
        <v>2439</v>
      </c>
      <c r="D2153" s="704" t="s">
        <v>11</v>
      </c>
      <c r="E2153" s="705">
        <v>5</v>
      </c>
      <c r="F2153" s="705" t="s">
        <v>6</v>
      </c>
      <c r="G2153" s="705">
        <v>5</v>
      </c>
      <c r="H2153" s="706" t="s">
        <v>643</v>
      </c>
    </row>
    <row r="2154" spans="1:8" ht="69" x14ac:dyDescent="0.3">
      <c r="A2154" s="59">
        <v>4</v>
      </c>
      <c r="B2154" s="707" t="s">
        <v>2440</v>
      </c>
      <c r="C2154" s="1116" t="s">
        <v>2441</v>
      </c>
      <c r="D2154" s="373" t="s">
        <v>11</v>
      </c>
      <c r="E2154" s="59">
        <v>1</v>
      </c>
      <c r="F2154" s="59" t="s">
        <v>6</v>
      </c>
      <c r="G2154" s="59">
        <v>1</v>
      </c>
      <c r="H2154" s="5" t="s">
        <v>225</v>
      </c>
    </row>
    <row r="2155" spans="1:8" ht="41.4" x14ac:dyDescent="0.3">
      <c r="A2155" s="59">
        <v>5</v>
      </c>
      <c r="B2155" s="708" t="s">
        <v>2442</v>
      </c>
      <c r="C2155" s="1117" t="s">
        <v>2443</v>
      </c>
      <c r="D2155" s="373" t="s">
        <v>11</v>
      </c>
      <c r="E2155" s="59">
        <v>1</v>
      </c>
      <c r="F2155" s="59" t="s">
        <v>6</v>
      </c>
      <c r="G2155" s="59">
        <v>1</v>
      </c>
      <c r="H2155" s="5" t="s">
        <v>225</v>
      </c>
    </row>
    <row r="2156" spans="1:8" x14ac:dyDescent="0.3">
      <c r="A2156" s="324">
        <v>6</v>
      </c>
      <c r="B2156" s="708" t="s">
        <v>2444</v>
      </c>
      <c r="C2156" s="1117" t="s">
        <v>2445</v>
      </c>
      <c r="D2156" s="373" t="s">
        <v>11</v>
      </c>
      <c r="E2156" s="59">
        <v>1</v>
      </c>
      <c r="F2156" s="59" t="s">
        <v>6</v>
      </c>
      <c r="G2156" s="59">
        <v>1</v>
      </c>
      <c r="H2156" s="5" t="s">
        <v>225</v>
      </c>
    </row>
    <row r="2157" spans="1:8" ht="82.8" x14ac:dyDescent="0.3">
      <c r="A2157" s="59">
        <v>7</v>
      </c>
      <c r="B2157" s="661" t="s">
        <v>2446</v>
      </c>
      <c r="C2157" s="1118" t="s">
        <v>2447</v>
      </c>
      <c r="D2157" s="373" t="s">
        <v>11</v>
      </c>
      <c r="E2157" s="59">
        <v>1</v>
      </c>
      <c r="F2157" s="59" t="s">
        <v>6</v>
      </c>
      <c r="G2157" s="59">
        <v>1</v>
      </c>
      <c r="H2157" s="5" t="s">
        <v>225</v>
      </c>
    </row>
    <row r="2158" spans="1:8" ht="82.8" x14ac:dyDescent="0.3">
      <c r="A2158" s="59">
        <v>8</v>
      </c>
      <c r="B2158" s="661" t="s">
        <v>2448</v>
      </c>
      <c r="C2158" s="1118" t="s">
        <v>2449</v>
      </c>
      <c r="D2158" s="373" t="s">
        <v>11</v>
      </c>
      <c r="E2158" s="59">
        <v>1</v>
      </c>
      <c r="F2158" s="59" t="s">
        <v>6</v>
      </c>
      <c r="G2158" s="59">
        <v>1</v>
      </c>
      <c r="H2158" s="5" t="s">
        <v>225</v>
      </c>
    </row>
    <row r="2159" spans="1:8" ht="82.8" x14ac:dyDescent="0.3">
      <c r="A2159" s="324">
        <v>9</v>
      </c>
      <c r="B2159" s="661" t="s">
        <v>2450</v>
      </c>
      <c r="C2159" s="1118" t="s">
        <v>2451</v>
      </c>
      <c r="D2159" s="373" t="s">
        <v>11</v>
      </c>
      <c r="E2159" s="59">
        <v>1</v>
      </c>
      <c r="F2159" s="59" t="s">
        <v>6</v>
      </c>
      <c r="G2159" s="59">
        <v>1</v>
      </c>
      <c r="H2159" s="5" t="s">
        <v>225</v>
      </c>
    </row>
    <row r="2160" spans="1:8" x14ac:dyDescent="0.3">
      <c r="A2160" s="59">
        <v>10</v>
      </c>
      <c r="B2160" s="709" t="s">
        <v>2452</v>
      </c>
      <c r="C2160" s="1119" t="s">
        <v>2453</v>
      </c>
      <c r="D2160" s="373" t="s">
        <v>11</v>
      </c>
      <c r="E2160" s="59">
        <v>1</v>
      </c>
      <c r="F2160" s="59" t="s">
        <v>6</v>
      </c>
      <c r="G2160" s="59">
        <v>1</v>
      </c>
      <c r="H2160" s="5" t="s">
        <v>225</v>
      </c>
    </row>
    <row r="2161" spans="1:8" x14ac:dyDescent="0.3">
      <c r="A2161" s="59">
        <v>11</v>
      </c>
      <c r="B2161" s="710" t="s">
        <v>64</v>
      </c>
      <c r="C2161" s="1120" t="s">
        <v>2454</v>
      </c>
      <c r="D2161" s="373" t="s">
        <v>7</v>
      </c>
      <c r="E2161" s="368">
        <v>40</v>
      </c>
      <c r="F2161" s="368" t="s">
        <v>6</v>
      </c>
      <c r="G2161" s="368">
        <v>40</v>
      </c>
      <c r="H2161" s="305" t="s">
        <v>225</v>
      </c>
    </row>
    <row r="2162" spans="1:8" x14ac:dyDescent="0.3">
      <c r="A2162" s="324">
        <v>12</v>
      </c>
      <c r="B2162" s="710" t="s">
        <v>513</v>
      </c>
      <c r="C2162" s="1120" t="s">
        <v>2455</v>
      </c>
      <c r="D2162" s="373" t="s">
        <v>11</v>
      </c>
      <c r="E2162" s="368">
        <v>5</v>
      </c>
      <c r="F2162" s="368" t="s">
        <v>6</v>
      </c>
      <c r="G2162" s="368">
        <v>5</v>
      </c>
      <c r="H2162" s="305" t="s">
        <v>2456</v>
      </c>
    </row>
    <row r="2163" spans="1:8" x14ac:dyDescent="0.3">
      <c r="A2163" s="59">
        <v>13</v>
      </c>
      <c r="B2163" s="308" t="s">
        <v>2457</v>
      </c>
      <c r="C2163" s="308" t="s">
        <v>2458</v>
      </c>
      <c r="D2163" s="372" t="s">
        <v>11</v>
      </c>
      <c r="E2163" s="388">
        <v>5</v>
      </c>
      <c r="F2163" s="372" t="s">
        <v>6</v>
      </c>
      <c r="G2163" s="371">
        <v>5</v>
      </c>
      <c r="H2163" s="711" t="s">
        <v>225</v>
      </c>
    </row>
    <row r="2164" spans="1:8" x14ac:dyDescent="0.3">
      <c r="A2164" s="59">
        <v>14</v>
      </c>
      <c r="B2164" s="710" t="s">
        <v>39</v>
      </c>
      <c r="C2164" s="1120" t="s">
        <v>2459</v>
      </c>
      <c r="D2164" s="373" t="s">
        <v>11</v>
      </c>
      <c r="E2164" s="368">
        <v>4</v>
      </c>
      <c r="F2164" s="368" t="s">
        <v>6</v>
      </c>
      <c r="G2164" s="368">
        <v>4</v>
      </c>
      <c r="H2164" s="305" t="s">
        <v>225</v>
      </c>
    </row>
    <row r="2165" spans="1:8" x14ac:dyDescent="0.3">
      <c r="A2165" s="324">
        <v>15</v>
      </c>
      <c r="B2165" s="710" t="s">
        <v>2460</v>
      </c>
      <c r="C2165" s="1120" t="s">
        <v>2461</v>
      </c>
      <c r="D2165" s="373" t="s">
        <v>7</v>
      </c>
      <c r="E2165" s="368">
        <v>1</v>
      </c>
      <c r="F2165" s="368" t="s">
        <v>6</v>
      </c>
      <c r="G2165" s="368">
        <v>1</v>
      </c>
      <c r="H2165" s="305" t="s">
        <v>225</v>
      </c>
    </row>
    <row r="2166" spans="1:8" ht="21.6" thickBot="1" x14ac:dyDescent="0.35">
      <c r="A2166" s="1526" t="s">
        <v>286</v>
      </c>
      <c r="B2166" s="1527"/>
      <c r="C2166" s="1527"/>
      <c r="D2166" s="1527"/>
      <c r="E2166" s="1527"/>
      <c r="F2166" s="1527"/>
      <c r="G2166" s="1527"/>
      <c r="H2166" s="1527"/>
    </row>
    <row r="2167" spans="1:8" x14ac:dyDescent="0.3">
      <c r="A2167" s="1532" t="s">
        <v>13</v>
      </c>
      <c r="B2167" s="1533"/>
      <c r="C2167" s="1533"/>
      <c r="D2167" s="1533"/>
      <c r="E2167" s="1533"/>
      <c r="F2167" s="1533"/>
      <c r="G2167" s="1533"/>
      <c r="H2167" s="1534"/>
    </row>
    <row r="2168" spans="1:8" x14ac:dyDescent="0.3">
      <c r="A2168" s="1545" t="s">
        <v>2462</v>
      </c>
      <c r="B2168" s="1546"/>
      <c r="C2168" s="1546"/>
      <c r="D2168" s="1546"/>
      <c r="E2168" s="1546"/>
      <c r="F2168" s="1546"/>
      <c r="G2168" s="1546"/>
      <c r="H2168" s="1547"/>
    </row>
    <row r="2169" spans="1:8" x14ac:dyDescent="0.3">
      <c r="A2169" s="1523" t="s">
        <v>1695</v>
      </c>
      <c r="B2169" s="1524"/>
      <c r="C2169" s="1524"/>
      <c r="D2169" s="1524"/>
      <c r="E2169" s="1524"/>
      <c r="F2169" s="1524"/>
      <c r="G2169" s="1524"/>
      <c r="H2169" s="1525"/>
    </row>
    <row r="2170" spans="1:8" x14ac:dyDescent="0.3">
      <c r="A2170" s="1545" t="s">
        <v>433</v>
      </c>
      <c r="B2170" s="1546"/>
      <c r="C2170" s="1546"/>
      <c r="D2170" s="1546"/>
      <c r="E2170" s="1546"/>
      <c r="F2170" s="1546"/>
      <c r="G2170" s="1546"/>
      <c r="H2170" s="1547"/>
    </row>
    <row r="2171" spans="1:8" x14ac:dyDescent="0.3">
      <c r="A2171" s="1545" t="s">
        <v>2463</v>
      </c>
      <c r="B2171" s="1546"/>
      <c r="C2171" s="1546"/>
      <c r="D2171" s="1546"/>
      <c r="E2171" s="1546"/>
      <c r="F2171" s="1546"/>
      <c r="G2171" s="1546"/>
      <c r="H2171" s="1547"/>
    </row>
    <row r="2172" spans="1:8" x14ac:dyDescent="0.3">
      <c r="A2172" s="1523" t="s">
        <v>374</v>
      </c>
      <c r="B2172" s="1524"/>
      <c r="C2172" s="1524"/>
      <c r="D2172" s="1524"/>
      <c r="E2172" s="1524"/>
      <c r="F2172" s="1524"/>
      <c r="G2172" s="1524"/>
      <c r="H2172" s="1525"/>
    </row>
    <row r="2173" spans="1:8" x14ac:dyDescent="0.3">
      <c r="A2173" s="1523" t="s">
        <v>2464</v>
      </c>
      <c r="B2173" s="1524"/>
      <c r="C2173" s="1524"/>
      <c r="D2173" s="1524"/>
      <c r="E2173" s="1524"/>
      <c r="F2173" s="1524"/>
      <c r="G2173" s="1524"/>
      <c r="H2173" s="1525"/>
    </row>
    <row r="2174" spans="1:8" x14ac:dyDescent="0.3">
      <c r="A2174" s="1523" t="s">
        <v>428</v>
      </c>
      <c r="B2174" s="1524"/>
      <c r="C2174" s="1524"/>
      <c r="D2174" s="1524"/>
      <c r="E2174" s="1524"/>
      <c r="F2174" s="1524"/>
      <c r="G2174" s="1524"/>
      <c r="H2174" s="1525"/>
    </row>
    <row r="2175" spans="1:8" ht="15" thickBot="1" x14ac:dyDescent="0.35">
      <c r="A2175" s="1518" t="s">
        <v>429</v>
      </c>
      <c r="B2175" s="1519"/>
      <c r="C2175" s="1519"/>
      <c r="D2175" s="1519"/>
      <c r="E2175" s="1519"/>
      <c r="F2175" s="1519"/>
      <c r="G2175" s="1519"/>
      <c r="H2175" s="1520"/>
    </row>
    <row r="2176" spans="1:8" ht="41.4" x14ac:dyDescent="0.3">
      <c r="A2176" s="302" t="s">
        <v>0</v>
      </c>
      <c r="B2176" s="301" t="s">
        <v>1</v>
      </c>
      <c r="C2176" s="920" t="s">
        <v>10</v>
      </c>
      <c r="D2176" s="302" t="s">
        <v>2</v>
      </c>
      <c r="E2176" s="302" t="s">
        <v>4</v>
      </c>
      <c r="F2176" s="302" t="s">
        <v>3</v>
      </c>
      <c r="G2176" s="302" t="s">
        <v>8</v>
      </c>
      <c r="H2176" s="302" t="s">
        <v>221</v>
      </c>
    </row>
    <row r="2177" spans="1:8" ht="27.6" x14ac:dyDescent="0.3">
      <c r="A2177" s="310">
        <v>1</v>
      </c>
      <c r="B2177" s="591" t="s">
        <v>2465</v>
      </c>
      <c r="C2177" s="308" t="s">
        <v>2466</v>
      </c>
      <c r="D2177" s="323" t="s">
        <v>11</v>
      </c>
      <c r="E2177" s="325">
        <v>1</v>
      </c>
      <c r="F2177" s="323" t="s">
        <v>2467</v>
      </c>
      <c r="G2177" s="388">
        <v>5</v>
      </c>
      <c r="H2177" s="305" t="s">
        <v>643</v>
      </c>
    </row>
    <row r="2178" spans="1:8" ht="27.6" x14ac:dyDescent="0.3">
      <c r="A2178" s="325">
        <v>2</v>
      </c>
      <c r="B2178" s="367" t="s">
        <v>408</v>
      </c>
      <c r="C2178" s="60" t="s">
        <v>2468</v>
      </c>
      <c r="D2178" s="372" t="s">
        <v>462</v>
      </c>
      <c r="E2178" s="323">
        <v>1</v>
      </c>
      <c r="F2178" s="323" t="s">
        <v>2467</v>
      </c>
      <c r="G2178" s="318">
        <v>5</v>
      </c>
      <c r="H2178" s="305" t="s">
        <v>2469</v>
      </c>
    </row>
    <row r="2179" spans="1:8" ht="21.6" thickBot="1" x14ac:dyDescent="0.35">
      <c r="A2179" s="1526" t="s">
        <v>15</v>
      </c>
      <c r="B2179" s="1527"/>
      <c r="C2179" s="1527"/>
      <c r="D2179" s="1527"/>
      <c r="E2179" s="1527"/>
      <c r="F2179" s="1527"/>
      <c r="G2179" s="1527"/>
      <c r="H2179" s="1527"/>
    </row>
    <row r="2180" spans="1:8" x14ac:dyDescent="0.3">
      <c r="A2180" s="1532" t="s">
        <v>13</v>
      </c>
      <c r="B2180" s="1533"/>
      <c r="C2180" s="1533"/>
      <c r="D2180" s="1533"/>
      <c r="E2180" s="1533"/>
      <c r="F2180" s="1533"/>
      <c r="G2180" s="1533"/>
      <c r="H2180" s="1534"/>
    </row>
    <row r="2181" spans="1:8" x14ac:dyDescent="0.3">
      <c r="A2181" s="1545" t="s">
        <v>2462</v>
      </c>
      <c r="B2181" s="1546"/>
      <c r="C2181" s="1546"/>
      <c r="D2181" s="1546"/>
      <c r="E2181" s="1546"/>
      <c r="F2181" s="1546"/>
      <c r="G2181" s="1546"/>
      <c r="H2181" s="1547"/>
    </row>
    <row r="2182" spans="1:8" x14ac:dyDescent="0.3">
      <c r="A2182" s="1523" t="s">
        <v>424</v>
      </c>
      <c r="B2182" s="1524"/>
      <c r="C2182" s="1524"/>
      <c r="D2182" s="1524"/>
      <c r="E2182" s="1524"/>
      <c r="F2182" s="1524"/>
      <c r="G2182" s="1524"/>
      <c r="H2182" s="1525"/>
    </row>
    <row r="2183" spans="1:8" x14ac:dyDescent="0.3">
      <c r="A2183" s="1545" t="s">
        <v>433</v>
      </c>
      <c r="B2183" s="1546"/>
      <c r="C2183" s="1546"/>
      <c r="D2183" s="1546"/>
      <c r="E2183" s="1546"/>
      <c r="F2183" s="1546"/>
      <c r="G2183" s="1546"/>
      <c r="H2183" s="1547"/>
    </row>
    <row r="2184" spans="1:8" x14ac:dyDescent="0.3">
      <c r="A2184" s="1545" t="s">
        <v>2470</v>
      </c>
      <c r="B2184" s="1546"/>
      <c r="C2184" s="1546"/>
      <c r="D2184" s="1546"/>
      <c r="E2184" s="1546"/>
      <c r="F2184" s="1546"/>
      <c r="G2184" s="1546"/>
      <c r="H2184" s="1547"/>
    </row>
    <row r="2185" spans="1:8" x14ac:dyDescent="0.3">
      <c r="A2185" s="1523" t="s">
        <v>2471</v>
      </c>
      <c r="B2185" s="1524"/>
      <c r="C2185" s="1524"/>
      <c r="D2185" s="1524"/>
      <c r="E2185" s="1524"/>
      <c r="F2185" s="1524"/>
      <c r="G2185" s="1524"/>
      <c r="H2185" s="1525"/>
    </row>
    <row r="2186" spans="1:8" x14ac:dyDescent="0.3">
      <c r="A2186" s="1523" t="s">
        <v>428</v>
      </c>
      <c r="B2186" s="1524"/>
      <c r="C2186" s="1524"/>
      <c r="D2186" s="1524"/>
      <c r="E2186" s="1524"/>
      <c r="F2186" s="1524"/>
      <c r="G2186" s="1524"/>
      <c r="H2186" s="1525"/>
    </row>
    <row r="2187" spans="1:8" ht="15" thickBot="1" x14ac:dyDescent="0.35">
      <c r="A2187" s="1518" t="s">
        <v>429</v>
      </c>
      <c r="B2187" s="1519"/>
      <c r="C2187" s="1519"/>
      <c r="D2187" s="1519"/>
      <c r="E2187" s="1519"/>
      <c r="F2187" s="1519"/>
      <c r="G2187" s="1519"/>
      <c r="H2187" s="1520"/>
    </row>
    <row r="2188" spans="1:8" ht="41.4" x14ac:dyDescent="0.3">
      <c r="A2188" s="302" t="s">
        <v>0</v>
      </c>
      <c r="B2188" s="301" t="s">
        <v>1</v>
      </c>
      <c r="C2188" s="920" t="s">
        <v>10</v>
      </c>
      <c r="D2188" s="302" t="s">
        <v>2</v>
      </c>
      <c r="E2188" s="302" t="s">
        <v>4</v>
      </c>
      <c r="F2188" s="302" t="s">
        <v>3</v>
      </c>
      <c r="G2188" s="302" t="s">
        <v>8</v>
      </c>
      <c r="H2188" s="302" t="s">
        <v>221</v>
      </c>
    </row>
    <row r="2189" spans="1:8" ht="27.6" x14ac:dyDescent="0.3">
      <c r="A2189" s="321">
        <v>1</v>
      </c>
      <c r="B2189" s="312" t="s">
        <v>2472</v>
      </c>
      <c r="C2189" s="308" t="s">
        <v>2473</v>
      </c>
      <c r="D2189" s="6" t="s">
        <v>5</v>
      </c>
      <c r="E2189" s="6">
        <v>1</v>
      </c>
      <c r="F2189" s="6" t="s">
        <v>6</v>
      </c>
      <c r="G2189" s="7">
        <f>E2189</f>
        <v>1</v>
      </c>
      <c r="H2189" s="5" t="s">
        <v>225</v>
      </c>
    </row>
    <row r="2190" spans="1:8" x14ac:dyDescent="0.3">
      <c r="A2190" s="321">
        <v>2</v>
      </c>
      <c r="B2190" s="10" t="s">
        <v>28</v>
      </c>
      <c r="C2190" s="308" t="s">
        <v>2474</v>
      </c>
      <c r="D2190" s="6" t="s">
        <v>5</v>
      </c>
      <c r="E2190" s="6">
        <v>1</v>
      </c>
      <c r="F2190" s="6" t="s">
        <v>6</v>
      </c>
      <c r="G2190" s="7">
        <v>1</v>
      </c>
      <c r="H2190" s="5" t="s">
        <v>225</v>
      </c>
    </row>
    <row r="2191" spans="1:8" x14ac:dyDescent="0.3">
      <c r="A2191" s="309">
        <v>3</v>
      </c>
      <c r="B2191" s="10" t="s">
        <v>761</v>
      </c>
      <c r="C2191" s="641" t="s">
        <v>2475</v>
      </c>
      <c r="D2191" s="6" t="s">
        <v>5</v>
      </c>
      <c r="E2191" s="7">
        <v>1</v>
      </c>
      <c r="F2191" s="7" t="s">
        <v>6</v>
      </c>
      <c r="G2191" s="7">
        <f>E2191</f>
        <v>1</v>
      </c>
      <c r="H2191" s="5" t="s">
        <v>225</v>
      </c>
    </row>
    <row r="2192" spans="1:8" ht="27.6" x14ac:dyDescent="0.3">
      <c r="A2192" s="321">
        <v>4</v>
      </c>
      <c r="B2192" s="319" t="s">
        <v>2476</v>
      </c>
      <c r="C2192" s="10" t="s">
        <v>2477</v>
      </c>
      <c r="D2192" s="7" t="s">
        <v>7</v>
      </c>
      <c r="E2192" s="7">
        <v>1</v>
      </c>
      <c r="F2192" s="7" t="s">
        <v>6</v>
      </c>
      <c r="G2192" s="7">
        <v>1</v>
      </c>
      <c r="H2192" s="5" t="s">
        <v>225</v>
      </c>
    </row>
    <row r="2193" spans="1:8" x14ac:dyDescent="0.3">
      <c r="A2193" s="309">
        <v>5</v>
      </c>
      <c r="B2193" s="10" t="s">
        <v>2342</v>
      </c>
      <c r="C2193" s="1090" t="s">
        <v>2478</v>
      </c>
      <c r="D2193" s="7" t="s">
        <v>7</v>
      </c>
      <c r="E2193" s="7">
        <v>1</v>
      </c>
      <c r="F2193" s="7" t="s">
        <v>6</v>
      </c>
      <c r="G2193" s="7">
        <v>1</v>
      </c>
      <c r="H2193" s="5" t="s">
        <v>225</v>
      </c>
    </row>
    <row r="2194" spans="1:8" ht="21" x14ac:dyDescent="0.3">
      <c r="A2194" s="1526" t="s">
        <v>14</v>
      </c>
      <c r="B2194" s="1527"/>
      <c r="C2194" s="1527"/>
      <c r="D2194" s="1527"/>
      <c r="E2194" s="1527"/>
      <c r="F2194" s="1527"/>
      <c r="G2194" s="1527"/>
      <c r="H2194" s="1527"/>
    </row>
    <row r="2195" spans="1:8" ht="41.4" x14ac:dyDescent="0.3">
      <c r="A2195" s="302" t="s">
        <v>0</v>
      </c>
      <c r="B2195" s="301" t="s">
        <v>1</v>
      </c>
      <c r="C2195" s="5" t="s">
        <v>10</v>
      </c>
      <c r="D2195" s="302" t="s">
        <v>2</v>
      </c>
      <c r="E2195" s="302" t="s">
        <v>4</v>
      </c>
      <c r="F2195" s="302" t="s">
        <v>3</v>
      </c>
      <c r="G2195" s="302" t="s">
        <v>8</v>
      </c>
      <c r="H2195" s="302" t="s">
        <v>221</v>
      </c>
    </row>
    <row r="2196" spans="1:8" x14ac:dyDescent="0.3">
      <c r="A2196" s="321">
        <v>1</v>
      </c>
      <c r="B2196" s="313" t="s">
        <v>20</v>
      </c>
      <c r="C2196" s="61" t="s">
        <v>2479</v>
      </c>
      <c r="D2196" s="5" t="s">
        <v>9</v>
      </c>
      <c r="E2196" s="6">
        <v>1</v>
      </c>
      <c r="F2196" s="321" t="s">
        <v>6</v>
      </c>
      <c r="G2196" s="7">
        <f>E2196</f>
        <v>1</v>
      </c>
      <c r="H2196" s="305" t="s">
        <v>643</v>
      </c>
    </row>
    <row r="2197" spans="1:8" x14ac:dyDescent="0.3">
      <c r="A2197" s="5">
        <v>2</v>
      </c>
      <c r="B2197" s="314" t="s">
        <v>21</v>
      </c>
      <c r="C2197" s="61" t="s">
        <v>1022</v>
      </c>
      <c r="D2197" s="5" t="s">
        <v>9</v>
      </c>
      <c r="E2197" s="7">
        <v>1</v>
      </c>
      <c r="F2197" s="5" t="s">
        <v>6</v>
      </c>
      <c r="G2197" s="7">
        <f>E2197</f>
        <v>1</v>
      </c>
      <c r="H2197" s="305" t="s">
        <v>2456</v>
      </c>
    </row>
    <row r="2198" spans="1:8" x14ac:dyDescent="0.3">
      <c r="A2198" s="305">
        <v>3</v>
      </c>
      <c r="B2198" s="308" t="s">
        <v>23</v>
      </c>
      <c r="C2198" s="308" t="s">
        <v>2480</v>
      </c>
      <c r="D2198" s="305" t="s">
        <v>9</v>
      </c>
      <c r="E2198" s="8">
        <v>1</v>
      </c>
      <c r="F2198" s="305" t="s">
        <v>6</v>
      </c>
      <c r="G2198" s="8">
        <f>E2198</f>
        <v>1</v>
      </c>
      <c r="H2198" s="305" t="s">
        <v>643</v>
      </c>
    </row>
    <row r="2199" spans="1:8" x14ac:dyDescent="0.3">
      <c r="A2199" s="305">
        <v>4</v>
      </c>
      <c r="B2199" s="308" t="s">
        <v>2481</v>
      </c>
      <c r="C2199" s="10" t="s">
        <v>2482</v>
      </c>
      <c r="D2199" s="305" t="s">
        <v>9</v>
      </c>
      <c r="E2199" s="8">
        <v>1</v>
      </c>
      <c r="F2199" s="305" t="s">
        <v>6</v>
      </c>
      <c r="G2199" s="8">
        <f>E2199</f>
        <v>1</v>
      </c>
      <c r="H2199" s="305" t="s">
        <v>643</v>
      </c>
    </row>
    <row r="2200" spans="1:8" x14ac:dyDescent="0.3">
      <c r="A2200" s="305">
        <v>5</v>
      </c>
      <c r="B2200" s="308" t="s">
        <v>36</v>
      </c>
      <c r="C2200" s="10" t="s">
        <v>2483</v>
      </c>
      <c r="D2200" s="305" t="s">
        <v>9</v>
      </c>
      <c r="E2200" s="9">
        <v>30</v>
      </c>
      <c r="F2200" s="305" t="s">
        <v>6</v>
      </c>
      <c r="G2200" s="8">
        <f>E2200</f>
        <v>30</v>
      </c>
      <c r="H2200" s="305" t="s">
        <v>2456</v>
      </c>
    </row>
    <row r="2201" spans="1:8" x14ac:dyDescent="0.3">
      <c r="A2201" s="5">
        <v>6</v>
      </c>
      <c r="B2201" s="61" t="s">
        <v>460</v>
      </c>
      <c r="C2201" s="61" t="s">
        <v>2484</v>
      </c>
      <c r="D2201" s="7" t="s">
        <v>462</v>
      </c>
      <c r="E2201" s="7">
        <v>1</v>
      </c>
      <c r="F2201" s="7" t="s">
        <v>6</v>
      </c>
      <c r="G2201" s="7">
        <v>1</v>
      </c>
      <c r="H2201" s="305" t="s">
        <v>2456</v>
      </c>
    </row>
    <row r="2202" spans="1:8" x14ac:dyDescent="0.3">
      <c r="A2202" s="5">
        <v>7</v>
      </c>
      <c r="B2202" s="61" t="s">
        <v>40</v>
      </c>
      <c r="C2202" s="61" t="s">
        <v>2485</v>
      </c>
      <c r="D2202" s="7" t="s">
        <v>462</v>
      </c>
      <c r="E2202" s="7">
        <v>1</v>
      </c>
      <c r="F2202" s="7" t="s">
        <v>6</v>
      </c>
      <c r="G2202" s="7">
        <v>1</v>
      </c>
      <c r="H2202" s="305" t="s">
        <v>643</v>
      </c>
    </row>
    <row r="2203" spans="1:8" ht="21.6" thickBot="1" x14ac:dyDescent="0.35">
      <c r="A2203" s="1754" t="s">
        <v>2426</v>
      </c>
      <c r="B2203" s="1755"/>
      <c r="C2203" s="1755"/>
      <c r="D2203" s="1755"/>
      <c r="E2203" s="1755"/>
      <c r="F2203" s="1755"/>
      <c r="G2203" s="1755"/>
      <c r="H2203" s="1756"/>
    </row>
    <row r="2204" spans="1:8" ht="15.6" x14ac:dyDescent="0.3">
      <c r="A2204" s="712" t="s">
        <v>206</v>
      </c>
      <c r="B2204" s="713"/>
      <c r="C2204" s="714"/>
      <c r="D2204" s="714"/>
      <c r="E2204" s="714"/>
      <c r="F2204" s="714"/>
      <c r="G2204" s="714"/>
      <c r="H2204" s="715"/>
    </row>
    <row r="2205" spans="1:8" ht="15.6" x14ac:dyDescent="0.3">
      <c r="A2205" s="716" t="s">
        <v>2486</v>
      </c>
      <c r="B2205" s="717"/>
      <c r="C2205" s="718"/>
      <c r="D2205" s="718"/>
      <c r="E2205" s="718"/>
      <c r="F2205" s="718"/>
      <c r="G2205" s="718"/>
      <c r="H2205" s="719"/>
    </row>
    <row r="2206" spans="1:8" x14ac:dyDescent="0.3">
      <c r="A2206" s="720" t="s">
        <v>2487</v>
      </c>
      <c r="B2206" s="721"/>
      <c r="C2206" s="722"/>
      <c r="D2206" s="722"/>
      <c r="E2206" s="722"/>
      <c r="F2206" s="722"/>
      <c r="G2206" s="722"/>
      <c r="H2206" s="723"/>
    </row>
    <row r="2207" spans="1:8" x14ac:dyDescent="0.3">
      <c r="A2207" s="720" t="s">
        <v>2488</v>
      </c>
      <c r="B2207" s="721"/>
      <c r="C2207" s="722"/>
      <c r="D2207" s="722"/>
      <c r="E2207" s="722"/>
      <c r="F2207" s="722"/>
      <c r="G2207" s="722"/>
      <c r="H2207" s="723"/>
    </row>
    <row r="2208" spans="1:8" ht="20.399999999999999" x14ac:dyDescent="0.3">
      <c r="A2208" s="724" t="s">
        <v>2489</v>
      </c>
      <c r="B2208" s="725"/>
      <c r="C2208" s="726"/>
      <c r="D2208" s="727" t="s">
        <v>2490</v>
      </c>
      <c r="E2208" s="726"/>
      <c r="F2208" s="726"/>
      <c r="G2208" s="726"/>
      <c r="H2208" s="728"/>
    </row>
    <row r="2209" spans="1:8" ht="21.6" thickBot="1" x14ac:dyDescent="0.35">
      <c r="A2209" s="729" t="s">
        <v>12</v>
      </c>
      <c r="B2209" s="730"/>
      <c r="C2209" s="731"/>
      <c r="D2209" s="731"/>
      <c r="E2209" s="731"/>
      <c r="F2209" s="731"/>
      <c r="G2209" s="731"/>
      <c r="H2209" s="731"/>
    </row>
    <row r="2210" spans="1:8" x14ac:dyDescent="0.3">
      <c r="A2210" s="732" t="s">
        <v>13</v>
      </c>
      <c r="B2210" s="733"/>
      <c r="C2210" s="746"/>
      <c r="D2210" s="746"/>
      <c r="E2210" s="746"/>
      <c r="F2210" s="746"/>
      <c r="G2210" s="746"/>
      <c r="H2210" s="747"/>
    </row>
    <row r="2211" spans="1:8" x14ac:dyDescent="0.3">
      <c r="A2211" s="734" t="s">
        <v>2491</v>
      </c>
      <c r="B2211" s="735"/>
      <c r="C2211" s="748"/>
      <c r="D2211" s="748"/>
      <c r="E2211" s="748"/>
      <c r="F2211" s="748"/>
      <c r="G2211" s="748"/>
      <c r="H2211" s="749"/>
    </row>
    <row r="2212" spans="1:8" x14ac:dyDescent="0.3">
      <c r="A2212" s="734" t="s">
        <v>1168</v>
      </c>
      <c r="B2212" s="735"/>
      <c r="C2212" s="748"/>
      <c r="D2212" s="748"/>
      <c r="E2212" s="748"/>
      <c r="F2212" s="748"/>
      <c r="G2212" s="748"/>
      <c r="H2212" s="749"/>
    </row>
    <row r="2213" spans="1:8" x14ac:dyDescent="0.3">
      <c r="A2213" s="734" t="s">
        <v>2492</v>
      </c>
      <c r="B2213" s="735"/>
      <c r="C2213" s="748"/>
      <c r="D2213" s="748"/>
      <c r="E2213" s="748"/>
      <c r="F2213" s="748"/>
      <c r="G2213" s="748"/>
      <c r="H2213" s="749"/>
    </row>
    <row r="2214" spans="1:8" x14ac:dyDescent="0.3">
      <c r="A2214" s="734" t="s">
        <v>2493</v>
      </c>
      <c r="B2214" s="735"/>
      <c r="C2214" s="748"/>
      <c r="D2214" s="748"/>
      <c r="E2214" s="748"/>
      <c r="F2214" s="748"/>
      <c r="G2214" s="748"/>
      <c r="H2214" s="749"/>
    </row>
    <row r="2215" spans="1:8" x14ac:dyDescent="0.3">
      <c r="A2215" s="734" t="s">
        <v>374</v>
      </c>
      <c r="B2215" s="735"/>
      <c r="C2215" s="748"/>
      <c r="D2215" s="748"/>
      <c r="E2215" s="748"/>
      <c r="F2215" s="748"/>
      <c r="G2215" s="748"/>
      <c r="H2215" s="749"/>
    </row>
    <row r="2216" spans="1:8" x14ac:dyDescent="0.3">
      <c r="A2216" s="734" t="s">
        <v>2494</v>
      </c>
      <c r="B2216" s="735"/>
      <c r="C2216" s="748"/>
      <c r="D2216" s="748"/>
      <c r="E2216" s="748"/>
      <c r="F2216" s="748"/>
      <c r="G2216" s="748"/>
      <c r="H2216" s="749"/>
    </row>
    <row r="2217" spans="1:8" x14ac:dyDescent="0.3">
      <c r="A2217" s="734" t="s">
        <v>428</v>
      </c>
      <c r="B2217" s="735"/>
      <c r="C2217" s="748"/>
      <c r="D2217" s="748"/>
      <c r="E2217" s="748"/>
      <c r="F2217" s="748"/>
      <c r="G2217" s="748"/>
      <c r="H2217" s="749"/>
    </row>
    <row r="2218" spans="1:8" ht="15" thickBot="1" x14ac:dyDescent="0.35">
      <c r="A2218" s="736" t="s">
        <v>429</v>
      </c>
      <c r="B2218" s="737"/>
      <c r="C2218" s="750"/>
      <c r="D2218" s="750"/>
      <c r="E2218" s="750"/>
      <c r="F2218" s="750"/>
      <c r="G2218" s="750"/>
      <c r="H2218" s="751"/>
    </row>
    <row r="2219" spans="1:8" ht="41.4" x14ac:dyDescent="0.3">
      <c r="A2219" s="325" t="s">
        <v>0</v>
      </c>
      <c r="B2219" s="701" t="s">
        <v>1</v>
      </c>
      <c r="C2219" s="920" t="s">
        <v>10</v>
      </c>
      <c r="D2219" s="325" t="s">
        <v>2</v>
      </c>
      <c r="E2219" s="325" t="s">
        <v>4</v>
      </c>
      <c r="F2219" s="325" t="s">
        <v>3</v>
      </c>
      <c r="G2219" s="325" t="s">
        <v>8</v>
      </c>
      <c r="H2219" s="325" t="s">
        <v>221</v>
      </c>
    </row>
    <row r="2220" spans="1:8" x14ac:dyDescent="0.3">
      <c r="A2220" s="59">
        <v>1</v>
      </c>
      <c r="B2220" s="319" t="s">
        <v>39</v>
      </c>
      <c r="C2220" s="60" t="s">
        <v>2495</v>
      </c>
      <c r="D2220" s="59" t="s">
        <v>7</v>
      </c>
      <c r="E2220" s="59">
        <v>1</v>
      </c>
      <c r="F2220" s="59" t="s">
        <v>6</v>
      </c>
      <c r="G2220" s="59">
        <f t="shared" ref="G2220" si="24">SUM(E2220)</f>
        <v>1</v>
      </c>
      <c r="H2220" s="7" t="s">
        <v>225</v>
      </c>
    </row>
    <row r="2221" spans="1:8" ht="27.6" x14ac:dyDescent="0.3">
      <c r="A2221" s="7">
        <v>2</v>
      </c>
      <c r="B2221" s="381" t="s">
        <v>190</v>
      </c>
      <c r="C2221" s="1093" t="s">
        <v>2496</v>
      </c>
      <c r="D2221" s="6" t="s">
        <v>243</v>
      </c>
      <c r="E2221" s="6">
        <v>5</v>
      </c>
      <c r="F2221" s="323" t="s">
        <v>6</v>
      </c>
      <c r="G2221" s="7">
        <f>E2221</f>
        <v>5</v>
      </c>
      <c r="H2221" s="7" t="s">
        <v>237</v>
      </c>
    </row>
    <row r="2222" spans="1:8" x14ac:dyDescent="0.3">
      <c r="A2222" s="8">
        <v>3</v>
      </c>
      <c r="B2222" s="381" t="s">
        <v>513</v>
      </c>
      <c r="C2222" s="1093" t="s">
        <v>2497</v>
      </c>
      <c r="D2222" s="9" t="s">
        <v>243</v>
      </c>
      <c r="E2222" s="8">
        <v>1</v>
      </c>
      <c r="F2222" s="323" t="s">
        <v>6</v>
      </c>
      <c r="G2222" s="8">
        <v>1</v>
      </c>
      <c r="H2222" s="8" t="s">
        <v>237</v>
      </c>
    </row>
    <row r="2223" spans="1:8" ht="27.6" x14ac:dyDescent="0.3">
      <c r="A2223" s="8">
        <v>4</v>
      </c>
      <c r="B2223" s="381" t="s">
        <v>2498</v>
      </c>
      <c r="C2223" s="1093" t="s">
        <v>2499</v>
      </c>
      <c r="D2223" s="9" t="s">
        <v>243</v>
      </c>
      <c r="E2223" s="8">
        <v>1</v>
      </c>
      <c r="F2223" s="323" t="s">
        <v>6</v>
      </c>
      <c r="G2223" s="8">
        <v>1</v>
      </c>
      <c r="H2223" s="8" t="s">
        <v>225</v>
      </c>
    </row>
    <row r="2224" spans="1:8" ht="27.6" x14ac:dyDescent="0.3">
      <c r="A2224" s="8">
        <v>5</v>
      </c>
      <c r="B2224" s="381" t="s">
        <v>2500</v>
      </c>
      <c r="C2224" s="1093" t="s">
        <v>2501</v>
      </c>
      <c r="D2224" s="9" t="s">
        <v>243</v>
      </c>
      <c r="E2224" s="8">
        <v>1</v>
      </c>
      <c r="F2224" s="323" t="s">
        <v>6</v>
      </c>
      <c r="G2224" s="8">
        <v>1</v>
      </c>
      <c r="H2224" s="8" t="s">
        <v>225</v>
      </c>
    </row>
    <row r="2225" spans="1:8" ht="27.6" x14ac:dyDescent="0.3">
      <c r="A2225" s="8">
        <v>6</v>
      </c>
      <c r="B2225" s="381" t="s">
        <v>2502</v>
      </c>
      <c r="C2225" s="1093" t="s">
        <v>2503</v>
      </c>
      <c r="D2225" s="9" t="s">
        <v>243</v>
      </c>
      <c r="E2225" s="8">
        <v>1</v>
      </c>
      <c r="F2225" s="323" t="s">
        <v>6</v>
      </c>
      <c r="G2225" s="8">
        <v>1</v>
      </c>
      <c r="H2225" s="8" t="s">
        <v>225</v>
      </c>
    </row>
    <row r="2226" spans="1:8" x14ac:dyDescent="0.3">
      <c r="A2226" s="8">
        <v>7</v>
      </c>
      <c r="B2226" s="381" t="s">
        <v>2504</v>
      </c>
      <c r="C2226" s="1093" t="s">
        <v>2505</v>
      </c>
      <c r="D2226" s="8" t="s">
        <v>11</v>
      </c>
      <c r="E2226" s="318">
        <v>1</v>
      </c>
      <c r="F2226" s="318" t="s">
        <v>6</v>
      </c>
      <c r="G2226" s="7">
        <v>1</v>
      </c>
      <c r="H2226" s="7" t="s">
        <v>225</v>
      </c>
    </row>
    <row r="2227" spans="1:8" ht="21.6" thickBot="1" x14ac:dyDescent="0.35">
      <c r="A2227" s="729" t="s">
        <v>286</v>
      </c>
      <c r="B2227" s="730"/>
      <c r="C2227" s="731"/>
      <c r="D2227" s="731"/>
      <c r="E2227" s="731"/>
      <c r="F2227" s="731"/>
      <c r="G2227" s="731"/>
      <c r="H2227" s="731"/>
    </row>
    <row r="2228" spans="1:8" x14ac:dyDescent="0.3">
      <c r="A2228" s="738" t="s">
        <v>13</v>
      </c>
      <c r="B2228" s="739"/>
      <c r="C2228" s="752"/>
      <c r="D2228" s="752"/>
      <c r="E2228" s="752"/>
      <c r="F2228" s="752"/>
      <c r="G2228" s="752"/>
      <c r="H2228" s="753"/>
    </row>
    <row r="2229" spans="1:8" x14ac:dyDescent="0.3">
      <c r="A2229" s="740" t="s">
        <v>2491</v>
      </c>
      <c r="B2229" s="741"/>
      <c r="C2229" s="754"/>
      <c r="D2229" s="754"/>
      <c r="E2229" s="754"/>
      <c r="F2229" s="754"/>
      <c r="G2229" s="754"/>
      <c r="H2229" s="755"/>
    </row>
    <row r="2230" spans="1:8" x14ac:dyDescent="0.3">
      <c r="A2230" s="734" t="s">
        <v>2506</v>
      </c>
      <c r="B2230" s="735"/>
      <c r="C2230" s="748"/>
      <c r="D2230" s="748"/>
      <c r="E2230" s="748"/>
      <c r="F2230" s="748"/>
      <c r="G2230" s="748"/>
      <c r="H2230" s="749"/>
    </row>
    <row r="2231" spans="1:8" x14ac:dyDescent="0.3">
      <c r="A2231" s="734" t="s">
        <v>372</v>
      </c>
      <c r="B2231" s="735"/>
      <c r="C2231" s="748"/>
      <c r="D2231" s="748"/>
      <c r="E2231" s="748"/>
      <c r="F2231" s="748"/>
      <c r="G2231" s="748"/>
      <c r="H2231" s="749"/>
    </row>
    <row r="2232" spans="1:8" x14ac:dyDescent="0.3">
      <c r="A2232" s="734" t="s">
        <v>2493</v>
      </c>
      <c r="B2232" s="735"/>
      <c r="C2232" s="748"/>
      <c r="D2232" s="748"/>
      <c r="E2232" s="748"/>
      <c r="F2232" s="748"/>
      <c r="G2232" s="748"/>
      <c r="H2232" s="749"/>
    </row>
    <row r="2233" spans="1:8" x14ac:dyDescent="0.3">
      <c r="A2233" s="734" t="s">
        <v>374</v>
      </c>
      <c r="B2233" s="735"/>
      <c r="C2233" s="748"/>
      <c r="D2233" s="748"/>
      <c r="E2233" s="748"/>
      <c r="F2233" s="748"/>
      <c r="G2233" s="748"/>
      <c r="H2233" s="749"/>
    </row>
    <row r="2234" spans="1:8" x14ac:dyDescent="0.3">
      <c r="A2234" s="734" t="s">
        <v>2494</v>
      </c>
      <c r="B2234" s="735"/>
      <c r="C2234" s="748"/>
      <c r="D2234" s="748"/>
      <c r="E2234" s="748"/>
      <c r="F2234" s="748"/>
      <c r="G2234" s="748"/>
      <c r="H2234" s="749"/>
    </row>
    <row r="2235" spans="1:8" x14ac:dyDescent="0.3">
      <c r="A2235" s="734" t="s">
        <v>428</v>
      </c>
      <c r="B2235" s="735"/>
      <c r="C2235" s="748"/>
      <c r="D2235" s="748"/>
      <c r="E2235" s="748"/>
      <c r="F2235" s="748"/>
      <c r="G2235" s="748"/>
      <c r="H2235" s="749"/>
    </row>
    <row r="2236" spans="1:8" ht="15" thickBot="1" x14ac:dyDescent="0.35">
      <c r="A2236" s="736" t="s">
        <v>429</v>
      </c>
      <c r="B2236" s="737"/>
      <c r="C2236" s="750"/>
      <c r="D2236" s="750"/>
      <c r="E2236" s="750"/>
      <c r="F2236" s="750"/>
      <c r="G2236" s="750"/>
      <c r="H2236" s="751"/>
    </row>
    <row r="2237" spans="1:8" ht="41.4" x14ac:dyDescent="0.3">
      <c r="A2237" s="302" t="s">
        <v>0</v>
      </c>
      <c r="B2237" s="301" t="s">
        <v>1</v>
      </c>
      <c r="C2237" s="920" t="s">
        <v>10</v>
      </c>
      <c r="D2237" s="302" t="s">
        <v>2</v>
      </c>
      <c r="E2237" s="302" t="s">
        <v>4</v>
      </c>
      <c r="F2237" s="302" t="s">
        <v>3</v>
      </c>
      <c r="G2237" s="302" t="s">
        <v>8</v>
      </c>
      <c r="H2237" s="302" t="s">
        <v>221</v>
      </c>
    </row>
    <row r="2238" spans="1:8" ht="27.6" x14ac:dyDescent="0.3">
      <c r="A2238" s="7">
        <v>1</v>
      </c>
      <c r="B2238" s="319" t="s">
        <v>2507</v>
      </c>
      <c r="C2238" s="60" t="s">
        <v>2508</v>
      </c>
      <c r="D2238" s="7" t="s">
        <v>7</v>
      </c>
      <c r="E2238" s="7">
        <v>1</v>
      </c>
      <c r="F2238" s="318" t="s">
        <v>2509</v>
      </c>
      <c r="G2238" s="7">
        <v>10</v>
      </c>
      <c r="H2238" s="7" t="s">
        <v>225</v>
      </c>
    </row>
    <row r="2239" spans="1:8" ht="27.6" x14ac:dyDescent="0.3">
      <c r="A2239" s="7">
        <v>2</v>
      </c>
      <c r="B2239" s="319" t="s">
        <v>24</v>
      </c>
      <c r="C2239" s="60" t="s">
        <v>2510</v>
      </c>
      <c r="D2239" s="7" t="s">
        <v>7</v>
      </c>
      <c r="E2239" s="59">
        <v>1</v>
      </c>
      <c r="F2239" s="13" t="s">
        <v>1978</v>
      </c>
      <c r="G2239" s="7">
        <v>20</v>
      </c>
      <c r="H2239" s="7" t="s">
        <v>225</v>
      </c>
    </row>
    <row r="2240" spans="1:8" ht="27.6" x14ac:dyDescent="0.3">
      <c r="A2240" s="6">
        <v>3</v>
      </c>
      <c r="B2240" s="319" t="s">
        <v>2511</v>
      </c>
      <c r="C2240" s="1016" t="s">
        <v>2512</v>
      </c>
      <c r="D2240" s="59" t="s">
        <v>5</v>
      </c>
      <c r="E2240" s="6">
        <v>1</v>
      </c>
      <c r="F2240" s="318" t="s">
        <v>2509</v>
      </c>
      <c r="G2240" s="7">
        <v>10</v>
      </c>
      <c r="H2240" s="7" t="s">
        <v>225</v>
      </c>
    </row>
    <row r="2241" spans="1:8" ht="27.6" x14ac:dyDescent="0.3">
      <c r="A2241" s="7">
        <v>4</v>
      </c>
      <c r="B2241" s="319" t="s">
        <v>677</v>
      </c>
      <c r="C2241" s="1016" t="s">
        <v>2513</v>
      </c>
      <c r="D2241" s="59" t="s">
        <v>5</v>
      </c>
      <c r="E2241" s="6">
        <v>1</v>
      </c>
      <c r="F2241" s="318" t="s">
        <v>2509</v>
      </c>
      <c r="G2241" s="7">
        <v>10</v>
      </c>
      <c r="H2241" s="7" t="s">
        <v>225</v>
      </c>
    </row>
    <row r="2242" spans="1:8" ht="27.6" x14ac:dyDescent="0.3">
      <c r="A2242" s="6">
        <v>5</v>
      </c>
      <c r="B2242" s="61" t="s">
        <v>2514</v>
      </c>
      <c r="C2242" s="1016" t="s">
        <v>2515</v>
      </c>
      <c r="D2242" s="6" t="s">
        <v>5</v>
      </c>
      <c r="E2242" s="318">
        <v>1</v>
      </c>
      <c r="F2242" s="323" t="s">
        <v>2516</v>
      </c>
      <c r="G2242" s="7">
        <f t="shared" ref="G2242" si="25">E2242</f>
        <v>1</v>
      </c>
      <c r="H2242" s="7" t="s">
        <v>237</v>
      </c>
    </row>
    <row r="2243" spans="1:8" ht="21.6" thickBot="1" x14ac:dyDescent="0.35">
      <c r="A2243" s="742" t="s">
        <v>15</v>
      </c>
      <c r="B2243" s="743"/>
      <c r="C2243" s="744"/>
      <c r="D2243" s="744"/>
      <c r="E2243" s="744"/>
      <c r="F2243" s="744"/>
      <c r="G2243" s="744"/>
      <c r="H2243" s="744"/>
    </row>
    <row r="2244" spans="1:8" x14ac:dyDescent="0.3">
      <c r="A2244" s="738" t="s">
        <v>13</v>
      </c>
      <c r="B2244" s="739"/>
      <c r="C2244" s="752"/>
      <c r="D2244" s="752"/>
      <c r="E2244" s="752"/>
      <c r="F2244" s="752"/>
      <c r="G2244" s="752"/>
      <c r="H2244" s="753"/>
    </row>
    <row r="2245" spans="1:8" x14ac:dyDescent="0.3">
      <c r="A2245" s="740" t="s">
        <v>2491</v>
      </c>
      <c r="B2245" s="741"/>
      <c r="C2245" s="754"/>
      <c r="D2245" s="754"/>
      <c r="E2245" s="754"/>
      <c r="F2245" s="754"/>
      <c r="G2245" s="754"/>
      <c r="H2245" s="755"/>
    </row>
    <row r="2246" spans="1:8" x14ac:dyDescent="0.3">
      <c r="A2246" s="734" t="s">
        <v>2506</v>
      </c>
      <c r="B2246" s="735"/>
      <c r="C2246" s="748"/>
      <c r="D2246" s="748"/>
      <c r="E2246" s="748"/>
      <c r="F2246" s="748"/>
      <c r="G2246" s="748"/>
      <c r="H2246" s="749"/>
    </row>
    <row r="2247" spans="1:8" x14ac:dyDescent="0.3">
      <c r="A2247" s="734" t="s">
        <v>372</v>
      </c>
      <c r="B2247" s="735"/>
      <c r="C2247" s="748"/>
      <c r="D2247" s="748"/>
      <c r="E2247" s="748"/>
      <c r="F2247" s="748"/>
      <c r="G2247" s="748"/>
      <c r="H2247" s="749"/>
    </row>
    <row r="2248" spans="1:8" x14ac:dyDescent="0.3">
      <c r="A2248" s="734" t="s">
        <v>2493</v>
      </c>
      <c r="B2248" s="735"/>
      <c r="C2248" s="748"/>
      <c r="D2248" s="748"/>
      <c r="E2248" s="748"/>
      <c r="F2248" s="748"/>
      <c r="G2248" s="748"/>
      <c r="H2248" s="749"/>
    </row>
    <row r="2249" spans="1:8" x14ac:dyDescent="0.3">
      <c r="A2249" s="734" t="s">
        <v>374</v>
      </c>
      <c r="B2249" s="735"/>
      <c r="C2249" s="748"/>
      <c r="D2249" s="748"/>
      <c r="E2249" s="748"/>
      <c r="F2249" s="748"/>
      <c r="G2249" s="748"/>
      <c r="H2249" s="749"/>
    </row>
    <row r="2250" spans="1:8" x14ac:dyDescent="0.3">
      <c r="A2250" s="734" t="s">
        <v>2494</v>
      </c>
      <c r="B2250" s="735"/>
      <c r="C2250" s="748"/>
      <c r="D2250" s="748"/>
      <c r="E2250" s="748"/>
      <c r="F2250" s="748"/>
      <c r="G2250" s="748"/>
      <c r="H2250" s="749"/>
    </row>
    <row r="2251" spans="1:8" x14ac:dyDescent="0.3">
      <c r="A2251" s="734" t="s">
        <v>428</v>
      </c>
      <c r="B2251" s="735"/>
      <c r="C2251" s="748"/>
      <c r="D2251" s="748"/>
      <c r="E2251" s="748"/>
      <c r="F2251" s="748"/>
      <c r="G2251" s="748"/>
      <c r="H2251" s="749"/>
    </row>
    <row r="2252" spans="1:8" ht="15" thickBot="1" x14ac:dyDescent="0.35">
      <c r="A2252" s="736" t="s">
        <v>429</v>
      </c>
      <c r="B2252" s="737"/>
      <c r="C2252" s="750"/>
      <c r="D2252" s="750"/>
      <c r="E2252" s="750"/>
      <c r="F2252" s="750"/>
      <c r="G2252" s="750"/>
      <c r="H2252" s="751"/>
    </row>
    <row r="2253" spans="1:8" ht="41.4" x14ac:dyDescent="0.3">
      <c r="A2253" s="302" t="s">
        <v>0</v>
      </c>
      <c r="B2253" s="301" t="s">
        <v>1</v>
      </c>
      <c r="C2253" s="920" t="s">
        <v>10</v>
      </c>
      <c r="D2253" s="302" t="s">
        <v>2</v>
      </c>
      <c r="E2253" s="302" t="s">
        <v>4</v>
      </c>
      <c r="F2253" s="302" t="s">
        <v>3</v>
      </c>
      <c r="G2253" s="302" t="s">
        <v>8</v>
      </c>
      <c r="H2253" s="302" t="s">
        <v>221</v>
      </c>
    </row>
    <row r="2254" spans="1:8" x14ac:dyDescent="0.3">
      <c r="A2254" s="7">
        <v>1</v>
      </c>
      <c r="B2254" s="319" t="s">
        <v>42</v>
      </c>
      <c r="C2254" s="60" t="s">
        <v>2517</v>
      </c>
      <c r="D2254" s="7" t="s">
        <v>7</v>
      </c>
      <c r="E2254" s="7">
        <v>1</v>
      </c>
      <c r="F2254" s="7" t="s">
        <v>6</v>
      </c>
      <c r="G2254" s="7">
        <f>E2254</f>
        <v>1</v>
      </c>
      <c r="H2254" s="7" t="s">
        <v>225</v>
      </c>
    </row>
    <row r="2255" spans="1:8" x14ac:dyDescent="0.3">
      <c r="A2255" s="7">
        <v>2</v>
      </c>
      <c r="B2255" s="319" t="s">
        <v>24</v>
      </c>
      <c r="C2255" s="60" t="s">
        <v>2510</v>
      </c>
      <c r="D2255" s="59" t="s">
        <v>7</v>
      </c>
      <c r="E2255" s="59">
        <v>1</v>
      </c>
      <c r="F2255" s="59" t="s">
        <v>6</v>
      </c>
      <c r="G2255" s="7">
        <f t="shared" ref="G2255:G2257" si="26">E2255</f>
        <v>1</v>
      </c>
      <c r="H2255" s="7" t="s">
        <v>225</v>
      </c>
    </row>
    <row r="2256" spans="1:8" x14ac:dyDescent="0.3">
      <c r="A2256" s="5">
        <v>3</v>
      </c>
      <c r="B2256" s="592" t="s">
        <v>677</v>
      </c>
      <c r="C2256" s="60" t="s">
        <v>2518</v>
      </c>
      <c r="D2256" s="6" t="s">
        <v>5</v>
      </c>
      <c r="E2256" s="7">
        <v>1</v>
      </c>
      <c r="F2256" s="7" t="s">
        <v>6</v>
      </c>
      <c r="G2256" s="7">
        <f t="shared" si="26"/>
        <v>1</v>
      </c>
      <c r="H2256" s="7" t="s">
        <v>225</v>
      </c>
    </row>
    <row r="2257" spans="1:8" x14ac:dyDescent="0.3">
      <c r="A2257" s="5">
        <v>4</v>
      </c>
      <c r="B2257" s="466" t="s">
        <v>2519</v>
      </c>
      <c r="C2257" s="60" t="s">
        <v>2520</v>
      </c>
      <c r="D2257" s="6" t="s">
        <v>5</v>
      </c>
      <c r="E2257" s="7">
        <v>1</v>
      </c>
      <c r="F2257" s="7" t="s">
        <v>6</v>
      </c>
      <c r="G2257" s="7">
        <f t="shared" si="26"/>
        <v>1</v>
      </c>
      <c r="H2257" s="7" t="s">
        <v>225</v>
      </c>
    </row>
    <row r="2258" spans="1:8" x14ac:dyDescent="0.3">
      <c r="A2258" s="305">
        <v>5</v>
      </c>
      <c r="B2258" s="381" t="s">
        <v>761</v>
      </c>
      <c r="C2258" s="1121" t="s">
        <v>2521</v>
      </c>
      <c r="D2258" s="9" t="s">
        <v>5</v>
      </c>
      <c r="E2258" s="8">
        <v>1</v>
      </c>
      <c r="F2258" s="8" t="s">
        <v>6</v>
      </c>
      <c r="G2258" s="8">
        <v>1</v>
      </c>
      <c r="H2258" s="8" t="s">
        <v>225</v>
      </c>
    </row>
    <row r="2259" spans="1:8" ht="21" x14ac:dyDescent="0.3">
      <c r="A2259" s="729" t="s">
        <v>14</v>
      </c>
      <c r="B2259" s="730"/>
      <c r="C2259" s="731"/>
      <c r="D2259" s="731"/>
      <c r="E2259" s="731"/>
      <c r="F2259" s="731"/>
      <c r="G2259" s="731"/>
      <c r="H2259" s="731"/>
    </row>
    <row r="2260" spans="1:8" ht="41.4" x14ac:dyDescent="0.3">
      <c r="A2260" s="302" t="s">
        <v>0</v>
      </c>
      <c r="B2260" s="301" t="s">
        <v>1</v>
      </c>
      <c r="C2260" s="5" t="s">
        <v>10</v>
      </c>
      <c r="D2260" s="302" t="s">
        <v>2</v>
      </c>
      <c r="E2260" s="302" t="s">
        <v>4</v>
      </c>
      <c r="F2260" s="302" t="s">
        <v>3</v>
      </c>
      <c r="G2260" s="302" t="s">
        <v>8</v>
      </c>
      <c r="H2260" s="302" t="s">
        <v>221</v>
      </c>
    </row>
    <row r="2261" spans="1:8" x14ac:dyDescent="0.3">
      <c r="A2261" s="321">
        <v>1</v>
      </c>
      <c r="B2261" s="313" t="s">
        <v>20</v>
      </c>
      <c r="C2261" s="60" t="s">
        <v>2522</v>
      </c>
      <c r="D2261" s="5" t="s">
        <v>9</v>
      </c>
      <c r="E2261" s="6">
        <v>1</v>
      </c>
      <c r="F2261" s="6" t="s">
        <v>6</v>
      </c>
      <c r="G2261" s="7">
        <f>E2261</f>
        <v>1</v>
      </c>
      <c r="H2261" s="5" t="s">
        <v>237</v>
      </c>
    </row>
    <row r="2262" spans="1:8" x14ac:dyDescent="0.3">
      <c r="A2262" s="5">
        <v>2</v>
      </c>
      <c r="B2262" s="314" t="s">
        <v>21</v>
      </c>
      <c r="C2262" s="427" t="s">
        <v>2523</v>
      </c>
      <c r="D2262" s="5" t="s">
        <v>9</v>
      </c>
      <c r="E2262" s="7">
        <v>1</v>
      </c>
      <c r="F2262" s="7" t="s">
        <v>6</v>
      </c>
      <c r="G2262" s="7">
        <f t="shared" ref="G2262:G2264" si="27">E2262</f>
        <v>1</v>
      </c>
      <c r="H2262" s="5" t="s">
        <v>237</v>
      </c>
    </row>
    <row r="2263" spans="1:8" x14ac:dyDescent="0.3">
      <c r="A2263" s="5">
        <v>3</v>
      </c>
      <c r="B2263" s="314" t="s">
        <v>22</v>
      </c>
      <c r="C2263" s="298" t="s">
        <v>2524</v>
      </c>
      <c r="D2263" s="5" t="s">
        <v>9</v>
      </c>
      <c r="E2263" s="7">
        <v>1</v>
      </c>
      <c r="F2263" s="7" t="s">
        <v>6</v>
      </c>
      <c r="G2263" s="7">
        <f t="shared" si="27"/>
        <v>1</v>
      </c>
      <c r="H2263" s="5" t="s">
        <v>237</v>
      </c>
    </row>
    <row r="2264" spans="1:8" x14ac:dyDescent="0.3">
      <c r="A2264" s="136">
        <v>4</v>
      </c>
      <c r="B2264" s="314" t="s">
        <v>36</v>
      </c>
      <c r="C2264" s="1122" t="s">
        <v>2525</v>
      </c>
      <c r="D2264" s="5" t="s">
        <v>9</v>
      </c>
      <c r="E2264" s="6">
        <v>50</v>
      </c>
      <c r="F2264" s="7" t="s">
        <v>6</v>
      </c>
      <c r="G2264" s="7">
        <f t="shared" si="27"/>
        <v>50</v>
      </c>
      <c r="H2264" s="5" t="s">
        <v>237</v>
      </c>
    </row>
    <row r="2265" spans="1:8" x14ac:dyDescent="0.3">
      <c r="A2265" s="136">
        <v>5</v>
      </c>
      <c r="B2265" s="61" t="s">
        <v>40</v>
      </c>
      <c r="C2265" s="60" t="s">
        <v>2526</v>
      </c>
      <c r="D2265" s="5" t="s">
        <v>9</v>
      </c>
      <c r="E2265" s="7">
        <v>1</v>
      </c>
      <c r="F2265" s="7" t="s">
        <v>6</v>
      </c>
      <c r="G2265" s="7">
        <v>1</v>
      </c>
      <c r="H2265" s="5" t="s">
        <v>237</v>
      </c>
    </row>
    <row r="2266" spans="1:8" ht="21.6" thickBot="1" x14ac:dyDescent="0.35">
      <c r="A2266" s="1535" t="s">
        <v>2527</v>
      </c>
      <c r="B2266" s="1535"/>
      <c r="C2266" s="1535"/>
      <c r="D2266" s="1535"/>
      <c r="E2266" s="1535"/>
      <c r="F2266" s="1535"/>
      <c r="G2266" s="1535"/>
      <c r="H2266" s="1535"/>
    </row>
    <row r="2267" spans="1:8" ht="15.6" x14ac:dyDescent="0.3">
      <c r="A2267" s="1757" t="s">
        <v>206</v>
      </c>
      <c r="B2267" s="1758"/>
      <c r="C2267" s="1758"/>
      <c r="D2267" s="1758"/>
      <c r="E2267" s="1758"/>
      <c r="F2267" s="1758"/>
      <c r="G2267" s="1758"/>
      <c r="H2267" s="1759"/>
    </row>
    <row r="2268" spans="1:8" ht="15.6" x14ac:dyDescent="0.3">
      <c r="A2268" s="1748" t="s">
        <v>1864</v>
      </c>
      <c r="B2268" s="1749"/>
      <c r="C2268" s="1749"/>
      <c r="D2268" s="1749"/>
      <c r="E2268" s="1749"/>
      <c r="F2268" s="1749"/>
      <c r="G2268" s="1749"/>
      <c r="H2268" s="1750"/>
    </row>
    <row r="2269" spans="1:8" x14ac:dyDescent="0.3">
      <c r="A2269" s="1751" t="s">
        <v>2528</v>
      </c>
      <c r="B2269" s="1752"/>
      <c r="C2269" s="1752"/>
      <c r="D2269" s="1752"/>
      <c r="E2269" s="1752"/>
      <c r="F2269" s="1752"/>
      <c r="G2269" s="1752"/>
      <c r="H2269" s="1753"/>
    </row>
    <row r="2270" spans="1:8" x14ac:dyDescent="0.3">
      <c r="A2270" s="1751" t="s">
        <v>2529</v>
      </c>
      <c r="B2270" s="1752"/>
      <c r="C2270" s="1752"/>
      <c r="D2270" s="1752"/>
      <c r="E2270" s="1752"/>
      <c r="F2270" s="1752"/>
      <c r="G2270" s="1752"/>
      <c r="H2270" s="1753"/>
    </row>
    <row r="2271" spans="1:8" ht="21" x14ac:dyDescent="0.3">
      <c r="A2271" s="1554" t="s">
        <v>2530</v>
      </c>
      <c r="B2271" s="1554"/>
      <c r="C2271" s="1554"/>
      <c r="D2271" s="1554"/>
      <c r="E2271" s="1554"/>
      <c r="F2271" s="1554"/>
      <c r="G2271" s="1554"/>
      <c r="H2271" s="1554"/>
    </row>
    <row r="2272" spans="1:8" ht="21.6" thickBot="1" x14ac:dyDescent="0.35">
      <c r="A2272" s="1526" t="s">
        <v>12</v>
      </c>
      <c r="B2272" s="1527"/>
      <c r="C2272" s="1527"/>
      <c r="D2272" s="1527"/>
      <c r="E2272" s="1527"/>
      <c r="F2272" s="1527"/>
      <c r="G2272" s="1527"/>
      <c r="H2272" s="1527"/>
    </row>
    <row r="2273" spans="1:8" x14ac:dyDescent="0.3">
      <c r="A2273" s="1745" t="s">
        <v>13</v>
      </c>
      <c r="B2273" s="1746"/>
      <c r="C2273" s="1746"/>
      <c r="D2273" s="1746"/>
      <c r="E2273" s="1746"/>
      <c r="F2273" s="1746"/>
      <c r="G2273" s="1746"/>
      <c r="H2273" s="1747"/>
    </row>
    <row r="2274" spans="1:8" x14ac:dyDescent="0.3">
      <c r="A2274" s="1738" t="s">
        <v>2531</v>
      </c>
      <c r="B2274" s="1739"/>
      <c r="C2274" s="1739"/>
      <c r="D2274" s="1739"/>
      <c r="E2274" s="1739"/>
      <c r="F2274" s="1739"/>
      <c r="G2274" s="1739"/>
      <c r="H2274" s="1740"/>
    </row>
    <row r="2275" spans="1:8" x14ac:dyDescent="0.3">
      <c r="A2275" s="1738" t="s">
        <v>288</v>
      </c>
      <c r="B2275" s="1739"/>
      <c r="C2275" s="1739"/>
      <c r="D2275" s="1739"/>
      <c r="E2275" s="1739"/>
      <c r="F2275" s="1739"/>
      <c r="G2275" s="1739"/>
      <c r="H2275" s="1740"/>
    </row>
    <row r="2276" spans="1:8" x14ac:dyDescent="0.3">
      <c r="A2276" s="1738" t="s">
        <v>433</v>
      </c>
      <c r="B2276" s="1739"/>
      <c r="C2276" s="1739"/>
      <c r="D2276" s="1739"/>
      <c r="E2276" s="1739"/>
      <c r="F2276" s="1739"/>
      <c r="G2276" s="1739"/>
      <c r="H2276" s="1740"/>
    </row>
    <row r="2277" spans="1:8" x14ac:dyDescent="0.3">
      <c r="A2277" s="1738" t="s">
        <v>2532</v>
      </c>
      <c r="B2277" s="1739"/>
      <c r="C2277" s="1739"/>
      <c r="D2277" s="1739"/>
      <c r="E2277" s="1739"/>
      <c r="F2277" s="1739"/>
      <c r="G2277" s="1739"/>
      <c r="H2277" s="1740"/>
    </row>
    <row r="2278" spans="1:8" x14ac:dyDescent="0.3">
      <c r="A2278" s="1738" t="s">
        <v>374</v>
      </c>
      <c r="B2278" s="1739"/>
      <c r="C2278" s="1739"/>
      <c r="D2278" s="1739"/>
      <c r="E2278" s="1739"/>
      <c r="F2278" s="1739"/>
      <c r="G2278" s="1739"/>
      <c r="H2278" s="1740"/>
    </row>
    <row r="2279" spans="1:8" x14ac:dyDescent="0.3">
      <c r="A2279" s="1738" t="s">
        <v>2533</v>
      </c>
      <c r="B2279" s="1739"/>
      <c r="C2279" s="1739"/>
      <c r="D2279" s="1739"/>
      <c r="E2279" s="1739"/>
      <c r="F2279" s="1739"/>
      <c r="G2279" s="1739"/>
      <c r="H2279" s="1740"/>
    </row>
    <row r="2280" spans="1:8" x14ac:dyDescent="0.3">
      <c r="A2280" s="1738" t="s">
        <v>428</v>
      </c>
      <c r="B2280" s="1739"/>
      <c r="C2280" s="1739"/>
      <c r="D2280" s="1739"/>
      <c r="E2280" s="1739"/>
      <c r="F2280" s="1739"/>
      <c r="G2280" s="1739"/>
      <c r="H2280" s="1740"/>
    </row>
    <row r="2281" spans="1:8" ht="15" thickBot="1" x14ac:dyDescent="0.35">
      <c r="A2281" s="1741" t="s">
        <v>429</v>
      </c>
      <c r="B2281" s="1742"/>
      <c r="C2281" s="1742"/>
      <c r="D2281" s="1742"/>
      <c r="E2281" s="1742"/>
      <c r="F2281" s="1742"/>
      <c r="G2281" s="1742"/>
      <c r="H2281" s="1743"/>
    </row>
    <row r="2282" spans="1:8" ht="41.4" x14ac:dyDescent="0.3">
      <c r="A2282" s="325" t="s">
        <v>0</v>
      </c>
      <c r="B2282" s="364" t="s">
        <v>1</v>
      </c>
      <c r="C2282" s="920" t="s">
        <v>10</v>
      </c>
      <c r="D2282" s="325" t="s">
        <v>2</v>
      </c>
      <c r="E2282" s="325" t="s">
        <v>4</v>
      </c>
      <c r="F2282" s="325" t="s">
        <v>3</v>
      </c>
      <c r="G2282" s="325" t="s">
        <v>8</v>
      </c>
      <c r="H2282" s="325" t="s">
        <v>221</v>
      </c>
    </row>
    <row r="2283" spans="1:8" x14ac:dyDescent="0.3">
      <c r="A2283" s="364">
        <v>1</v>
      </c>
      <c r="B2283" s="301" t="s">
        <v>39</v>
      </c>
      <c r="C2283" s="308" t="s">
        <v>2534</v>
      </c>
      <c r="D2283" s="318" t="s">
        <v>7</v>
      </c>
      <c r="E2283" s="318">
        <v>3</v>
      </c>
      <c r="F2283" s="318" t="s">
        <v>6</v>
      </c>
      <c r="G2283" s="59">
        <v>3</v>
      </c>
      <c r="H2283" s="7" t="s">
        <v>225</v>
      </c>
    </row>
    <row r="2284" spans="1:8" x14ac:dyDescent="0.3">
      <c r="A2284" s="302">
        <v>2</v>
      </c>
      <c r="B2284" s="327" t="s">
        <v>2535</v>
      </c>
      <c r="C2284" s="308" t="s">
        <v>2536</v>
      </c>
      <c r="D2284" s="318" t="s">
        <v>7</v>
      </c>
      <c r="E2284" s="318">
        <v>2</v>
      </c>
      <c r="F2284" s="318" t="s">
        <v>6</v>
      </c>
      <c r="G2284" s="59">
        <v>2</v>
      </c>
      <c r="H2284" s="7" t="s">
        <v>225</v>
      </c>
    </row>
    <row r="2285" spans="1:8" ht="21.6" thickBot="1" x14ac:dyDescent="0.35">
      <c r="A2285" s="1526" t="s">
        <v>286</v>
      </c>
      <c r="B2285" s="1527"/>
      <c r="C2285" s="1527"/>
      <c r="D2285" s="1527"/>
      <c r="E2285" s="1527"/>
      <c r="F2285" s="1527"/>
      <c r="G2285" s="1527"/>
      <c r="H2285" s="1527"/>
    </row>
    <row r="2286" spans="1:8" x14ac:dyDescent="0.3">
      <c r="A2286" s="1745" t="s">
        <v>13</v>
      </c>
      <c r="B2286" s="1746"/>
      <c r="C2286" s="1746"/>
      <c r="D2286" s="1746"/>
      <c r="E2286" s="1746"/>
      <c r="F2286" s="1746"/>
      <c r="G2286" s="1746"/>
      <c r="H2286" s="1747"/>
    </row>
    <row r="2287" spans="1:8" x14ac:dyDescent="0.3">
      <c r="A2287" s="1738" t="s">
        <v>2537</v>
      </c>
      <c r="B2287" s="1739"/>
      <c r="C2287" s="1739"/>
      <c r="D2287" s="1739"/>
      <c r="E2287" s="1739"/>
      <c r="F2287" s="1739"/>
      <c r="G2287" s="1739"/>
      <c r="H2287" s="1740"/>
    </row>
    <row r="2288" spans="1:8" x14ac:dyDescent="0.3">
      <c r="A2288" s="1738" t="s">
        <v>288</v>
      </c>
      <c r="B2288" s="1739"/>
      <c r="C2288" s="1739"/>
      <c r="D2288" s="1739"/>
      <c r="E2288" s="1739"/>
      <c r="F2288" s="1739"/>
      <c r="G2288" s="1739"/>
      <c r="H2288" s="1740"/>
    </row>
    <row r="2289" spans="1:8" x14ac:dyDescent="0.3">
      <c r="A2289" s="1738" t="s">
        <v>433</v>
      </c>
      <c r="B2289" s="1739"/>
      <c r="C2289" s="1739"/>
      <c r="D2289" s="1739"/>
      <c r="E2289" s="1739"/>
      <c r="F2289" s="1739"/>
      <c r="G2289" s="1739"/>
      <c r="H2289" s="1740"/>
    </row>
    <row r="2290" spans="1:8" x14ac:dyDescent="0.3">
      <c r="A2290" s="1738" t="s">
        <v>2532</v>
      </c>
      <c r="B2290" s="1739"/>
      <c r="C2290" s="1739"/>
      <c r="D2290" s="1739"/>
      <c r="E2290" s="1739"/>
      <c r="F2290" s="1739"/>
      <c r="G2290" s="1739"/>
      <c r="H2290" s="1740"/>
    </row>
    <row r="2291" spans="1:8" x14ac:dyDescent="0.3">
      <c r="A2291" s="1738" t="s">
        <v>374</v>
      </c>
      <c r="B2291" s="1739"/>
      <c r="C2291" s="1739"/>
      <c r="D2291" s="1739"/>
      <c r="E2291" s="1739"/>
      <c r="F2291" s="1739"/>
      <c r="G2291" s="1739"/>
      <c r="H2291" s="1740"/>
    </row>
    <row r="2292" spans="1:8" x14ac:dyDescent="0.3">
      <c r="A2292" s="1738" t="s">
        <v>2538</v>
      </c>
      <c r="B2292" s="1739"/>
      <c r="C2292" s="1739"/>
      <c r="D2292" s="1739"/>
      <c r="E2292" s="1739"/>
      <c r="F2292" s="1739"/>
      <c r="G2292" s="1739"/>
      <c r="H2292" s="1740"/>
    </row>
    <row r="2293" spans="1:8" x14ac:dyDescent="0.3">
      <c r="A2293" s="1738" t="s">
        <v>428</v>
      </c>
      <c r="B2293" s="1739"/>
      <c r="C2293" s="1739"/>
      <c r="D2293" s="1739"/>
      <c r="E2293" s="1739"/>
      <c r="F2293" s="1739"/>
      <c r="G2293" s="1739"/>
      <c r="H2293" s="1740"/>
    </row>
    <row r="2294" spans="1:8" ht="15" thickBot="1" x14ac:dyDescent="0.35">
      <c r="A2294" s="1741" t="s">
        <v>429</v>
      </c>
      <c r="B2294" s="1742"/>
      <c r="C2294" s="1742"/>
      <c r="D2294" s="1742"/>
      <c r="E2294" s="1742"/>
      <c r="F2294" s="1742"/>
      <c r="G2294" s="1742"/>
      <c r="H2294" s="1743"/>
    </row>
    <row r="2295" spans="1:8" ht="41.4" x14ac:dyDescent="0.3">
      <c r="A2295" s="302" t="s">
        <v>0</v>
      </c>
      <c r="B2295" s="302" t="s">
        <v>1</v>
      </c>
      <c r="C2295" s="920" t="s">
        <v>10</v>
      </c>
      <c r="D2295" s="302" t="s">
        <v>2</v>
      </c>
      <c r="E2295" s="302" t="s">
        <v>4</v>
      </c>
      <c r="F2295" s="302" t="s">
        <v>3</v>
      </c>
      <c r="G2295" s="302" t="s">
        <v>8</v>
      </c>
      <c r="H2295" s="302" t="s">
        <v>221</v>
      </c>
    </row>
    <row r="2296" spans="1:8" ht="27.6" x14ac:dyDescent="0.3">
      <c r="A2296" s="318">
        <v>1</v>
      </c>
      <c r="B2296" s="319" t="s">
        <v>2539</v>
      </c>
      <c r="C2296" s="61" t="s">
        <v>2540</v>
      </c>
      <c r="D2296" s="318" t="s">
        <v>11</v>
      </c>
      <c r="E2296" s="318">
        <v>1</v>
      </c>
      <c r="F2296" s="318" t="s">
        <v>294</v>
      </c>
      <c r="G2296" s="318">
        <f>12*E2296</f>
        <v>12</v>
      </c>
      <c r="H2296" s="7" t="s">
        <v>225</v>
      </c>
    </row>
    <row r="2297" spans="1:8" ht="27.6" x14ac:dyDescent="0.3">
      <c r="A2297" s="318">
        <v>2</v>
      </c>
      <c r="B2297" s="756" t="s">
        <v>2541</v>
      </c>
      <c r="C2297" s="10" t="s">
        <v>2542</v>
      </c>
      <c r="D2297" s="7" t="s">
        <v>5</v>
      </c>
      <c r="E2297" s="318">
        <v>1</v>
      </c>
      <c r="F2297" s="318" t="s">
        <v>294</v>
      </c>
      <c r="G2297" s="318">
        <v>12</v>
      </c>
      <c r="H2297" s="7" t="s">
        <v>225</v>
      </c>
    </row>
    <row r="2298" spans="1:8" ht="27.6" x14ac:dyDescent="0.3">
      <c r="A2298" s="318">
        <v>3</v>
      </c>
      <c r="B2298" s="391" t="s">
        <v>2543</v>
      </c>
      <c r="C2298" s="665" t="s">
        <v>2544</v>
      </c>
      <c r="D2298" s="7" t="s">
        <v>283</v>
      </c>
      <c r="E2298" s="323">
        <v>1</v>
      </c>
      <c r="F2298" s="323" t="s">
        <v>294</v>
      </c>
      <c r="G2298" s="323">
        <v>1</v>
      </c>
      <c r="H2298" s="5" t="s">
        <v>225</v>
      </c>
    </row>
    <row r="2299" spans="1:8" ht="27.6" x14ac:dyDescent="0.3">
      <c r="A2299" s="318">
        <v>4</v>
      </c>
      <c r="B2299" s="319" t="s">
        <v>1702</v>
      </c>
      <c r="C2299" s="61" t="s">
        <v>2545</v>
      </c>
      <c r="D2299" s="318" t="s">
        <v>11</v>
      </c>
      <c r="E2299" s="318">
        <v>1</v>
      </c>
      <c r="F2299" s="318" t="s">
        <v>294</v>
      </c>
      <c r="G2299" s="318">
        <v>12</v>
      </c>
      <c r="H2299" s="7" t="s">
        <v>225</v>
      </c>
    </row>
    <row r="2300" spans="1:8" ht="27.6" x14ac:dyDescent="0.3">
      <c r="A2300" s="318">
        <v>5</v>
      </c>
      <c r="B2300" s="319" t="s">
        <v>515</v>
      </c>
      <c r="C2300" s="61" t="s">
        <v>2546</v>
      </c>
      <c r="D2300" s="318" t="s">
        <v>11</v>
      </c>
      <c r="E2300" s="318">
        <v>1</v>
      </c>
      <c r="F2300" s="318" t="s">
        <v>294</v>
      </c>
      <c r="G2300" s="318">
        <v>12</v>
      </c>
      <c r="H2300" s="7" t="s">
        <v>225</v>
      </c>
    </row>
    <row r="2301" spans="1:8" ht="27.6" x14ac:dyDescent="0.3">
      <c r="A2301" s="318">
        <v>6</v>
      </c>
      <c r="B2301" s="319" t="s">
        <v>1317</v>
      </c>
      <c r="C2301" s="61" t="s">
        <v>2547</v>
      </c>
      <c r="D2301" s="318" t="s">
        <v>11</v>
      </c>
      <c r="E2301" s="318">
        <v>1</v>
      </c>
      <c r="F2301" s="318" t="s">
        <v>294</v>
      </c>
      <c r="G2301" s="318">
        <v>12</v>
      </c>
      <c r="H2301" s="7" t="s">
        <v>225</v>
      </c>
    </row>
    <row r="2302" spans="1:8" ht="27.6" x14ac:dyDescent="0.3">
      <c r="A2302" s="318">
        <v>7</v>
      </c>
      <c r="B2302" s="319" t="s">
        <v>504</v>
      </c>
      <c r="C2302" s="61" t="s">
        <v>2548</v>
      </c>
      <c r="D2302" s="318" t="s">
        <v>11</v>
      </c>
      <c r="E2302" s="318">
        <v>1</v>
      </c>
      <c r="F2302" s="318" t="s">
        <v>294</v>
      </c>
      <c r="G2302" s="318">
        <v>12</v>
      </c>
      <c r="H2302" s="7" t="s">
        <v>225</v>
      </c>
    </row>
    <row r="2303" spans="1:8" ht="27.6" x14ac:dyDescent="0.3">
      <c r="A2303" s="318">
        <v>8</v>
      </c>
      <c r="B2303" s="381" t="s">
        <v>71</v>
      </c>
      <c r="C2303" s="10" t="s">
        <v>2549</v>
      </c>
      <c r="D2303" s="371" t="s">
        <v>7</v>
      </c>
      <c r="E2303" s="371">
        <v>1</v>
      </c>
      <c r="F2303" s="371" t="s">
        <v>294</v>
      </c>
      <c r="G2303" s="371">
        <v>12</v>
      </c>
      <c r="H2303" s="8" t="s">
        <v>225</v>
      </c>
    </row>
    <row r="2304" spans="1:8" ht="27.6" x14ac:dyDescent="0.3">
      <c r="A2304" s="318">
        <v>9</v>
      </c>
      <c r="B2304" s="381" t="s">
        <v>932</v>
      </c>
      <c r="C2304" s="10" t="s">
        <v>2550</v>
      </c>
      <c r="D2304" s="371" t="s">
        <v>11</v>
      </c>
      <c r="E2304" s="371">
        <v>1</v>
      </c>
      <c r="F2304" s="371" t="s">
        <v>294</v>
      </c>
      <c r="G2304" s="371">
        <v>12</v>
      </c>
      <c r="H2304" s="8" t="s">
        <v>225</v>
      </c>
    </row>
    <row r="2305" spans="1:8" ht="27.6" x14ac:dyDescent="0.3">
      <c r="A2305" s="318">
        <v>10</v>
      </c>
      <c r="B2305" s="319" t="s">
        <v>1658</v>
      </c>
      <c r="C2305" s="61" t="s">
        <v>2551</v>
      </c>
      <c r="D2305" s="318" t="s">
        <v>11</v>
      </c>
      <c r="E2305" s="318">
        <v>1</v>
      </c>
      <c r="F2305" s="318" t="s">
        <v>294</v>
      </c>
      <c r="G2305" s="318">
        <v>12</v>
      </c>
      <c r="H2305" s="7" t="s">
        <v>225</v>
      </c>
    </row>
    <row r="2306" spans="1:8" ht="27.6" x14ac:dyDescent="0.3">
      <c r="A2306" s="318">
        <v>11</v>
      </c>
      <c r="B2306" s="319" t="s">
        <v>538</v>
      </c>
      <c r="C2306" s="61" t="s">
        <v>2552</v>
      </c>
      <c r="D2306" s="318" t="s">
        <v>11</v>
      </c>
      <c r="E2306" s="318">
        <v>1</v>
      </c>
      <c r="F2306" s="318" t="s">
        <v>294</v>
      </c>
      <c r="G2306" s="318">
        <v>12</v>
      </c>
      <c r="H2306" s="7" t="s">
        <v>225</v>
      </c>
    </row>
    <row r="2307" spans="1:8" ht="27.6" x14ac:dyDescent="0.3">
      <c r="A2307" s="318">
        <v>12</v>
      </c>
      <c r="B2307" s="319" t="s">
        <v>540</v>
      </c>
      <c r="C2307" s="61" t="s">
        <v>2553</v>
      </c>
      <c r="D2307" s="318" t="s">
        <v>11</v>
      </c>
      <c r="E2307" s="318">
        <v>1</v>
      </c>
      <c r="F2307" s="318" t="s">
        <v>294</v>
      </c>
      <c r="G2307" s="318">
        <v>12</v>
      </c>
      <c r="H2307" s="7" t="s">
        <v>225</v>
      </c>
    </row>
    <row r="2308" spans="1:8" ht="27.6" x14ac:dyDescent="0.3">
      <c r="A2308" s="318">
        <v>13</v>
      </c>
      <c r="B2308" s="319" t="s">
        <v>542</v>
      </c>
      <c r="C2308" s="61" t="s">
        <v>2554</v>
      </c>
      <c r="D2308" s="318" t="s">
        <v>11</v>
      </c>
      <c r="E2308" s="318">
        <v>1</v>
      </c>
      <c r="F2308" s="318" t="s">
        <v>294</v>
      </c>
      <c r="G2308" s="318">
        <v>12</v>
      </c>
      <c r="H2308" s="7" t="s">
        <v>225</v>
      </c>
    </row>
    <row r="2309" spans="1:8" ht="27.6" x14ac:dyDescent="0.3">
      <c r="A2309" s="318">
        <v>14</v>
      </c>
      <c r="B2309" s="319" t="s">
        <v>544</v>
      </c>
      <c r="C2309" s="61" t="s">
        <v>2555</v>
      </c>
      <c r="D2309" s="318" t="s">
        <v>11</v>
      </c>
      <c r="E2309" s="318">
        <v>1</v>
      </c>
      <c r="F2309" s="318" t="s">
        <v>294</v>
      </c>
      <c r="G2309" s="318">
        <v>12</v>
      </c>
      <c r="H2309" s="7" t="s">
        <v>225</v>
      </c>
    </row>
    <row r="2310" spans="1:8" ht="27.6" x14ac:dyDescent="0.3">
      <c r="A2310" s="318">
        <v>15</v>
      </c>
      <c r="B2310" s="319" t="s">
        <v>2556</v>
      </c>
      <c r="C2310" s="61" t="s">
        <v>2557</v>
      </c>
      <c r="D2310" s="318" t="s">
        <v>11</v>
      </c>
      <c r="E2310" s="318">
        <v>1</v>
      </c>
      <c r="F2310" s="318" t="s">
        <v>294</v>
      </c>
      <c r="G2310" s="318">
        <v>12</v>
      </c>
      <c r="H2310" s="7" t="s">
        <v>225</v>
      </c>
    </row>
    <row r="2311" spans="1:8" ht="27.6" x14ac:dyDescent="0.3">
      <c r="A2311" s="318">
        <v>16</v>
      </c>
      <c r="B2311" s="319" t="s">
        <v>2558</v>
      </c>
      <c r="C2311" s="61" t="s">
        <v>2559</v>
      </c>
      <c r="D2311" s="318" t="s">
        <v>11</v>
      </c>
      <c r="E2311" s="318">
        <v>1</v>
      </c>
      <c r="F2311" s="318" t="s">
        <v>294</v>
      </c>
      <c r="G2311" s="318">
        <v>12</v>
      </c>
      <c r="H2311" s="7" t="s">
        <v>225</v>
      </c>
    </row>
    <row r="2312" spans="1:8" ht="27.6" x14ac:dyDescent="0.3">
      <c r="A2312" s="318">
        <v>17</v>
      </c>
      <c r="B2312" s="319" t="s">
        <v>2560</v>
      </c>
      <c r="C2312" s="61" t="s">
        <v>2561</v>
      </c>
      <c r="D2312" s="318" t="s">
        <v>11</v>
      </c>
      <c r="E2312" s="318">
        <v>1</v>
      </c>
      <c r="F2312" s="318" t="s">
        <v>294</v>
      </c>
      <c r="G2312" s="318">
        <v>12</v>
      </c>
      <c r="H2312" s="7" t="s">
        <v>225</v>
      </c>
    </row>
    <row r="2313" spans="1:8" ht="27.6" x14ac:dyDescent="0.3">
      <c r="A2313" s="318">
        <v>18</v>
      </c>
      <c r="B2313" s="319" t="s">
        <v>536</v>
      </c>
      <c r="C2313" s="61" t="s">
        <v>2562</v>
      </c>
      <c r="D2313" s="318" t="s">
        <v>11</v>
      </c>
      <c r="E2313" s="318">
        <v>1</v>
      </c>
      <c r="F2313" s="318" t="s">
        <v>294</v>
      </c>
      <c r="G2313" s="318">
        <v>12</v>
      </c>
      <c r="H2313" s="7" t="s">
        <v>225</v>
      </c>
    </row>
    <row r="2314" spans="1:8" ht="27.6" x14ac:dyDescent="0.3">
      <c r="A2314" s="318">
        <v>19</v>
      </c>
      <c r="B2314" s="319" t="s">
        <v>267</v>
      </c>
      <c r="C2314" s="10" t="s">
        <v>2563</v>
      </c>
      <c r="D2314" s="318" t="s">
        <v>11</v>
      </c>
      <c r="E2314" s="318">
        <v>1</v>
      </c>
      <c r="F2314" s="318" t="s">
        <v>294</v>
      </c>
      <c r="G2314" s="318">
        <v>12</v>
      </c>
      <c r="H2314" s="7" t="s">
        <v>225</v>
      </c>
    </row>
    <row r="2315" spans="1:8" ht="27.6" x14ac:dyDescent="0.3">
      <c r="A2315" s="318">
        <v>20</v>
      </c>
      <c r="B2315" s="319" t="s">
        <v>267</v>
      </c>
      <c r="C2315" s="10" t="s">
        <v>2564</v>
      </c>
      <c r="D2315" s="318" t="s">
        <v>11</v>
      </c>
      <c r="E2315" s="318">
        <v>1</v>
      </c>
      <c r="F2315" s="318" t="s">
        <v>294</v>
      </c>
      <c r="G2315" s="318">
        <v>12</v>
      </c>
      <c r="H2315" s="7" t="s">
        <v>225</v>
      </c>
    </row>
    <row r="2316" spans="1:8" ht="27.6" x14ac:dyDescent="0.3">
      <c r="A2316" s="318">
        <v>21</v>
      </c>
      <c r="B2316" s="319" t="s">
        <v>2565</v>
      </c>
      <c r="C2316" s="10" t="s">
        <v>2566</v>
      </c>
      <c r="D2316" s="318" t="s">
        <v>11</v>
      </c>
      <c r="E2316" s="318">
        <v>1</v>
      </c>
      <c r="F2316" s="318" t="s">
        <v>294</v>
      </c>
      <c r="G2316" s="318">
        <v>12</v>
      </c>
      <c r="H2316" s="7" t="s">
        <v>225</v>
      </c>
    </row>
    <row r="2317" spans="1:8" ht="27.6" x14ac:dyDescent="0.3">
      <c r="A2317" s="318">
        <v>22</v>
      </c>
      <c r="B2317" s="319" t="s">
        <v>553</v>
      </c>
      <c r="C2317" s="10" t="s">
        <v>2567</v>
      </c>
      <c r="D2317" s="318" t="s">
        <v>11</v>
      </c>
      <c r="E2317" s="318">
        <v>1</v>
      </c>
      <c r="F2317" s="318" t="s">
        <v>294</v>
      </c>
      <c r="G2317" s="318">
        <v>12</v>
      </c>
      <c r="H2317" s="7" t="s">
        <v>225</v>
      </c>
    </row>
    <row r="2318" spans="1:8" ht="27.6" x14ac:dyDescent="0.3">
      <c r="A2318" s="318">
        <v>23</v>
      </c>
      <c r="B2318" s="319" t="s">
        <v>1331</v>
      </c>
      <c r="C2318" s="61" t="s">
        <v>2568</v>
      </c>
      <c r="D2318" s="318" t="s">
        <v>11</v>
      </c>
      <c r="E2318" s="318">
        <v>1</v>
      </c>
      <c r="F2318" s="318" t="s">
        <v>294</v>
      </c>
      <c r="G2318" s="318">
        <v>12</v>
      </c>
      <c r="H2318" s="7" t="s">
        <v>225</v>
      </c>
    </row>
    <row r="2319" spans="1:8" ht="27.6" x14ac:dyDescent="0.3">
      <c r="A2319" s="318">
        <v>24</v>
      </c>
      <c r="B2319" s="319" t="s">
        <v>2569</v>
      </c>
      <c r="C2319" s="10" t="s">
        <v>2570</v>
      </c>
      <c r="D2319" s="318" t="s">
        <v>11</v>
      </c>
      <c r="E2319" s="318">
        <v>1</v>
      </c>
      <c r="F2319" s="318" t="s">
        <v>294</v>
      </c>
      <c r="G2319" s="318">
        <v>12</v>
      </c>
      <c r="H2319" s="7" t="s">
        <v>225</v>
      </c>
    </row>
    <row r="2320" spans="1:8" ht="27.6" x14ac:dyDescent="0.3">
      <c r="A2320" s="318">
        <v>25</v>
      </c>
      <c r="B2320" s="319" t="s">
        <v>2571</v>
      </c>
      <c r="C2320" s="10" t="s">
        <v>2572</v>
      </c>
      <c r="D2320" s="318" t="s">
        <v>11</v>
      </c>
      <c r="E2320" s="318">
        <v>1</v>
      </c>
      <c r="F2320" s="318" t="s">
        <v>294</v>
      </c>
      <c r="G2320" s="318">
        <v>12</v>
      </c>
      <c r="H2320" s="7" t="s">
        <v>225</v>
      </c>
    </row>
    <row r="2321" spans="1:8" ht="27.6" x14ac:dyDescent="0.3">
      <c r="A2321" s="318">
        <v>26</v>
      </c>
      <c r="B2321" s="319" t="s">
        <v>509</v>
      </c>
      <c r="C2321" s="10" t="s">
        <v>2573</v>
      </c>
      <c r="D2321" s="318" t="s">
        <v>11</v>
      </c>
      <c r="E2321" s="757">
        <v>1</v>
      </c>
      <c r="F2321" s="318" t="s">
        <v>294</v>
      </c>
      <c r="G2321" s="757">
        <v>12</v>
      </c>
      <c r="H2321" s="7" t="s">
        <v>225</v>
      </c>
    </row>
    <row r="2322" spans="1:8" ht="27.6" x14ac:dyDescent="0.3">
      <c r="A2322" s="318">
        <v>27</v>
      </c>
      <c r="B2322" s="319" t="s">
        <v>955</v>
      </c>
      <c r="C2322" s="10" t="s">
        <v>2574</v>
      </c>
      <c r="D2322" s="318" t="s">
        <v>11</v>
      </c>
      <c r="E2322" s="318">
        <v>1</v>
      </c>
      <c r="F2322" s="318" t="s">
        <v>294</v>
      </c>
      <c r="G2322" s="318">
        <v>12</v>
      </c>
      <c r="H2322" s="7" t="s">
        <v>225</v>
      </c>
    </row>
    <row r="2323" spans="1:8" ht="27.6" x14ac:dyDescent="0.3">
      <c r="A2323" s="318">
        <v>28</v>
      </c>
      <c r="B2323" s="319" t="s">
        <v>957</v>
      </c>
      <c r="C2323" s="10" t="s">
        <v>2574</v>
      </c>
      <c r="D2323" s="318" t="s">
        <v>11</v>
      </c>
      <c r="E2323" s="318">
        <v>1</v>
      </c>
      <c r="F2323" s="318" t="s">
        <v>294</v>
      </c>
      <c r="G2323" s="318">
        <v>12</v>
      </c>
      <c r="H2323" s="7" t="s">
        <v>225</v>
      </c>
    </row>
    <row r="2324" spans="1:8" ht="27.6" x14ac:dyDescent="0.3">
      <c r="A2324" s="318">
        <v>29</v>
      </c>
      <c r="B2324" s="319" t="s">
        <v>557</v>
      </c>
      <c r="C2324" s="10" t="s">
        <v>2575</v>
      </c>
      <c r="D2324" s="318" t="s">
        <v>11</v>
      </c>
      <c r="E2324" s="318">
        <v>1</v>
      </c>
      <c r="F2324" s="318" t="s">
        <v>294</v>
      </c>
      <c r="G2324" s="318">
        <v>12</v>
      </c>
      <c r="H2324" s="7" t="s">
        <v>225</v>
      </c>
    </row>
    <row r="2325" spans="1:8" ht="27.6" x14ac:dyDescent="0.3">
      <c r="A2325" s="318">
        <v>30</v>
      </c>
      <c r="B2325" s="319" t="s">
        <v>559</v>
      </c>
      <c r="C2325" s="10" t="s">
        <v>2576</v>
      </c>
      <c r="D2325" s="318" t="s">
        <v>11</v>
      </c>
      <c r="E2325" s="318">
        <v>1</v>
      </c>
      <c r="F2325" s="318" t="s">
        <v>294</v>
      </c>
      <c r="G2325" s="318">
        <v>12</v>
      </c>
      <c r="H2325" s="7" t="s">
        <v>225</v>
      </c>
    </row>
    <row r="2326" spans="1:8" ht="27.6" x14ac:dyDescent="0.3">
      <c r="A2326" s="318">
        <v>31</v>
      </c>
      <c r="B2326" s="319" t="s">
        <v>563</v>
      </c>
      <c r="C2326" s="61" t="s">
        <v>2577</v>
      </c>
      <c r="D2326" s="318" t="s">
        <v>11</v>
      </c>
      <c r="E2326" s="318">
        <v>1</v>
      </c>
      <c r="F2326" s="318" t="s">
        <v>294</v>
      </c>
      <c r="G2326" s="318">
        <v>12</v>
      </c>
      <c r="H2326" s="7" t="s">
        <v>225</v>
      </c>
    </row>
    <row r="2327" spans="1:8" ht="27.6" x14ac:dyDescent="0.3">
      <c r="A2327" s="318">
        <v>32</v>
      </c>
      <c r="B2327" s="319" t="s">
        <v>331</v>
      </c>
      <c r="C2327" s="61" t="s">
        <v>2578</v>
      </c>
      <c r="D2327" s="318" t="s">
        <v>11</v>
      </c>
      <c r="E2327" s="318">
        <v>1</v>
      </c>
      <c r="F2327" s="318" t="s">
        <v>294</v>
      </c>
      <c r="G2327" s="318">
        <v>12</v>
      </c>
      <c r="H2327" s="7" t="s">
        <v>225</v>
      </c>
    </row>
    <row r="2328" spans="1:8" ht="27.6" x14ac:dyDescent="0.3">
      <c r="A2328" s="318">
        <v>33</v>
      </c>
      <c r="B2328" s="319" t="s">
        <v>572</v>
      </c>
      <c r="C2328" s="61" t="s">
        <v>2579</v>
      </c>
      <c r="D2328" s="318" t="s">
        <v>11</v>
      </c>
      <c r="E2328" s="318">
        <v>1</v>
      </c>
      <c r="F2328" s="318" t="s">
        <v>294</v>
      </c>
      <c r="G2328" s="318">
        <v>12</v>
      </c>
      <c r="H2328" s="7" t="s">
        <v>225</v>
      </c>
    </row>
    <row r="2329" spans="1:8" ht="27.6" x14ac:dyDescent="0.3">
      <c r="A2329" s="318">
        <v>34</v>
      </c>
      <c r="B2329" s="319" t="s">
        <v>570</v>
      </c>
      <c r="C2329" s="10" t="s">
        <v>2580</v>
      </c>
      <c r="D2329" s="318" t="s">
        <v>11</v>
      </c>
      <c r="E2329" s="318">
        <v>1</v>
      </c>
      <c r="F2329" s="318" t="s">
        <v>294</v>
      </c>
      <c r="G2329" s="318">
        <v>12</v>
      </c>
      <c r="H2329" s="7" t="s">
        <v>225</v>
      </c>
    </row>
    <row r="2330" spans="1:8" ht="27.6" x14ac:dyDescent="0.3">
      <c r="A2330" s="318">
        <v>35</v>
      </c>
      <c r="B2330" s="319" t="s">
        <v>566</v>
      </c>
      <c r="C2330" s="10" t="s">
        <v>2581</v>
      </c>
      <c r="D2330" s="318" t="s">
        <v>11</v>
      </c>
      <c r="E2330" s="318">
        <v>1</v>
      </c>
      <c r="F2330" s="318" t="s">
        <v>294</v>
      </c>
      <c r="G2330" s="318">
        <v>12</v>
      </c>
      <c r="H2330" s="7" t="s">
        <v>225</v>
      </c>
    </row>
    <row r="2331" spans="1:8" ht="27.6" x14ac:dyDescent="0.3">
      <c r="A2331" s="318">
        <v>36</v>
      </c>
      <c r="B2331" s="319" t="s">
        <v>566</v>
      </c>
      <c r="C2331" s="10" t="s">
        <v>2582</v>
      </c>
      <c r="D2331" s="318" t="s">
        <v>11</v>
      </c>
      <c r="E2331" s="318">
        <v>1</v>
      </c>
      <c r="F2331" s="318" t="s">
        <v>294</v>
      </c>
      <c r="G2331" s="318">
        <v>12</v>
      </c>
      <c r="H2331" s="7" t="s">
        <v>225</v>
      </c>
    </row>
    <row r="2332" spans="1:8" ht="27.6" x14ac:dyDescent="0.3">
      <c r="A2332" s="318">
        <v>37</v>
      </c>
      <c r="B2332" s="319" t="s">
        <v>2583</v>
      </c>
      <c r="C2332" s="10" t="s">
        <v>2584</v>
      </c>
      <c r="D2332" s="318" t="s">
        <v>11</v>
      </c>
      <c r="E2332" s="318">
        <v>1</v>
      </c>
      <c r="F2332" s="318" t="s">
        <v>294</v>
      </c>
      <c r="G2332" s="318">
        <v>12</v>
      </c>
      <c r="H2332" s="7" t="s">
        <v>225</v>
      </c>
    </row>
    <row r="2333" spans="1:8" ht="27.6" x14ac:dyDescent="0.3">
      <c r="A2333" s="318">
        <v>38</v>
      </c>
      <c r="B2333" s="319" t="s">
        <v>2583</v>
      </c>
      <c r="C2333" s="10" t="s">
        <v>2585</v>
      </c>
      <c r="D2333" s="318" t="s">
        <v>11</v>
      </c>
      <c r="E2333" s="318">
        <v>1</v>
      </c>
      <c r="F2333" s="318" t="s">
        <v>294</v>
      </c>
      <c r="G2333" s="318">
        <v>12</v>
      </c>
      <c r="H2333" s="7" t="s">
        <v>225</v>
      </c>
    </row>
    <row r="2334" spans="1:8" ht="27.6" x14ac:dyDescent="0.3">
      <c r="A2334" s="318">
        <v>39</v>
      </c>
      <c r="B2334" s="319" t="s">
        <v>368</v>
      </c>
      <c r="C2334" s="61" t="s">
        <v>2586</v>
      </c>
      <c r="D2334" s="318" t="s">
        <v>11</v>
      </c>
      <c r="E2334" s="318">
        <v>1</v>
      </c>
      <c r="F2334" s="318" t="s">
        <v>294</v>
      </c>
      <c r="G2334" s="318">
        <v>12</v>
      </c>
      <c r="H2334" s="7" t="s">
        <v>225</v>
      </c>
    </row>
    <row r="2335" spans="1:8" ht="27.6" x14ac:dyDescent="0.3">
      <c r="A2335" s="757">
        <v>40</v>
      </c>
      <c r="B2335" s="756" t="s">
        <v>509</v>
      </c>
      <c r="C2335" s="758" t="s">
        <v>2573</v>
      </c>
      <c r="D2335" s="757" t="s">
        <v>11</v>
      </c>
      <c r="E2335" s="757">
        <v>1</v>
      </c>
      <c r="F2335" s="757" t="s">
        <v>294</v>
      </c>
      <c r="G2335" s="757">
        <v>12</v>
      </c>
      <c r="H2335" s="603" t="s">
        <v>643</v>
      </c>
    </row>
    <row r="2336" spans="1:8" ht="21.6" thickBot="1" x14ac:dyDescent="0.35">
      <c r="A2336" s="1526" t="s">
        <v>15</v>
      </c>
      <c r="B2336" s="1527"/>
      <c r="C2336" s="1527"/>
      <c r="D2336" s="1527"/>
      <c r="E2336" s="1527"/>
      <c r="F2336" s="1527"/>
      <c r="G2336" s="1527"/>
      <c r="H2336" s="1527"/>
    </row>
    <row r="2337" spans="1:8" x14ac:dyDescent="0.3">
      <c r="A2337" s="1745" t="s">
        <v>13</v>
      </c>
      <c r="B2337" s="1746"/>
      <c r="C2337" s="1746"/>
      <c r="D2337" s="1746"/>
      <c r="E2337" s="1746"/>
      <c r="F2337" s="1746"/>
      <c r="G2337" s="1746"/>
      <c r="H2337" s="1747"/>
    </row>
    <row r="2338" spans="1:8" x14ac:dyDescent="0.3">
      <c r="A2338" s="1738" t="s">
        <v>2587</v>
      </c>
      <c r="B2338" s="1739"/>
      <c r="C2338" s="1739"/>
      <c r="D2338" s="1739"/>
      <c r="E2338" s="1739"/>
      <c r="F2338" s="1739"/>
      <c r="G2338" s="1739"/>
      <c r="H2338" s="1740"/>
    </row>
    <row r="2339" spans="1:8" x14ac:dyDescent="0.3">
      <c r="A2339" s="1738" t="s">
        <v>288</v>
      </c>
      <c r="B2339" s="1739"/>
      <c r="C2339" s="1739"/>
      <c r="D2339" s="1739"/>
      <c r="E2339" s="1739"/>
      <c r="F2339" s="1739"/>
      <c r="G2339" s="1739"/>
      <c r="H2339" s="1740"/>
    </row>
    <row r="2340" spans="1:8" x14ac:dyDescent="0.3">
      <c r="A2340" s="1738" t="s">
        <v>433</v>
      </c>
      <c r="B2340" s="1739"/>
      <c r="C2340" s="1739"/>
      <c r="D2340" s="1739"/>
      <c r="E2340" s="1739"/>
      <c r="F2340" s="1739"/>
      <c r="G2340" s="1739"/>
      <c r="H2340" s="1740"/>
    </row>
    <row r="2341" spans="1:8" x14ac:dyDescent="0.3">
      <c r="A2341" s="1738" t="s">
        <v>2532</v>
      </c>
      <c r="B2341" s="1739"/>
      <c r="C2341" s="1739"/>
      <c r="D2341" s="1739"/>
      <c r="E2341" s="1739"/>
      <c r="F2341" s="1739"/>
      <c r="G2341" s="1739"/>
      <c r="H2341" s="1740"/>
    </row>
    <row r="2342" spans="1:8" x14ac:dyDescent="0.3">
      <c r="A2342" s="1738" t="s">
        <v>374</v>
      </c>
      <c r="B2342" s="1739"/>
      <c r="C2342" s="1739"/>
      <c r="D2342" s="1739"/>
      <c r="E2342" s="1739"/>
      <c r="F2342" s="1739"/>
      <c r="G2342" s="1739"/>
      <c r="H2342" s="1740"/>
    </row>
    <row r="2343" spans="1:8" x14ac:dyDescent="0.3">
      <c r="A2343" s="1738" t="s">
        <v>2588</v>
      </c>
      <c r="B2343" s="1739"/>
      <c r="C2343" s="1739"/>
      <c r="D2343" s="1739"/>
      <c r="E2343" s="1739"/>
      <c r="F2343" s="1739"/>
      <c r="G2343" s="1739"/>
      <c r="H2343" s="1740"/>
    </row>
    <row r="2344" spans="1:8" x14ac:dyDescent="0.3">
      <c r="A2344" s="1738" t="s">
        <v>428</v>
      </c>
      <c r="B2344" s="1739"/>
      <c r="C2344" s="1739"/>
      <c r="D2344" s="1739"/>
      <c r="E2344" s="1739"/>
      <c r="F2344" s="1739"/>
      <c r="G2344" s="1739"/>
      <c r="H2344" s="1740"/>
    </row>
    <row r="2345" spans="1:8" ht="15" thickBot="1" x14ac:dyDescent="0.35">
      <c r="A2345" s="1741" t="s">
        <v>429</v>
      </c>
      <c r="B2345" s="1742"/>
      <c r="C2345" s="1742"/>
      <c r="D2345" s="1742"/>
      <c r="E2345" s="1742"/>
      <c r="F2345" s="1742"/>
      <c r="G2345" s="1742"/>
      <c r="H2345" s="1743"/>
    </row>
    <row r="2346" spans="1:8" ht="41.4" x14ac:dyDescent="0.3">
      <c r="A2346" s="302" t="s">
        <v>0</v>
      </c>
      <c r="B2346" s="302" t="s">
        <v>1</v>
      </c>
      <c r="C2346" s="920" t="s">
        <v>10</v>
      </c>
      <c r="D2346" s="302" t="s">
        <v>2</v>
      </c>
      <c r="E2346" s="302" t="s">
        <v>4</v>
      </c>
      <c r="F2346" s="302" t="s">
        <v>3</v>
      </c>
      <c r="G2346" s="302" t="s">
        <v>8</v>
      </c>
      <c r="H2346" s="302" t="s">
        <v>221</v>
      </c>
    </row>
    <row r="2347" spans="1:8" x14ac:dyDescent="0.3">
      <c r="A2347" s="325">
        <v>1</v>
      </c>
      <c r="B2347" s="592" t="s">
        <v>2589</v>
      </c>
      <c r="C2347" s="60" t="s">
        <v>2590</v>
      </c>
      <c r="D2347" s="323" t="s">
        <v>7</v>
      </c>
      <c r="E2347" s="323">
        <v>1</v>
      </c>
      <c r="F2347" s="323" t="s">
        <v>6</v>
      </c>
      <c r="G2347" s="323">
        <v>1</v>
      </c>
      <c r="H2347" s="5" t="s">
        <v>225</v>
      </c>
    </row>
    <row r="2348" spans="1:8" x14ac:dyDescent="0.3">
      <c r="A2348" s="325">
        <v>2</v>
      </c>
      <c r="B2348" s="592" t="s">
        <v>2591</v>
      </c>
      <c r="C2348" s="1090" t="s">
        <v>2592</v>
      </c>
      <c r="D2348" s="323" t="s">
        <v>7</v>
      </c>
      <c r="E2348" s="323">
        <v>1</v>
      </c>
      <c r="F2348" s="323" t="s">
        <v>6</v>
      </c>
      <c r="G2348" s="323">
        <v>1</v>
      </c>
      <c r="H2348" s="5" t="s">
        <v>225</v>
      </c>
    </row>
    <row r="2349" spans="1:8" x14ac:dyDescent="0.3">
      <c r="A2349" s="759">
        <v>3</v>
      </c>
      <c r="B2349" s="760" t="s">
        <v>2519</v>
      </c>
      <c r="C2349" s="1123" t="s">
        <v>2593</v>
      </c>
      <c r="D2349" s="761" t="s">
        <v>5</v>
      </c>
      <c r="E2349" s="762">
        <v>1</v>
      </c>
      <c r="F2349" s="762" t="s">
        <v>6</v>
      </c>
      <c r="G2349" s="762">
        <v>1</v>
      </c>
      <c r="H2349" s="706" t="s">
        <v>225</v>
      </c>
    </row>
    <row r="2350" spans="1:8" x14ac:dyDescent="0.3">
      <c r="A2350" s="759">
        <v>4</v>
      </c>
      <c r="B2350" s="763" t="s">
        <v>677</v>
      </c>
      <c r="C2350" s="1123" t="s">
        <v>2594</v>
      </c>
      <c r="D2350" s="761" t="s">
        <v>5</v>
      </c>
      <c r="E2350" s="762">
        <v>1</v>
      </c>
      <c r="F2350" s="762" t="s">
        <v>6</v>
      </c>
      <c r="G2350" s="762">
        <v>1</v>
      </c>
      <c r="H2350" s="706" t="s">
        <v>225</v>
      </c>
    </row>
    <row r="2351" spans="1:8" x14ac:dyDescent="0.3">
      <c r="A2351" s="759">
        <v>5</v>
      </c>
      <c r="B2351" s="763" t="s">
        <v>29</v>
      </c>
      <c r="C2351" s="1123" t="s">
        <v>2595</v>
      </c>
      <c r="D2351" s="761" t="s">
        <v>5</v>
      </c>
      <c r="E2351" s="762">
        <v>1</v>
      </c>
      <c r="F2351" s="762" t="s">
        <v>6</v>
      </c>
      <c r="G2351" s="762">
        <v>1</v>
      </c>
      <c r="H2351" s="706" t="s">
        <v>225</v>
      </c>
    </row>
    <row r="2352" spans="1:8" x14ac:dyDescent="0.3">
      <c r="A2352" s="759">
        <v>6</v>
      </c>
      <c r="B2352" s="763" t="s">
        <v>1884</v>
      </c>
      <c r="C2352" s="1123" t="s">
        <v>2595</v>
      </c>
      <c r="D2352" s="761" t="s">
        <v>5</v>
      </c>
      <c r="E2352" s="762">
        <v>1</v>
      </c>
      <c r="F2352" s="762" t="s">
        <v>6</v>
      </c>
      <c r="G2352" s="762">
        <v>1</v>
      </c>
      <c r="H2352" s="706" t="s">
        <v>225</v>
      </c>
    </row>
    <row r="2353" spans="1:8" ht="27.6" x14ac:dyDescent="0.3">
      <c r="A2353" s="759">
        <v>7</v>
      </c>
      <c r="B2353" s="763" t="s">
        <v>2596</v>
      </c>
      <c r="C2353" s="1123" t="s">
        <v>2597</v>
      </c>
      <c r="D2353" s="764" t="s">
        <v>283</v>
      </c>
      <c r="E2353" s="762">
        <v>1</v>
      </c>
      <c r="F2353" s="762" t="s">
        <v>6</v>
      </c>
      <c r="G2353" s="762">
        <v>1</v>
      </c>
      <c r="H2353" s="706" t="s">
        <v>225</v>
      </c>
    </row>
    <row r="2354" spans="1:8" ht="27.6" x14ac:dyDescent="0.3">
      <c r="A2354" s="306">
        <v>8</v>
      </c>
      <c r="B2354" s="391" t="s">
        <v>2543</v>
      </c>
      <c r="C2354" s="665" t="s">
        <v>2544</v>
      </c>
      <c r="D2354" s="7" t="s">
        <v>283</v>
      </c>
      <c r="E2354" s="323">
        <v>1</v>
      </c>
      <c r="F2354" s="323" t="s">
        <v>6</v>
      </c>
      <c r="G2354" s="323">
        <v>1</v>
      </c>
      <c r="H2354" s="5" t="s">
        <v>225</v>
      </c>
    </row>
    <row r="2355" spans="1:8" x14ac:dyDescent="0.3">
      <c r="A2355" s="759">
        <v>9</v>
      </c>
      <c r="B2355" s="763" t="s">
        <v>45</v>
      </c>
      <c r="C2355" s="1123" t="s">
        <v>2598</v>
      </c>
      <c r="D2355" s="764" t="s">
        <v>5</v>
      </c>
      <c r="E2355" s="765">
        <v>1</v>
      </c>
      <c r="F2355" s="762" t="s">
        <v>6</v>
      </c>
      <c r="G2355" s="765">
        <v>1</v>
      </c>
      <c r="H2355" s="706" t="s">
        <v>225</v>
      </c>
    </row>
    <row r="2356" spans="1:8" x14ac:dyDescent="0.3">
      <c r="A2356" s="759">
        <v>10</v>
      </c>
      <c r="B2356" s="763" t="s">
        <v>44</v>
      </c>
      <c r="C2356" s="766" t="s">
        <v>2599</v>
      </c>
      <c r="D2356" s="764" t="s">
        <v>11</v>
      </c>
      <c r="E2356" s="765">
        <v>1</v>
      </c>
      <c r="F2356" s="762" t="s">
        <v>6</v>
      </c>
      <c r="G2356" s="765">
        <v>1</v>
      </c>
      <c r="H2356" s="706" t="s">
        <v>225</v>
      </c>
    </row>
    <row r="2357" spans="1:8" x14ac:dyDescent="0.3">
      <c r="A2357" s="759">
        <v>11</v>
      </c>
      <c r="B2357" s="767" t="s">
        <v>28</v>
      </c>
      <c r="C2357" s="1124" t="s">
        <v>2600</v>
      </c>
      <c r="D2357" s="764" t="s">
        <v>5</v>
      </c>
      <c r="E2357" s="765">
        <v>1</v>
      </c>
      <c r="F2357" s="762" t="s">
        <v>6</v>
      </c>
      <c r="G2357" s="765">
        <v>1</v>
      </c>
      <c r="H2357" s="706" t="s">
        <v>225</v>
      </c>
    </row>
    <row r="2358" spans="1:8" x14ac:dyDescent="0.3">
      <c r="A2358" s="325">
        <v>12</v>
      </c>
      <c r="B2358" s="592" t="s">
        <v>2601</v>
      </c>
      <c r="C2358" s="60" t="s">
        <v>2602</v>
      </c>
      <c r="D2358" s="323" t="s">
        <v>11</v>
      </c>
      <c r="E2358" s="323">
        <v>1</v>
      </c>
      <c r="F2358" s="323" t="s">
        <v>6</v>
      </c>
      <c r="G2358" s="323">
        <v>1</v>
      </c>
      <c r="H2358" s="5" t="s">
        <v>225</v>
      </c>
    </row>
    <row r="2359" spans="1:8" x14ac:dyDescent="0.3">
      <c r="A2359" s="596">
        <v>13</v>
      </c>
      <c r="B2359" s="768" t="s">
        <v>2603</v>
      </c>
      <c r="C2359" s="1125" t="s">
        <v>2604</v>
      </c>
      <c r="D2359" s="769" t="s">
        <v>5</v>
      </c>
      <c r="E2359" s="770">
        <v>1</v>
      </c>
      <c r="F2359" s="770" t="s">
        <v>6</v>
      </c>
      <c r="G2359" s="757">
        <v>1</v>
      </c>
      <c r="H2359" s="491" t="s">
        <v>225</v>
      </c>
    </row>
    <row r="2360" spans="1:8" ht="21" x14ac:dyDescent="0.3">
      <c r="A2360" s="1526" t="s">
        <v>14</v>
      </c>
      <c r="B2360" s="1527"/>
      <c r="C2360" s="1527"/>
      <c r="D2360" s="1527"/>
      <c r="E2360" s="1527"/>
      <c r="F2360" s="1527"/>
      <c r="G2360" s="1527"/>
      <c r="H2360" s="1527"/>
    </row>
    <row r="2361" spans="1:8" ht="41.4" x14ac:dyDescent="0.3">
      <c r="A2361" s="302" t="s">
        <v>0</v>
      </c>
      <c r="B2361" s="302" t="s">
        <v>1</v>
      </c>
      <c r="C2361" s="5" t="s">
        <v>10</v>
      </c>
      <c r="D2361" s="302" t="s">
        <v>2</v>
      </c>
      <c r="E2361" s="302" t="s">
        <v>4</v>
      </c>
      <c r="F2361" s="302" t="s">
        <v>3</v>
      </c>
      <c r="G2361" s="302" t="s">
        <v>8</v>
      </c>
      <c r="H2361" s="302" t="s">
        <v>221</v>
      </c>
    </row>
    <row r="2362" spans="1:8" x14ac:dyDescent="0.3">
      <c r="A2362" s="325">
        <v>1</v>
      </c>
      <c r="B2362" s="391" t="s">
        <v>20</v>
      </c>
      <c r="C2362" s="314" t="s">
        <v>2605</v>
      </c>
      <c r="D2362" s="7" t="s">
        <v>9</v>
      </c>
      <c r="E2362" s="332">
        <v>1</v>
      </c>
      <c r="F2362" s="7" t="s">
        <v>6</v>
      </c>
      <c r="G2362" s="332">
        <v>1</v>
      </c>
      <c r="H2362" s="5" t="s">
        <v>817</v>
      </c>
    </row>
    <row r="2363" spans="1:8" x14ac:dyDescent="0.3">
      <c r="A2363" s="5">
        <v>2</v>
      </c>
      <c r="B2363" s="314" t="s">
        <v>21</v>
      </c>
      <c r="C2363" s="60" t="s">
        <v>2606</v>
      </c>
      <c r="D2363" s="7" t="s">
        <v>9</v>
      </c>
      <c r="E2363" s="7">
        <v>1</v>
      </c>
      <c r="F2363" s="7" t="s">
        <v>6</v>
      </c>
      <c r="G2363" s="7">
        <f t="shared" ref="G2363" si="28">E2363</f>
        <v>1</v>
      </c>
      <c r="H2363" s="5" t="s">
        <v>817</v>
      </c>
    </row>
    <row r="2364" spans="1:8" x14ac:dyDescent="0.3">
      <c r="A2364" s="7">
        <v>3</v>
      </c>
      <c r="B2364" s="60" t="s">
        <v>460</v>
      </c>
      <c r="C2364" s="60" t="s">
        <v>2607</v>
      </c>
      <c r="D2364" s="7" t="s">
        <v>462</v>
      </c>
      <c r="E2364" s="7">
        <v>12</v>
      </c>
      <c r="F2364" s="7" t="s">
        <v>6</v>
      </c>
      <c r="G2364" s="7">
        <v>12</v>
      </c>
      <c r="H2364" s="7" t="s">
        <v>817</v>
      </c>
    </row>
    <row r="2365" spans="1:8" ht="21.6" thickBot="1" x14ac:dyDescent="0.35">
      <c r="A2365" s="1744" t="s">
        <v>2608</v>
      </c>
      <c r="B2365" s="1744"/>
      <c r="C2365" s="1744"/>
      <c r="D2365" s="1744"/>
      <c r="E2365" s="1744"/>
      <c r="F2365" s="1744"/>
      <c r="G2365" s="1744"/>
      <c r="H2365" s="1744"/>
    </row>
    <row r="2366" spans="1:8" x14ac:dyDescent="0.3">
      <c r="A2366" s="1594" t="s">
        <v>646</v>
      </c>
      <c r="B2366" s="1595"/>
      <c r="C2366" s="1595"/>
      <c r="D2366" s="1595"/>
      <c r="E2366" s="1595"/>
      <c r="F2366" s="1595"/>
      <c r="G2366" s="1595"/>
      <c r="H2366" s="1596"/>
    </row>
    <row r="2367" spans="1:8" x14ac:dyDescent="0.3">
      <c r="A2367" s="1597" t="s">
        <v>2609</v>
      </c>
      <c r="B2367" s="1576"/>
      <c r="C2367" s="1576"/>
      <c r="D2367" s="1576"/>
      <c r="E2367" s="1576"/>
      <c r="F2367" s="1576"/>
      <c r="G2367" s="1576"/>
      <c r="H2367" s="1577"/>
    </row>
    <row r="2368" spans="1:8" x14ac:dyDescent="0.3">
      <c r="A2368" s="1575" t="s">
        <v>2610</v>
      </c>
      <c r="B2368" s="1576"/>
      <c r="C2368" s="1576"/>
      <c r="D2368" s="1576"/>
      <c r="E2368" s="1576"/>
      <c r="F2368" s="1576"/>
      <c r="G2368" s="1576"/>
      <c r="H2368" s="1577"/>
    </row>
    <row r="2369" spans="1:8" x14ac:dyDescent="0.3">
      <c r="A2369" s="1575" t="s">
        <v>2611</v>
      </c>
      <c r="B2369" s="1576"/>
      <c r="C2369" s="1576"/>
      <c r="D2369" s="1576"/>
      <c r="E2369" s="1576"/>
      <c r="F2369" s="1576"/>
      <c r="G2369" s="1576"/>
      <c r="H2369" s="1577"/>
    </row>
    <row r="2370" spans="1:8" ht="21" x14ac:dyDescent="0.3">
      <c r="A2370" s="1664" t="s">
        <v>2612</v>
      </c>
      <c r="B2370" s="1664"/>
      <c r="C2370" s="1664"/>
      <c r="D2370" s="1664"/>
      <c r="E2370" s="1664"/>
      <c r="F2370" s="1664"/>
      <c r="G2370" s="1664"/>
      <c r="H2370" s="1664"/>
    </row>
    <row r="2371" spans="1:8" ht="21" x14ac:dyDescent="0.3">
      <c r="A2371" s="1581" t="s">
        <v>474</v>
      </c>
      <c r="B2371" s="1582"/>
      <c r="C2371" s="1737" t="s">
        <v>127</v>
      </c>
      <c r="D2371" s="1593"/>
      <c r="E2371" s="1593"/>
      <c r="F2371" s="1593"/>
      <c r="G2371" s="1593"/>
      <c r="H2371" s="1593"/>
    </row>
    <row r="2372" spans="1:8" ht="15" thickBot="1" x14ac:dyDescent="0.35">
      <c r="A2372" s="1717" t="s">
        <v>12</v>
      </c>
      <c r="B2372" s="1718"/>
      <c r="C2372" s="1718"/>
      <c r="D2372" s="1718"/>
      <c r="E2372" s="1718"/>
      <c r="F2372" s="1718"/>
      <c r="G2372" s="1718"/>
      <c r="H2372" s="1718"/>
    </row>
    <row r="2373" spans="1:8" x14ac:dyDescent="0.3">
      <c r="A2373" s="1734" t="s">
        <v>475</v>
      </c>
      <c r="B2373" s="1735"/>
      <c r="C2373" s="1735"/>
      <c r="D2373" s="1735"/>
      <c r="E2373" s="1735"/>
      <c r="F2373" s="1735"/>
      <c r="G2373" s="1735"/>
      <c r="H2373" s="1736"/>
    </row>
    <row r="2374" spans="1:8" x14ac:dyDescent="0.3">
      <c r="A2374" s="1728" t="s">
        <v>2613</v>
      </c>
      <c r="B2374" s="1729"/>
      <c r="C2374" s="1729"/>
      <c r="D2374" s="1729"/>
      <c r="E2374" s="1729"/>
      <c r="F2374" s="1729"/>
      <c r="G2374" s="1729"/>
      <c r="H2374" s="1730"/>
    </row>
    <row r="2375" spans="1:8" x14ac:dyDescent="0.3">
      <c r="A2375" s="1722" t="s">
        <v>2614</v>
      </c>
      <c r="B2375" s="1723"/>
      <c r="C2375" s="1723"/>
      <c r="D2375" s="1723"/>
      <c r="E2375" s="1723"/>
      <c r="F2375" s="1723"/>
      <c r="G2375" s="1723"/>
      <c r="H2375" s="1724"/>
    </row>
    <row r="2376" spans="1:8" x14ac:dyDescent="0.3">
      <c r="A2376" s="1722" t="s">
        <v>2615</v>
      </c>
      <c r="B2376" s="1723"/>
      <c r="C2376" s="1723"/>
      <c r="D2376" s="1723"/>
      <c r="E2376" s="1723"/>
      <c r="F2376" s="1723"/>
      <c r="G2376" s="1723"/>
      <c r="H2376" s="1724"/>
    </row>
    <row r="2377" spans="1:8" x14ac:dyDescent="0.3">
      <c r="A2377" s="1725" t="s">
        <v>1436</v>
      </c>
      <c r="B2377" s="1726"/>
      <c r="C2377" s="1726"/>
      <c r="D2377" s="1726"/>
      <c r="E2377" s="1726"/>
      <c r="F2377" s="1726"/>
      <c r="G2377" s="1726"/>
      <c r="H2377" s="1727"/>
    </row>
    <row r="2378" spans="1:8" x14ac:dyDescent="0.3">
      <c r="A2378" s="1722" t="s">
        <v>2616</v>
      </c>
      <c r="B2378" s="1723"/>
      <c r="C2378" s="1723"/>
      <c r="D2378" s="1723"/>
      <c r="E2378" s="1723"/>
      <c r="F2378" s="1723"/>
      <c r="G2378" s="1723"/>
      <c r="H2378" s="1724"/>
    </row>
    <row r="2379" spans="1:8" x14ac:dyDescent="0.3">
      <c r="A2379" s="1728" t="s">
        <v>2617</v>
      </c>
      <c r="B2379" s="1729"/>
      <c r="C2379" s="1729"/>
      <c r="D2379" s="1729"/>
      <c r="E2379" s="1729"/>
      <c r="F2379" s="1729"/>
      <c r="G2379" s="1729"/>
      <c r="H2379" s="1730"/>
    </row>
    <row r="2380" spans="1:8" x14ac:dyDescent="0.3">
      <c r="A2380" s="1722" t="s">
        <v>2618</v>
      </c>
      <c r="B2380" s="1723"/>
      <c r="C2380" s="1723"/>
      <c r="D2380" s="1723"/>
      <c r="E2380" s="1723"/>
      <c r="F2380" s="1723"/>
      <c r="G2380" s="1723"/>
      <c r="H2380" s="1724"/>
    </row>
    <row r="2381" spans="1:8" ht="15" thickBot="1" x14ac:dyDescent="0.35">
      <c r="A2381" s="1731" t="s">
        <v>2619</v>
      </c>
      <c r="B2381" s="1732"/>
      <c r="C2381" s="1732"/>
      <c r="D2381" s="1732"/>
      <c r="E2381" s="1732"/>
      <c r="F2381" s="1732"/>
      <c r="G2381" s="1732"/>
      <c r="H2381" s="1733"/>
    </row>
    <row r="2382" spans="1:8" ht="39.6" x14ac:dyDescent="0.3">
      <c r="A2382" s="450" t="s">
        <v>0</v>
      </c>
      <c r="B2382" s="771" t="s">
        <v>1</v>
      </c>
      <c r="C2382" s="1005" t="s">
        <v>10</v>
      </c>
      <c r="D2382" s="428" t="s">
        <v>2</v>
      </c>
      <c r="E2382" s="428" t="s">
        <v>4</v>
      </c>
      <c r="F2382" s="428" t="s">
        <v>3</v>
      </c>
      <c r="G2382" s="428" t="s">
        <v>8</v>
      </c>
      <c r="H2382" s="428" t="s">
        <v>221</v>
      </c>
    </row>
    <row r="2383" spans="1:8" x14ac:dyDescent="0.3">
      <c r="A2383" s="772">
        <v>1</v>
      </c>
      <c r="B2383" s="773" t="s">
        <v>2620</v>
      </c>
      <c r="C2383" s="1126" t="s">
        <v>2621</v>
      </c>
      <c r="D2383" s="444" t="s">
        <v>7</v>
      </c>
      <c r="E2383" s="456">
        <v>1</v>
      </c>
      <c r="F2383" s="456" t="s">
        <v>6</v>
      </c>
      <c r="G2383" s="444">
        <v>1</v>
      </c>
      <c r="H2383" s="774" t="s">
        <v>225</v>
      </c>
    </row>
    <row r="2384" spans="1:8" x14ac:dyDescent="0.3">
      <c r="A2384" s="772">
        <v>2</v>
      </c>
      <c r="B2384" s="775" t="s">
        <v>45</v>
      </c>
      <c r="C2384" s="1126" t="s">
        <v>2622</v>
      </c>
      <c r="D2384" s="444" t="s">
        <v>7</v>
      </c>
      <c r="E2384" s="431">
        <v>1</v>
      </c>
      <c r="F2384" s="431" t="s">
        <v>6</v>
      </c>
      <c r="G2384" s="439">
        <v>1</v>
      </c>
      <c r="H2384" s="774" t="s">
        <v>225</v>
      </c>
    </row>
    <row r="2385" spans="1:8" x14ac:dyDescent="0.3">
      <c r="A2385" s="772">
        <v>3</v>
      </c>
      <c r="B2385" s="775" t="s">
        <v>39</v>
      </c>
      <c r="C2385" s="1126" t="s">
        <v>2623</v>
      </c>
      <c r="D2385" s="444" t="s">
        <v>7</v>
      </c>
      <c r="E2385" s="431">
        <v>2</v>
      </c>
      <c r="F2385" s="431" t="s">
        <v>6</v>
      </c>
      <c r="G2385" s="439">
        <v>2</v>
      </c>
      <c r="H2385" s="774" t="s">
        <v>225</v>
      </c>
    </row>
    <row r="2386" spans="1:8" x14ac:dyDescent="0.3">
      <c r="A2386" s="772">
        <v>4</v>
      </c>
      <c r="B2386" s="775" t="s">
        <v>279</v>
      </c>
      <c r="C2386" s="1126" t="s">
        <v>2624</v>
      </c>
      <c r="D2386" s="444" t="s">
        <v>7</v>
      </c>
      <c r="E2386" s="431">
        <v>2</v>
      </c>
      <c r="F2386" s="431" t="s">
        <v>6</v>
      </c>
      <c r="G2386" s="439">
        <v>2</v>
      </c>
      <c r="H2386" s="774" t="s">
        <v>225</v>
      </c>
    </row>
    <row r="2387" spans="1:8" x14ac:dyDescent="0.3">
      <c r="A2387" s="772">
        <v>5</v>
      </c>
      <c r="B2387" s="775" t="s">
        <v>2625</v>
      </c>
      <c r="C2387" s="1127" t="s">
        <v>2626</v>
      </c>
      <c r="D2387" s="6" t="s">
        <v>7</v>
      </c>
      <c r="E2387" s="59">
        <v>1</v>
      </c>
      <c r="F2387" s="323" t="s">
        <v>6</v>
      </c>
      <c r="G2387" s="7">
        <v>1</v>
      </c>
      <c r="H2387" s="774" t="s">
        <v>225</v>
      </c>
    </row>
    <row r="2388" spans="1:8" x14ac:dyDescent="0.3">
      <c r="A2388" s="772">
        <v>6</v>
      </c>
      <c r="B2388" s="776" t="s">
        <v>2627</v>
      </c>
      <c r="C2388" s="1128" t="s">
        <v>2628</v>
      </c>
      <c r="D2388" s="777" t="s">
        <v>7</v>
      </c>
      <c r="E2388" s="778">
        <v>4</v>
      </c>
      <c r="F2388" s="778" t="s">
        <v>6</v>
      </c>
      <c r="G2388" s="458">
        <v>4</v>
      </c>
      <c r="H2388" s="774" t="s">
        <v>225</v>
      </c>
    </row>
    <row r="2389" spans="1:8" ht="15" thickBot="1" x14ac:dyDescent="0.35">
      <c r="A2389" s="1717" t="s">
        <v>1610</v>
      </c>
      <c r="B2389" s="1718"/>
      <c r="C2389" s="1718"/>
      <c r="D2389" s="1718"/>
      <c r="E2389" s="1718"/>
      <c r="F2389" s="1718"/>
      <c r="G2389" s="1718"/>
      <c r="H2389" s="1718"/>
    </row>
    <row r="2390" spans="1:8" x14ac:dyDescent="0.3">
      <c r="A2390" s="1734" t="s">
        <v>475</v>
      </c>
      <c r="B2390" s="1735"/>
      <c r="C2390" s="1735"/>
      <c r="D2390" s="1735"/>
      <c r="E2390" s="1735"/>
      <c r="F2390" s="1735"/>
      <c r="G2390" s="1735"/>
      <c r="H2390" s="1736"/>
    </row>
    <row r="2391" spans="1:8" x14ac:dyDescent="0.3">
      <c r="A2391" s="1728" t="s">
        <v>2491</v>
      </c>
      <c r="B2391" s="1729"/>
      <c r="C2391" s="1729"/>
      <c r="D2391" s="1729"/>
      <c r="E2391" s="1729"/>
      <c r="F2391" s="1729"/>
      <c r="G2391" s="1729"/>
      <c r="H2391" s="1730"/>
    </row>
    <row r="2392" spans="1:8" x14ac:dyDescent="0.3">
      <c r="A2392" s="1722" t="s">
        <v>2614</v>
      </c>
      <c r="B2392" s="1723"/>
      <c r="C2392" s="1723"/>
      <c r="D2392" s="1723"/>
      <c r="E2392" s="1723"/>
      <c r="F2392" s="1723"/>
      <c r="G2392" s="1723"/>
      <c r="H2392" s="1724"/>
    </row>
    <row r="2393" spans="1:8" x14ac:dyDescent="0.3">
      <c r="A2393" s="1722" t="s">
        <v>2615</v>
      </c>
      <c r="B2393" s="1723"/>
      <c r="C2393" s="1723"/>
      <c r="D2393" s="1723"/>
      <c r="E2393" s="1723"/>
      <c r="F2393" s="1723"/>
      <c r="G2393" s="1723"/>
      <c r="H2393" s="1724"/>
    </row>
    <row r="2394" spans="1:8" x14ac:dyDescent="0.3">
      <c r="A2394" s="1725" t="s">
        <v>654</v>
      </c>
      <c r="B2394" s="1726"/>
      <c r="C2394" s="1726"/>
      <c r="D2394" s="1726"/>
      <c r="E2394" s="1726"/>
      <c r="F2394" s="1726"/>
      <c r="G2394" s="1726"/>
      <c r="H2394" s="1727"/>
    </row>
    <row r="2395" spans="1:8" x14ac:dyDescent="0.3">
      <c r="A2395" s="1722" t="s">
        <v>2616</v>
      </c>
      <c r="B2395" s="1723"/>
      <c r="C2395" s="1723"/>
      <c r="D2395" s="1723"/>
      <c r="E2395" s="1723"/>
      <c r="F2395" s="1723"/>
      <c r="G2395" s="1723"/>
      <c r="H2395" s="1724"/>
    </row>
    <row r="2396" spans="1:8" x14ac:dyDescent="0.3">
      <c r="A2396" s="1728" t="s">
        <v>2617</v>
      </c>
      <c r="B2396" s="1729"/>
      <c r="C2396" s="1729"/>
      <c r="D2396" s="1729"/>
      <c r="E2396" s="1729"/>
      <c r="F2396" s="1729"/>
      <c r="G2396" s="1729"/>
      <c r="H2396" s="1730"/>
    </row>
    <row r="2397" spans="1:8" x14ac:dyDescent="0.3">
      <c r="A2397" s="1722" t="s">
        <v>2618</v>
      </c>
      <c r="B2397" s="1723"/>
      <c r="C2397" s="1723"/>
      <c r="D2397" s="1723"/>
      <c r="E2397" s="1723"/>
      <c r="F2397" s="1723"/>
      <c r="G2397" s="1723"/>
      <c r="H2397" s="1724"/>
    </row>
    <row r="2398" spans="1:8" ht="15" thickBot="1" x14ac:dyDescent="0.35">
      <c r="A2398" s="1731" t="s">
        <v>2619</v>
      </c>
      <c r="B2398" s="1732"/>
      <c r="C2398" s="1732"/>
      <c r="D2398" s="1732"/>
      <c r="E2398" s="1732"/>
      <c r="F2398" s="1732"/>
      <c r="G2398" s="1732"/>
      <c r="H2398" s="1733"/>
    </row>
    <row r="2399" spans="1:8" ht="39.6" x14ac:dyDescent="0.3">
      <c r="A2399" s="438" t="s">
        <v>0</v>
      </c>
      <c r="B2399" s="438" t="s">
        <v>1</v>
      </c>
      <c r="C2399" s="1005" t="s">
        <v>10</v>
      </c>
      <c r="D2399" s="438" t="s">
        <v>2</v>
      </c>
      <c r="E2399" s="438" t="s">
        <v>4</v>
      </c>
      <c r="F2399" s="438" t="s">
        <v>3</v>
      </c>
      <c r="G2399" s="438" t="s">
        <v>8</v>
      </c>
      <c r="H2399" s="438" t="s">
        <v>221</v>
      </c>
    </row>
    <row r="2400" spans="1:8" ht="26.4" x14ac:dyDescent="0.3">
      <c r="A2400" s="779">
        <v>1</v>
      </c>
      <c r="B2400" s="775" t="s">
        <v>2625</v>
      </c>
      <c r="C2400" s="1129" t="s">
        <v>2626</v>
      </c>
      <c r="D2400" s="444" t="s">
        <v>7</v>
      </c>
      <c r="E2400" s="431">
        <v>1</v>
      </c>
      <c r="F2400" s="780" t="s">
        <v>2629</v>
      </c>
      <c r="G2400" s="439">
        <v>12</v>
      </c>
      <c r="H2400" s="774" t="s">
        <v>225</v>
      </c>
    </row>
    <row r="2401" spans="1:8" ht="26.4" x14ac:dyDescent="0.3">
      <c r="A2401" s="779">
        <v>2</v>
      </c>
      <c r="B2401" s="775" t="s">
        <v>2630</v>
      </c>
      <c r="C2401" s="1126" t="s">
        <v>2631</v>
      </c>
      <c r="D2401" s="444" t="s">
        <v>7</v>
      </c>
      <c r="E2401" s="431">
        <v>1</v>
      </c>
      <c r="F2401" s="780" t="s">
        <v>2632</v>
      </c>
      <c r="G2401" s="439">
        <v>25</v>
      </c>
      <c r="H2401" s="774" t="s">
        <v>225</v>
      </c>
    </row>
    <row r="2402" spans="1:8" ht="26.4" x14ac:dyDescent="0.3">
      <c r="A2402" s="779">
        <v>3</v>
      </c>
      <c r="B2402" s="775" t="s">
        <v>2633</v>
      </c>
      <c r="C2402" s="1130" t="s">
        <v>2634</v>
      </c>
      <c r="D2402" s="444" t="s">
        <v>7</v>
      </c>
      <c r="E2402" s="431">
        <v>1</v>
      </c>
      <c r="F2402" s="780" t="s">
        <v>2635</v>
      </c>
      <c r="G2402" s="439">
        <v>13</v>
      </c>
      <c r="H2402" s="774" t="s">
        <v>225</v>
      </c>
    </row>
    <row r="2403" spans="1:8" ht="26.4" x14ac:dyDescent="0.3">
      <c r="A2403" s="779">
        <v>4</v>
      </c>
      <c r="B2403" s="775" t="s">
        <v>1083</v>
      </c>
      <c r="C2403" s="1130" t="s">
        <v>2636</v>
      </c>
      <c r="D2403" s="444" t="s">
        <v>11</v>
      </c>
      <c r="E2403" s="431">
        <v>1</v>
      </c>
      <c r="F2403" s="780" t="s">
        <v>2635</v>
      </c>
      <c r="G2403" s="439">
        <v>13</v>
      </c>
      <c r="H2403" s="774" t="s">
        <v>225</v>
      </c>
    </row>
    <row r="2404" spans="1:8" ht="15" thickBot="1" x14ac:dyDescent="0.35">
      <c r="A2404" s="1717" t="s">
        <v>15</v>
      </c>
      <c r="B2404" s="1718"/>
      <c r="C2404" s="1718"/>
      <c r="D2404" s="1718"/>
      <c r="E2404" s="1718"/>
      <c r="F2404" s="1718"/>
      <c r="G2404" s="1718"/>
      <c r="H2404" s="1718"/>
    </row>
    <row r="2405" spans="1:8" x14ac:dyDescent="0.3">
      <c r="A2405" s="1734" t="s">
        <v>475</v>
      </c>
      <c r="B2405" s="1735"/>
      <c r="C2405" s="1735"/>
      <c r="D2405" s="1735"/>
      <c r="E2405" s="1735"/>
      <c r="F2405" s="1735"/>
      <c r="G2405" s="1735"/>
      <c r="H2405" s="1736"/>
    </row>
    <row r="2406" spans="1:8" x14ac:dyDescent="0.3">
      <c r="A2406" s="1728" t="s">
        <v>1013</v>
      </c>
      <c r="B2406" s="1729"/>
      <c r="C2406" s="1729"/>
      <c r="D2406" s="1729"/>
      <c r="E2406" s="1729"/>
      <c r="F2406" s="1729"/>
      <c r="G2406" s="1729"/>
      <c r="H2406" s="1730"/>
    </row>
    <row r="2407" spans="1:8" x14ac:dyDescent="0.3">
      <c r="A2407" s="1722" t="s">
        <v>2614</v>
      </c>
      <c r="B2407" s="1723"/>
      <c r="C2407" s="1723"/>
      <c r="D2407" s="1723"/>
      <c r="E2407" s="1723"/>
      <c r="F2407" s="1723"/>
      <c r="G2407" s="1723"/>
      <c r="H2407" s="1724"/>
    </row>
    <row r="2408" spans="1:8" x14ac:dyDescent="0.3">
      <c r="A2408" s="1722" t="s">
        <v>2637</v>
      </c>
      <c r="B2408" s="1723"/>
      <c r="C2408" s="1723"/>
      <c r="D2408" s="1723"/>
      <c r="E2408" s="1723"/>
      <c r="F2408" s="1723"/>
      <c r="G2408" s="1723"/>
      <c r="H2408" s="1724"/>
    </row>
    <row r="2409" spans="1:8" x14ac:dyDescent="0.3">
      <c r="A2409" s="1725" t="s">
        <v>1436</v>
      </c>
      <c r="B2409" s="1726"/>
      <c r="C2409" s="1726"/>
      <c r="D2409" s="1726"/>
      <c r="E2409" s="1726"/>
      <c r="F2409" s="1726"/>
      <c r="G2409" s="1726"/>
      <c r="H2409" s="1727"/>
    </row>
    <row r="2410" spans="1:8" x14ac:dyDescent="0.3">
      <c r="A2410" s="1722" t="s">
        <v>2638</v>
      </c>
      <c r="B2410" s="1723"/>
      <c r="C2410" s="1723"/>
      <c r="D2410" s="1723"/>
      <c r="E2410" s="1723"/>
      <c r="F2410" s="1723"/>
      <c r="G2410" s="1723"/>
      <c r="H2410" s="1724"/>
    </row>
    <row r="2411" spans="1:8" x14ac:dyDescent="0.3">
      <c r="A2411" s="1728" t="s">
        <v>2617</v>
      </c>
      <c r="B2411" s="1729"/>
      <c r="C2411" s="1729"/>
      <c r="D2411" s="1729"/>
      <c r="E2411" s="1729"/>
      <c r="F2411" s="1729"/>
      <c r="G2411" s="1729"/>
      <c r="H2411" s="1730"/>
    </row>
    <row r="2412" spans="1:8" x14ac:dyDescent="0.3">
      <c r="A2412" s="1722" t="s">
        <v>2618</v>
      </c>
      <c r="B2412" s="1723"/>
      <c r="C2412" s="1723"/>
      <c r="D2412" s="1723"/>
      <c r="E2412" s="1723"/>
      <c r="F2412" s="1723"/>
      <c r="G2412" s="1723"/>
      <c r="H2412" s="1724"/>
    </row>
    <row r="2413" spans="1:8" ht="15" thickBot="1" x14ac:dyDescent="0.35">
      <c r="A2413" s="1731" t="s">
        <v>2619</v>
      </c>
      <c r="B2413" s="1732"/>
      <c r="C2413" s="1732"/>
      <c r="D2413" s="1732"/>
      <c r="E2413" s="1732"/>
      <c r="F2413" s="1732"/>
      <c r="G2413" s="1732"/>
      <c r="H2413" s="1733"/>
    </row>
    <row r="2414" spans="1:8" ht="39.6" x14ac:dyDescent="0.3">
      <c r="A2414" s="436" t="s">
        <v>0</v>
      </c>
      <c r="B2414" s="438" t="s">
        <v>1</v>
      </c>
      <c r="C2414" s="1005" t="s">
        <v>10</v>
      </c>
      <c r="D2414" s="438" t="s">
        <v>2</v>
      </c>
      <c r="E2414" s="438" t="s">
        <v>4</v>
      </c>
      <c r="F2414" s="438" t="s">
        <v>3</v>
      </c>
      <c r="G2414" s="438" t="s">
        <v>8</v>
      </c>
      <c r="H2414" s="438" t="s">
        <v>221</v>
      </c>
    </row>
    <row r="2415" spans="1:8" x14ac:dyDescent="0.3">
      <c r="A2415" s="781">
        <v>1</v>
      </c>
      <c r="B2415" s="775" t="s">
        <v>61</v>
      </c>
      <c r="C2415" s="1126" t="s">
        <v>2639</v>
      </c>
      <c r="D2415" s="444" t="s">
        <v>7</v>
      </c>
      <c r="E2415" s="431">
        <v>1</v>
      </c>
      <c r="F2415" s="780" t="s">
        <v>6</v>
      </c>
      <c r="G2415" s="439">
        <v>1</v>
      </c>
      <c r="H2415" s="774" t="s">
        <v>225</v>
      </c>
    </row>
    <row r="2416" spans="1:8" x14ac:dyDescent="0.3">
      <c r="A2416" s="782">
        <v>2</v>
      </c>
      <c r="B2416" s="775" t="s">
        <v>62</v>
      </c>
      <c r="C2416" s="1126" t="s">
        <v>2640</v>
      </c>
      <c r="D2416" s="444" t="s">
        <v>7</v>
      </c>
      <c r="E2416" s="431">
        <v>1</v>
      </c>
      <c r="F2416" s="780" t="s">
        <v>6</v>
      </c>
      <c r="G2416" s="439">
        <v>1</v>
      </c>
      <c r="H2416" s="774" t="s">
        <v>225</v>
      </c>
    </row>
    <row r="2417" spans="1:8" x14ac:dyDescent="0.3">
      <c r="A2417" s="781">
        <v>3</v>
      </c>
      <c r="B2417" s="775" t="s">
        <v>2018</v>
      </c>
      <c r="C2417" s="1126" t="s">
        <v>2641</v>
      </c>
      <c r="D2417" s="444" t="s">
        <v>5</v>
      </c>
      <c r="E2417" s="431">
        <v>1</v>
      </c>
      <c r="F2417" s="780" t="s">
        <v>6</v>
      </c>
      <c r="G2417" s="439">
        <v>1</v>
      </c>
      <c r="H2417" s="774" t="s">
        <v>225</v>
      </c>
    </row>
    <row r="2418" spans="1:8" x14ac:dyDescent="0.3">
      <c r="A2418" s="782">
        <v>4</v>
      </c>
      <c r="B2418" s="775" t="s">
        <v>28</v>
      </c>
      <c r="C2418" s="1126" t="s">
        <v>2642</v>
      </c>
      <c r="D2418" s="444" t="s">
        <v>5</v>
      </c>
      <c r="E2418" s="431">
        <v>1</v>
      </c>
      <c r="F2418" s="780" t="s">
        <v>6</v>
      </c>
      <c r="G2418" s="439">
        <v>1</v>
      </c>
      <c r="H2418" s="774" t="s">
        <v>225</v>
      </c>
    </row>
    <row r="2419" spans="1:8" x14ac:dyDescent="0.3">
      <c r="A2419" s="781">
        <v>5</v>
      </c>
      <c r="B2419" s="775" t="s">
        <v>65</v>
      </c>
      <c r="C2419" s="1126" t="s">
        <v>2643</v>
      </c>
      <c r="D2419" s="444" t="s">
        <v>7</v>
      </c>
      <c r="E2419" s="431">
        <v>1</v>
      </c>
      <c r="F2419" s="780" t="s">
        <v>6</v>
      </c>
      <c r="G2419" s="439">
        <v>1</v>
      </c>
      <c r="H2419" s="774" t="s">
        <v>225</v>
      </c>
    </row>
    <row r="2420" spans="1:8" x14ac:dyDescent="0.3">
      <c r="A2420" s="1717" t="s">
        <v>14</v>
      </c>
      <c r="B2420" s="1718"/>
      <c r="C2420" s="1718"/>
      <c r="D2420" s="1718"/>
      <c r="E2420" s="1718"/>
      <c r="F2420" s="1718"/>
      <c r="G2420" s="1718"/>
      <c r="H2420" s="1718"/>
    </row>
    <row r="2421" spans="1:8" ht="39.6" x14ac:dyDescent="0.3">
      <c r="A2421" s="436" t="s">
        <v>0</v>
      </c>
      <c r="B2421" s="438" t="s">
        <v>1</v>
      </c>
      <c r="C2421" s="448" t="s">
        <v>10</v>
      </c>
      <c r="D2421" s="438" t="s">
        <v>2</v>
      </c>
      <c r="E2421" s="438" t="s">
        <v>4</v>
      </c>
      <c r="F2421" s="438" t="s">
        <v>3</v>
      </c>
      <c r="G2421" s="438" t="s">
        <v>8</v>
      </c>
      <c r="H2421" s="438" t="s">
        <v>221</v>
      </c>
    </row>
    <row r="2422" spans="1:8" x14ac:dyDescent="0.3">
      <c r="A2422" s="781">
        <v>1</v>
      </c>
      <c r="B2422" s="775" t="s">
        <v>20</v>
      </c>
      <c r="C2422" s="1126" t="s">
        <v>2644</v>
      </c>
      <c r="D2422" s="444" t="s">
        <v>9</v>
      </c>
      <c r="E2422" s="431">
        <v>1</v>
      </c>
      <c r="F2422" s="780" t="s">
        <v>6</v>
      </c>
      <c r="G2422" s="439">
        <v>1</v>
      </c>
      <c r="H2422" s="774" t="s">
        <v>237</v>
      </c>
    </row>
    <row r="2423" spans="1:8" x14ac:dyDescent="0.3">
      <c r="A2423" s="782">
        <v>2</v>
      </c>
      <c r="B2423" s="775" t="s">
        <v>21</v>
      </c>
      <c r="C2423" s="1127" t="s">
        <v>1589</v>
      </c>
      <c r="D2423" s="444" t="s">
        <v>9</v>
      </c>
      <c r="E2423" s="431">
        <v>1</v>
      </c>
      <c r="F2423" s="780" t="s">
        <v>6</v>
      </c>
      <c r="G2423" s="439">
        <v>1</v>
      </c>
      <c r="H2423" s="774" t="s">
        <v>237</v>
      </c>
    </row>
    <row r="2424" spans="1:8" x14ac:dyDescent="0.3">
      <c r="A2424" s="782">
        <v>3</v>
      </c>
      <c r="B2424" s="775" t="s">
        <v>2645</v>
      </c>
      <c r="C2424" s="1127" t="s">
        <v>2646</v>
      </c>
      <c r="D2424" s="444" t="s">
        <v>32</v>
      </c>
      <c r="E2424" s="431">
        <v>13</v>
      </c>
      <c r="F2424" s="780" t="s">
        <v>6</v>
      </c>
      <c r="G2424" s="439">
        <v>13</v>
      </c>
      <c r="H2424" s="774" t="s">
        <v>237</v>
      </c>
    </row>
    <row r="2425" spans="1:8" ht="21.6" thickBot="1" x14ac:dyDescent="0.35">
      <c r="A2425" s="1535" t="s">
        <v>2647</v>
      </c>
      <c r="B2425" s="1535"/>
      <c r="C2425" s="1535"/>
      <c r="D2425" s="1535"/>
      <c r="E2425" s="1535"/>
      <c r="F2425" s="1535"/>
      <c r="G2425" s="1535"/>
      <c r="H2425" s="1535"/>
    </row>
    <row r="2426" spans="1:8" ht="15.6" x14ac:dyDescent="0.3">
      <c r="A2426" s="1536" t="s">
        <v>2648</v>
      </c>
      <c r="B2426" s="1537"/>
      <c r="C2426" s="1537"/>
      <c r="D2426" s="1537"/>
      <c r="E2426" s="1537"/>
      <c r="F2426" s="1537"/>
      <c r="G2426" s="1537"/>
      <c r="H2426" s="1538"/>
    </row>
    <row r="2427" spans="1:8" ht="15.6" x14ac:dyDescent="0.3">
      <c r="A2427" s="1653" t="s">
        <v>2649</v>
      </c>
      <c r="B2427" s="1654"/>
      <c r="C2427" s="1654"/>
      <c r="D2427" s="1654"/>
      <c r="E2427" s="1654"/>
      <c r="F2427" s="1654"/>
      <c r="G2427" s="1654"/>
      <c r="H2427" s="1655"/>
    </row>
    <row r="2428" spans="1:8" ht="15.6" x14ac:dyDescent="0.3">
      <c r="A2428" s="1653" t="s">
        <v>2650</v>
      </c>
      <c r="B2428" s="1654"/>
      <c r="C2428" s="1654"/>
      <c r="D2428" s="1654"/>
      <c r="E2428" s="1654"/>
      <c r="F2428" s="1654"/>
      <c r="G2428" s="1654"/>
      <c r="H2428" s="1655"/>
    </row>
    <row r="2429" spans="1:8" ht="15.6" x14ac:dyDescent="0.3">
      <c r="A2429" s="1719" t="s">
        <v>2651</v>
      </c>
      <c r="B2429" s="1720"/>
      <c r="C2429" s="1720"/>
      <c r="D2429" s="1720"/>
      <c r="E2429" s="1720"/>
      <c r="F2429" s="1720"/>
      <c r="G2429" s="1720"/>
      <c r="H2429" s="1721"/>
    </row>
    <row r="2430" spans="1:8" ht="21" x14ac:dyDescent="0.3">
      <c r="A2430" s="1714" t="s">
        <v>2652</v>
      </c>
      <c r="B2430" s="1714"/>
      <c r="C2430" s="1714"/>
      <c r="D2430" s="1714"/>
      <c r="E2430" s="1714"/>
      <c r="F2430" s="1714"/>
      <c r="G2430" s="1714"/>
      <c r="H2430" s="1714"/>
    </row>
    <row r="2431" spans="1:8" ht="84" x14ac:dyDescent="0.3">
      <c r="A2431" s="783"/>
      <c r="B2431" s="590" t="s">
        <v>2653</v>
      </c>
      <c r="C2431" s="1715" t="s">
        <v>1413</v>
      </c>
      <c r="D2431" s="1716"/>
      <c r="E2431" s="1716"/>
      <c r="F2431" s="1716"/>
      <c r="G2431" s="1716"/>
      <c r="H2431" s="1716"/>
    </row>
    <row r="2432" spans="1:8" ht="21.6" thickBot="1" x14ac:dyDescent="0.35">
      <c r="A2432" s="1705" t="s">
        <v>12</v>
      </c>
      <c r="B2432" s="1706"/>
      <c r="C2432" s="1706"/>
      <c r="D2432" s="1706"/>
      <c r="E2432" s="1706"/>
      <c r="F2432" s="1706"/>
      <c r="G2432" s="1706"/>
      <c r="H2432" s="1706"/>
    </row>
    <row r="2433" spans="1:8" x14ac:dyDescent="0.3">
      <c r="A2433" s="1528" t="s">
        <v>13</v>
      </c>
      <c r="B2433" s="1529"/>
      <c r="C2433" s="1529"/>
      <c r="D2433" s="1529"/>
      <c r="E2433" s="1529"/>
      <c r="F2433" s="1529"/>
      <c r="G2433" s="1529"/>
      <c r="H2433" s="1530"/>
    </row>
    <row r="2434" spans="1:8" x14ac:dyDescent="0.3">
      <c r="A2434" s="1699" t="s">
        <v>2654</v>
      </c>
      <c r="B2434" s="1700"/>
      <c r="C2434" s="1700"/>
      <c r="D2434" s="1700"/>
      <c r="E2434" s="1700"/>
      <c r="F2434" s="1700"/>
      <c r="G2434" s="1700"/>
      <c r="H2434" s="1701"/>
    </row>
    <row r="2435" spans="1:8" x14ac:dyDescent="0.3">
      <c r="A2435" s="1699" t="s">
        <v>2655</v>
      </c>
      <c r="B2435" s="1700"/>
      <c r="C2435" s="1700"/>
      <c r="D2435" s="1700"/>
      <c r="E2435" s="1700"/>
      <c r="F2435" s="1700"/>
      <c r="G2435" s="1700"/>
      <c r="H2435" s="1701"/>
    </row>
    <row r="2436" spans="1:8" x14ac:dyDescent="0.3">
      <c r="A2436" s="1699" t="s">
        <v>2656</v>
      </c>
      <c r="B2436" s="1700"/>
      <c r="C2436" s="1700"/>
      <c r="D2436" s="1700"/>
      <c r="E2436" s="1700"/>
      <c r="F2436" s="1700"/>
      <c r="G2436" s="1700"/>
      <c r="H2436" s="1701"/>
    </row>
    <row r="2437" spans="1:8" x14ac:dyDescent="0.3">
      <c r="A2437" s="1699" t="s">
        <v>2657</v>
      </c>
      <c r="B2437" s="1700"/>
      <c r="C2437" s="1700"/>
      <c r="D2437" s="1700"/>
      <c r="E2437" s="1700"/>
      <c r="F2437" s="1700"/>
      <c r="G2437" s="1700"/>
      <c r="H2437" s="1701"/>
    </row>
    <row r="2438" spans="1:8" x14ac:dyDescent="0.3">
      <c r="A2438" s="1699" t="s">
        <v>2658</v>
      </c>
      <c r="B2438" s="1700"/>
      <c r="C2438" s="1700"/>
      <c r="D2438" s="1700"/>
      <c r="E2438" s="1700"/>
      <c r="F2438" s="1700"/>
      <c r="G2438" s="1700"/>
      <c r="H2438" s="1701"/>
    </row>
    <row r="2439" spans="1:8" x14ac:dyDescent="0.3">
      <c r="A2439" s="1699" t="s">
        <v>2659</v>
      </c>
      <c r="B2439" s="1700"/>
      <c r="C2439" s="1700"/>
      <c r="D2439" s="1700"/>
      <c r="E2439" s="1700"/>
      <c r="F2439" s="1700"/>
      <c r="G2439" s="1700"/>
      <c r="H2439" s="1701"/>
    </row>
    <row r="2440" spans="1:8" x14ac:dyDescent="0.3">
      <c r="A2440" s="1699" t="s">
        <v>1747</v>
      </c>
      <c r="B2440" s="1700"/>
      <c r="C2440" s="1700"/>
      <c r="D2440" s="1700"/>
      <c r="E2440" s="1700"/>
      <c r="F2440" s="1700"/>
      <c r="G2440" s="1700"/>
      <c r="H2440" s="1701"/>
    </row>
    <row r="2441" spans="1:8" ht="15" thickBot="1" x14ac:dyDescent="0.35">
      <c r="A2441" s="1709" t="s">
        <v>429</v>
      </c>
      <c r="B2441" s="1710"/>
      <c r="C2441" s="1710"/>
      <c r="D2441" s="1710"/>
      <c r="E2441" s="1710"/>
      <c r="F2441" s="1710"/>
      <c r="G2441" s="1710"/>
      <c r="H2441" s="1711"/>
    </row>
    <row r="2442" spans="1:8" ht="41.4" x14ac:dyDescent="0.3">
      <c r="A2442" s="323" t="s">
        <v>0</v>
      </c>
      <c r="B2442" s="467" t="s">
        <v>1</v>
      </c>
      <c r="C2442" s="330" t="s">
        <v>10</v>
      </c>
      <c r="D2442" s="323" t="s">
        <v>2</v>
      </c>
      <c r="E2442" s="323" t="s">
        <v>4</v>
      </c>
      <c r="F2442" s="323" t="s">
        <v>3</v>
      </c>
      <c r="G2442" s="323" t="s">
        <v>8</v>
      </c>
      <c r="H2442" s="323" t="s">
        <v>221</v>
      </c>
    </row>
    <row r="2443" spans="1:8" ht="41.4" x14ac:dyDescent="0.3">
      <c r="A2443" s="323" t="s">
        <v>46</v>
      </c>
      <c r="B2443" s="319" t="s">
        <v>2660</v>
      </c>
      <c r="C2443" s="10" t="s">
        <v>2661</v>
      </c>
      <c r="D2443" s="373" t="s">
        <v>11</v>
      </c>
      <c r="E2443" s="323">
        <v>7</v>
      </c>
      <c r="F2443" s="373" t="s">
        <v>224</v>
      </c>
      <c r="G2443" s="323">
        <v>7</v>
      </c>
      <c r="H2443" s="318" t="s">
        <v>225</v>
      </c>
    </row>
    <row r="2444" spans="1:8" ht="27.6" x14ac:dyDescent="0.3">
      <c r="A2444" s="323" t="s">
        <v>2662</v>
      </c>
      <c r="B2444" s="319" t="s">
        <v>2663</v>
      </c>
      <c r="C2444" s="10" t="s">
        <v>2664</v>
      </c>
      <c r="D2444" s="373" t="s">
        <v>11</v>
      </c>
      <c r="E2444" s="323">
        <v>7</v>
      </c>
      <c r="F2444" s="373" t="s">
        <v>224</v>
      </c>
      <c r="G2444" s="323">
        <v>7</v>
      </c>
      <c r="H2444" s="318" t="s">
        <v>225</v>
      </c>
    </row>
    <row r="2445" spans="1:8" ht="27.6" x14ac:dyDescent="0.3">
      <c r="A2445" s="323" t="s">
        <v>2665</v>
      </c>
      <c r="B2445" s="319" t="s">
        <v>2666</v>
      </c>
      <c r="C2445" s="1131" t="s">
        <v>2667</v>
      </c>
      <c r="D2445" s="373" t="s">
        <v>11</v>
      </c>
      <c r="E2445" s="323">
        <v>1</v>
      </c>
      <c r="F2445" s="373" t="s">
        <v>224</v>
      </c>
      <c r="G2445" s="323">
        <v>1</v>
      </c>
      <c r="H2445" s="318" t="s">
        <v>225</v>
      </c>
    </row>
    <row r="2446" spans="1:8" x14ac:dyDescent="0.3">
      <c r="A2446" s="373" t="s">
        <v>2668</v>
      </c>
      <c r="B2446" s="319" t="s">
        <v>2669</v>
      </c>
      <c r="C2446" s="261" t="s">
        <v>2670</v>
      </c>
      <c r="D2446" s="373" t="s">
        <v>7</v>
      </c>
      <c r="E2446" s="373">
        <v>2</v>
      </c>
      <c r="F2446" s="373" t="s">
        <v>224</v>
      </c>
      <c r="G2446" s="373">
        <v>2</v>
      </c>
      <c r="H2446" s="318" t="s">
        <v>225</v>
      </c>
    </row>
    <row r="2447" spans="1:8" ht="27.6" x14ac:dyDescent="0.3">
      <c r="A2447" s="373" t="s">
        <v>2671</v>
      </c>
      <c r="B2447" s="386" t="s">
        <v>2672</v>
      </c>
      <c r="C2447" s="365" t="s">
        <v>2673</v>
      </c>
      <c r="D2447" s="373" t="s">
        <v>11</v>
      </c>
      <c r="E2447" s="373">
        <v>1</v>
      </c>
      <c r="F2447" s="373" t="s">
        <v>224</v>
      </c>
      <c r="G2447" s="373">
        <v>1</v>
      </c>
      <c r="H2447" s="318" t="s">
        <v>225</v>
      </c>
    </row>
    <row r="2448" spans="1:8" ht="27.6" x14ac:dyDescent="0.3">
      <c r="A2448" s="373" t="s">
        <v>2674</v>
      </c>
      <c r="B2448" s="386" t="s">
        <v>2675</v>
      </c>
      <c r="C2448" s="365" t="s">
        <v>2676</v>
      </c>
      <c r="D2448" s="373" t="s">
        <v>11</v>
      </c>
      <c r="E2448" s="373">
        <v>1</v>
      </c>
      <c r="F2448" s="373" t="s">
        <v>224</v>
      </c>
      <c r="G2448" s="373">
        <v>5</v>
      </c>
      <c r="H2448" s="371" t="s">
        <v>237</v>
      </c>
    </row>
    <row r="2449" spans="1:8" ht="27.6" x14ac:dyDescent="0.3">
      <c r="A2449" s="373" t="s">
        <v>2677</v>
      </c>
      <c r="B2449" s="395" t="s">
        <v>430</v>
      </c>
      <c r="C2449" s="1016" t="s">
        <v>2678</v>
      </c>
      <c r="D2449" s="373" t="s">
        <v>7</v>
      </c>
      <c r="E2449" s="373">
        <v>1</v>
      </c>
      <c r="F2449" s="373" t="s">
        <v>224</v>
      </c>
      <c r="G2449" s="373">
        <v>1</v>
      </c>
      <c r="H2449" s="318" t="s">
        <v>225</v>
      </c>
    </row>
    <row r="2450" spans="1:8" x14ac:dyDescent="0.3">
      <c r="A2450" s="373" t="s">
        <v>2679</v>
      </c>
      <c r="B2450" s="319" t="s">
        <v>1529</v>
      </c>
      <c r="C2450" s="61" t="s">
        <v>2680</v>
      </c>
      <c r="D2450" s="373" t="s">
        <v>7</v>
      </c>
      <c r="E2450" s="373">
        <v>1</v>
      </c>
      <c r="F2450" s="373" t="s">
        <v>224</v>
      </c>
      <c r="G2450" s="373">
        <v>1</v>
      </c>
      <c r="H2450" s="318" t="s">
        <v>225</v>
      </c>
    </row>
    <row r="2451" spans="1:8" x14ac:dyDescent="0.3">
      <c r="A2451" s="373" t="s">
        <v>2681</v>
      </c>
      <c r="B2451" s="395" t="s">
        <v>2682</v>
      </c>
      <c r="C2451" s="60" t="s">
        <v>2683</v>
      </c>
      <c r="D2451" s="372" t="s">
        <v>5</v>
      </c>
      <c r="E2451" s="373">
        <v>1</v>
      </c>
      <c r="F2451" s="373" t="s">
        <v>224</v>
      </c>
      <c r="G2451" s="373">
        <v>1</v>
      </c>
      <c r="H2451" s="7" t="s">
        <v>643</v>
      </c>
    </row>
    <row r="2452" spans="1:8" ht="21.6" thickBot="1" x14ac:dyDescent="0.35">
      <c r="A2452" s="1705" t="s">
        <v>286</v>
      </c>
      <c r="B2452" s="1706"/>
      <c r="C2452" s="1706"/>
      <c r="D2452" s="1706"/>
      <c r="E2452" s="1706"/>
      <c r="F2452" s="1706"/>
      <c r="G2452" s="1706"/>
      <c r="H2452" s="1706"/>
    </row>
    <row r="2453" spans="1:8" x14ac:dyDescent="0.3">
      <c r="A2453" s="1528" t="s">
        <v>13</v>
      </c>
      <c r="B2453" s="1529"/>
      <c r="C2453" s="1529"/>
      <c r="D2453" s="1529"/>
      <c r="E2453" s="1529"/>
      <c r="F2453" s="1529"/>
      <c r="G2453" s="1529"/>
      <c r="H2453" s="1530"/>
    </row>
    <row r="2454" spans="1:8" x14ac:dyDescent="0.3">
      <c r="A2454" s="1699" t="s">
        <v>2684</v>
      </c>
      <c r="B2454" s="1700"/>
      <c r="C2454" s="1700"/>
      <c r="D2454" s="1700"/>
      <c r="E2454" s="1700"/>
      <c r="F2454" s="1700"/>
      <c r="G2454" s="1700"/>
      <c r="H2454" s="1701"/>
    </row>
    <row r="2455" spans="1:8" x14ac:dyDescent="0.3">
      <c r="A2455" s="1699" t="s">
        <v>2655</v>
      </c>
      <c r="B2455" s="1700"/>
      <c r="C2455" s="1700"/>
      <c r="D2455" s="1700"/>
      <c r="E2455" s="1700"/>
      <c r="F2455" s="1700"/>
      <c r="G2455" s="1700"/>
      <c r="H2455" s="1701"/>
    </row>
    <row r="2456" spans="1:8" x14ac:dyDescent="0.3">
      <c r="A2456" s="1699" t="s">
        <v>2656</v>
      </c>
      <c r="B2456" s="1700"/>
      <c r="C2456" s="1700"/>
      <c r="D2456" s="1700"/>
      <c r="E2456" s="1700"/>
      <c r="F2456" s="1700"/>
      <c r="G2456" s="1700"/>
      <c r="H2456" s="1701"/>
    </row>
    <row r="2457" spans="1:8" x14ac:dyDescent="0.3">
      <c r="A2457" s="1699" t="s">
        <v>2685</v>
      </c>
      <c r="B2457" s="1700"/>
      <c r="C2457" s="1700"/>
      <c r="D2457" s="1700"/>
      <c r="E2457" s="1700"/>
      <c r="F2457" s="1700"/>
      <c r="G2457" s="1700"/>
      <c r="H2457" s="1701"/>
    </row>
    <row r="2458" spans="1:8" x14ac:dyDescent="0.3">
      <c r="A2458" s="1699" t="s">
        <v>2658</v>
      </c>
      <c r="B2458" s="1700"/>
      <c r="C2458" s="1700"/>
      <c r="D2458" s="1700"/>
      <c r="E2458" s="1700"/>
      <c r="F2458" s="1700"/>
      <c r="G2458" s="1700"/>
      <c r="H2458" s="1701"/>
    </row>
    <row r="2459" spans="1:8" x14ac:dyDescent="0.3">
      <c r="A2459" s="1699" t="s">
        <v>2686</v>
      </c>
      <c r="B2459" s="1700"/>
      <c r="C2459" s="1700"/>
      <c r="D2459" s="1700"/>
      <c r="E2459" s="1700"/>
      <c r="F2459" s="1700"/>
      <c r="G2459" s="1700"/>
      <c r="H2459" s="1701"/>
    </row>
    <row r="2460" spans="1:8" x14ac:dyDescent="0.3">
      <c r="A2460" s="1699" t="s">
        <v>1747</v>
      </c>
      <c r="B2460" s="1700"/>
      <c r="C2460" s="1700"/>
      <c r="D2460" s="1700"/>
      <c r="E2460" s="1700"/>
      <c r="F2460" s="1700"/>
      <c r="G2460" s="1700"/>
      <c r="H2460" s="1701"/>
    </row>
    <row r="2461" spans="1:8" ht="15" thickBot="1" x14ac:dyDescent="0.35">
      <c r="A2461" s="1709" t="s">
        <v>429</v>
      </c>
      <c r="B2461" s="1710"/>
      <c r="C2461" s="1710"/>
      <c r="D2461" s="1710"/>
      <c r="E2461" s="1710"/>
      <c r="F2461" s="1710"/>
      <c r="G2461" s="1710"/>
      <c r="H2461" s="1711"/>
    </row>
    <row r="2462" spans="1:8" ht="41.4" x14ac:dyDescent="0.3">
      <c r="A2462" s="318" t="s">
        <v>0</v>
      </c>
      <c r="B2462" s="332" t="s">
        <v>1</v>
      </c>
      <c r="C2462" s="330" t="s">
        <v>10</v>
      </c>
      <c r="D2462" s="318" t="s">
        <v>2</v>
      </c>
      <c r="E2462" s="318" t="s">
        <v>4</v>
      </c>
      <c r="F2462" s="318" t="s">
        <v>3</v>
      </c>
      <c r="G2462" s="318" t="s">
        <v>8</v>
      </c>
      <c r="H2462" s="318" t="s">
        <v>221</v>
      </c>
    </row>
    <row r="2463" spans="1:8" ht="27.6" x14ac:dyDescent="0.3">
      <c r="A2463" s="323" t="s">
        <v>46</v>
      </c>
      <c r="B2463" s="319" t="s">
        <v>924</v>
      </c>
      <c r="C2463" s="61" t="s">
        <v>2687</v>
      </c>
      <c r="D2463" s="373" t="s">
        <v>11</v>
      </c>
      <c r="E2463" s="318">
        <v>1</v>
      </c>
      <c r="F2463" s="323" t="s">
        <v>1315</v>
      </c>
      <c r="G2463" s="318">
        <v>14</v>
      </c>
      <c r="H2463" s="318" t="s">
        <v>225</v>
      </c>
    </row>
    <row r="2464" spans="1:8" ht="27.6" x14ac:dyDescent="0.3">
      <c r="A2464" s="372" t="s">
        <v>2662</v>
      </c>
      <c r="B2464" s="381" t="s">
        <v>2688</v>
      </c>
      <c r="C2464" s="10" t="s">
        <v>2689</v>
      </c>
      <c r="D2464" s="373" t="s">
        <v>11</v>
      </c>
      <c r="E2464" s="371">
        <v>1</v>
      </c>
      <c r="F2464" s="372" t="s">
        <v>1315</v>
      </c>
      <c r="G2464" s="371">
        <v>14</v>
      </c>
      <c r="H2464" s="371" t="s">
        <v>225</v>
      </c>
    </row>
    <row r="2465" spans="1:8" ht="27.6" x14ac:dyDescent="0.3">
      <c r="A2465" s="323" t="s">
        <v>2690</v>
      </c>
      <c r="B2465" s="319" t="s">
        <v>2691</v>
      </c>
      <c r="C2465" s="61" t="s">
        <v>2692</v>
      </c>
      <c r="D2465" s="373" t="s">
        <v>11</v>
      </c>
      <c r="E2465" s="318">
        <v>1</v>
      </c>
      <c r="F2465" s="323" t="s">
        <v>1315</v>
      </c>
      <c r="G2465" s="318">
        <v>14</v>
      </c>
      <c r="H2465" s="318" t="s">
        <v>225</v>
      </c>
    </row>
    <row r="2466" spans="1:8" ht="27.6" x14ac:dyDescent="0.3">
      <c r="A2466" s="323" t="s">
        <v>2668</v>
      </c>
      <c r="B2466" s="319" t="s">
        <v>2693</v>
      </c>
      <c r="C2466" s="61" t="s">
        <v>2694</v>
      </c>
      <c r="D2466" s="373" t="s">
        <v>11</v>
      </c>
      <c r="E2466" s="318">
        <v>1</v>
      </c>
      <c r="F2466" s="323" t="s">
        <v>1315</v>
      </c>
      <c r="G2466" s="318">
        <v>14</v>
      </c>
      <c r="H2466" s="318" t="s">
        <v>225</v>
      </c>
    </row>
    <row r="2467" spans="1:8" ht="27.6" x14ac:dyDescent="0.3">
      <c r="A2467" s="323" t="s">
        <v>2671</v>
      </c>
      <c r="B2467" s="319" t="s">
        <v>2695</v>
      </c>
      <c r="C2467" s="61" t="s">
        <v>2696</v>
      </c>
      <c r="D2467" s="373" t="s">
        <v>11</v>
      </c>
      <c r="E2467" s="318">
        <v>1</v>
      </c>
      <c r="F2467" s="323" t="s">
        <v>1315</v>
      </c>
      <c r="G2467" s="318">
        <v>14</v>
      </c>
      <c r="H2467" s="318" t="s">
        <v>225</v>
      </c>
    </row>
    <row r="2468" spans="1:8" ht="27.6" x14ac:dyDescent="0.3">
      <c r="A2468" s="323" t="s">
        <v>2674</v>
      </c>
      <c r="B2468" s="319" t="s">
        <v>927</v>
      </c>
      <c r="C2468" s="264" t="s">
        <v>2697</v>
      </c>
      <c r="D2468" s="373" t="s">
        <v>11</v>
      </c>
      <c r="E2468" s="318">
        <v>1</v>
      </c>
      <c r="F2468" s="323" t="s">
        <v>1315</v>
      </c>
      <c r="G2468" s="318">
        <v>14</v>
      </c>
      <c r="H2468" s="318" t="s">
        <v>225</v>
      </c>
    </row>
    <row r="2469" spans="1:8" ht="27.6" x14ac:dyDescent="0.3">
      <c r="A2469" s="323" t="s">
        <v>2677</v>
      </c>
      <c r="B2469" s="784" t="s">
        <v>2698</v>
      </c>
      <c r="C2469" s="1132" t="s">
        <v>2699</v>
      </c>
      <c r="D2469" s="318" t="s">
        <v>7</v>
      </c>
      <c r="E2469" s="318">
        <v>1</v>
      </c>
      <c r="F2469" s="323" t="s">
        <v>1315</v>
      </c>
      <c r="G2469" s="318">
        <v>14</v>
      </c>
      <c r="H2469" s="318" t="s">
        <v>225</v>
      </c>
    </row>
    <row r="2470" spans="1:8" ht="27.6" x14ac:dyDescent="0.3">
      <c r="A2470" s="323" t="s">
        <v>2700</v>
      </c>
      <c r="B2470" s="319" t="s">
        <v>2701</v>
      </c>
      <c r="C2470" s="61" t="s">
        <v>2702</v>
      </c>
      <c r="D2470" s="373" t="s">
        <v>11</v>
      </c>
      <c r="E2470" s="318">
        <v>1</v>
      </c>
      <c r="F2470" s="323" t="s">
        <v>1315</v>
      </c>
      <c r="G2470" s="318">
        <v>14</v>
      </c>
      <c r="H2470" s="318" t="s">
        <v>225</v>
      </c>
    </row>
    <row r="2471" spans="1:8" ht="27.6" x14ac:dyDescent="0.3">
      <c r="A2471" s="323" t="s">
        <v>2681</v>
      </c>
      <c r="B2471" s="319" t="s">
        <v>2703</v>
      </c>
      <c r="C2471" s="61" t="s">
        <v>2704</v>
      </c>
      <c r="D2471" s="373" t="s">
        <v>11</v>
      </c>
      <c r="E2471" s="318">
        <v>1</v>
      </c>
      <c r="F2471" s="323" t="s">
        <v>1315</v>
      </c>
      <c r="G2471" s="318">
        <v>14</v>
      </c>
      <c r="H2471" s="318" t="s">
        <v>225</v>
      </c>
    </row>
    <row r="2472" spans="1:8" ht="27.6" x14ac:dyDescent="0.3">
      <c r="A2472" s="323" t="s">
        <v>2705</v>
      </c>
      <c r="B2472" s="319" t="s">
        <v>2706</v>
      </c>
      <c r="C2472" s="61" t="s">
        <v>2707</v>
      </c>
      <c r="D2472" s="318" t="s">
        <v>7</v>
      </c>
      <c r="E2472" s="318">
        <v>1</v>
      </c>
      <c r="F2472" s="323" t="s">
        <v>1315</v>
      </c>
      <c r="G2472" s="318">
        <v>14</v>
      </c>
      <c r="H2472" s="318" t="s">
        <v>225</v>
      </c>
    </row>
    <row r="2473" spans="1:8" ht="21.6" thickBot="1" x14ac:dyDescent="0.35">
      <c r="A2473" s="1712" t="s">
        <v>15</v>
      </c>
      <c r="B2473" s="1713"/>
      <c r="C2473" s="1713"/>
      <c r="D2473" s="1713"/>
      <c r="E2473" s="1713"/>
      <c r="F2473" s="1713"/>
      <c r="G2473" s="1713"/>
      <c r="H2473" s="1713"/>
    </row>
    <row r="2474" spans="1:8" x14ac:dyDescent="0.3">
      <c r="A2474" s="1661" t="s">
        <v>13</v>
      </c>
      <c r="B2474" s="1662"/>
      <c r="C2474" s="1662"/>
      <c r="D2474" s="1662"/>
      <c r="E2474" s="1662"/>
      <c r="F2474" s="1662"/>
      <c r="G2474" s="1662"/>
      <c r="H2474" s="1663"/>
    </row>
    <row r="2475" spans="1:8" x14ac:dyDescent="0.3">
      <c r="A2475" s="1699" t="s">
        <v>2157</v>
      </c>
      <c r="B2475" s="1700"/>
      <c r="C2475" s="1700"/>
      <c r="D2475" s="1700"/>
      <c r="E2475" s="1700"/>
      <c r="F2475" s="1700"/>
      <c r="G2475" s="1700"/>
      <c r="H2475" s="1701"/>
    </row>
    <row r="2476" spans="1:8" x14ac:dyDescent="0.3">
      <c r="A2476" s="1699" t="s">
        <v>2655</v>
      </c>
      <c r="B2476" s="1700"/>
      <c r="C2476" s="1700"/>
      <c r="D2476" s="1700"/>
      <c r="E2476" s="1700"/>
      <c r="F2476" s="1700"/>
      <c r="G2476" s="1700"/>
      <c r="H2476" s="1701"/>
    </row>
    <row r="2477" spans="1:8" x14ac:dyDescent="0.3">
      <c r="A2477" s="1699" t="s">
        <v>2656</v>
      </c>
      <c r="B2477" s="1700"/>
      <c r="C2477" s="1700"/>
      <c r="D2477" s="1700"/>
      <c r="E2477" s="1700"/>
      <c r="F2477" s="1700"/>
      <c r="G2477" s="1700"/>
      <c r="H2477" s="1701"/>
    </row>
    <row r="2478" spans="1:8" x14ac:dyDescent="0.3">
      <c r="A2478" s="1699" t="s">
        <v>2708</v>
      </c>
      <c r="B2478" s="1700"/>
      <c r="C2478" s="1700"/>
      <c r="D2478" s="1700"/>
      <c r="E2478" s="1700"/>
      <c r="F2478" s="1700"/>
      <c r="G2478" s="1700"/>
      <c r="H2478" s="1701"/>
    </row>
    <row r="2479" spans="1:8" x14ac:dyDescent="0.3">
      <c r="A2479" s="1699" t="s">
        <v>2658</v>
      </c>
      <c r="B2479" s="1700"/>
      <c r="C2479" s="1700"/>
      <c r="D2479" s="1700"/>
      <c r="E2479" s="1700"/>
      <c r="F2479" s="1700"/>
      <c r="G2479" s="1700"/>
      <c r="H2479" s="1701"/>
    </row>
    <row r="2480" spans="1:8" x14ac:dyDescent="0.3">
      <c r="A2480" s="1699" t="s">
        <v>2709</v>
      </c>
      <c r="B2480" s="1700"/>
      <c r="C2480" s="1700"/>
      <c r="D2480" s="1700"/>
      <c r="E2480" s="1700"/>
      <c r="F2480" s="1700"/>
      <c r="G2480" s="1700"/>
      <c r="H2480" s="1701"/>
    </row>
    <row r="2481" spans="1:8" x14ac:dyDescent="0.3">
      <c r="A2481" s="1699" t="s">
        <v>1747</v>
      </c>
      <c r="B2481" s="1700"/>
      <c r="C2481" s="1700"/>
      <c r="D2481" s="1700"/>
      <c r="E2481" s="1700"/>
      <c r="F2481" s="1700"/>
      <c r="G2481" s="1700"/>
      <c r="H2481" s="1701"/>
    </row>
    <row r="2482" spans="1:8" x14ac:dyDescent="0.3">
      <c r="A2482" s="1702" t="s">
        <v>429</v>
      </c>
      <c r="B2482" s="1703"/>
      <c r="C2482" s="1703"/>
      <c r="D2482" s="1703"/>
      <c r="E2482" s="1703"/>
      <c r="F2482" s="1703"/>
      <c r="G2482" s="1703"/>
      <c r="H2482" s="1704"/>
    </row>
    <row r="2483" spans="1:8" ht="41.4" x14ac:dyDescent="0.3">
      <c r="A2483" s="318" t="s">
        <v>0</v>
      </c>
      <c r="B2483" s="318" t="s">
        <v>1</v>
      </c>
      <c r="C2483" s="7" t="s">
        <v>10</v>
      </c>
      <c r="D2483" s="318" t="s">
        <v>2</v>
      </c>
      <c r="E2483" s="318" t="s">
        <v>4</v>
      </c>
      <c r="F2483" s="318" t="s">
        <v>3</v>
      </c>
      <c r="G2483" s="318" t="s">
        <v>8</v>
      </c>
      <c r="H2483" s="318" t="s">
        <v>221</v>
      </c>
    </row>
    <row r="2484" spans="1:8" x14ac:dyDescent="0.3">
      <c r="A2484" s="323" t="s">
        <v>46</v>
      </c>
      <c r="B2484" s="319" t="s">
        <v>27</v>
      </c>
      <c r="C2484" s="1131" t="s">
        <v>2710</v>
      </c>
      <c r="D2484" s="372" t="s">
        <v>5</v>
      </c>
      <c r="E2484" s="323">
        <v>1</v>
      </c>
      <c r="F2484" s="323" t="s">
        <v>224</v>
      </c>
      <c r="G2484" s="318">
        <v>1</v>
      </c>
      <c r="H2484" s="318" t="s">
        <v>225</v>
      </c>
    </row>
    <row r="2485" spans="1:8" ht="110.4" x14ac:dyDescent="0.3">
      <c r="A2485" s="323" t="s">
        <v>2662</v>
      </c>
      <c r="B2485" s="785" t="s">
        <v>2711</v>
      </c>
      <c r="C2485" s="1133" t="s">
        <v>2712</v>
      </c>
      <c r="D2485" s="372" t="s">
        <v>5</v>
      </c>
      <c r="E2485" s="323">
        <v>1</v>
      </c>
      <c r="F2485" s="323" t="s">
        <v>224</v>
      </c>
      <c r="G2485" s="318">
        <v>1</v>
      </c>
      <c r="H2485" s="318" t="s">
        <v>225</v>
      </c>
    </row>
    <row r="2486" spans="1:8" x14ac:dyDescent="0.3">
      <c r="A2486" s="323" t="s">
        <v>2690</v>
      </c>
      <c r="B2486" s="785" t="s">
        <v>2713</v>
      </c>
      <c r="C2486" s="1055" t="s">
        <v>2714</v>
      </c>
      <c r="D2486" s="372" t="s">
        <v>5</v>
      </c>
      <c r="E2486" s="323">
        <v>1</v>
      </c>
      <c r="F2486" s="323" t="s">
        <v>224</v>
      </c>
      <c r="G2486" s="318">
        <v>1</v>
      </c>
      <c r="H2486" s="318" t="s">
        <v>225</v>
      </c>
    </row>
    <row r="2487" spans="1:8" x14ac:dyDescent="0.3">
      <c r="A2487" s="323" t="s">
        <v>2668</v>
      </c>
      <c r="B2487" s="785" t="s">
        <v>2715</v>
      </c>
      <c r="C2487" s="264" t="s">
        <v>2716</v>
      </c>
      <c r="D2487" s="323" t="s">
        <v>7</v>
      </c>
      <c r="E2487" s="323">
        <v>1</v>
      </c>
      <c r="F2487" s="323" t="s">
        <v>224</v>
      </c>
      <c r="G2487" s="318">
        <v>1</v>
      </c>
      <c r="H2487" s="318" t="s">
        <v>225</v>
      </c>
    </row>
    <row r="2488" spans="1:8" x14ac:dyDescent="0.3">
      <c r="A2488" s="323" t="s">
        <v>2671</v>
      </c>
      <c r="B2488" s="319" t="s">
        <v>447</v>
      </c>
      <c r="C2488" s="264" t="s">
        <v>2717</v>
      </c>
      <c r="D2488" s="323" t="s">
        <v>7</v>
      </c>
      <c r="E2488" s="323">
        <v>1</v>
      </c>
      <c r="F2488" s="323" t="s">
        <v>224</v>
      </c>
      <c r="G2488" s="318">
        <v>1</v>
      </c>
      <c r="H2488" s="318" t="s">
        <v>225</v>
      </c>
    </row>
    <row r="2489" spans="1:8" x14ac:dyDescent="0.3">
      <c r="A2489" s="323" t="s">
        <v>2674</v>
      </c>
      <c r="B2489" s="319" t="s">
        <v>2718</v>
      </c>
      <c r="C2489" s="264" t="s">
        <v>2719</v>
      </c>
      <c r="D2489" s="372" t="s">
        <v>7</v>
      </c>
      <c r="E2489" s="372">
        <v>1</v>
      </c>
      <c r="F2489" s="323" t="s">
        <v>224</v>
      </c>
      <c r="G2489" s="371">
        <f>E2489</f>
        <v>1</v>
      </c>
      <c r="H2489" s="318" t="s">
        <v>225</v>
      </c>
    </row>
    <row r="2490" spans="1:8" ht="21" x14ac:dyDescent="0.3">
      <c r="A2490" s="1705" t="s">
        <v>14</v>
      </c>
      <c r="B2490" s="1706"/>
      <c r="C2490" s="1706"/>
      <c r="D2490" s="1706"/>
      <c r="E2490" s="1706"/>
      <c r="F2490" s="1706"/>
      <c r="G2490" s="1706"/>
      <c r="H2490" s="1706"/>
    </row>
    <row r="2491" spans="1:8" ht="41.4" x14ac:dyDescent="0.3">
      <c r="A2491" s="318" t="s">
        <v>0</v>
      </c>
      <c r="B2491" s="318" t="s">
        <v>1</v>
      </c>
      <c r="C2491" s="7" t="s">
        <v>10</v>
      </c>
      <c r="D2491" s="318" t="s">
        <v>2</v>
      </c>
      <c r="E2491" s="318" t="s">
        <v>4</v>
      </c>
      <c r="F2491" s="318" t="s">
        <v>3</v>
      </c>
      <c r="G2491" s="318" t="s">
        <v>8</v>
      </c>
      <c r="H2491" s="318" t="s">
        <v>221</v>
      </c>
    </row>
    <row r="2492" spans="1:8" x14ac:dyDescent="0.3">
      <c r="A2492" s="372" t="s">
        <v>46</v>
      </c>
      <c r="B2492" s="322" t="s">
        <v>20</v>
      </c>
      <c r="C2492" s="1134" t="s">
        <v>2720</v>
      </c>
      <c r="D2492" s="318" t="s">
        <v>9</v>
      </c>
      <c r="E2492" s="323">
        <v>1</v>
      </c>
      <c r="F2492" s="323" t="s">
        <v>224</v>
      </c>
      <c r="G2492" s="318">
        <f>E2492</f>
        <v>1</v>
      </c>
      <c r="H2492" s="318" t="s">
        <v>643</v>
      </c>
    </row>
    <row r="2493" spans="1:8" x14ac:dyDescent="0.3">
      <c r="A2493" s="371" t="s">
        <v>2662</v>
      </c>
      <c r="B2493" s="319" t="s">
        <v>21</v>
      </c>
      <c r="C2493" s="475" t="s">
        <v>2721</v>
      </c>
      <c r="D2493" s="318" t="s">
        <v>9</v>
      </c>
      <c r="E2493" s="318">
        <v>1</v>
      </c>
      <c r="F2493" s="323" t="s">
        <v>224</v>
      </c>
      <c r="G2493" s="318">
        <f>E2493</f>
        <v>1</v>
      </c>
      <c r="H2493" s="318" t="s">
        <v>237</v>
      </c>
    </row>
    <row r="2494" spans="1:8" ht="27.6" x14ac:dyDescent="0.3">
      <c r="A2494" s="371" t="s">
        <v>2690</v>
      </c>
      <c r="B2494" s="381" t="s">
        <v>2722</v>
      </c>
      <c r="C2494" s="1134" t="s">
        <v>2723</v>
      </c>
      <c r="D2494" s="371" t="s">
        <v>9</v>
      </c>
      <c r="E2494" s="371">
        <v>1</v>
      </c>
      <c r="F2494" s="323" t="s">
        <v>2077</v>
      </c>
      <c r="G2494" s="371">
        <f>E2494</f>
        <v>1</v>
      </c>
      <c r="H2494" s="371" t="s">
        <v>237</v>
      </c>
    </row>
    <row r="2495" spans="1:8" ht="15.6" x14ac:dyDescent="0.3">
      <c r="A2495" s="1670" t="s">
        <v>2724</v>
      </c>
      <c r="B2495" s="1671"/>
      <c r="C2495" s="1671"/>
      <c r="D2495" s="1671"/>
      <c r="E2495" s="1671"/>
      <c r="F2495" s="1671"/>
      <c r="G2495" s="1671"/>
      <c r="H2495" s="1707"/>
    </row>
    <row r="2496" spans="1:8" ht="15.6" x14ac:dyDescent="0.3">
      <c r="A2496" s="1708" t="s">
        <v>2725</v>
      </c>
      <c r="B2496" s="1671"/>
      <c r="C2496" s="1671"/>
      <c r="D2496" s="1671"/>
      <c r="E2496" s="1671"/>
      <c r="F2496" s="1671"/>
      <c r="G2496" s="1671"/>
      <c r="H2496" s="1707"/>
    </row>
    <row r="2497" spans="1:8" ht="15.6" x14ac:dyDescent="0.3">
      <c r="A2497" s="1694" t="s">
        <v>2726</v>
      </c>
      <c r="B2497" s="1675"/>
      <c r="C2497" s="1675"/>
      <c r="D2497" s="1675"/>
      <c r="E2497" s="1675"/>
      <c r="F2497" s="1675"/>
      <c r="G2497" s="1675"/>
      <c r="H2497" s="1695"/>
    </row>
    <row r="2498" spans="1:8" ht="15.6" x14ac:dyDescent="0.3">
      <c r="A2498" s="1694" t="s">
        <v>2727</v>
      </c>
      <c r="B2498" s="1675"/>
      <c r="C2498" s="1675"/>
      <c r="D2498" s="1675"/>
      <c r="E2498" s="1675"/>
      <c r="F2498" s="1675"/>
      <c r="G2498" s="1675"/>
      <c r="H2498" s="1695"/>
    </row>
    <row r="2499" spans="1:8" ht="15.6" x14ac:dyDescent="0.3">
      <c r="A2499" s="1694" t="s">
        <v>2728</v>
      </c>
      <c r="B2499" s="1675"/>
      <c r="C2499" s="1675"/>
      <c r="D2499" s="1675"/>
      <c r="E2499" s="1675"/>
      <c r="F2499" s="1675"/>
      <c r="G2499" s="1675"/>
      <c r="H2499" s="1695"/>
    </row>
    <row r="2500" spans="1:8" ht="15.6" x14ac:dyDescent="0.3">
      <c r="A2500" s="1696" t="s">
        <v>2729</v>
      </c>
      <c r="B2500" s="1697"/>
      <c r="C2500" s="1697"/>
      <c r="D2500" s="1697"/>
      <c r="E2500" s="1697"/>
      <c r="F2500" s="1697"/>
      <c r="G2500" s="1697"/>
      <c r="H2500" s="1698"/>
    </row>
    <row r="2501" spans="1:8" ht="16.2" thickBot="1" x14ac:dyDescent="0.35">
      <c r="A2501" s="1670" t="s">
        <v>286</v>
      </c>
      <c r="B2501" s="1671"/>
      <c r="C2501" s="1671"/>
      <c r="D2501" s="1671"/>
      <c r="E2501" s="1671"/>
      <c r="F2501" s="1671"/>
      <c r="G2501" s="1671"/>
      <c r="H2501" s="1671"/>
    </row>
    <row r="2502" spans="1:8" ht="15.6" x14ac:dyDescent="0.3">
      <c r="A2502" s="1688" t="s">
        <v>2730</v>
      </c>
      <c r="B2502" s="1689"/>
      <c r="C2502" s="1689"/>
      <c r="D2502" s="1689"/>
      <c r="E2502" s="1689"/>
      <c r="F2502" s="1689"/>
      <c r="G2502" s="1689"/>
      <c r="H2502" s="1690"/>
    </row>
    <row r="2503" spans="1:8" ht="15.6" x14ac:dyDescent="0.3">
      <c r="A2503" s="1677" t="s">
        <v>2731</v>
      </c>
      <c r="B2503" s="1675"/>
      <c r="C2503" s="1675"/>
      <c r="D2503" s="1675"/>
      <c r="E2503" s="1675"/>
      <c r="F2503" s="1675"/>
      <c r="G2503" s="1675"/>
      <c r="H2503" s="1676"/>
    </row>
    <row r="2504" spans="1:8" ht="15.6" x14ac:dyDescent="0.3">
      <c r="A2504" s="1691" t="s">
        <v>2732</v>
      </c>
      <c r="B2504" s="1692"/>
      <c r="C2504" s="1692"/>
      <c r="D2504" s="1692"/>
      <c r="E2504" s="1692"/>
      <c r="F2504" s="1692"/>
      <c r="G2504" s="1692"/>
      <c r="H2504" s="1693"/>
    </row>
    <row r="2505" spans="1:8" ht="15.6" x14ac:dyDescent="0.3">
      <c r="A2505" s="1674" t="s">
        <v>2733</v>
      </c>
      <c r="B2505" s="1675"/>
      <c r="C2505" s="1675"/>
      <c r="D2505" s="1675"/>
      <c r="E2505" s="1675"/>
      <c r="F2505" s="1675"/>
      <c r="G2505" s="1675"/>
      <c r="H2505" s="1676"/>
    </row>
    <row r="2506" spans="1:8" ht="15.6" x14ac:dyDescent="0.3">
      <c r="A2506" s="1674" t="s">
        <v>2734</v>
      </c>
      <c r="B2506" s="1675"/>
      <c r="C2506" s="1675"/>
      <c r="D2506" s="1675"/>
      <c r="E2506" s="1675"/>
      <c r="F2506" s="1675"/>
      <c r="G2506" s="1675"/>
      <c r="H2506" s="1676"/>
    </row>
    <row r="2507" spans="1:8" ht="15.6" x14ac:dyDescent="0.3">
      <c r="A2507" s="1674" t="s">
        <v>2658</v>
      </c>
      <c r="B2507" s="1675"/>
      <c r="C2507" s="1675"/>
      <c r="D2507" s="1675"/>
      <c r="E2507" s="1675"/>
      <c r="F2507" s="1675"/>
      <c r="G2507" s="1675"/>
      <c r="H2507" s="1676"/>
    </row>
    <row r="2508" spans="1:8" ht="15.6" x14ac:dyDescent="0.3">
      <c r="A2508" s="1677" t="s">
        <v>2735</v>
      </c>
      <c r="B2508" s="1675"/>
      <c r="C2508" s="1675"/>
      <c r="D2508" s="1675"/>
      <c r="E2508" s="1675"/>
      <c r="F2508" s="1675"/>
      <c r="G2508" s="1675"/>
      <c r="H2508" s="1676"/>
    </row>
    <row r="2509" spans="1:8" ht="15.6" x14ac:dyDescent="0.3">
      <c r="A2509" s="1674" t="s">
        <v>1747</v>
      </c>
      <c r="B2509" s="1675"/>
      <c r="C2509" s="1675"/>
      <c r="D2509" s="1675"/>
      <c r="E2509" s="1675"/>
      <c r="F2509" s="1675"/>
      <c r="G2509" s="1675"/>
      <c r="H2509" s="1676"/>
    </row>
    <row r="2510" spans="1:8" ht="16.2" thickBot="1" x14ac:dyDescent="0.35">
      <c r="A2510" s="1678" t="s">
        <v>429</v>
      </c>
      <c r="B2510" s="1679"/>
      <c r="C2510" s="1679"/>
      <c r="D2510" s="1679"/>
      <c r="E2510" s="1679"/>
      <c r="F2510" s="1679"/>
      <c r="G2510" s="1679"/>
      <c r="H2510" s="1680"/>
    </row>
    <row r="2511" spans="1:8" ht="46.8" x14ac:dyDescent="0.3">
      <c r="A2511" s="786" t="s">
        <v>0</v>
      </c>
      <c r="B2511" s="787" t="s">
        <v>2736</v>
      </c>
      <c r="C2511" s="1135" t="s">
        <v>10</v>
      </c>
      <c r="D2511" s="787" t="s">
        <v>2</v>
      </c>
      <c r="E2511" s="787" t="s">
        <v>4</v>
      </c>
      <c r="F2511" s="787" t="s">
        <v>3</v>
      </c>
      <c r="G2511" s="787" t="s">
        <v>8</v>
      </c>
      <c r="H2511" s="787" t="s">
        <v>221</v>
      </c>
    </row>
    <row r="2512" spans="1:8" ht="46.8" x14ac:dyDescent="0.3">
      <c r="A2512" s="786">
        <v>1</v>
      </c>
      <c r="B2512" s="788" t="s">
        <v>2737</v>
      </c>
      <c r="C2512" s="1136" t="s">
        <v>2738</v>
      </c>
      <c r="D2512" s="788" t="s">
        <v>11</v>
      </c>
      <c r="E2512" s="789">
        <v>1</v>
      </c>
      <c r="F2512" s="789" t="s">
        <v>2739</v>
      </c>
      <c r="G2512" s="788">
        <v>2</v>
      </c>
      <c r="H2512" s="788" t="s">
        <v>225</v>
      </c>
    </row>
    <row r="2513" spans="1:8" ht="46.8" x14ac:dyDescent="0.3">
      <c r="A2513" s="788">
        <v>2</v>
      </c>
      <c r="B2513" s="789" t="s">
        <v>2740</v>
      </c>
      <c r="C2513" s="1137" t="s">
        <v>2741</v>
      </c>
      <c r="D2513" s="788" t="s">
        <v>11</v>
      </c>
      <c r="E2513" s="788">
        <v>1</v>
      </c>
      <c r="F2513" s="789" t="s">
        <v>2739</v>
      </c>
      <c r="G2513" s="788">
        <v>2</v>
      </c>
      <c r="H2513" s="788" t="s">
        <v>225</v>
      </c>
    </row>
    <row r="2514" spans="1:8" ht="46.8" x14ac:dyDescent="0.3">
      <c r="A2514" s="786">
        <v>3</v>
      </c>
      <c r="B2514" s="789" t="s">
        <v>2742</v>
      </c>
      <c r="C2514" s="1137" t="s">
        <v>2743</v>
      </c>
      <c r="D2514" s="788" t="s">
        <v>11</v>
      </c>
      <c r="E2514" s="788">
        <v>1</v>
      </c>
      <c r="F2514" s="789" t="s">
        <v>2739</v>
      </c>
      <c r="G2514" s="788">
        <v>2</v>
      </c>
      <c r="H2514" s="788" t="s">
        <v>225</v>
      </c>
    </row>
    <row r="2515" spans="1:8" ht="46.8" x14ac:dyDescent="0.3">
      <c r="A2515" s="788">
        <v>4</v>
      </c>
      <c r="B2515" s="789" t="s">
        <v>2744</v>
      </c>
      <c r="C2515" s="1137" t="s">
        <v>2745</v>
      </c>
      <c r="D2515" s="788" t="s">
        <v>11</v>
      </c>
      <c r="E2515" s="788">
        <v>1</v>
      </c>
      <c r="F2515" s="789" t="s">
        <v>2739</v>
      </c>
      <c r="G2515" s="788">
        <v>2</v>
      </c>
      <c r="H2515" s="788" t="s">
        <v>225</v>
      </c>
    </row>
    <row r="2516" spans="1:8" ht="46.8" x14ac:dyDescent="0.3">
      <c r="A2516" s="786">
        <v>5</v>
      </c>
      <c r="B2516" s="789" t="s">
        <v>485</v>
      </c>
      <c r="C2516" s="1137" t="s">
        <v>2746</v>
      </c>
      <c r="D2516" s="788" t="s">
        <v>11</v>
      </c>
      <c r="E2516" s="788">
        <v>1</v>
      </c>
      <c r="F2516" s="789" t="s">
        <v>2739</v>
      </c>
      <c r="G2516" s="788">
        <v>2</v>
      </c>
      <c r="H2516" s="788" t="s">
        <v>225</v>
      </c>
    </row>
    <row r="2517" spans="1:8" ht="46.8" x14ac:dyDescent="0.3">
      <c r="A2517" s="788">
        <v>6</v>
      </c>
      <c r="B2517" s="790" t="s">
        <v>2747</v>
      </c>
      <c r="C2517" s="1138" t="s">
        <v>2748</v>
      </c>
      <c r="D2517" s="788" t="s">
        <v>11</v>
      </c>
      <c r="E2517" s="791">
        <v>1</v>
      </c>
      <c r="F2517" s="789" t="s">
        <v>2749</v>
      </c>
      <c r="G2517" s="791">
        <v>4</v>
      </c>
      <c r="H2517" s="791" t="s">
        <v>225</v>
      </c>
    </row>
    <row r="2518" spans="1:8" ht="46.8" x14ac:dyDescent="0.3">
      <c r="A2518" s="786">
        <v>7</v>
      </c>
      <c r="B2518" s="788" t="s">
        <v>2750</v>
      </c>
      <c r="C2518" s="1136" t="s">
        <v>2751</v>
      </c>
      <c r="D2518" s="788" t="s">
        <v>11</v>
      </c>
      <c r="E2518" s="788">
        <v>1</v>
      </c>
      <c r="F2518" s="789" t="s">
        <v>2752</v>
      </c>
      <c r="G2518" s="788">
        <v>1</v>
      </c>
      <c r="H2518" s="792" t="s">
        <v>225</v>
      </c>
    </row>
    <row r="2519" spans="1:8" ht="46.8" x14ac:dyDescent="0.3">
      <c r="A2519" s="788">
        <v>8</v>
      </c>
      <c r="B2519" s="789" t="s">
        <v>2753</v>
      </c>
      <c r="C2519" s="1139" t="s">
        <v>2754</v>
      </c>
      <c r="D2519" s="793" t="s">
        <v>7</v>
      </c>
      <c r="E2519" s="793">
        <v>1</v>
      </c>
      <c r="F2519" s="794" t="s">
        <v>2755</v>
      </c>
      <c r="G2519" s="790">
        <v>8</v>
      </c>
      <c r="H2519" s="795" t="s">
        <v>276</v>
      </c>
    </row>
    <row r="2520" spans="1:8" ht="46.8" x14ac:dyDescent="0.3">
      <c r="A2520" s="786">
        <v>9</v>
      </c>
      <c r="B2520" s="796" t="s">
        <v>1016</v>
      </c>
      <c r="C2520" s="1140" t="s">
        <v>2756</v>
      </c>
      <c r="D2520" s="794" t="s">
        <v>7</v>
      </c>
      <c r="E2520" s="794">
        <v>1</v>
      </c>
      <c r="F2520" s="789" t="s">
        <v>2752</v>
      </c>
      <c r="G2520" s="797">
        <v>25</v>
      </c>
      <c r="H2520" s="795" t="s">
        <v>276</v>
      </c>
    </row>
    <row r="2521" spans="1:8" ht="16.2" thickBot="1" x14ac:dyDescent="0.35">
      <c r="A2521" s="1670" t="s">
        <v>15</v>
      </c>
      <c r="B2521" s="1671"/>
      <c r="C2521" s="1671"/>
      <c r="D2521" s="1671"/>
      <c r="E2521" s="1671"/>
      <c r="F2521" s="1671"/>
      <c r="G2521" s="1671"/>
      <c r="H2521" s="1687"/>
    </row>
    <row r="2522" spans="1:8" ht="15.6" x14ac:dyDescent="0.3">
      <c r="A2522" s="1688" t="s">
        <v>2730</v>
      </c>
      <c r="B2522" s="1689"/>
      <c r="C2522" s="1689"/>
      <c r="D2522" s="1689"/>
      <c r="E2522" s="1689"/>
      <c r="F2522" s="1689"/>
      <c r="G2522" s="1689"/>
      <c r="H2522" s="1690"/>
    </row>
    <row r="2523" spans="1:8" ht="15.6" x14ac:dyDescent="0.3">
      <c r="A2523" s="1677" t="s">
        <v>1147</v>
      </c>
      <c r="B2523" s="1675"/>
      <c r="C2523" s="1675"/>
      <c r="D2523" s="1675"/>
      <c r="E2523" s="1675"/>
      <c r="F2523" s="1675"/>
      <c r="G2523" s="1675"/>
      <c r="H2523" s="1676"/>
    </row>
    <row r="2524" spans="1:8" ht="15.6" x14ac:dyDescent="0.3">
      <c r="A2524" s="1674" t="s">
        <v>2732</v>
      </c>
      <c r="B2524" s="1675"/>
      <c r="C2524" s="1675"/>
      <c r="D2524" s="1675"/>
      <c r="E2524" s="1675"/>
      <c r="F2524" s="1675"/>
      <c r="G2524" s="1675"/>
      <c r="H2524" s="1676"/>
    </row>
    <row r="2525" spans="1:8" ht="15.6" x14ac:dyDescent="0.3">
      <c r="A2525" s="1674" t="s">
        <v>2757</v>
      </c>
      <c r="B2525" s="1675"/>
      <c r="C2525" s="1675"/>
      <c r="D2525" s="1675"/>
      <c r="E2525" s="1675"/>
      <c r="F2525" s="1675"/>
      <c r="G2525" s="1675"/>
      <c r="H2525" s="1676"/>
    </row>
    <row r="2526" spans="1:8" ht="15.6" x14ac:dyDescent="0.3">
      <c r="A2526" s="1674" t="s">
        <v>1737</v>
      </c>
      <c r="B2526" s="1675"/>
      <c r="C2526" s="1675"/>
      <c r="D2526" s="1675"/>
      <c r="E2526" s="1675"/>
      <c r="F2526" s="1675"/>
      <c r="G2526" s="1675"/>
      <c r="H2526" s="1676"/>
    </row>
    <row r="2527" spans="1:8" ht="15.6" x14ac:dyDescent="0.3">
      <c r="A2527" s="1677" t="s">
        <v>2758</v>
      </c>
      <c r="B2527" s="1675"/>
      <c r="C2527" s="1675"/>
      <c r="D2527" s="1675"/>
      <c r="E2527" s="1675"/>
      <c r="F2527" s="1675"/>
      <c r="G2527" s="1675"/>
      <c r="H2527" s="1676"/>
    </row>
    <row r="2528" spans="1:8" ht="15.6" x14ac:dyDescent="0.3">
      <c r="A2528" s="1674" t="s">
        <v>2759</v>
      </c>
      <c r="B2528" s="1675"/>
      <c r="C2528" s="1675"/>
      <c r="D2528" s="1675"/>
      <c r="E2528" s="1675"/>
      <c r="F2528" s="1675"/>
      <c r="G2528" s="1675"/>
      <c r="H2528" s="1676"/>
    </row>
    <row r="2529" spans="1:8" ht="16.2" thickBot="1" x14ac:dyDescent="0.35">
      <c r="A2529" s="1678" t="s">
        <v>2760</v>
      </c>
      <c r="B2529" s="1679"/>
      <c r="C2529" s="1679"/>
      <c r="D2529" s="1679"/>
      <c r="E2529" s="1679"/>
      <c r="F2529" s="1679"/>
      <c r="G2529" s="1679"/>
      <c r="H2529" s="1680"/>
    </row>
    <row r="2530" spans="1:8" ht="15.6" x14ac:dyDescent="0.3">
      <c r="A2530" s="786">
        <v>1</v>
      </c>
      <c r="B2530" s="794" t="s">
        <v>2753</v>
      </c>
      <c r="C2530" s="1141" t="s">
        <v>2761</v>
      </c>
      <c r="D2530" s="794" t="s">
        <v>7</v>
      </c>
      <c r="E2530" s="794">
        <v>1</v>
      </c>
      <c r="F2530" s="798" t="s">
        <v>271</v>
      </c>
      <c r="G2530" s="797">
        <v>1</v>
      </c>
      <c r="H2530" s="799" t="s">
        <v>276</v>
      </c>
    </row>
    <row r="2531" spans="1:8" ht="15.6" x14ac:dyDescent="0.3">
      <c r="A2531" s="786">
        <v>2</v>
      </c>
      <c r="B2531" s="794" t="s">
        <v>1016</v>
      </c>
      <c r="C2531" s="1140" t="s">
        <v>2762</v>
      </c>
      <c r="D2531" s="794" t="s">
        <v>7</v>
      </c>
      <c r="E2531" s="794">
        <v>1</v>
      </c>
      <c r="F2531" s="798" t="s">
        <v>271</v>
      </c>
      <c r="G2531" s="797">
        <v>1</v>
      </c>
      <c r="H2531" s="795" t="s">
        <v>276</v>
      </c>
    </row>
    <row r="2532" spans="1:8" ht="31.2" x14ac:dyDescent="0.3">
      <c r="A2532" s="786">
        <v>3</v>
      </c>
      <c r="B2532" s="800" t="s">
        <v>2763</v>
      </c>
      <c r="C2532" s="1140" t="s">
        <v>2764</v>
      </c>
      <c r="D2532" s="801" t="s">
        <v>5</v>
      </c>
      <c r="E2532" s="801">
        <v>1</v>
      </c>
      <c r="F2532" s="798" t="s">
        <v>271</v>
      </c>
      <c r="G2532" s="797">
        <v>1</v>
      </c>
      <c r="H2532" s="65" t="s">
        <v>225</v>
      </c>
    </row>
    <row r="2533" spans="1:8" ht="15.6" x14ac:dyDescent="0.3">
      <c r="A2533" s="1681">
        <v>4</v>
      </c>
      <c r="B2533" s="1684" t="s">
        <v>2765</v>
      </c>
      <c r="C2533" s="1136" t="s">
        <v>2766</v>
      </c>
      <c r="D2533" s="1685" t="s">
        <v>5</v>
      </c>
      <c r="E2533" s="1686">
        <v>1</v>
      </c>
      <c r="F2533" s="1667" t="s">
        <v>271</v>
      </c>
      <c r="G2533" s="1667">
        <v>1</v>
      </c>
      <c r="H2533" s="1667" t="s">
        <v>225</v>
      </c>
    </row>
    <row r="2534" spans="1:8" ht="15.6" x14ac:dyDescent="0.3">
      <c r="A2534" s="1682"/>
      <c r="B2534" s="1668"/>
      <c r="C2534" s="1142" t="s">
        <v>2767</v>
      </c>
      <c r="D2534" s="1668"/>
      <c r="E2534" s="1668"/>
      <c r="F2534" s="1668"/>
      <c r="G2534" s="1668"/>
      <c r="H2534" s="1668"/>
    </row>
    <row r="2535" spans="1:8" ht="15.6" x14ac:dyDescent="0.3">
      <c r="A2535" s="1682"/>
      <c r="B2535" s="1668"/>
      <c r="C2535" s="1136" t="s">
        <v>2768</v>
      </c>
      <c r="D2535" s="1668"/>
      <c r="E2535" s="1668"/>
      <c r="F2535" s="1668"/>
      <c r="G2535" s="1668"/>
      <c r="H2535" s="1668"/>
    </row>
    <row r="2536" spans="1:8" ht="15.6" x14ac:dyDescent="0.3">
      <c r="A2536" s="1683"/>
      <c r="B2536" s="1669"/>
      <c r="C2536" s="1136" t="s">
        <v>2769</v>
      </c>
      <c r="D2536" s="1669"/>
      <c r="E2536" s="1669"/>
      <c r="F2536" s="1669"/>
      <c r="G2536" s="1669"/>
      <c r="H2536" s="1669"/>
    </row>
    <row r="2537" spans="1:8" ht="15.6" x14ac:dyDescent="0.3">
      <c r="A2537" s="1670" t="s">
        <v>14</v>
      </c>
      <c r="B2537" s="1671"/>
      <c r="C2537" s="1671"/>
      <c r="D2537" s="1671"/>
      <c r="E2537" s="1671"/>
      <c r="F2537" s="1671"/>
      <c r="G2537" s="1671"/>
      <c r="H2537" s="1671"/>
    </row>
    <row r="2538" spans="1:8" ht="15.6" x14ac:dyDescent="0.3">
      <c r="A2538" s="804">
        <v>1</v>
      </c>
      <c r="B2538" s="804" t="s">
        <v>21</v>
      </c>
      <c r="C2538" s="1143" t="s">
        <v>2770</v>
      </c>
      <c r="D2538" s="804" t="s">
        <v>9</v>
      </c>
      <c r="E2538" s="804">
        <v>1</v>
      </c>
      <c r="F2538" s="789" t="s">
        <v>271</v>
      </c>
      <c r="G2538" s="804">
        <v>1</v>
      </c>
      <c r="H2538" s="804" t="s">
        <v>643</v>
      </c>
    </row>
    <row r="2539" spans="1:8" ht="21.6" thickBot="1" x14ac:dyDescent="0.35">
      <c r="A2539" s="1672" t="s">
        <v>2771</v>
      </c>
      <c r="B2539" s="1672"/>
      <c r="C2539" s="1672"/>
      <c r="D2539" s="1672"/>
      <c r="E2539" s="1672"/>
      <c r="F2539" s="1672"/>
      <c r="G2539" s="1672"/>
      <c r="H2539" s="1672"/>
    </row>
    <row r="2540" spans="1:8" x14ac:dyDescent="0.3">
      <c r="A2540" s="1673" t="s">
        <v>469</v>
      </c>
      <c r="B2540" s="1595"/>
      <c r="C2540" s="1595"/>
      <c r="D2540" s="1595"/>
      <c r="E2540" s="1595"/>
      <c r="F2540" s="1595"/>
      <c r="G2540" s="1595"/>
      <c r="H2540" s="1596"/>
    </row>
    <row r="2541" spans="1:8" x14ac:dyDescent="0.3">
      <c r="A2541" s="1597" t="s">
        <v>2772</v>
      </c>
      <c r="B2541" s="1576"/>
      <c r="C2541" s="1576"/>
      <c r="D2541" s="1576"/>
      <c r="E2541" s="1576"/>
      <c r="F2541" s="1576"/>
      <c r="G2541" s="1576"/>
      <c r="H2541" s="1577"/>
    </row>
    <row r="2542" spans="1:8" x14ac:dyDescent="0.3">
      <c r="A2542" s="1575" t="s">
        <v>2773</v>
      </c>
      <c r="B2542" s="1576"/>
      <c r="C2542" s="1576"/>
      <c r="D2542" s="1576"/>
      <c r="E2542" s="1576"/>
      <c r="F2542" s="1576"/>
      <c r="G2542" s="1576"/>
      <c r="H2542" s="1577"/>
    </row>
    <row r="2543" spans="1:8" x14ac:dyDescent="0.3">
      <c r="A2543" s="1575" t="s">
        <v>2774</v>
      </c>
      <c r="B2543" s="1576"/>
      <c r="C2543" s="1576"/>
      <c r="D2543" s="1576"/>
      <c r="E2543" s="1576"/>
      <c r="F2543" s="1576"/>
      <c r="G2543" s="1576"/>
      <c r="H2543" s="1577"/>
    </row>
    <row r="2544" spans="1:8" ht="21" x14ac:dyDescent="0.3">
      <c r="A2544" s="1664" t="s">
        <v>2775</v>
      </c>
      <c r="B2544" s="1664"/>
      <c r="C2544" s="1664"/>
      <c r="D2544" s="1664"/>
      <c r="E2544" s="1664"/>
      <c r="F2544" s="1664"/>
      <c r="G2544" s="1664"/>
      <c r="H2544" s="1664"/>
    </row>
    <row r="2545" spans="1:8" ht="21" x14ac:dyDescent="0.3">
      <c r="A2545" s="1581" t="s">
        <v>474</v>
      </c>
      <c r="B2545" s="1582"/>
      <c r="C2545" s="1583" t="s">
        <v>182</v>
      </c>
      <c r="D2545" s="1665"/>
      <c r="E2545" s="1665"/>
      <c r="F2545" s="1665"/>
      <c r="G2545" s="1665"/>
      <c r="H2545" s="1666"/>
    </row>
    <row r="2546" spans="1:8" ht="18.600000000000001" thickBot="1" x14ac:dyDescent="0.35">
      <c r="A2546" s="1659" t="s">
        <v>12</v>
      </c>
      <c r="B2546" s="1660"/>
      <c r="C2546" s="1660"/>
      <c r="D2546" s="1660"/>
      <c r="E2546" s="1660"/>
      <c r="F2546" s="1660"/>
      <c r="G2546" s="1660"/>
      <c r="H2546" s="1660"/>
    </row>
    <row r="2547" spans="1:8" x14ac:dyDescent="0.3">
      <c r="A2547" s="1570" t="s">
        <v>475</v>
      </c>
      <c r="B2547" s="1571"/>
      <c r="C2547" s="1571"/>
      <c r="D2547" s="1571"/>
      <c r="E2547" s="1571"/>
      <c r="F2547" s="1571"/>
      <c r="G2547" s="1571"/>
      <c r="H2547" s="1572"/>
    </row>
    <row r="2548" spans="1:8" x14ac:dyDescent="0.3">
      <c r="A2548" s="1545" t="s">
        <v>1575</v>
      </c>
      <c r="B2548" s="1546"/>
      <c r="C2548" s="1546"/>
      <c r="D2548" s="1546"/>
      <c r="E2548" s="1546"/>
      <c r="F2548" s="1546"/>
      <c r="G2548" s="1546"/>
      <c r="H2548" s="1547"/>
    </row>
    <row r="2549" spans="1:8" x14ac:dyDescent="0.3">
      <c r="A2549" s="1523" t="s">
        <v>424</v>
      </c>
      <c r="B2549" s="1524"/>
      <c r="C2549" s="1524"/>
      <c r="D2549" s="1524"/>
      <c r="E2549" s="1524"/>
      <c r="F2549" s="1524"/>
      <c r="G2549" s="1524"/>
      <c r="H2549" s="1525"/>
    </row>
    <row r="2550" spans="1:8" x14ac:dyDescent="0.3">
      <c r="A2550" s="1523" t="s">
        <v>1435</v>
      </c>
      <c r="B2550" s="1524"/>
      <c r="C2550" s="1524"/>
      <c r="D2550" s="1524"/>
      <c r="E2550" s="1524"/>
      <c r="F2550" s="1524"/>
      <c r="G2550" s="1524"/>
      <c r="H2550" s="1525"/>
    </row>
    <row r="2551" spans="1:8" x14ac:dyDescent="0.3">
      <c r="A2551" s="1523" t="s">
        <v>1155</v>
      </c>
      <c r="B2551" s="1524"/>
      <c r="C2551" s="1524"/>
      <c r="D2551" s="1524"/>
      <c r="E2551" s="1524"/>
      <c r="F2551" s="1524"/>
      <c r="G2551" s="1524"/>
      <c r="H2551" s="1525"/>
    </row>
    <row r="2552" spans="1:8" x14ac:dyDescent="0.3">
      <c r="A2552" s="1523" t="s">
        <v>2054</v>
      </c>
      <c r="B2552" s="1524"/>
      <c r="C2552" s="1524"/>
      <c r="D2552" s="1524"/>
      <c r="E2552" s="1524"/>
      <c r="F2552" s="1524"/>
      <c r="G2552" s="1524"/>
      <c r="H2552" s="1525"/>
    </row>
    <row r="2553" spans="1:8" x14ac:dyDescent="0.3">
      <c r="A2553" s="1523" t="s">
        <v>2776</v>
      </c>
      <c r="B2553" s="1524"/>
      <c r="C2553" s="1524"/>
      <c r="D2553" s="1524"/>
      <c r="E2553" s="1524"/>
      <c r="F2553" s="1524"/>
      <c r="G2553" s="1524"/>
      <c r="H2553" s="1525"/>
    </row>
    <row r="2554" spans="1:8" x14ac:dyDescent="0.3">
      <c r="A2554" s="1523" t="s">
        <v>482</v>
      </c>
      <c r="B2554" s="1524"/>
      <c r="C2554" s="1524"/>
      <c r="D2554" s="1524"/>
      <c r="E2554" s="1524"/>
      <c r="F2554" s="1524"/>
      <c r="G2554" s="1524"/>
      <c r="H2554" s="1525"/>
    </row>
    <row r="2555" spans="1:8" ht="15" thickBot="1" x14ac:dyDescent="0.35">
      <c r="A2555" s="1518" t="s">
        <v>220</v>
      </c>
      <c r="B2555" s="1519"/>
      <c r="C2555" s="1519"/>
      <c r="D2555" s="1519"/>
      <c r="E2555" s="1519"/>
      <c r="F2555" s="1519"/>
      <c r="G2555" s="1519"/>
      <c r="H2555" s="1520"/>
    </row>
    <row r="2556" spans="1:8" ht="41.4" x14ac:dyDescent="0.3">
      <c r="A2556" s="363" t="s">
        <v>0</v>
      </c>
      <c r="B2556" s="364" t="s">
        <v>1</v>
      </c>
      <c r="C2556" s="1144" t="s">
        <v>10</v>
      </c>
      <c r="D2556" s="325" t="s">
        <v>2</v>
      </c>
      <c r="E2556" s="325" t="s">
        <v>4</v>
      </c>
      <c r="F2556" s="325" t="s">
        <v>3</v>
      </c>
      <c r="G2556" s="325" t="s">
        <v>8</v>
      </c>
      <c r="H2556" s="325" t="s">
        <v>221</v>
      </c>
    </row>
    <row r="2557" spans="1:8" ht="27.6" x14ac:dyDescent="0.3">
      <c r="A2557" s="323">
        <v>1</v>
      </c>
      <c r="B2557" s="335" t="s">
        <v>2777</v>
      </c>
      <c r="C2557" s="1085" t="s">
        <v>2778</v>
      </c>
      <c r="D2557" s="59" t="s">
        <v>11</v>
      </c>
      <c r="E2557" s="59">
        <v>1</v>
      </c>
      <c r="F2557" s="59" t="s">
        <v>224</v>
      </c>
      <c r="G2557" s="59">
        <f t="shared" ref="G2557" si="29">E2557</f>
        <v>1</v>
      </c>
      <c r="H2557" s="5" t="s">
        <v>276</v>
      </c>
    </row>
    <row r="2558" spans="1:8" x14ac:dyDescent="0.3">
      <c r="A2558" s="323">
        <v>2</v>
      </c>
      <c r="B2558" s="335" t="s">
        <v>2779</v>
      </c>
      <c r="C2558" s="1085" t="s">
        <v>2780</v>
      </c>
      <c r="D2558" s="59" t="s">
        <v>11</v>
      </c>
      <c r="E2558" s="59">
        <v>1</v>
      </c>
      <c r="F2558" s="59" t="s">
        <v>224</v>
      </c>
      <c r="G2558" s="59">
        <f>E2558</f>
        <v>1</v>
      </c>
      <c r="H2558" s="5" t="s">
        <v>276</v>
      </c>
    </row>
    <row r="2559" spans="1:8" x14ac:dyDescent="0.3">
      <c r="A2559" s="323">
        <v>3</v>
      </c>
      <c r="B2559" s="335" t="s">
        <v>2507</v>
      </c>
      <c r="C2559" s="1085" t="s">
        <v>2781</v>
      </c>
      <c r="D2559" s="59" t="s">
        <v>7</v>
      </c>
      <c r="E2559" s="59">
        <v>5</v>
      </c>
      <c r="F2559" s="59" t="s">
        <v>224</v>
      </c>
      <c r="G2559" s="59">
        <v>5</v>
      </c>
      <c r="H2559" s="5" t="s">
        <v>225</v>
      </c>
    </row>
    <row r="2560" spans="1:8" x14ac:dyDescent="0.3">
      <c r="A2560" s="323">
        <v>4</v>
      </c>
      <c r="B2560" s="335" t="s">
        <v>630</v>
      </c>
      <c r="C2560" s="1085" t="s">
        <v>2782</v>
      </c>
      <c r="D2560" s="59" t="s">
        <v>7</v>
      </c>
      <c r="E2560" s="59">
        <v>5</v>
      </c>
      <c r="F2560" s="59" t="s">
        <v>224</v>
      </c>
      <c r="G2560" s="59">
        <v>5</v>
      </c>
      <c r="H2560" s="5" t="s">
        <v>225</v>
      </c>
    </row>
    <row r="2561" spans="1:8" x14ac:dyDescent="0.3">
      <c r="A2561" s="323">
        <v>5</v>
      </c>
      <c r="B2561" s="395" t="s">
        <v>2783</v>
      </c>
      <c r="C2561" s="1080" t="s">
        <v>2784</v>
      </c>
      <c r="D2561" s="59" t="s">
        <v>7</v>
      </c>
      <c r="E2561" s="59">
        <v>1</v>
      </c>
      <c r="F2561" s="59" t="s">
        <v>224</v>
      </c>
      <c r="G2561" s="59">
        <f t="shared" ref="G2561" si="30">E2561</f>
        <v>1</v>
      </c>
      <c r="H2561" s="7" t="s">
        <v>225</v>
      </c>
    </row>
    <row r="2562" spans="1:8" ht="18.600000000000001" thickBot="1" x14ac:dyDescent="0.4">
      <c r="A2562" s="1573" t="s">
        <v>286</v>
      </c>
      <c r="B2562" s="1574"/>
      <c r="C2562" s="1574"/>
      <c r="D2562" s="1574"/>
      <c r="E2562" s="1574"/>
      <c r="F2562" s="1574"/>
      <c r="G2562" s="1574"/>
      <c r="H2562" s="1574"/>
    </row>
    <row r="2563" spans="1:8" x14ac:dyDescent="0.3">
      <c r="A2563" s="1661" t="s">
        <v>475</v>
      </c>
      <c r="B2563" s="1662"/>
      <c r="C2563" s="1662"/>
      <c r="D2563" s="1662"/>
      <c r="E2563" s="1662"/>
      <c r="F2563" s="1662"/>
      <c r="G2563" s="1662"/>
      <c r="H2563" s="1663"/>
    </row>
    <row r="2564" spans="1:8" x14ac:dyDescent="0.3">
      <c r="A2564" s="1523" t="s">
        <v>2785</v>
      </c>
      <c r="B2564" s="1524"/>
      <c r="C2564" s="1524"/>
      <c r="D2564" s="1524"/>
      <c r="E2564" s="1524"/>
      <c r="F2564" s="1524"/>
      <c r="G2564" s="1524"/>
      <c r="H2564" s="1525"/>
    </row>
    <row r="2565" spans="1:8" x14ac:dyDescent="0.3">
      <c r="A2565" s="1523" t="s">
        <v>424</v>
      </c>
      <c r="B2565" s="1524"/>
      <c r="C2565" s="1524"/>
      <c r="D2565" s="1524"/>
      <c r="E2565" s="1524"/>
      <c r="F2565" s="1524"/>
      <c r="G2565" s="1524"/>
      <c r="H2565" s="1525"/>
    </row>
    <row r="2566" spans="1:8" x14ac:dyDescent="0.3">
      <c r="A2566" s="1523" t="s">
        <v>1435</v>
      </c>
      <c r="B2566" s="1524"/>
      <c r="C2566" s="1524"/>
      <c r="D2566" s="1524"/>
      <c r="E2566" s="1524"/>
      <c r="F2566" s="1524"/>
      <c r="G2566" s="1524"/>
      <c r="H2566" s="1525"/>
    </row>
    <row r="2567" spans="1:8" x14ac:dyDescent="0.3">
      <c r="A2567" s="1523" t="s">
        <v>2786</v>
      </c>
      <c r="B2567" s="1524"/>
      <c r="C2567" s="1524"/>
      <c r="D2567" s="1524"/>
      <c r="E2567" s="1524"/>
      <c r="F2567" s="1524"/>
      <c r="G2567" s="1524"/>
      <c r="H2567" s="1525"/>
    </row>
    <row r="2568" spans="1:8" x14ac:dyDescent="0.3">
      <c r="A2568" s="1523" t="s">
        <v>2054</v>
      </c>
      <c r="B2568" s="1524"/>
      <c r="C2568" s="1524"/>
      <c r="D2568" s="1524"/>
      <c r="E2568" s="1524"/>
      <c r="F2568" s="1524"/>
      <c r="G2568" s="1524"/>
      <c r="H2568" s="1525"/>
    </row>
    <row r="2569" spans="1:8" x14ac:dyDescent="0.3">
      <c r="A2569" s="1523" t="s">
        <v>2787</v>
      </c>
      <c r="B2569" s="1524"/>
      <c r="C2569" s="1524"/>
      <c r="D2569" s="1524"/>
      <c r="E2569" s="1524"/>
      <c r="F2569" s="1524"/>
      <c r="G2569" s="1524"/>
      <c r="H2569" s="1525"/>
    </row>
    <row r="2570" spans="1:8" x14ac:dyDescent="0.3">
      <c r="A2570" s="1523" t="s">
        <v>482</v>
      </c>
      <c r="B2570" s="1524"/>
      <c r="C2570" s="1524"/>
      <c r="D2570" s="1524"/>
      <c r="E2570" s="1524"/>
      <c r="F2570" s="1524"/>
      <c r="G2570" s="1524"/>
      <c r="H2570" s="1525"/>
    </row>
    <row r="2571" spans="1:8" ht="15" thickBot="1" x14ac:dyDescent="0.35">
      <c r="A2571" s="1518" t="s">
        <v>220</v>
      </c>
      <c r="B2571" s="1519"/>
      <c r="C2571" s="1519"/>
      <c r="D2571" s="1519"/>
      <c r="E2571" s="1519"/>
      <c r="F2571" s="1519"/>
      <c r="G2571" s="1519"/>
      <c r="H2571" s="1520"/>
    </row>
    <row r="2572" spans="1:8" ht="41.4" x14ac:dyDescent="0.3">
      <c r="A2572" s="302" t="s">
        <v>0</v>
      </c>
      <c r="B2572" s="302" t="s">
        <v>1</v>
      </c>
      <c r="C2572" s="1144" t="s">
        <v>10</v>
      </c>
      <c r="D2572" s="302" t="s">
        <v>2</v>
      </c>
      <c r="E2572" s="302" t="s">
        <v>4</v>
      </c>
      <c r="F2572" s="302" t="s">
        <v>3</v>
      </c>
      <c r="G2572" s="302" t="s">
        <v>8</v>
      </c>
      <c r="H2572" s="302" t="s">
        <v>221</v>
      </c>
    </row>
    <row r="2573" spans="1:8" ht="41.4" x14ac:dyDescent="0.3">
      <c r="A2573" s="323">
        <v>1</v>
      </c>
      <c r="B2573" s="335" t="s">
        <v>2788</v>
      </c>
      <c r="C2573" s="1085" t="s">
        <v>2789</v>
      </c>
      <c r="D2573" s="6" t="s">
        <v>11</v>
      </c>
      <c r="E2573" s="6">
        <v>1</v>
      </c>
      <c r="F2573" s="323" t="s">
        <v>2790</v>
      </c>
      <c r="G2573" s="7">
        <v>5</v>
      </c>
      <c r="H2573" s="7" t="s">
        <v>225</v>
      </c>
    </row>
    <row r="2574" spans="1:8" ht="41.4" x14ac:dyDescent="0.3">
      <c r="A2574" s="323">
        <v>2</v>
      </c>
      <c r="B2574" s="335" t="s">
        <v>2791</v>
      </c>
      <c r="C2574" s="1085" t="s">
        <v>2792</v>
      </c>
      <c r="D2574" s="6" t="s">
        <v>11</v>
      </c>
      <c r="E2574" s="6">
        <v>1</v>
      </c>
      <c r="F2574" s="323" t="s">
        <v>2790</v>
      </c>
      <c r="G2574" s="7">
        <v>5</v>
      </c>
      <c r="H2574" s="7" t="s">
        <v>225</v>
      </c>
    </row>
    <row r="2575" spans="1:8" ht="27.6" x14ac:dyDescent="0.3">
      <c r="A2575" s="323">
        <v>3</v>
      </c>
      <c r="B2575" s="335" t="s">
        <v>2793</v>
      </c>
      <c r="C2575" s="1085" t="s">
        <v>2794</v>
      </c>
      <c r="D2575" s="6" t="s">
        <v>11</v>
      </c>
      <c r="E2575" s="6">
        <v>1</v>
      </c>
      <c r="F2575" s="323" t="s">
        <v>2790</v>
      </c>
      <c r="G2575" s="7">
        <v>5</v>
      </c>
      <c r="H2575" s="7" t="s">
        <v>225</v>
      </c>
    </row>
    <row r="2576" spans="1:8" ht="27.6" x14ac:dyDescent="0.3">
      <c r="A2576" s="323">
        <v>4</v>
      </c>
      <c r="B2576" s="335" t="s">
        <v>2795</v>
      </c>
      <c r="C2576" s="1085" t="s">
        <v>2796</v>
      </c>
      <c r="D2576" s="324" t="s">
        <v>7</v>
      </c>
      <c r="E2576" s="59">
        <v>1</v>
      </c>
      <c r="F2576" s="323" t="s">
        <v>2790</v>
      </c>
      <c r="G2576" s="59">
        <v>5</v>
      </c>
      <c r="H2576" s="7" t="s">
        <v>225</v>
      </c>
    </row>
    <row r="2577" spans="1:8" ht="27.6" x14ac:dyDescent="0.3">
      <c r="A2577" s="323">
        <v>5</v>
      </c>
      <c r="B2577" s="335" t="s">
        <v>2797</v>
      </c>
      <c r="C2577" s="1085" t="s">
        <v>2798</v>
      </c>
      <c r="D2577" s="324" t="s">
        <v>7</v>
      </c>
      <c r="E2577" s="59">
        <v>1</v>
      </c>
      <c r="F2577" s="323" t="s">
        <v>2790</v>
      </c>
      <c r="G2577" s="59">
        <v>5</v>
      </c>
      <c r="H2577" s="7" t="s">
        <v>225</v>
      </c>
    </row>
    <row r="2578" spans="1:8" ht="27.6" x14ac:dyDescent="0.3">
      <c r="A2578" s="323">
        <v>6</v>
      </c>
      <c r="B2578" s="335" t="s">
        <v>2799</v>
      </c>
      <c r="C2578" s="1085" t="s">
        <v>2800</v>
      </c>
      <c r="D2578" s="6" t="s">
        <v>11</v>
      </c>
      <c r="E2578" s="324">
        <v>1</v>
      </c>
      <c r="F2578" s="323" t="s">
        <v>2790</v>
      </c>
      <c r="G2578" s="59">
        <v>5</v>
      </c>
      <c r="H2578" s="7" t="s">
        <v>225</v>
      </c>
    </row>
    <row r="2579" spans="1:8" ht="27.6" x14ac:dyDescent="0.3">
      <c r="A2579" s="323">
        <v>7</v>
      </c>
      <c r="B2579" s="335" t="s">
        <v>2801</v>
      </c>
      <c r="C2579" s="1085" t="s">
        <v>2802</v>
      </c>
      <c r="D2579" s="6" t="s">
        <v>11</v>
      </c>
      <c r="E2579" s="324">
        <v>1</v>
      </c>
      <c r="F2579" s="323" t="s">
        <v>2790</v>
      </c>
      <c r="G2579" s="59">
        <v>5</v>
      </c>
      <c r="H2579" s="7" t="s">
        <v>225</v>
      </c>
    </row>
    <row r="2580" spans="1:8" ht="18.600000000000001" thickBot="1" x14ac:dyDescent="0.35">
      <c r="A2580" s="1659" t="s">
        <v>15</v>
      </c>
      <c r="B2580" s="1660"/>
      <c r="C2580" s="1660"/>
      <c r="D2580" s="1660"/>
      <c r="E2580" s="1660"/>
      <c r="F2580" s="1660"/>
      <c r="G2580" s="1660"/>
      <c r="H2580" s="1660"/>
    </row>
    <row r="2581" spans="1:8" x14ac:dyDescent="0.3">
      <c r="A2581" s="1570" t="s">
        <v>475</v>
      </c>
      <c r="B2581" s="1571"/>
      <c r="C2581" s="1571"/>
      <c r="D2581" s="1571"/>
      <c r="E2581" s="1571"/>
      <c r="F2581" s="1571"/>
      <c r="G2581" s="1571"/>
      <c r="H2581" s="1572"/>
    </row>
    <row r="2582" spans="1:8" x14ac:dyDescent="0.3">
      <c r="A2582" s="1523" t="s">
        <v>1575</v>
      </c>
      <c r="B2582" s="1524"/>
      <c r="C2582" s="1524"/>
      <c r="D2582" s="1524"/>
      <c r="E2582" s="1524"/>
      <c r="F2582" s="1524"/>
      <c r="G2582" s="1524"/>
      <c r="H2582" s="1525"/>
    </row>
    <row r="2583" spans="1:8" x14ac:dyDescent="0.3">
      <c r="A2583" s="1523" t="s">
        <v>424</v>
      </c>
      <c r="B2583" s="1524"/>
      <c r="C2583" s="1524"/>
      <c r="D2583" s="1524"/>
      <c r="E2583" s="1524"/>
      <c r="F2583" s="1524"/>
      <c r="G2583" s="1524"/>
      <c r="H2583" s="1525"/>
    </row>
    <row r="2584" spans="1:8" x14ac:dyDescent="0.3">
      <c r="A2584" s="1523" t="s">
        <v>1435</v>
      </c>
      <c r="B2584" s="1524"/>
      <c r="C2584" s="1524"/>
      <c r="D2584" s="1524"/>
      <c r="E2584" s="1524"/>
      <c r="F2584" s="1524"/>
      <c r="G2584" s="1524"/>
      <c r="H2584" s="1525"/>
    </row>
    <row r="2585" spans="1:8" x14ac:dyDescent="0.3">
      <c r="A2585" s="1523" t="s">
        <v>1436</v>
      </c>
      <c r="B2585" s="1524"/>
      <c r="C2585" s="1524"/>
      <c r="D2585" s="1524"/>
      <c r="E2585" s="1524"/>
      <c r="F2585" s="1524"/>
      <c r="G2585" s="1524"/>
      <c r="H2585" s="1525"/>
    </row>
    <row r="2586" spans="1:8" x14ac:dyDescent="0.3">
      <c r="A2586" s="1523" t="s">
        <v>2054</v>
      </c>
      <c r="B2586" s="1524"/>
      <c r="C2586" s="1524"/>
      <c r="D2586" s="1524"/>
      <c r="E2586" s="1524"/>
      <c r="F2586" s="1524"/>
      <c r="G2586" s="1524"/>
      <c r="H2586" s="1525"/>
    </row>
    <row r="2587" spans="1:8" x14ac:dyDescent="0.3">
      <c r="A2587" s="1523" t="s">
        <v>2776</v>
      </c>
      <c r="B2587" s="1524"/>
      <c r="C2587" s="1524"/>
      <c r="D2587" s="1524"/>
      <c r="E2587" s="1524"/>
      <c r="F2587" s="1524"/>
      <c r="G2587" s="1524"/>
      <c r="H2587" s="1525"/>
    </row>
    <row r="2588" spans="1:8" x14ac:dyDescent="0.3">
      <c r="A2588" s="1523" t="s">
        <v>482</v>
      </c>
      <c r="B2588" s="1524"/>
      <c r="C2588" s="1524"/>
      <c r="D2588" s="1524"/>
      <c r="E2588" s="1524"/>
      <c r="F2588" s="1524"/>
      <c r="G2588" s="1524"/>
      <c r="H2588" s="1525"/>
    </row>
    <row r="2589" spans="1:8" ht="15" thickBot="1" x14ac:dyDescent="0.35">
      <c r="A2589" s="1518" t="s">
        <v>220</v>
      </c>
      <c r="B2589" s="1519"/>
      <c r="C2589" s="1519"/>
      <c r="D2589" s="1519"/>
      <c r="E2589" s="1519"/>
      <c r="F2589" s="1519"/>
      <c r="G2589" s="1519"/>
      <c r="H2589" s="1520"/>
    </row>
    <row r="2590" spans="1:8" ht="41.4" x14ac:dyDescent="0.3">
      <c r="A2590" s="301" t="s">
        <v>0</v>
      </c>
      <c r="B2590" s="302" t="s">
        <v>1</v>
      </c>
      <c r="C2590" s="1144" t="s">
        <v>10</v>
      </c>
      <c r="D2590" s="302" t="s">
        <v>2</v>
      </c>
      <c r="E2590" s="302" t="s">
        <v>4</v>
      </c>
      <c r="F2590" s="302" t="s">
        <v>3</v>
      </c>
      <c r="G2590" s="302" t="s">
        <v>8</v>
      </c>
      <c r="H2590" s="302" t="s">
        <v>221</v>
      </c>
    </row>
    <row r="2591" spans="1:8" x14ac:dyDescent="0.3">
      <c r="A2591" s="323">
        <v>1</v>
      </c>
      <c r="B2591" s="335" t="s">
        <v>2803</v>
      </c>
      <c r="C2591" s="1080" t="s">
        <v>2804</v>
      </c>
      <c r="D2591" s="6" t="s">
        <v>5</v>
      </c>
      <c r="E2591" s="6">
        <v>1</v>
      </c>
      <c r="F2591" s="59" t="s">
        <v>224</v>
      </c>
      <c r="G2591" s="7">
        <f>E2591</f>
        <v>1</v>
      </c>
      <c r="H2591" s="7" t="s">
        <v>276</v>
      </c>
    </row>
    <row r="2592" spans="1:8" ht="27.6" x14ac:dyDescent="0.3">
      <c r="A2592" s="323">
        <v>2</v>
      </c>
      <c r="B2592" s="335" t="s">
        <v>1486</v>
      </c>
      <c r="C2592" s="1085" t="s">
        <v>2805</v>
      </c>
      <c r="D2592" s="7" t="s">
        <v>5</v>
      </c>
      <c r="E2592" s="7">
        <v>1</v>
      </c>
      <c r="F2592" s="59" t="s">
        <v>224</v>
      </c>
      <c r="G2592" s="7">
        <f>E2592</f>
        <v>1</v>
      </c>
      <c r="H2592" s="7" t="s">
        <v>276</v>
      </c>
    </row>
    <row r="2593" spans="1:8" x14ac:dyDescent="0.3">
      <c r="A2593" s="323">
        <v>3</v>
      </c>
      <c r="B2593" s="335" t="s">
        <v>2806</v>
      </c>
      <c r="C2593" s="1085" t="s">
        <v>2807</v>
      </c>
      <c r="D2593" s="7" t="s">
        <v>7</v>
      </c>
      <c r="E2593" s="7">
        <v>1</v>
      </c>
      <c r="F2593" s="59" t="s">
        <v>224</v>
      </c>
      <c r="G2593" s="7">
        <f>E2593</f>
        <v>1</v>
      </c>
      <c r="H2593" s="7" t="s">
        <v>225</v>
      </c>
    </row>
    <row r="2594" spans="1:8" x14ac:dyDescent="0.3">
      <c r="A2594" s="323">
        <v>4</v>
      </c>
      <c r="B2594" s="335" t="s">
        <v>1710</v>
      </c>
      <c r="C2594" s="1085" t="s">
        <v>2808</v>
      </c>
      <c r="D2594" s="7" t="s">
        <v>7</v>
      </c>
      <c r="E2594" s="7">
        <v>1</v>
      </c>
      <c r="F2594" s="59" t="s">
        <v>224</v>
      </c>
      <c r="G2594" s="7">
        <f t="shared" ref="G2594" si="31">E2594</f>
        <v>1</v>
      </c>
      <c r="H2594" s="7" t="s">
        <v>225</v>
      </c>
    </row>
    <row r="2595" spans="1:8" ht="21" x14ac:dyDescent="0.3">
      <c r="A2595" s="1526" t="s">
        <v>14</v>
      </c>
      <c r="B2595" s="1527"/>
      <c r="C2595" s="1527"/>
      <c r="D2595" s="1527"/>
      <c r="E2595" s="1527"/>
      <c r="F2595" s="1527"/>
      <c r="G2595" s="1527"/>
      <c r="H2595" s="1527"/>
    </row>
    <row r="2596" spans="1:8" ht="41.4" x14ac:dyDescent="0.3">
      <c r="A2596" s="323" t="s">
        <v>0</v>
      </c>
      <c r="B2596" s="318" t="s">
        <v>1</v>
      </c>
      <c r="C2596" s="8" t="s">
        <v>10</v>
      </c>
      <c r="D2596" s="318" t="s">
        <v>2</v>
      </c>
      <c r="E2596" s="318" t="s">
        <v>4</v>
      </c>
      <c r="F2596" s="318" t="s">
        <v>3</v>
      </c>
      <c r="G2596" s="318" t="s">
        <v>8</v>
      </c>
      <c r="H2596" s="318" t="s">
        <v>221</v>
      </c>
    </row>
    <row r="2597" spans="1:8" x14ac:dyDescent="0.3">
      <c r="A2597" s="323">
        <v>1</v>
      </c>
      <c r="B2597" s="335" t="s">
        <v>20</v>
      </c>
      <c r="C2597" s="1085" t="s">
        <v>2809</v>
      </c>
      <c r="D2597" s="7" t="s">
        <v>9</v>
      </c>
      <c r="E2597" s="6">
        <v>1</v>
      </c>
      <c r="F2597" s="6" t="s">
        <v>224</v>
      </c>
      <c r="G2597" s="7">
        <f>E2597</f>
        <v>1</v>
      </c>
      <c r="H2597" s="7" t="s">
        <v>276</v>
      </c>
    </row>
    <row r="2598" spans="1:8" x14ac:dyDescent="0.3">
      <c r="A2598" s="323">
        <v>2</v>
      </c>
      <c r="B2598" s="335" t="s">
        <v>21</v>
      </c>
      <c r="C2598" s="1085" t="s">
        <v>2810</v>
      </c>
      <c r="D2598" s="7" t="s">
        <v>9</v>
      </c>
      <c r="E2598" s="7">
        <v>1</v>
      </c>
      <c r="F2598" s="6" t="s">
        <v>224</v>
      </c>
      <c r="G2598" s="7">
        <f>E2598</f>
        <v>1</v>
      </c>
      <c r="H2598" s="7" t="s">
        <v>276</v>
      </c>
    </row>
    <row r="2599" spans="1:8" x14ac:dyDescent="0.3">
      <c r="A2599" s="323">
        <v>3</v>
      </c>
      <c r="B2599" s="335" t="s">
        <v>1358</v>
      </c>
      <c r="C2599" s="1085" t="s">
        <v>2811</v>
      </c>
      <c r="D2599" s="7" t="s">
        <v>9</v>
      </c>
      <c r="E2599" s="7">
        <v>1</v>
      </c>
      <c r="F2599" s="6" t="s">
        <v>224</v>
      </c>
      <c r="G2599" s="7">
        <f>E2599</f>
        <v>1</v>
      </c>
      <c r="H2599" s="7" t="s">
        <v>276</v>
      </c>
    </row>
    <row r="2600" spans="1:8" x14ac:dyDescent="0.3">
      <c r="A2600" s="323">
        <v>4</v>
      </c>
      <c r="B2600" s="335" t="s">
        <v>22</v>
      </c>
      <c r="C2600" s="1085" t="s">
        <v>2812</v>
      </c>
      <c r="D2600" s="7" t="s">
        <v>9</v>
      </c>
      <c r="E2600" s="7">
        <v>1</v>
      </c>
      <c r="F2600" s="6" t="s">
        <v>224</v>
      </c>
      <c r="G2600" s="7">
        <f>E2600</f>
        <v>1</v>
      </c>
      <c r="H2600" s="7" t="s">
        <v>276</v>
      </c>
    </row>
    <row r="2601" spans="1:8" x14ac:dyDescent="0.3">
      <c r="A2601" s="323">
        <v>5</v>
      </c>
      <c r="B2601" s="335" t="s">
        <v>511</v>
      </c>
      <c r="C2601" s="1085" t="s">
        <v>2813</v>
      </c>
      <c r="D2601" s="7" t="s">
        <v>7</v>
      </c>
      <c r="E2601" s="7">
        <v>1</v>
      </c>
      <c r="F2601" s="6" t="s">
        <v>224</v>
      </c>
      <c r="G2601" s="7">
        <f>E2601</f>
        <v>1</v>
      </c>
      <c r="H2601" s="7" t="s">
        <v>276</v>
      </c>
    </row>
    <row r="2602" spans="1:8" ht="21.6" thickBot="1" x14ac:dyDescent="0.35">
      <c r="A2602" s="1535" t="s">
        <v>2814</v>
      </c>
      <c r="B2602" s="1535"/>
      <c r="C2602" s="1535"/>
      <c r="D2602" s="1535"/>
      <c r="E2602" s="1535"/>
      <c r="F2602" s="1535"/>
      <c r="G2602" s="1535"/>
      <c r="H2602" s="1535"/>
    </row>
    <row r="2603" spans="1:8" ht="15.6" x14ac:dyDescent="0.3">
      <c r="A2603" s="1536" t="s">
        <v>206</v>
      </c>
      <c r="B2603" s="1537"/>
      <c r="C2603" s="1537"/>
      <c r="D2603" s="1537"/>
      <c r="E2603" s="1537"/>
      <c r="F2603" s="1537"/>
      <c r="G2603" s="1537"/>
      <c r="H2603" s="1538"/>
    </row>
    <row r="2604" spans="1:8" ht="15.6" x14ac:dyDescent="0.3">
      <c r="A2604" s="1653" t="s">
        <v>2815</v>
      </c>
      <c r="B2604" s="1654"/>
      <c r="C2604" s="1654"/>
      <c r="D2604" s="1654"/>
      <c r="E2604" s="1654"/>
      <c r="F2604" s="1654"/>
      <c r="G2604" s="1654"/>
      <c r="H2604" s="1655"/>
    </row>
    <row r="2605" spans="1:8" x14ac:dyDescent="0.3">
      <c r="A2605" s="1542" t="s">
        <v>2816</v>
      </c>
      <c r="B2605" s="1543"/>
      <c r="C2605" s="1543"/>
      <c r="D2605" s="1543"/>
      <c r="E2605" s="1543"/>
      <c r="F2605" s="1543"/>
      <c r="G2605" s="1543"/>
      <c r="H2605" s="1544"/>
    </row>
    <row r="2606" spans="1:8" x14ac:dyDescent="0.3">
      <c r="A2606" s="1542" t="s">
        <v>2817</v>
      </c>
      <c r="B2606" s="1543"/>
      <c r="C2606" s="1543"/>
      <c r="D2606" s="1543"/>
      <c r="E2606" s="1543"/>
      <c r="F2606" s="1543"/>
      <c r="G2606" s="1543"/>
      <c r="H2606" s="1544"/>
    </row>
    <row r="2607" spans="1:8" ht="18" x14ac:dyDescent="0.3">
      <c r="A2607" s="1656" t="s">
        <v>2818</v>
      </c>
      <c r="B2607" s="1657"/>
      <c r="C2607" s="1657"/>
      <c r="D2607" s="1657"/>
      <c r="E2607" s="1657"/>
      <c r="F2607" s="1657"/>
      <c r="G2607" s="1657"/>
      <c r="H2607" s="1658"/>
    </row>
    <row r="2608" spans="1:8" ht="21.6" thickBot="1" x14ac:dyDescent="0.35">
      <c r="A2608" s="1526" t="s">
        <v>286</v>
      </c>
      <c r="B2608" s="1527"/>
      <c r="C2608" s="1527"/>
      <c r="D2608" s="1527"/>
      <c r="E2608" s="1527"/>
      <c r="F2608" s="1527"/>
      <c r="G2608" s="1527"/>
      <c r="H2608" s="1527"/>
    </row>
    <row r="2609" spans="1:8" x14ac:dyDescent="0.3">
      <c r="A2609" s="1528" t="s">
        <v>13</v>
      </c>
      <c r="B2609" s="1529"/>
      <c r="C2609" s="1529"/>
      <c r="D2609" s="1529"/>
      <c r="E2609" s="1529"/>
      <c r="F2609" s="1529"/>
      <c r="G2609" s="1529"/>
      <c r="H2609" s="1530"/>
    </row>
    <row r="2610" spans="1:8" x14ac:dyDescent="0.3">
      <c r="A2610" s="1523" t="s">
        <v>2819</v>
      </c>
      <c r="B2610" s="1524"/>
      <c r="C2610" s="1524"/>
      <c r="D2610" s="1524"/>
      <c r="E2610" s="1524"/>
      <c r="F2610" s="1524"/>
      <c r="G2610" s="1524"/>
      <c r="H2610" s="1525"/>
    </row>
    <row r="2611" spans="1:8" x14ac:dyDescent="0.3">
      <c r="A2611" s="1523" t="s">
        <v>1168</v>
      </c>
      <c r="B2611" s="1524"/>
      <c r="C2611" s="1524"/>
      <c r="D2611" s="1524"/>
      <c r="E2611" s="1524"/>
      <c r="F2611" s="1524"/>
      <c r="G2611" s="1524"/>
      <c r="H2611" s="1525"/>
    </row>
    <row r="2612" spans="1:8" x14ac:dyDescent="0.3">
      <c r="A2612" s="1523" t="s">
        <v>433</v>
      </c>
      <c r="B2612" s="1524"/>
      <c r="C2612" s="1524"/>
      <c r="D2612" s="1524"/>
      <c r="E2612" s="1524"/>
      <c r="F2612" s="1524"/>
      <c r="G2612" s="1524"/>
      <c r="H2612" s="1525"/>
    </row>
    <row r="2613" spans="1:8" x14ac:dyDescent="0.3">
      <c r="A2613" s="1523" t="s">
        <v>2820</v>
      </c>
      <c r="B2613" s="1524"/>
      <c r="C2613" s="1524"/>
      <c r="D2613" s="1524"/>
      <c r="E2613" s="1524"/>
      <c r="F2613" s="1524"/>
      <c r="G2613" s="1524"/>
      <c r="H2613" s="1525"/>
    </row>
    <row r="2614" spans="1:8" x14ac:dyDescent="0.3">
      <c r="A2614" s="1523" t="s">
        <v>374</v>
      </c>
      <c r="B2614" s="1524"/>
      <c r="C2614" s="1524"/>
      <c r="D2614" s="1524"/>
      <c r="E2614" s="1524"/>
      <c r="F2614" s="1524"/>
      <c r="G2614" s="1524"/>
      <c r="H2614" s="1525"/>
    </row>
    <row r="2615" spans="1:8" x14ac:dyDescent="0.3">
      <c r="A2615" s="1523" t="s">
        <v>2821</v>
      </c>
      <c r="B2615" s="1524"/>
      <c r="C2615" s="1524"/>
      <c r="D2615" s="1524"/>
      <c r="E2615" s="1524"/>
      <c r="F2615" s="1524"/>
      <c r="G2615" s="1524"/>
      <c r="H2615" s="1525"/>
    </row>
    <row r="2616" spans="1:8" x14ac:dyDescent="0.3">
      <c r="A2616" s="1523" t="s">
        <v>428</v>
      </c>
      <c r="B2616" s="1524"/>
      <c r="C2616" s="1524"/>
      <c r="D2616" s="1524"/>
      <c r="E2616" s="1524"/>
      <c r="F2616" s="1524"/>
      <c r="G2616" s="1524"/>
      <c r="H2616" s="1525"/>
    </row>
    <row r="2617" spans="1:8" ht="15" thickBot="1" x14ac:dyDescent="0.35">
      <c r="A2617" s="1518" t="s">
        <v>429</v>
      </c>
      <c r="B2617" s="1519"/>
      <c r="C2617" s="1519"/>
      <c r="D2617" s="1519"/>
      <c r="E2617" s="1519"/>
      <c r="F2617" s="1519"/>
      <c r="G2617" s="1519"/>
      <c r="H2617" s="1520"/>
    </row>
    <row r="2618" spans="1:8" ht="41.4" x14ac:dyDescent="0.3">
      <c r="A2618" s="302" t="s">
        <v>0</v>
      </c>
      <c r="B2618" s="302" t="s">
        <v>1</v>
      </c>
      <c r="C2618" s="920" t="s">
        <v>10</v>
      </c>
      <c r="D2618" s="302" t="s">
        <v>2</v>
      </c>
      <c r="E2618" s="302" t="s">
        <v>4</v>
      </c>
      <c r="F2618" s="302" t="s">
        <v>3</v>
      </c>
      <c r="G2618" s="302" t="s">
        <v>8</v>
      </c>
      <c r="H2618" s="302" t="s">
        <v>221</v>
      </c>
    </row>
    <row r="2619" spans="1:8" ht="41.4" x14ac:dyDescent="0.3">
      <c r="A2619" s="323">
        <v>1</v>
      </c>
      <c r="B2619" s="806" t="s">
        <v>2822</v>
      </c>
      <c r="C2619" s="1145" t="s">
        <v>2823</v>
      </c>
      <c r="D2619" s="323" t="s">
        <v>11</v>
      </c>
      <c r="E2619" s="323">
        <v>1</v>
      </c>
      <c r="F2619" s="323" t="s">
        <v>294</v>
      </c>
      <c r="G2619" s="757">
        <v>14</v>
      </c>
      <c r="H2619" s="475" t="s">
        <v>225</v>
      </c>
    </row>
    <row r="2620" spans="1:8" ht="27.6" x14ac:dyDescent="0.3">
      <c r="A2620" s="325">
        <v>2</v>
      </c>
      <c r="B2620" s="592" t="s">
        <v>408</v>
      </c>
      <c r="C2620" s="475" t="s">
        <v>2824</v>
      </c>
      <c r="D2620" s="323" t="s">
        <v>11</v>
      </c>
      <c r="E2620" s="323">
        <v>1</v>
      </c>
      <c r="F2620" s="323" t="s">
        <v>294</v>
      </c>
      <c r="G2620" s="318">
        <v>24</v>
      </c>
      <c r="H2620" s="475" t="s">
        <v>225</v>
      </c>
    </row>
    <row r="2621" spans="1:8" ht="82.8" x14ac:dyDescent="0.3">
      <c r="A2621" s="323">
        <v>3</v>
      </c>
      <c r="B2621" s="367" t="s">
        <v>2825</v>
      </c>
      <c r="C2621" s="475" t="s">
        <v>2826</v>
      </c>
      <c r="D2621" s="6" t="s">
        <v>11</v>
      </c>
      <c r="E2621" s="323">
        <v>1</v>
      </c>
      <c r="F2621" s="323" t="s">
        <v>294</v>
      </c>
      <c r="G2621" s="318">
        <v>2</v>
      </c>
      <c r="H2621" s="475" t="s">
        <v>225</v>
      </c>
    </row>
    <row r="2622" spans="1:8" ht="82.8" x14ac:dyDescent="0.3">
      <c r="A2622" s="323">
        <v>4</v>
      </c>
      <c r="B2622" s="367" t="s">
        <v>2827</v>
      </c>
      <c r="C2622" s="475" t="s">
        <v>2828</v>
      </c>
      <c r="D2622" s="6" t="s">
        <v>11</v>
      </c>
      <c r="E2622" s="323">
        <v>1</v>
      </c>
      <c r="F2622" s="323" t="s">
        <v>294</v>
      </c>
      <c r="G2622" s="318">
        <v>2</v>
      </c>
      <c r="H2622" s="475" t="s">
        <v>225</v>
      </c>
    </row>
    <row r="2623" spans="1:8" ht="69" x14ac:dyDescent="0.3">
      <c r="A2623" s="325">
        <v>5</v>
      </c>
      <c r="B2623" s="367" t="s">
        <v>2829</v>
      </c>
      <c r="C2623" s="475" t="s">
        <v>2830</v>
      </c>
      <c r="D2623" s="6" t="s">
        <v>11</v>
      </c>
      <c r="E2623" s="323">
        <v>1</v>
      </c>
      <c r="F2623" s="323" t="s">
        <v>294</v>
      </c>
      <c r="G2623" s="318">
        <v>2</v>
      </c>
      <c r="H2623" s="475" t="s">
        <v>225</v>
      </c>
    </row>
    <row r="2624" spans="1:8" ht="82.8" x14ac:dyDescent="0.3">
      <c r="A2624" s="325">
        <v>6</v>
      </c>
      <c r="B2624" s="367" t="s">
        <v>2831</v>
      </c>
      <c r="C2624" s="475" t="s">
        <v>2832</v>
      </c>
      <c r="D2624" s="6" t="s">
        <v>243</v>
      </c>
      <c r="E2624" s="323">
        <v>1</v>
      </c>
      <c r="F2624" s="323" t="s">
        <v>294</v>
      </c>
      <c r="G2624" s="318">
        <v>2</v>
      </c>
      <c r="H2624" s="475" t="s">
        <v>225</v>
      </c>
    </row>
    <row r="2625" spans="1:8" ht="96.6" x14ac:dyDescent="0.3">
      <c r="A2625" s="325">
        <v>7</v>
      </c>
      <c r="B2625" s="367" t="s">
        <v>2833</v>
      </c>
      <c r="C2625" s="475" t="s">
        <v>2834</v>
      </c>
      <c r="D2625" s="6" t="s">
        <v>243</v>
      </c>
      <c r="E2625" s="323">
        <v>1</v>
      </c>
      <c r="F2625" s="323" t="s">
        <v>294</v>
      </c>
      <c r="G2625" s="318">
        <v>1</v>
      </c>
      <c r="H2625" s="475" t="s">
        <v>225</v>
      </c>
    </row>
    <row r="2626" spans="1:8" ht="27.6" x14ac:dyDescent="0.3">
      <c r="A2626" s="325">
        <v>8</v>
      </c>
      <c r="B2626" s="807" t="s">
        <v>2835</v>
      </c>
      <c r="C2626" s="475" t="s">
        <v>2836</v>
      </c>
      <c r="D2626" s="330" t="s">
        <v>243</v>
      </c>
      <c r="E2626" s="467">
        <v>1</v>
      </c>
      <c r="F2626" s="467" t="s">
        <v>294</v>
      </c>
      <c r="G2626" s="332">
        <v>2</v>
      </c>
      <c r="H2626" s="475" t="s">
        <v>225</v>
      </c>
    </row>
    <row r="2627" spans="1:8" ht="27.6" x14ac:dyDescent="0.3">
      <c r="A2627" s="325">
        <v>9</v>
      </c>
      <c r="B2627" s="479" t="s">
        <v>839</v>
      </c>
      <c r="C2627" s="1016" t="s">
        <v>2837</v>
      </c>
      <c r="D2627" s="330" t="s">
        <v>243</v>
      </c>
      <c r="E2627" s="302">
        <v>1</v>
      </c>
      <c r="F2627" s="388" t="s">
        <v>2838</v>
      </c>
      <c r="G2627" s="473">
        <v>5</v>
      </c>
      <c r="H2627" s="475" t="s">
        <v>225</v>
      </c>
    </row>
    <row r="2628" spans="1:8" ht="27.6" x14ac:dyDescent="0.3">
      <c r="A2628" s="325">
        <v>10</v>
      </c>
      <c r="B2628" s="301" t="s">
        <v>24</v>
      </c>
      <c r="C2628" s="1134" t="s">
        <v>2839</v>
      </c>
      <c r="D2628" s="5" t="s">
        <v>1000</v>
      </c>
      <c r="E2628" s="302">
        <v>1</v>
      </c>
      <c r="F2628" s="302" t="s">
        <v>294</v>
      </c>
      <c r="G2628" s="302">
        <v>25</v>
      </c>
      <c r="H2628" s="475" t="s">
        <v>225</v>
      </c>
    </row>
    <row r="2629" spans="1:8" ht="27.6" x14ac:dyDescent="0.3">
      <c r="A2629" s="325">
        <v>11</v>
      </c>
      <c r="B2629" s="301" t="s">
        <v>42</v>
      </c>
      <c r="C2629" s="1093" t="s">
        <v>2840</v>
      </c>
      <c r="D2629" s="5" t="s">
        <v>1000</v>
      </c>
      <c r="E2629" s="302">
        <v>1</v>
      </c>
      <c r="F2629" s="302" t="s">
        <v>294</v>
      </c>
      <c r="G2629" s="302">
        <v>24</v>
      </c>
      <c r="H2629" s="475" t="s">
        <v>225</v>
      </c>
    </row>
    <row r="2630" spans="1:8" ht="27.6" x14ac:dyDescent="0.3">
      <c r="A2630" s="596">
        <v>12</v>
      </c>
      <c r="B2630" s="808" t="s">
        <v>2713</v>
      </c>
      <c r="C2630" s="1146" t="s">
        <v>2841</v>
      </c>
      <c r="D2630" s="769" t="s">
        <v>5</v>
      </c>
      <c r="E2630" s="770">
        <v>1</v>
      </c>
      <c r="F2630" s="770" t="s">
        <v>294</v>
      </c>
      <c r="G2630" s="757">
        <v>1</v>
      </c>
      <c r="H2630" s="809" t="s">
        <v>225</v>
      </c>
    </row>
    <row r="2631" spans="1:8" ht="21.6" thickBot="1" x14ac:dyDescent="0.35">
      <c r="A2631" s="1526" t="s">
        <v>15</v>
      </c>
      <c r="B2631" s="1527"/>
      <c r="C2631" s="1527"/>
      <c r="D2631" s="1527"/>
      <c r="E2631" s="1527"/>
      <c r="F2631" s="1527"/>
      <c r="G2631" s="1527"/>
      <c r="H2631" s="1527"/>
    </row>
    <row r="2632" spans="1:8" x14ac:dyDescent="0.3">
      <c r="A2632" s="1532" t="s">
        <v>13</v>
      </c>
      <c r="B2632" s="1533"/>
      <c r="C2632" s="1533"/>
      <c r="D2632" s="1533"/>
      <c r="E2632" s="1533"/>
      <c r="F2632" s="1533"/>
      <c r="G2632" s="1533"/>
      <c r="H2632" s="1534"/>
    </row>
    <row r="2633" spans="1:8" x14ac:dyDescent="0.3">
      <c r="A2633" s="1523" t="s">
        <v>1734</v>
      </c>
      <c r="B2633" s="1524"/>
      <c r="C2633" s="1524"/>
      <c r="D2633" s="1524"/>
      <c r="E2633" s="1524"/>
      <c r="F2633" s="1524"/>
      <c r="G2633" s="1524"/>
      <c r="H2633" s="1525"/>
    </row>
    <row r="2634" spans="1:8" x14ac:dyDescent="0.3">
      <c r="A2634" s="1523" t="s">
        <v>1168</v>
      </c>
      <c r="B2634" s="1524"/>
      <c r="C2634" s="1524"/>
      <c r="D2634" s="1524"/>
      <c r="E2634" s="1524"/>
      <c r="F2634" s="1524"/>
      <c r="G2634" s="1524"/>
      <c r="H2634" s="1525"/>
    </row>
    <row r="2635" spans="1:8" x14ac:dyDescent="0.3">
      <c r="A2635" s="1523" t="s">
        <v>433</v>
      </c>
      <c r="B2635" s="1524"/>
      <c r="C2635" s="1524"/>
      <c r="D2635" s="1524"/>
      <c r="E2635" s="1524"/>
      <c r="F2635" s="1524"/>
      <c r="G2635" s="1524"/>
      <c r="H2635" s="1525"/>
    </row>
    <row r="2636" spans="1:8" x14ac:dyDescent="0.3">
      <c r="A2636" s="1523" t="s">
        <v>2842</v>
      </c>
      <c r="B2636" s="1524"/>
      <c r="C2636" s="1524"/>
      <c r="D2636" s="1524"/>
      <c r="E2636" s="1524"/>
      <c r="F2636" s="1524"/>
      <c r="G2636" s="1524"/>
      <c r="H2636" s="1525"/>
    </row>
    <row r="2637" spans="1:8" x14ac:dyDescent="0.3">
      <c r="A2637" s="1523" t="s">
        <v>374</v>
      </c>
      <c r="B2637" s="1524"/>
      <c r="C2637" s="1524"/>
      <c r="D2637" s="1524"/>
      <c r="E2637" s="1524"/>
      <c r="F2637" s="1524"/>
      <c r="G2637" s="1524"/>
      <c r="H2637" s="1525"/>
    </row>
    <row r="2638" spans="1:8" x14ac:dyDescent="0.3">
      <c r="A2638" s="1523" t="s">
        <v>2843</v>
      </c>
      <c r="B2638" s="1524"/>
      <c r="C2638" s="1524"/>
      <c r="D2638" s="1524"/>
      <c r="E2638" s="1524"/>
      <c r="F2638" s="1524"/>
      <c r="G2638" s="1524"/>
      <c r="H2638" s="1525"/>
    </row>
    <row r="2639" spans="1:8" x14ac:dyDescent="0.3">
      <c r="A2639" s="1523" t="s">
        <v>428</v>
      </c>
      <c r="B2639" s="1524"/>
      <c r="C2639" s="1524"/>
      <c r="D2639" s="1524"/>
      <c r="E2639" s="1524"/>
      <c r="F2639" s="1524"/>
      <c r="G2639" s="1524"/>
      <c r="H2639" s="1525"/>
    </row>
    <row r="2640" spans="1:8" ht="15" thickBot="1" x14ac:dyDescent="0.35">
      <c r="A2640" s="1518" t="s">
        <v>429</v>
      </c>
      <c r="B2640" s="1519"/>
      <c r="C2640" s="1519"/>
      <c r="D2640" s="1519"/>
      <c r="E2640" s="1519"/>
      <c r="F2640" s="1519"/>
      <c r="G2640" s="1519"/>
      <c r="H2640" s="1520"/>
    </row>
    <row r="2641" spans="1:8" ht="41.4" x14ac:dyDescent="0.3">
      <c r="A2641" s="301" t="s">
        <v>0</v>
      </c>
      <c r="B2641" s="302" t="s">
        <v>1</v>
      </c>
      <c r="C2641" s="920" t="s">
        <v>10</v>
      </c>
      <c r="D2641" s="302" t="s">
        <v>2</v>
      </c>
      <c r="E2641" s="302" t="s">
        <v>4</v>
      </c>
      <c r="F2641" s="302" t="s">
        <v>3</v>
      </c>
      <c r="G2641" s="302" t="s">
        <v>8</v>
      </c>
      <c r="H2641" s="302" t="s">
        <v>221</v>
      </c>
    </row>
    <row r="2642" spans="1:8" x14ac:dyDescent="0.3">
      <c r="A2642" s="642">
        <v>1</v>
      </c>
      <c r="B2642" s="652" t="s">
        <v>27</v>
      </c>
      <c r="C2642" s="475" t="s">
        <v>2844</v>
      </c>
      <c r="D2642" s="6" t="s">
        <v>5</v>
      </c>
      <c r="E2642" s="6">
        <v>1</v>
      </c>
      <c r="F2642" s="6" t="s">
        <v>6</v>
      </c>
      <c r="G2642" s="7">
        <f>E2642</f>
        <v>1</v>
      </c>
      <c r="H2642" s="475" t="s">
        <v>225</v>
      </c>
    </row>
    <row r="2643" spans="1:8" x14ac:dyDescent="0.3">
      <c r="A2643" s="477">
        <v>2</v>
      </c>
      <c r="B2643" s="475" t="s">
        <v>447</v>
      </c>
      <c r="C2643" s="475" t="s">
        <v>2845</v>
      </c>
      <c r="D2643" s="7" t="s">
        <v>7</v>
      </c>
      <c r="E2643" s="7">
        <v>1</v>
      </c>
      <c r="F2643" s="7" t="s">
        <v>6</v>
      </c>
      <c r="G2643" s="7">
        <f>E2643</f>
        <v>1</v>
      </c>
      <c r="H2643" s="475" t="s">
        <v>225</v>
      </c>
    </row>
    <row r="2644" spans="1:8" x14ac:dyDescent="0.3">
      <c r="A2644" s="477">
        <v>3</v>
      </c>
      <c r="B2644" s="475" t="s">
        <v>2718</v>
      </c>
      <c r="C2644" s="1020" t="s">
        <v>2846</v>
      </c>
      <c r="D2644" s="7" t="s">
        <v>7</v>
      </c>
      <c r="E2644" s="7">
        <v>1</v>
      </c>
      <c r="F2644" s="7" t="s">
        <v>6</v>
      </c>
      <c r="G2644" s="7">
        <v>1</v>
      </c>
      <c r="H2644" s="475" t="s">
        <v>225</v>
      </c>
    </row>
    <row r="2645" spans="1:8" ht="21" x14ac:dyDescent="0.3">
      <c r="A2645" s="1526" t="s">
        <v>14</v>
      </c>
      <c r="B2645" s="1527"/>
      <c r="C2645" s="1527"/>
      <c r="D2645" s="1527"/>
      <c r="E2645" s="1527"/>
      <c r="F2645" s="1527"/>
      <c r="G2645" s="1527"/>
      <c r="H2645" s="1527"/>
    </row>
    <row r="2646" spans="1:8" ht="41.4" x14ac:dyDescent="0.3">
      <c r="A2646" s="301" t="s">
        <v>0</v>
      </c>
      <c r="B2646" s="302" t="s">
        <v>1</v>
      </c>
      <c r="C2646" s="5" t="s">
        <v>10</v>
      </c>
      <c r="D2646" s="302" t="s">
        <v>2</v>
      </c>
      <c r="E2646" s="302" t="s">
        <v>4</v>
      </c>
      <c r="F2646" s="302" t="s">
        <v>3</v>
      </c>
      <c r="G2646" s="302" t="s">
        <v>8</v>
      </c>
      <c r="H2646" s="302" t="s">
        <v>221</v>
      </c>
    </row>
    <row r="2647" spans="1:8" x14ac:dyDescent="0.3">
      <c r="A2647" s="472">
        <v>1</v>
      </c>
      <c r="B2647" s="652" t="s">
        <v>20</v>
      </c>
      <c r="C2647" s="475" t="s">
        <v>2847</v>
      </c>
      <c r="D2647" s="7" t="s">
        <v>9</v>
      </c>
      <c r="E2647" s="6">
        <v>1</v>
      </c>
      <c r="F2647" s="6" t="s">
        <v>6</v>
      </c>
      <c r="G2647" s="7">
        <f>E2647</f>
        <v>1</v>
      </c>
      <c r="H2647" s="475" t="s">
        <v>643</v>
      </c>
    </row>
    <row r="2648" spans="1:8" x14ac:dyDescent="0.3">
      <c r="A2648" s="474">
        <v>2</v>
      </c>
      <c r="B2648" s="475" t="s">
        <v>21</v>
      </c>
      <c r="C2648" s="475" t="s">
        <v>2093</v>
      </c>
      <c r="D2648" s="7" t="s">
        <v>9</v>
      </c>
      <c r="E2648" s="7">
        <v>1</v>
      </c>
      <c r="F2648" s="7" t="s">
        <v>6</v>
      </c>
      <c r="G2648" s="7">
        <f t="shared" ref="G2648" si="32">E2648</f>
        <v>1</v>
      </c>
      <c r="H2648" s="475" t="s">
        <v>643</v>
      </c>
    </row>
    <row r="2649" spans="1:8" x14ac:dyDescent="0.3">
      <c r="A2649" s="483">
        <v>3</v>
      </c>
      <c r="B2649" s="475" t="s">
        <v>460</v>
      </c>
      <c r="C2649" s="475" t="s">
        <v>2848</v>
      </c>
      <c r="D2649" s="7" t="s">
        <v>462</v>
      </c>
      <c r="E2649" s="8">
        <v>25</v>
      </c>
      <c r="F2649" s="7" t="s">
        <v>6</v>
      </c>
      <c r="G2649" s="7">
        <v>25</v>
      </c>
      <c r="H2649" s="475" t="s">
        <v>643</v>
      </c>
    </row>
    <row r="2650" spans="1:8" x14ac:dyDescent="0.3">
      <c r="A2650" s="483">
        <v>4</v>
      </c>
      <c r="B2650" s="475" t="s">
        <v>40</v>
      </c>
      <c r="C2650" s="475" t="s">
        <v>2849</v>
      </c>
      <c r="D2650" s="7" t="s">
        <v>462</v>
      </c>
      <c r="E2650" s="8">
        <v>25</v>
      </c>
      <c r="F2650" s="7" t="s">
        <v>6</v>
      </c>
      <c r="G2650" s="7">
        <v>25</v>
      </c>
      <c r="H2650" s="475" t="s">
        <v>643</v>
      </c>
    </row>
    <row r="2651" spans="1:8" ht="21" x14ac:dyDescent="0.3">
      <c r="A2651" s="1646" t="s">
        <v>2850</v>
      </c>
      <c r="B2651" s="1646"/>
      <c r="C2651" s="1646"/>
      <c r="D2651" s="1646"/>
      <c r="E2651" s="1646"/>
      <c r="F2651" s="1646"/>
      <c r="G2651" s="1646"/>
      <c r="H2651" s="1646"/>
    </row>
    <row r="2652" spans="1:8" ht="18" x14ac:dyDescent="0.35">
      <c r="A2652" s="1647" t="s">
        <v>2851</v>
      </c>
      <c r="B2652" s="1648"/>
      <c r="C2652" s="1648"/>
      <c r="D2652" s="1648"/>
      <c r="E2652" s="1648"/>
      <c r="F2652" s="1648"/>
      <c r="G2652" s="1648"/>
      <c r="H2652" s="1649"/>
    </row>
    <row r="2653" spans="1:8" ht="18" x14ac:dyDescent="0.35">
      <c r="A2653" s="1650" t="s">
        <v>2852</v>
      </c>
      <c r="B2653" s="1648"/>
      <c r="C2653" s="1648"/>
      <c r="D2653" s="1648"/>
      <c r="E2653" s="1648"/>
      <c r="F2653" s="1648"/>
      <c r="G2653" s="1648"/>
      <c r="H2653" s="1649"/>
    </row>
    <row r="2654" spans="1:8" ht="18" x14ac:dyDescent="0.35">
      <c r="A2654" s="1651" t="s">
        <v>2853</v>
      </c>
      <c r="B2654" s="1648"/>
      <c r="C2654" s="1648"/>
      <c r="D2654" s="1648"/>
      <c r="E2654" s="1648"/>
      <c r="F2654" s="1648"/>
      <c r="G2654" s="1648"/>
      <c r="H2654" s="1652"/>
    </row>
    <row r="2655" spans="1:8" ht="18" x14ac:dyDescent="0.35">
      <c r="A2655" s="1637" t="s">
        <v>2854</v>
      </c>
      <c r="B2655" s="1638"/>
      <c r="C2655" s="1638"/>
      <c r="D2655" s="1638"/>
      <c r="E2655" s="1638"/>
      <c r="F2655" s="1638"/>
      <c r="G2655" s="1638"/>
      <c r="H2655" s="1639"/>
    </row>
    <row r="2656" spans="1:8" ht="21" x14ac:dyDescent="0.3">
      <c r="A2656" s="1640" t="s">
        <v>2855</v>
      </c>
      <c r="B2656" s="1640"/>
      <c r="C2656" s="1640"/>
      <c r="D2656" s="1640"/>
      <c r="E2656" s="1640"/>
      <c r="F2656" s="1640"/>
      <c r="G2656" s="1640"/>
      <c r="H2656" s="1640"/>
    </row>
    <row r="2657" spans="1:8" ht="21" x14ac:dyDescent="0.3">
      <c r="A2657" s="1641" t="s">
        <v>474</v>
      </c>
      <c r="B2657" s="1642"/>
      <c r="C2657" s="1643" t="s">
        <v>127</v>
      </c>
      <c r="D2657" s="1644"/>
      <c r="E2657" s="1644"/>
      <c r="F2657" s="1644"/>
      <c r="G2657" s="1644"/>
      <c r="H2657" s="1645"/>
    </row>
    <row r="2658" spans="1:8" ht="21" x14ac:dyDescent="0.3">
      <c r="A2658" s="1640" t="s">
        <v>12</v>
      </c>
      <c r="B2658" s="1640"/>
      <c r="C2658" s="1640"/>
      <c r="D2658" s="1640"/>
      <c r="E2658" s="1640"/>
      <c r="F2658" s="1640"/>
      <c r="G2658" s="1640"/>
      <c r="H2658" s="1640"/>
    </row>
    <row r="2659" spans="1:8" ht="15.6" x14ac:dyDescent="0.3">
      <c r="A2659" s="1632" t="s">
        <v>13</v>
      </c>
      <c r="B2659" s="1633"/>
      <c r="C2659" s="1633"/>
      <c r="D2659" s="1633"/>
      <c r="E2659" s="1633"/>
      <c r="F2659" s="1633"/>
      <c r="G2659" s="1633"/>
      <c r="H2659" s="810"/>
    </row>
    <row r="2660" spans="1:8" ht="15.6" x14ac:dyDescent="0.3">
      <c r="A2660" s="1634" t="s">
        <v>2856</v>
      </c>
      <c r="B2660" s="1633"/>
      <c r="C2660" s="1633"/>
      <c r="D2660" s="1633"/>
      <c r="E2660" s="1633"/>
      <c r="F2660" s="1633"/>
      <c r="G2660" s="1633"/>
      <c r="H2660" s="810"/>
    </row>
    <row r="2661" spans="1:8" ht="15.6" x14ac:dyDescent="0.3">
      <c r="A2661" s="1621" t="s">
        <v>2857</v>
      </c>
      <c r="B2661" s="1622"/>
      <c r="C2661" s="1622"/>
      <c r="D2661" s="1622"/>
      <c r="E2661" s="1622"/>
      <c r="F2661" s="1622"/>
      <c r="G2661" s="1622"/>
      <c r="H2661" s="810"/>
    </row>
    <row r="2662" spans="1:8" ht="15.6" x14ac:dyDescent="0.3">
      <c r="A2662" s="1621" t="s">
        <v>2858</v>
      </c>
      <c r="B2662" s="1622"/>
      <c r="C2662" s="1622"/>
      <c r="D2662" s="1622"/>
      <c r="E2662" s="1622"/>
      <c r="F2662" s="1622"/>
      <c r="G2662" s="1622"/>
      <c r="H2662" s="810"/>
    </row>
    <row r="2663" spans="1:8" ht="15.6" x14ac:dyDescent="0.3">
      <c r="A2663" s="1621" t="s">
        <v>2859</v>
      </c>
      <c r="B2663" s="1622"/>
      <c r="C2663" s="1622"/>
      <c r="D2663" s="1622"/>
      <c r="E2663" s="1622"/>
      <c r="F2663" s="1622"/>
      <c r="G2663" s="1622"/>
      <c r="H2663" s="810"/>
    </row>
    <row r="2664" spans="1:8" ht="15.6" x14ac:dyDescent="0.3">
      <c r="A2664" s="1621" t="s">
        <v>1737</v>
      </c>
      <c r="B2664" s="1622"/>
      <c r="C2664" s="1622"/>
      <c r="D2664" s="1622"/>
      <c r="E2664" s="1622"/>
      <c r="F2664" s="1622"/>
      <c r="G2664" s="1622"/>
      <c r="H2664" s="810"/>
    </row>
    <row r="2665" spans="1:8" ht="15.6" x14ac:dyDescent="0.3">
      <c r="A2665" s="1621" t="s">
        <v>2860</v>
      </c>
      <c r="B2665" s="1622"/>
      <c r="C2665" s="1622"/>
      <c r="D2665" s="1622"/>
      <c r="E2665" s="1622"/>
      <c r="F2665" s="1622"/>
      <c r="G2665" s="1622"/>
      <c r="H2665" s="810"/>
    </row>
    <row r="2666" spans="1:8" ht="15.6" x14ac:dyDescent="0.3">
      <c r="A2666" s="1621" t="s">
        <v>482</v>
      </c>
      <c r="B2666" s="1622"/>
      <c r="C2666" s="1622"/>
      <c r="D2666" s="1622"/>
      <c r="E2666" s="1622"/>
      <c r="F2666" s="1622"/>
      <c r="G2666" s="1622"/>
      <c r="H2666" s="810"/>
    </row>
    <row r="2667" spans="1:8" ht="15.6" x14ac:dyDescent="0.3">
      <c r="A2667" s="1623" t="s">
        <v>429</v>
      </c>
      <c r="B2667" s="1624"/>
      <c r="C2667" s="1624"/>
      <c r="D2667" s="1624"/>
      <c r="E2667" s="1624"/>
      <c r="F2667" s="1624"/>
      <c r="G2667" s="1624"/>
      <c r="H2667" s="811"/>
    </row>
    <row r="2668" spans="1:8" ht="46.8" x14ac:dyDescent="0.3">
      <c r="A2668" s="812" t="s">
        <v>0</v>
      </c>
      <c r="B2668" s="812" t="s">
        <v>1</v>
      </c>
      <c r="C2668" s="1147" t="s">
        <v>10</v>
      </c>
      <c r="D2668" s="812" t="s">
        <v>2</v>
      </c>
      <c r="E2668" s="812" t="s">
        <v>4</v>
      </c>
      <c r="F2668" s="812" t="s">
        <v>3</v>
      </c>
      <c r="G2668" s="812" t="s">
        <v>8</v>
      </c>
      <c r="H2668" s="813" t="s">
        <v>221</v>
      </c>
    </row>
    <row r="2669" spans="1:8" ht="78" x14ac:dyDescent="0.3">
      <c r="A2669" s="814">
        <v>1</v>
      </c>
      <c r="B2669" s="815" t="s">
        <v>2861</v>
      </c>
      <c r="C2669" s="1148" t="s">
        <v>2862</v>
      </c>
      <c r="D2669" s="816" t="s">
        <v>11</v>
      </c>
      <c r="E2669" s="799">
        <v>1</v>
      </c>
      <c r="F2669" s="817" t="s">
        <v>6</v>
      </c>
      <c r="G2669" s="799">
        <v>1</v>
      </c>
      <c r="H2669" s="818" t="s">
        <v>225</v>
      </c>
    </row>
    <row r="2670" spans="1:8" ht="15.6" x14ac:dyDescent="0.3">
      <c r="A2670" s="814">
        <v>2</v>
      </c>
      <c r="B2670" s="819" t="s">
        <v>924</v>
      </c>
      <c r="C2670" s="820" t="s">
        <v>2863</v>
      </c>
      <c r="D2670" s="821" t="s">
        <v>7</v>
      </c>
      <c r="E2670" s="804">
        <v>6</v>
      </c>
      <c r="F2670" s="336" t="s">
        <v>6</v>
      </c>
      <c r="G2670" s="529">
        <v>6</v>
      </c>
      <c r="H2670" s="19" t="s">
        <v>225</v>
      </c>
    </row>
    <row r="2671" spans="1:8" ht="31.2" x14ac:dyDescent="0.3">
      <c r="A2671" s="814">
        <v>3</v>
      </c>
      <c r="B2671" s="822" t="s">
        <v>2864</v>
      </c>
      <c r="C2671" s="1149" t="s">
        <v>2865</v>
      </c>
      <c r="D2671" s="529" t="s">
        <v>11</v>
      </c>
      <c r="E2671" s="804">
        <v>6</v>
      </c>
      <c r="F2671" s="336" t="s">
        <v>6</v>
      </c>
      <c r="G2671" s="529">
        <v>6</v>
      </c>
      <c r="H2671" s="19" t="s">
        <v>225</v>
      </c>
    </row>
    <row r="2672" spans="1:8" ht="31.2" x14ac:dyDescent="0.3">
      <c r="A2672" s="814">
        <v>4</v>
      </c>
      <c r="B2672" s="819" t="s">
        <v>2377</v>
      </c>
      <c r="C2672" s="1150" t="s">
        <v>2866</v>
      </c>
      <c r="D2672" s="823" t="s">
        <v>11</v>
      </c>
      <c r="E2672" s="804">
        <v>6</v>
      </c>
      <c r="F2672" s="336" t="s">
        <v>6</v>
      </c>
      <c r="G2672" s="529">
        <v>6</v>
      </c>
      <c r="H2672" s="19" t="s">
        <v>225</v>
      </c>
    </row>
    <row r="2673" spans="1:8" ht="15.6" x14ac:dyDescent="0.3">
      <c r="A2673" s="814">
        <v>5</v>
      </c>
      <c r="B2673" s="819" t="s">
        <v>2867</v>
      </c>
      <c r="C2673" s="1151" t="s">
        <v>2868</v>
      </c>
      <c r="D2673" s="823" t="s">
        <v>11</v>
      </c>
      <c r="E2673" s="804">
        <v>6</v>
      </c>
      <c r="F2673" s="336" t="s">
        <v>6</v>
      </c>
      <c r="G2673" s="529">
        <v>6</v>
      </c>
      <c r="H2673" s="19" t="s">
        <v>225</v>
      </c>
    </row>
    <row r="2674" spans="1:8" ht="31.2" x14ac:dyDescent="0.3">
      <c r="A2674" s="814">
        <v>6</v>
      </c>
      <c r="B2674" s="824" t="s">
        <v>2869</v>
      </c>
      <c r="C2674" s="1152" t="s">
        <v>2870</v>
      </c>
      <c r="D2674" s="823" t="s">
        <v>11</v>
      </c>
      <c r="E2674" s="804">
        <v>6</v>
      </c>
      <c r="F2674" s="336" t="s">
        <v>6</v>
      </c>
      <c r="G2674" s="529">
        <v>6</v>
      </c>
      <c r="H2674" s="19" t="s">
        <v>225</v>
      </c>
    </row>
    <row r="2675" spans="1:8" ht="31.2" x14ac:dyDescent="0.3">
      <c r="A2675" s="814">
        <v>7</v>
      </c>
      <c r="B2675" s="824" t="s">
        <v>2871</v>
      </c>
      <c r="C2675" s="858" t="s">
        <v>2872</v>
      </c>
      <c r="D2675" s="823" t="s">
        <v>11</v>
      </c>
      <c r="E2675" s="804">
        <v>6</v>
      </c>
      <c r="F2675" s="336" t="s">
        <v>6</v>
      </c>
      <c r="G2675" s="529">
        <v>6</v>
      </c>
      <c r="H2675" s="19" t="s">
        <v>225</v>
      </c>
    </row>
    <row r="2676" spans="1:8" ht="15.6" x14ac:dyDescent="0.3">
      <c r="A2676" s="814">
        <v>8</v>
      </c>
      <c r="B2676" s="824" t="s">
        <v>600</v>
      </c>
      <c r="C2676" s="1153" t="s">
        <v>2873</v>
      </c>
      <c r="D2676" s="823" t="s">
        <v>11</v>
      </c>
      <c r="E2676" s="804">
        <v>6</v>
      </c>
      <c r="F2676" s="336" t="s">
        <v>6</v>
      </c>
      <c r="G2676" s="529">
        <v>6</v>
      </c>
      <c r="H2676" s="19" t="s">
        <v>225</v>
      </c>
    </row>
    <row r="2677" spans="1:8" ht="15.6" x14ac:dyDescent="0.3">
      <c r="A2677" s="814">
        <v>9</v>
      </c>
      <c r="B2677" s="825" t="s">
        <v>2874</v>
      </c>
      <c r="C2677" s="1154" t="s">
        <v>2875</v>
      </c>
      <c r="D2677" s="823" t="s">
        <v>11</v>
      </c>
      <c r="E2677" s="804">
        <v>6</v>
      </c>
      <c r="F2677" s="336" t="s">
        <v>6</v>
      </c>
      <c r="G2677" s="529">
        <v>6</v>
      </c>
      <c r="H2677" s="19" t="s">
        <v>225</v>
      </c>
    </row>
    <row r="2678" spans="1:8" ht="15.6" x14ac:dyDescent="0.3">
      <c r="A2678" s="814">
        <v>10</v>
      </c>
      <c r="B2678" s="824" t="s">
        <v>2876</v>
      </c>
      <c r="C2678" s="1155" t="s">
        <v>2877</v>
      </c>
      <c r="D2678" s="823" t="s">
        <v>11</v>
      </c>
      <c r="E2678" s="804">
        <v>6</v>
      </c>
      <c r="F2678" s="336" t="s">
        <v>6</v>
      </c>
      <c r="G2678" s="529">
        <v>6</v>
      </c>
      <c r="H2678" s="19" t="s">
        <v>225</v>
      </c>
    </row>
    <row r="2679" spans="1:8" ht="15.6" x14ac:dyDescent="0.3">
      <c r="A2679" s="814">
        <v>11</v>
      </c>
      <c r="B2679" s="824" t="s">
        <v>2878</v>
      </c>
      <c r="C2679" s="1155" t="s">
        <v>2879</v>
      </c>
      <c r="D2679" s="823" t="s">
        <v>11</v>
      </c>
      <c r="E2679" s="804">
        <v>6</v>
      </c>
      <c r="F2679" s="336" t="s">
        <v>6</v>
      </c>
      <c r="G2679" s="529">
        <v>6</v>
      </c>
      <c r="H2679" s="19" t="s">
        <v>225</v>
      </c>
    </row>
    <row r="2680" spans="1:8" ht="15.6" x14ac:dyDescent="0.3">
      <c r="A2680" s="814">
        <v>12</v>
      </c>
      <c r="B2680" s="824" t="s">
        <v>2880</v>
      </c>
      <c r="C2680" s="1155" t="s">
        <v>2881</v>
      </c>
      <c r="D2680" s="823" t="s">
        <v>11</v>
      </c>
      <c r="E2680" s="804">
        <v>6</v>
      </c>
      <c r="F2680" s="336" t="s">
        <v>6</v>
      </c>
      <c r="G2680" s="529">
        <v>6</v>
      </c>
      <c r="H2680" s="19" t="s">
        <v>225</v>
      </c>
    </row>
    <row r="2681" spans="1:8" ht="15.6" x14ac:dyDescent="0.3">
      <c r="A2681" s="814">
        <v>13</v>
      </c>
      <c r="B2681" s="824" t="s">
        <v>606</v>
      </c>
      <c r="C2681" s="1155" t="s">
        <v>2882</v>
      </c>
      <c r="D2681" s="823" t="s">
        <v>11</v>
      </c>
      <c r="E2681" s="804">
        <v>6</v>
      </c>
      <c r="F2681" s="336" t="s">
        <v>6</v>
      </c>
      <c r="G2681" s="529">
        <v>6</v>
      </c>
      <c r="H2681" s="19" t="s">
        <v>225</v>
      </c>
    </row>
    <row r="2682" spans="1:8" ht="15.6" x14ac:dyDescent="0.3">
      <c r="A2682" s="814">
        <v>14</v>
      </c>
      <c r="B2682" s="824" t="s">
        <v>2883</v>
      </c>
      <c r="C2682" s="1155" t="s">
        <v>2884</v>
      </c>
      <c r="D2682" s="823" t="s">
        <v>11</v>
      </c>
      <c r="E2682" s="804">
        <v>6</v>
      </c>
      <c r="F2682" s="336" t="s">
        <v>6</v>
      </c>
      <c r="G2682" s="529">
        <v>6</v>
      </c>
      <c r="H2682" s="19" t="s">
        <v>225</v>
      </c>
    </row>
    <row r="2683" spans="1:8" ht="31.2" x14ac:dyDescent="0.3">
      <c r="A2683" s="814">
        <v>15</v>
      </c>
      <c r="B2683" s="824" t="s">
        <v>2885</v>
      </c>
      <c r="C2683" s="1155" t="s">
        <v>2886</v>
      </c>
      <c r="D2683" s="823" t="s">
        <v>11</v>
      </c>
      <c r="E2683" s="804">
        <v>6</v>
      </c>
      <c r="F2683" s="336" t="s">
        <v>6</v>
      </c>
      <c r="G2683" s="529">
        <v>6</v>
      </c>
      <c r="H2683" s="19" t="s">
        <v>225</v>
      </c>
    </row>
    <row r="2684" spans="1:8" ht="15.6" x14ac:dyDescent="0.3">
      <c r="A2684" s="814">
        <v>16</v>
      </c>
      <c r="B2684" s="824" t="s">
        <v>2887</v>
      </c>
      <c r="C2684" s="1155" t="s">
        <v>2888</v>
      </c>
      <c r="D2684" s="823" t="s">
        <v>11</v>
      </c>
      <c r="E2684" s="804">
        <v>6</v>
      </c>
      <c r="F2684" s="336" t="s">
        <v>6</v>
      </c>
      <c r="G2684" s="529">
        <v>6</v>
      </c>
      <c r="H2684" s="19" t="s">
        <v>225</v>
      </c>
    </row>
    <row r="2685" spans="1:8" ht="15.6" x14ac:dyDescent="0.3">
      <c r="A2685" s="814">
        <v>17</v>
      </c>
      <c r="B2685" s="824" t="s">
        <v>2889</v>
      </c>
      <c r="C2685" s="1155" t="s">
        <v>2888</v>
      </c>
      <c r="D2685" s="823" t="s">
        <v>11</v>
      </c>
      <c r="E2685" s="804">
        <v>6</v>
      </c>
      <c r="F2685" s="336" t="s">
        <v>6</v>
      </c>
      <c r="G2685" s="529">
        <v>6</v>
      </c>
      <c r="H2685" s="19" t="s">
        <v>225</v>
      </c>
    </row>
    <row r="2686" spans="1:8" ht="15.6" x14ac:dyDescent="0.3">
      <c r="A2686" s="814">
        <v>18</v>
      </c>
      <c r="B2686" s="826" t="s">
        <v>2890</v>
      </c>
      <c r="C2686" s="1155" t="s">
        <v>2891</v>
      </c>
      <c r="D2686" s="529" t="s">
        <v>11</v>
      </c>
      <c r="E2686" s="19">
        <v>2</v>
      </c>
      <c r="F2686" s="827" t="s">
        <v>6</v>
      </c>
      <c r="G2686" s="529">
        <v>2</v>
      </c>
      <c r="H2686" s="19" t="s">
        <v>225</v>
      </c>
    </row>
    <row r="2687" spans="1:8" ht="15.6" x14ac:dyDescent="0.3">
      <c r="A2687" s="814">
        <v>19</v>
      </c>
      <c r="B2687" s="828" t="s">
        <v>2409</v>
      </c>
      <c r="C2687" s="1155" t="s">
        <v>2892</v>
      </c>
      <c r="D2687" s="529" t="s">
        <v>11</v>
      </c>
      <c r="E2687" s="19">
        <v>2</v>
      </c>
      <c r="F2687" s="827" t="s">
        <v>6</v>
      </c>
      <c r="G2687" s="529">
        <v>2</v>
      </c>
      <c r="H2687" s="19" t="s">
        <v>225</v>
      </c>
    </row>
    <row r="2688" spans="1:8" ht="15.6" x14ac:dyDescent="0.3">
      <c r="A2688" s="814">
        <v>20</v>
      </c>
      <c r="B2688" s="824" t="s">
        <v>1979</v>
      </c>
      <c r="C2688" s="1155" t="s">
        <v>2893</v>
      </c>
      <c r="D2688" s="823" t="s">
        <v>11</v>
      </c>
      <c r="E2688" s="804">
        <v>6</v>
      </c>
      <c r="F2688" s="827" t="s">
        <v>6</v>
      </c>
      <c r="G2688" s="529">
        <v>6</v>
      </c>
      <c r="H2688" s="19" t="s">
        <v>225</v>
      </c>
    </row>
    <row r="2689" spans="1:8" ht="31.2" x14ac:dyDescent="0.3">
      <c r="A2689" s="814">
        <v>21</v>
      </c>
      <c r="B2689" s="824" t="s">
        <v>2894</v>
      </c>
      <c r="C2689" s="1155" t="s">
        <v>2895</v>
      </c>
      <c r="D2689" s="823" t="s">
        <v>11</v>
      </c>
      <c r="E2689" s="804">
        <v>6</v>
      </c>
      <c r="F2689" s="827" t="s">
        <v>6</v>
      </c>
      <c r="G2689" s="529">
        <v>6</v>
      </c>
      <c r="H2689" s="19" t="s">
        <v>225</v>
      </c>
    </row>
    <row r="2690" spans="1:8" ht="31.2" x14ac:dyDescent="0.3">
      <c r="A2690" s="814">
        <v>22</v>
      </c>
      <c r="B2690" s="829" t="s">
        <v>2896</v>
      </c>
      <c r="C2690" s="858" t="s">
        <v>2897</v>
      </c>
      <c r="D2690" s="529" t="s">
        <v>283</v>
      </c>
      <c r="E2690" s="804">
        <v>6</v>
      </c>
      <c r="F2690" s="827" t="s">
        <v>6</v>
      </c>
      <c r="G2690" s="529">
        <v>6</v>
      </c>
      <c r="H2690" s="19" t="s">
        <v>225</v>
      </c>
    </row>
    <row r="2691" spans="1:8" ht="31.2" x14ac:dyDescent="0.3">
      <c r="A2691" s="814">
        <v>23</v>
      </c>
      <c r="B2691" s="829" t="s">
        <v>2898</v>
      </c>
      <c r="C2691" s="1156" t="s">
        <v>2899</v>
      </c>
      <c r="D2691" s="830" t="s">
        <v>11</v>
      </c>
      <c r="E2691" s="804">
        <v>6</v>
      </c>
      <c r="F2691" s="827" t="s">
        <v>6</v>
      </c>
      <c r="G2691" s="831">
        <v>6</v>
      </c>
      <c r="H2691" s="678" t="s">
        <v>225</v>
      </c>
    </row>
    <row r="2692" spans="1:8" ht="21.6" thickBot="1" x14ac:dyDescent="0.35">
      <c r="A2692" s="1630" t="s">
        <v>286</v>
      </c>
      <c r="B2692" s="1631"/>
      <c r="C2692" s="1631"/>
      <c r="D2692" s="1631"/>
      <c r="E2692" s="1631"/>
      <c r="F2692" s="1631"/>
      <c r="G2692" s="1631"/>
      <c r="H2692" s="1631"/>
    </row>
    <row r="2693" spans="1:8" ht="21" x14ac:dyDescent="0.3">
      <c r="A2693" s="1635" t="s">
        <v>2900</v>
      </c>
      <c r="B2693" s="1636"/>
      <c r="C2693" s="832"/>
      <c r="D2693" s="832"/>
      <c r="E2693" s="832"/>
      <c r="F2693" s="832"/>
      <c r="G2693" s="832"/>
      <c r="H2693" s="832"/>
    </row>
    <row r="2694" spans="1:8" ht="15.6" x14ac:dyDescent="0.3">
      <c r="A2694" s="1634" t="s">
        <v>2901</v>
      </c>
      <c r="B2694" s="1633"/>
      <c r="C2694" s="1633"/>
      <c r="D2694" s="1633"/>
      <c r="E2694" s="1633"/>
      <c r="F2694" s="1633"/>
      <c r="G2694" s="1633"/>
      <c r="H2694" s="810"/>
    </row>
    <row r="2695" spans="1:8" ht="15.6" x14ac:dyDescent="0.3">
      <c r="A2695" s="1621" t="s">
        <v>2857</v>
      </c>
      <c r="B2695" s="1622"/>
      <c r="C2695" s="1622"/>
      <c r="D2695" s="1622"/>
      <c r="E2695" s="1622"/>
      <c r="F2695" s="1622"/>
      <c r="G2695" s="1622"/>
      <c r="H2695" s="810"/>
    </row>
    <row r="2696" spans="1:8" ht="15.6" x14ac:dyDescent="0.3">
      <c r="A2696" s="1621" t="s">
        <v>2858</v>
      </c>
      <c r="B2696" s="1622"/>
      <c r="C2696" s="1622"/>
      <c r="D2696" s="1622"/>
      <c r="E2696" s="1622"/>
      <c r="F2696" s="1622"/>
      <c r="G2696" s="1622"/>
      <c r="H2696" s="810"/>
    </row>
    <row r="2697" spans="1:8" ht="15.6" x14ac:dyDescent="0.3">
      <c r="A2697" s="1621" t="s">
        <v>2859</v>
      </c>
      <c r="B2697" s="1622"/>
      <c r="C2697" s="1622"/>
      <c r="D2697" s="1622"/>
      <c r="E2697" s="1622"/>
      <c r="F2697" s="1622"/>
      <c r="G2697" s="1622"/>
      <c r="H2697" s="810"/>
    </row>
    <row r="2698" spans="1:8" ht="15.6" x14ac:dyDescent="0.3">
      <c r="A2698" s="1621" t="s">
        <v>1737</v>
      </c>
      <c r="B2698" s="1622"/>
      <c r="C2698" s="1622"/>
      <c r="D2698" s="1622"/>
      <c r="E2698" s="1622"/>
      <c r="F2698" s="1622"/>
      <c r="G2698" s="1622"/>
      <c r="H2698" s="810"/>
    </row>
    <row r="2699" spans="1:8" ht="15.6" x14ac:dyDescent="0.3">
      <c r="A2699" s="1621" t="s">
        <v>2860</v>
      </c>
      <c r="B2699" s="1622"/>
      <c r="C2699" s="1622"/>
      <c r="D2699" s="1622"/>
      <c r="E2699" s="1622"/>
      <c r="F2699" s="1622"/>
      <c r="G2699" s="1622"/>
      <c r="H2699" s="810"/>
    </row>
    <row r="2700" spans="1:8" ht="15.6" x14ac:dyDescent="0.3">
      <c r="A2700" s="1621" t="s">
        <v>482</v>
      </c>
      <c r="B2700" s="1622"/>
      <c r="C2700" s="1622"/>
      <c r="D2700" s="1622"/>
      <c r="E2700" s="1622"/>
      <c r="F2700" s="1622"/>
      <c r="G2700" s="1622"/>
      <c r="H2700" s="810"/>
    </row>
    <row r="2701" spans="1:8" ht="15.6" x14ac:dyDescent="0.3">
      <c r="A2701" s="1623" t="s">
        <v>429</v>
      </c>
      <c r="B2701" s="1624"/>
      <c r="C2701" s="1624"/>
      <c r="D2701" s="1624"/>
      <c r="E2701" s="1624"/>
      <c r="F2701" s="1624"/>
      <c r="G2701" s="1624"/>
      <c r="H2701" s="811"/>
    </row>
    <row r="2702" spans="1:8" ht="46.8" x14ac:dyDescent="0.3">
      <c r="A2702" s="812" t="s">
        <v>0</v>
      </c>
      <c r="B2702" s="812" t="s">
        <v>1</v>
      </c>
      <c r="C2702" s="1147" t="s">
        <v>10</v>
      </c>
      <c r="D2702" s="812" t="s">
        <v>2</v>
      </c>
      <c r="E2702" s="812" t="s">
        <v>4</v>
      </c>
      <c r="F2702" s="812" t="s">
        <v>3</v>
      </c>
      <c r="G2702" s="812" t="s">
        <v>8</v>
      </c>
      <c r="H2702" s="813" t="s">
        <v>221</v>
      </c>
    </row>
    <row r="2703" spans="1:8" ht="31.2" x14ac:dyDescent="0.3">
      <c r="A2703" s="833">
        <v>1</v>
      </c>
      <c r="B2703" s="834" t="s">
        <v>515</v>
      </c>
      <c r="C2703" s="1042" t="s">
        <v>2902</v>
      </c>
      <c r="D2703" s="823" t="s">
        <v>11</v>
      </c>
      <c r="E2703" s="337">
        <v>1</v>
      </c>
      <c r="F2703" s="336" t="s">
        <v>2903</v>
      </c>
      <c r="G2703" s="529">
        <v>6</v>
      </c>
      <c r="H2703" s="19" t="s">
        <v>225</v>
      </c>
    </row>
    <row r="2704" spans="1:8" ht="31.2" x14ac:dyDescent="0.3">
      <c r="A2704" s="833">
        <v>2</v>
      </c>
      <c r="B2704" s="834" t="s">
        <v>2128</v>
      </c>
      <c r="C2704" s="1155" t="s">
        <v>2904</v>
      </c>
      <c r="D2704" s="823" t="s">
        <v>11</v>
      </c>
      <c r="E2704" s="337">
        <v>1</v>
      </c>
      <c r="F2704" s="336" t="s">
        <v>2903</v>
      </c>
      <c r="G2704" s="529">
        <v>6</v>
      </c>
      <c r="H2704" s="19" t="s">
        <v>225</v>
      </c>
    </row>
    <row r="2705" spans="1:8" ht="31.2" x14ac:dyDescent="0.3">
      <c r="A2705" s="833">
        <v>3</v>
      </c>
      <c r="B2705" s="834" t="s">
        <v>1229</v>
      </c>
      <c r="C2705" s="1155" t="s">
        <v>2905</v>
      </c>
      <c r="D2705" s="823" t="s">
        <v>243</v>
      </c>
      <c r="E2705" s="337">
        <v>1</v>
      </c>
      <c r="F2705" s="336" t="s">
        <v>2903</v>
      </c>
      <c r="G2705" s="529">
        <v>6</v>
      </c>
      <c r="H2705" s="19" t="s">
        <v>225</v>
      </c>
    </row>
    <row r="2706" spans="1:8" ht="31.2" x14ac:dyDescent="0.3">
      <c r="A2706" s="833">
        <v>4</v>
      </c>
      <c r="B2706" s="834" t="s">
        <v>542</v>
      </c>
      <c r="C2706" s="1157" t="s">
        <v>2906</v>
      </c>
      <c r="D2706" s="823" t="s">
        <v>11</v>
      </c>
      <c r="E2706" s="337">
        <v>1</v>
      </c>
      <c r="F2706" s="336" t="s">
        <v>2903</v>
      </c>
      <c r="G2706" s="529">
        <v>6</v>
      </c>
      <c r="H2706" s="19" t="s">
        <v>225</v>
      </c>
    </row>
    <row r="2707" spans="1:8" ht="31.2" x14ac:dyDescent="0.3">
      <c r="A2707" s="833">
        <v>5</v>
      </c>
      <c r="B2707" s="834" t="s">
        <v>2907</v>
      </c>
      <c r="C2707" s="1157" t="s">
        <v>2908</v>
      </c>
      <c r="D2707" s="823" t="s">
        <v>11</v>
      </c>
      <c r="E2707" s="337">
        <v>1</v>
      </c>
      <c r="F2707" s="336" t="s">
        <v>2903</v>
      </c>
      <c r="G2707" s="529">
        <v>6</v>
      </c>
      <c r="H2707" s="19" t="s">
        <v>225</v>
      </c>
    </row>
    <row r="2708" spans="1:8" ht="31.2" x14ac:dyDescent="0.3">
      <c r="A2708" s="833">
        <v>6</v>
      </c>
      <c r="B2708" s="834" t="s">
        <v>546</v>
      </c>
      <c r="C2708" s="1157" t="s">
        <v>2909</v>
      </c>
      <c r="D2708" s="823" t="s">
        <v>11</v>
      </c>
      <c r="E2708" s="337">
        <v>1</v>
      </c>
      <c r="F2708" s="336" t="s">
        <v>2903</v>
      </c>
      <c r="G2708" s="529">
        <v>6</v>
      </c>
      <c r="H2708" s="19" t="s">
        <v>225</v>
      </c>
    </row>
    <row r="2709" spans="1:8" ht="31.2" x14ac:dyDescent="0.3">
      <c r="A2709" s="833">
        <v>7</v>
      </c>
      <c r="B2709" s="834" t="s">
        <v>1249</v>
      </c>
      <c r="C2709" s="1158" t="s">
        <v>2910</v>
      </c>
      <c r="D2709" s="823" t="s">
        <v>11</v>
      </c>
      <c r="E2709" s="337">
        <v>1</v>
      </c>
      <c r="F2709" s="336" t="s">
        <v>2903</v>
      </c>
      <c r="G2709" s="529">
        <v>6</v>
      </c>
      <c r="H2709" s="19" t="s">
        <v>225</v>
      </c>
    </row>
    <row r="2710" spans="1:8" ht="31.2" x14ac:dyDescent="0.3">
      <c r="A2710" s="833">
        <v>8</v>
      </c>
      <c r="B2710" s="834" t="s">
        <v>955</v>
      </c>
      <c r="C2710" s="1158" t="s">
        <v>2911</v>
      </c>
      <c r="D2710" s="823" t="s">
        <v>11</v>
      </c>
      <c r="E2710" s="337">
        <v>1</v>
      </c>
      <c r="F2710" s="336" t="s">
        <v>2903</v>
      </c>
      <c r="G2710" s="529">
        <v>6</v>
      </c>
      <c r="H2710" s="19" t="s">
        <v>225</v>
      </c>
    </row>
    <row r="2711" spans="1:8" ht="31.2" x14ac:dyDescent="0.3">
      <c r="A2711" s="833">
        <v>9</v>
      </c>
      <c r="B2711" s="834" t="s">
        <v>559</v>
      </c>
      <c r="C2711" s="1157" t="s">
        <v>2912</v>
      </c>
      <c r="D2711" s="823" t="s">
        <v>11</v>
      </c>
      <c r="E2711" s="337">
        <v>1</v>
      </c>
      <c r="F2711" s="336" t="s">
        <v>2903</v>
      </c>
      <c r="G2711" s="529">
        <v>6</v>
      </c>
      <c r="H2711" s="19" t="s">
        <v>225</v>
      </c>
    </row>
    <row r="2712" spans="1:8" ht="31.2" x14ac:dyDescent="0.3">
      <c r="A2712" s="833">
        <v>10</v>
      </c>
      <c r="B2712" s="834" t="s">
        <v>561</v>
      </c>
      <c r="C2712" s="1000" t="s">
        <v>2913</v>
      </c>
      <c r="D2712" s="529" t="s">
        <v>11</v>
      </c>
      <c r="E2712" s="337">
        <v>1</v>
      </c>
      <c r="F2712" s="336" t="s">
        <v>2903</v>
      </c>
      <c r="G2712" s="529">
        <v>6</v>
      </c>
      <c r="H2712" s="19" t="s">
        <v>225</v>
      </c>
    </row>
    <row r="2713" spans="1:8" ht="31.2" x14ac:dyDescent="0.3">
      <c r="A2713" s="833">
        <v>11</v>
      </c>
      <c r="B2713" s="834" t="s">
        <v>566</v>
      </c>
      <c r="C2713" s="1157" t="s">
        <v>2914</v>
      </c>
      <c r="D2713" s="823" t="s">
        <v>11</v>
      </c>
      <c r="E2713" s="337">
        <v>1</v>
      </c>
      <c r="F2713" s="336" t="s">
        <v>2903</v>
      </c>
      <c r="G2713" s="529">
        <v>6</v>
      </c>
      <c r="H2713" s="19" t="s">
        <v>225</v>
      </c>
    </row>
    <row r="2714" spans="1:8" ht="31.2" x14ac:dyDescent="0.3">
      <c r="A2714" s="833">
        <v>12</v>
      </c>
      <c r="B2714" s="834" t="s">
        <v>536</v>
      </c>
      <c r="C2714" s="1157" t="s">
        <v>2915</v>
      </c>
      <c r="D2714" s="823" t="s">
        <v>11</v>
      </c>
      <c r="E2714" s="337">
        <v>1</v>
      </c>
      <c r="F2714" s="336" t="s">
        <v>2903</v>
      </c>
      <c r="G2714" s="529">
        <v>6</v>
      </c>
      <c r="H2714" s="19" t="s">
        <v>225</v>
      </c>
    </row>
    <row r="2715" spans="1:8" ht="31.2" x14ac:dyDescent="0.3">
      <c r="A2715" s="833">
        <v>13</v>
      </c>
      <c r="B2715" s="834" t="s">
        <v>2916</v>
      </c>
      <c r="C2715" s="1157" t="s">
        <v>2917</v>
      </c>
      <c r="D2715" s="823" t="s">
        <v>11</v>
      </c>
      <c r="E2715" s="337">
        <v>1</v>
      </c>
      <c r="F2715" s="336" t="s">
        <v>2903</v>
      </c>
      <c r="G2715" s="529">
        <v>6</v>
      </c>
      <c r="H2715" s="19" t="s">
        <v>225</v>
      </c>
    </row>
    <row r="2716" spans="1:8" ht="31.2" x14ac:dyDescent="0.3">
      <c r="A2716" s="833">
        <v>14</v>
      </c>
      <c r="B2716" s="835" t="s">
        <v>2918</v>
      </c>
      <c r="C2716" s="1159" t="s">
        <v>2919</v>
      </c>
      <c r="D2716" s="836" t="s">
        <v>7</v>
      </c>
      <c r="E2716" s="837">
        <v>1</v>
      </c>
      <c r="F2716" s="336" t="s">
        <v>2920</v>
      </c>
      <c r="G2716" s="838">
        <v>3</v>
      </c>
      <c r="H2716" s="839" t="s">
        <v>817</v>
      </c>
    </row>
    <row r="2717" spans="1:8" ht="31.2" x14ac:dyDescent="0.3">
      <c r="A2717" s="833">
        <v>15</v>
      </c>
      <c r="B2717" s="824" t="s">
        <v>1016</v>
      </c>
      <c r="C2717" s="1160" t="s">
        <v>630</v>
      </c>
      <c r="D2717" s="840" t="s">
        <v>7</v>
      </c>
      <c r="E2717" s="837">
        <v>1</v>
      </c>
      <c r="F2717" s="336" t="s">
        <v>2903</v>
      </c>
      <c r="G2717" s="840">
        <v>6</v>
      </c>
      <c r="H2717" s="839" t="s">
        <v>817</v>
      </c>
    </row>
    <row r="2718" spans="1:8" ht="21.6" thickBot="1" x14ac:dyDescent="0.35">
      <c r="A2718" s="1630" t="s">
        <v>15</v>
      </c>
      <c r="B2718" s="1631"/>
      <c r="C2718" s="1631"/>
      <c r="D2718" s="1631"/>
      <c r="E2718" s="1631"/>
      <c r="F2718" s="1631"/>
      <c r="G2718" s="1631"/>
      <c r="H2718" s="1631"/>
    </row>
    <row r="2719" spans="1:8" ht="15.6" x14ac:dyDescent="0.3">
      <c r="A2719" s="1632" t="s">
        <v>13</v>
      </c>
      <c r="B2719" s="1633"/>
      <c r="C2719" s="1633"/>
      <c r="D2719" s="1633"/>
      <c r="E2719" s="1633"/>
      <c r="F2719" s="1633"/>
      <c r="G2719" s="1633"/>
      <c r="H2719" s="841"/>
    </row>
    <row r="2720" spans="1:8" ht="15.6" x14ac:dyDescent="0.3">
      <c r="A2720" s="1634" t="s">
        <v>2921</v>
      </c>
      <c r="B2720" s="1633"/>
      <c r="C2720" s="1633"/>
      <c r="D2720" s="1633"/>
      <c r="E2720" s="1633"/>
      <c r="F2720" s="1633"/>
      <c r="G2720" s="1633"/>
      <c r="H2720" s="842"/>
    </row>
    <row r="2721" spans="1:8" ht="15.6" x14ac:dyDescent="0.3">
      <c r="A2721" s="1621" t="s">
        <v>2857</v>
      </c>
      <c r="B2721" s="1622"/>
      <c r="C2721" s="1622"/>
      <c r="D2721" s="1622"/>
      <c r="E2721" s="1622"/>
      <c r="F2721" s="1622"/>
      <c r="G2721" s="1622"/>
      <c r="H2721" s="842"/>
    </row>
    <row r="2722" spans="1:8" ht="15.6" x14ac:dyDescent="0.3">
      <c r="A2722" s="1621" t="s">
        <v>2858</v>
      </c>
      <c r="B2722" s="1622"/>
      <c r="C2722" s="1622"/>
      <c r="D2722" s="1622"/>
      <c r="E2722" s="1622"/>
      <c r="F2722" s="1622"/>
      <c r="G2722" s="1622"/>
      <c r="H2722" s="842"/>
    </row>
    <row r="2723" spans="1:8" ht="15.6" x14ac:dyDescent="0.3">
      <c r="A2723" s="1621" t="s">
        <v>2859</v>
      </c>
      <c r="B2723" s="1622"/>
      <c r="C2723" s="1622"/>
      <c r="D2723" s="1622"/>
      <c r="E2723" s="1622"/>
      <c r="F2723" s="1622"/>
      <c r="G2723" s="1622"/>
      <c r="H2723" s="842"/>
    </row>
    <row r="2724" spans="1:8" ht="15.6" x14ac:dyDescent="0.3">
      <c r="A2724" s="1621" t="s">
        <v>2922</v>
      </c>
      <c r="B2724" s="1622"/>
      <c r="C2724" s="1622"/>
      <c r="D2724" s="1622"/>
      <c r="E2724" s="1622"/>
      <c r="F2724" s="1622"/>
      <c r="G2724" s="1622"/>
      <c r="H2724" s="842"/>
    </row>
    <row r="2725" spans="1:8" ht="15.6" x14ac:dyDescent="0.3">
      <c r="A2725" s="1621" t="s">
        <v>2923</v>
      </c>
      <c r="B2725" s="1622"/>
      <c r="C2725" s="1622"/>
      <c r="D2725" s="1622"/>
      <c r="E2725" s="1622"/>
      <c r="F2725" s="1622"/>
      <c r="G2725" s="1622"/>
      <c r="H2725" s="842"/>
    </row>
    <row r="2726" spans="1:8" ht="15.6" x14ac:dyDescent="0.3">
      <c r="A2726" s="1621" t="s">
        <v>482</v>
      </c>
      <c r="B2726" s="1622"/>
      <c r="C2726" s="1622"/>
      <c r="D2726" s="1622"/>
      <c r="E2726" s="1622"/>
      <c r="F2726" s="1622"/>
      <c r="G2726" s="1622"/>
      <c r="H2726" s="842"/>
    </row>
    <row r="2727" spans="1:8" ht="15.6" x14ac:dyDescent="0.3">
      <c r="A2727" s="1623" t="s">
        <v>429</v>
      </c>
      <c r="B2727" s="1624"/>
      <c r="C2727" s="1624"/>
      <c r="D2727" s="1624"/>
      <c r="E2727" s="1624"/>
      <c r="F2727" s="1624"/>
      <c r="G2727" s="1624"/>
      <c r="H2727" s="843"/>
    </row>
    <row r="2728" spans="1:8" ht="46.8" x14ac:dyDescent="0.3">
      <c r="A2728" s="82" t="s">
        <v>0</v>
      </c>
      <c r="B2728" s="82" t="s">
        <v>1</v>
      </c>
      <c r="C2728" s="1161" t="s">
        <v>10</v>
      </c>
      <c r="D2728" s="82" t="s">
        <v>2</v>
      </c>
      <c r="E2728" s="82" t="s">
        <v>4</v>
      </c>
      <c r="F2728" s="82" t="s">
        <v>3</v>
      </c>
      <c r="G2728" s="82" t="s">
        <v>8</v>
      </c>
      <c r="H2728" s="844" t="s">
        <v>221</v>
      </c>
    </row>
    <row r="2729" spans="1:8" ht="15.6" x14ac:dyDescent="0.3">
      <c r="A2729" s="845">
        <v>1</v>
      </c>
      <c r="B2729" s="846" t="s">
        <v>27</v>
      </c>
      <c r="C2729" s="1162" t="s">
        <v>2924</v>
      </c>
      <c r="D2729" s="847" t="s">
        <v>5</v>
      </c>
      <c r="E2729" s="847">
        <v>1</v>
      </c>
      <c r="F2729" s="847" t="s">
        <v>6</v>
      </c>
      <c r="G2729" s="848">
        <v>1</v>
      </c>
      <c r="H2729" s="19" t="s">
        <v>225</v>
      </c>
    </row>
    <row r="2730" spans="1:8" ht="15.6" x14ac:dyDescent="0.3">
      <c r="A2730" s="845">
        <v>2</v>
      </c>
      <c r="B2730" s="849" t="s">
        <v>28</v>
      </c>
      <c r="C2730" s="1163" t="s">
        <v>2925</v>
      </c>
      <c r="D2730" s="847" t="s">
        <v>5</v>
      </c>
      <c r="E2730" s="847">
        <v>1</v>
      </c>
      <c r="F2730" s="847" t="s">
        <v>6</v>
      </c>
      <c r="G2730" s="848">
        <v>1</v>
      </c>
      <c r="H2730" s="19" t="s">
        <v>225</v>
      </c>
    </row>
    <row r="2731" spans="1:8" ht="15.6" x14ac:dyDescent="0.3">
      <c r="A2731" s="845">
        <v>3</v>
      </c>
      <c r="B2731" s="850" t="s">
        <v>761</v>
      </c>
      <c r="C2731" s="1164" t="s">
        <v>2926</v>
      </c>
      <c r="D2731" s="851" t="s">
        <v>5</v>
      </c>
      <c r="E2731" s="852">
        <v>1</v>
      </c>
      <c r="F2731" s="853" t="s">
        <v>6</v>
      </c>
      <c r="G2731" s="854">
        <v>1</v>
      </c>
      <c r="H2731" s="65" t="s">
        <v>225</v>
      </c>
    </row>
    <row r="2732" spans="1:8" ht="15.6" x14ac:dyDescent="0.3">
      <c r="A2732" s="845">
        <v>4</v>
      </c>
      <c r="B2732" s="835" t="s">
        <v>2918</v>
      </c>
      <c r="C2732" s="1159" t="s">
        <v>2919</v>
      </c>
      <c r="D2732" s="855" t="s">
        <v>7</v>
      </c>
      <c r="E2732" s="847">
        <v>1</v>
      </c>
      <c r="F2732" s="847" t="s">
        <v>6</v>
      </c>
      <c r="G2732" s="848">
        <v>1</v>
      </c>
      <c r="H2732" s="19" t="s">
        <v>817</v>
      </c>
    </row>
    <row r="2733" spans="1:8" ht="15.6" x14ac:dyDescent="0.3">
      <c r="A2733" s="845">
        <v>5</v>
      </c>
      <c r="B2733" s="824" t="s">
        <v>1016</v>
      </c>
      <c r="C2733" s="1165" t="s">
        <v>2927</v>
      </c>
      <c r="D2733" s="855" t="s">
        <v>7</v>
      </c>
      <c r="E2733" s="847">
        <v>1</v>
      </c>
      <c r="F2733" s="847" t="s">
        <v>6</v>
      </c>
      <c r="G2733" s="848">
        <v>1</v>
      </c>
      <c r="H2733" s="19" t="s">
        <v>817</v>
      </c>
    </row>
    <row r="2734" spans="1:8" ht="15.6" x14ac:dyDescent="0.3">
      <c r="A2734" s="856">
        <v>6</v>
      </c>
      <c r="B2734" s="857" t="s">
        <v>2928</v>
      </c>
      <c r="C2734" s="858" t="s">
        <v>2929</v>
      </c>
      <c r="D2734" s="859" t="s">
        <v>7</v>
      </c>
      <c r="E2734" s="529">
        <v>1</v>
      </c>
      <c r="F2734" s="529" t="s">
        <v>6</v>
      </c>
      <c r="G2734" s="529">
        <f>E2734</f>
        <v>1</v>
      </c>
      <c r="H2734" s="860" t="s">
        <v>817</v>
      </c>
    </row>
    <row r="2735" spans="1:8" ht="21.6" thickBot="1" x14ac:dyDescent="0.35">
      <c r="A2735" s="1625" t="s">
        <v>14</v>
      </c>
      <c r="B2735" s="1626"/>
      <c r="C2735" s="1626"/>
      <c r="D2735" s="1626"/>
      <c r="E2735" s="1626"/>
      <c r="F2735" s="1626"/>
      <c r="G2735" s="1626"/>
      <c r="H2735" s="861"/>
    </row>
    <row r="2736" spans="1:8" ht="46.8" x14ac:dyDescent="0.3">
      <c r="A2736" s="862" t="s">
        <v>0</v>
      </c>
      <c r="B2736" s="862" t="s">
        <v>1</v>
      </c>
      <c r="C2736" s="1166" t="s">
        <v>10</v>
      </c>
      <c r="D2736" s="862" t="s">
        <v>2</v>
      </c>
      <c r="E2736" s="862" t="s">
        <v>4</v>
      </c>
      <c r="F2736" s="862" t="s">
        <v>3</v>
      </c>
      <c r="G2736" s="863" t="s">
        <v>8</v>
      </c>
      <c r="H2736" s="864" t="s">
        <v>221</v>
      </c>
    </row>
    <row r="2737" spans="1:8" ht="15.6" x14ac:dyDescent="0.3">
      <c r="A2737" s="865">
        <v>1</v>
      </c>
      <c r="B2737" s="866" t="s">
        <v>20</v>
      </c>
      <c r="C2737" s="1167" t="s">
        <v>2930</v>
      </c>
      <c r="D2737" s="867" t="s">
        <v>9</v>
      </c>
      <c r="E2737" s="865">
        <v>1</v>
      </c>
      <c r="F2737" s="865" t="s">
        <v>6</v>
      </c>
      <c r="G2737" s="868">
        <v>1</v>
      </c>
      <c r="H2737" s="19" t="s">
        <v>817</v>
      </c>
    </row>
    <row r="2738" spans="1:8" ht="15.6" x14ac:dyDescent="0.3">
      <c r="A2738" s="867">
        <v>2</v>
      </c>
      <c r="B2738" s="869" t="s">
        <v>21</v>
      </c>
      <c r="C2738" s="1168" t="s">
        <v>2931</v>
      </c>
      <c r="D2738" s="867" t="s">
        <v>9</v>
      </c>
      <c r="E2738" s="867">
        <v>1</v>
      </c>
      <c r="F2738" s="867" t="s">
        <v>6</v>
      </c>
      <c r="G2738" s="868">
        <v>1</v>
      </c>
      <c r="H2738" s="19" t="s">
        <v>817</v>
      </c>
    </row>
    <row r="2739" spans="1:8" ht="15.6" x14ac:dyDescent="0.3">
      <c r="A2739" s="867">
        <v>3</v>
      </c>
      <c r="B2739" s="870" t="s">
        <v>2932</v>
      </c>
      <c r="C2739" s="1169" t="s">
        <v>2933</v>
      </c>
      <c r="D2739" s="867" t="s">
        <v>9</v>
      </c>
      <c r="E2739" s="867">
        <v>1</v>
      </c>
      <c r="F2739" s="867" t="s">
        <v>6</v>
      </c>
      <c r="G2739" s="868">
        <v>1</v>
      </c>
      <c r="H2739" s="19" t="s">
        <v>817</v>
      </c>
    </row>
    <row r="2740" spans="1:8" ht="15.6" x14ac:dyDescent="0.3">
      <c r="A2740" s="867">
        <v>4</v>
      </c>
      <c r="B2740" s="834" t="s">
        <v>702</v>
      </c>
      <c r="C2740" s="1170" t="s">
        <v>2934</v>
      </c>
      <c r="D2740" s="867" t="s">
        <v>9</v>
      </c>
      <c r="E2740" s="867">
        <v>6</v>
      </c>
      <c r="F2740" s="867" t="s">
        <v>6</v>
      </c>
      <c r="G2740" s="868">
        <v>6</v>
      </c>
      <c r="H2740" s="19" t="s">
        <v>817</v>
      </c>
    </row>
    <row r="2741" spans="1:8" ht="15.6" x14ac:dyDescent="0.3">
      <c r="A2741" s="867">
        <v>5</v>
      </c>
      <c r="B2741" s="820" t="s">
        <v>40</v>
      </c>
      <c r="C2741" s="1168" t="s">
        <v>2935</v>
      </c>
      <c r="D2741" s="867" t="s">
        <v>9</v>
      </c>
      <c r="E2741" s="867">
        <v>6</v>
      </c>
      <c r="F2741" s="867" t="s">
        <v>6</v>
      </c>
      <c r="G2741" s="871">
        <v>6</v>
      </c>
      <c r="H2741" s="19" t="s">
        <v>817</v>
      </c>
    </row>
    <row r="2742" spans="1:8" ht="15.6" x14ac:dyDescent="0.3">
      <c r="A2742" s="19">
        <v>6</v>
      </c>
      <c r="B2742" s="872" t="s">
        <v>2096</v>
      </c>
      <c r="C2742" s="872" t="s">
        <v>2936</v>
      </c>
      <c r="D2742" s="867" t="s">
        <v>9</v>
      </c>
      <c r="E2742" s="867">
        <v>6</v>
      </c>
      <c r="F2742" s="867" t="s">
        <v>6</v>
      </c>
      <c r="G2742" s="871">
        <v>6</v>
      </c>
      <c r="H2742" s="19" t="s">
        <v>817</v>
      </c>
    </row>
    <row r="2743" spans="1:8" ht="15.6" x14ac:dyDescent="0.3">
      <c r="A2743" s="867">
        <v>7</v>
      </c>
      <c r="B2743" s="873" t="s">
        <v>460</v>
      </c>
      <c r="C2743" s="1171" t="s">
        <v>2937</v>
      </c>
      <c r="D2743" s="874" t="s">
        <v>9</v>
      </c>
      <c r="E2743" s="874">
        <v>6</v>
      </c>
      <c r="F2743" s="874" t="s">
        <v>6</v>
      </c>
      <c r="G2743" s="875">
        <v>6</v>
      </c>
      <c r="H2743" s="876" t="s">
        <v>817</v>
      </c>
    </row>
    <row r="2744" spans="1:8" ht="21.6" thickBot="1" x14ac:dyDescent="0.35">
      <c r="A2744" s="1627"/>
      <c r="B2744" s="1628"/>
      <c r="C2744" s="1628"/>
      <c r="D2744" s="1628"/>
      <c r="E2744" s="1628"/>
      <c r="F2744" s="1628"/>
      <c r="G2744" s="1628"/>
      <c r="H2744" s="1629"/>
    </row>
    <row r="2745" spans="1:8" ht="18" x14ac:dyDescent="0.3">
      <c r="A2745" s="1607" t="s">
        <v>2938</v>
      </c>
      <c r="B2745" s="1608"/>
      <c r="C2745" s="1608"/>
      <c r="D2745" s="1608"/>
      <c r="E2745" s="1608"/>
      <c r="F2745" s="1608"/>
      <c r="G2745" s="1608"/>
      <c r="H2745" s="1609"/>
    </row>
    <row r="2746" spans="1:8" ht="17.399999999999999" x14ac:dyDescent="0.3">
      <c r="A2746" s="1610" t="s">
        <v>2939</v>
      </c>
      <c r="B2746" s="1611"/>
      <c r="C2746" s="1611"/>
      <c r="D2746" s="1611"/>
      <c r="E2746" s="1611"/>
      <c r="F2746" s="1611"/>
      <c r="G2746" s="1611"/>
      <c r="H2746" s="1612"/>
    </row>
    <row r="2747" spans="1:8" ht="17.399999999999999" x14ac:dyDescent="0.3">
      <c r="A2747" s="1610" t="s">
        <v>2940</v>
      </c>
      <c r="B2747" s="1611"/>
      <c r="C2747" s="1611"/>
      <c r="D2747" s="1611"/>
      <c r="E2747" s="1611"/>
      <c r="F2747" s="1611"/>
      <c r="G2747" s="1611"/>
      <c r="H2747" s="1612"/>
    </row>
    <row r="2748" spans="1:8" ht="21" x14ac:dyDescent="0.3">
      <c r="A2748" s="1613" t="s">
        <v>2941</v>
      </c>
      <c r="B2748" s="1614"/>
      <c r="C2748" s="1614"/>
      <c r="D2748" s="1614"/>
      <c r="E2748" s="1614"/>
      <c r="F2748" s="1614"/>
      <c r="G2748" s="1614"/>
      <c r="H2748" s="1615"/>
    </row>
    <row r="2749" spans="1:8" ht="18" x14ac:dyDescent="0.3">
      <c r="A2749" s="1616" t="s">
        <v>474</v>
      </c>
      <c r="B2749" s="1617"/>
      <c r="C2749" s="1618" t="s">
        <v>2942</v>
      </c>
      <c r="D2749" s="1619"/>
      <c r="E2749" s="1619"/>
      <c r="F2749" s="1619"/>
      <c r="G2749" s="1619"/>
      <c r="H2749" s="1620"/>
    </row>
    <row r="2750" spans="1:8" ht="21" x14ac:dyDescent="0.3">
      <c r="A2750" s="1590" t="s">
        <v>12</v>
      </c>
      <c r="B2750" s="1591"/>
      <c r="C2750" s="1591"/>
      <c r="D2750" s="1591"/>
      <c r="E2750" s="1591"/>
      <c r="F2750" s="1591"/>
      <c r="G2750" s="1591"/>
      <c r="H2750" s="1592"/>
    </row>
    <row r="2751" spans="1:8" x14ac:dyDescent="0.3">
      <c r="A2751" s="1605" t="s">
        <v>13</v>
      </c>
      <c r="B2751" s="1605"/>
      <c r="C2751" s="1605"/>
      <c r="D2751" s="1605"/>
      <c r="E2751" s="1605"/>
      <c r="F2751" s="1605"/>
      <c r="G2751" s="1605"/>
      <c r="H2751" s="1606"/>
    </row>
    <row r="2752" spans="1:8" x14ac:dyDescent="0.3">
      <c r="A2752" s="1598" t="s">
        <v>2943</v>
      </c>
      <c r="B2752" s="1599"/>
      <c r="C2752" s="1599"/>
      <c r="D2752" s="1599"/>
      <c r="E2752" s="1599"/>
      <c r="F2752" s="1599"/>
      <c r="G2752" s="1599"/>
      <c r="H2752" s="1606"/>
    </row>
    <row r="2753" spans="1:8" x14ac:dyDescent="0.3">
      <c r="A2753" s="1598" t="s">
        <v>2944</v>
      </c>
      <c r="B2753" s="1599"/>
      <c r="C2753" s="1599"/>
      <c r="D2753" s="1599"/>
      <c r="E2753" s="1599"/>
      <c r="F2753" s="1599"/>
      <c r="G2753" s="1599"/>
      <c r="H2753" s="1606"/>
    </row>
    <row r="2754" spans="1:8" x14ac:dyDescent="0.3">
      <c r="A2754" s="1598" t="s">
        <v>433</v>
      </c>
      <c r="B2754" s="1599"/>
      <c r="C2754" s="1599"/>
      <c r="D2754" s="1599"/>
      <c r="E2754" s="1599"/>
      <c r="F2754" s="1599"/>
      <c r="G2754" s="1599"/>
      <c r="H2754" s="1606"/>
    </row>
    <row r="2755" spans="1:8" x14ac:dyDescent="0.3">
      <c r="A2755" s="1598" t="s">
        <v>2945</v>
      </c>
      <c r="B2755" s="1599"/>
      <c r="C2755" s="1599"/>
      <c r="D2755" s="1599"/>
      <c r="E2755" s="1599"/>
      <c r="F2755" s="1599"/>
      <c r="G2755" s="1599"/>
      <c r="H2755" s="1606"/>
    </row>
    <row r="2756" spans="1:8" x14ac:dyDescent="0.3">
      <c r="A2756" s="1598" t="s">
        <v>374</v>
      </c>
      <c r="B2756" s="1599"/>
      <c r="C2756" s="1599"/>
      <c r="D2756" s="1599"/>
      <c r="E2756" s="1599"/>
      <c r="F2756" s="1599"/>
      <c r="G2756" s="1599"/>
      <c r="H2756" s="1606"/>
    </row>
    <row r="2757" spans="1:8" x14ac:dyDescent="0.3">
      <c r="A2757" s="1598" t="s">
        <v>2946</v>
      </c>
      <c r="B2757" s="1599"/>
      <c r="C2757" s="1599"/>
      <c r="D2757" s="1599"/>
      <c r="E2757" s="1599"/>
      <c r="F2757" s="1599"/>
      <c r="G2757" s="1599"/>
      <c r="H2757" s="1606"/>
    </row>
    <row r="2758" spans="1:8" x14ac:dyDescent="0.3">
      <c r="A2758" s="1598" t="s">
        <v>428</v>
      </c>
      <c r="B2758" s="1599"/>
      <c r="C2758" s="1599"/>
      <c r="D2758" s="1599"/>
      <c r="E2758" s="1599"/>
      <c r="F2758" s="1599"/>
      <c r="G2758" s="1599"/>
      <c r="H2758" s="1606"/>
    </row>
    <row r="2759" spans="1:8" ht="15" thickBot="1" x14ac:dyDescent="0.35">
      <c r="A2759" s="1588" t="s">
        <v>429</v>
      </c>
      <c r="B2759" s="1589"/>
      <c r="C2759" s="1589"/>
      <c r="D2759" s="1589"/>
      <c r="E2759" s="1589"/>
      <c r="F2759" s="1589"/>
      <c r="G2759" s="1589"/>
      <c r="H2759" s="1606"/>
    </row>
    <row r="2760" spans="1:8" ht="41.4" x14ac:dyDescent="0.3">
      <c r="A2760" s="877" t="s">
        <v>0</v>
      </c>
      <c r="B2760" s="878" t="s">
        <v>1</v>
      </c>
      <c r="C2760" s="1172" t="s">
        <v>10</v>
      </c>
      <c r="D2760" s="878" t="s">
        <v>2</v>
      </c>
      <c r="E2760" s="878" t="s">
        <v>4</v>
      </c>
      <c r="F2760" s="878" t="s">
        <v>3</v>
      </c>
      <c r="G2760" s="878" t="s">
        <v>8</v>
      </c>
      <c r="H2760" s="879" t="s">
        <v>221</v>
      </c>
    </row>
    <row r="2761" spans="1:8" ht="27.6" x14ac:dyDescent="0.3">
      <c r="A2761" s="349">
        <v>1</v>
      </c>
      <c r="B2761" s="423" t="s">
        <v>2947</v>
      </c>
      <c r="C2761" s="1173" t="s">
        <v>2948</v>
      </c>
      <c r="D2761" s="880" t="s">
        <v>5</v>
      </c>
      <c r="E2761" s="881">
        <v>1</v>
      </c>
      <c r="F2761" s="881" t="s">
        <v>271</v>
      </c>
      <c r="G2761" s="234">
        <v>1</v>
      </c>
      <c r="H2761" s="238" t="s">
        <v>225</v>
      </c>
    </row>
    <row r="2762" spans="1:8" x14ac:dyDescent="0.3">
      <c r="A2762" s="882">
        <v>2</v>
      </c>
      <c r="B2762" s="228" t="s">
        <v>998</v>
      </c>
      <c r="C2762" s="261" t="s">
        <v>2949</v>
      </c>
      <c r="D2762" s="883" t="s">
        <v>7</v>
      </c>
      <c r="E2762" s="881">
        <v>2</v>
      </c>
      <c r="F2762" s="881" t="s">
        <v>271</v>
      </c>
      <c r="G2762" s="250">
        <v>2</v>
      </c>
      <c r="H2762" s="884" t="s">
        <v>225</v>
      </c>
    </row>
    <row r="2763" spans="1:8" ht="15" thickBot="1" x14ac:dyDescent="0.35">
      <c r="A2763" s="885">
        <v>3</v>
      </c>
      <c r="B2763" s="886" t="s">
        <v>2950</v>
      </c>
      <c r="C2763" s="1174" t="s">
        <v>2951</v>
      </c>
      <c r="D2763" s="887" t="s">
        <v>5</v>
      </c>
      <c r="E2763" s="888">
        <v>1</v>
      </c>
      <c r="F2763" s="888" t="s">
        <v>271</v>
      </c>
      <c r="G2763" s="889">
        <v>1</v>
      </c>
      <c r="H2763" s="890" t="s">
        <v>225</v>
      </c>
    </row>
    <row r="2764" spans="1:8" ht="21" x14ac:dyDescent="0.3">
      <c r="A2764" s="1590" t="s">
        <v>286</v>
      </c>
      <c r="B2764" s="1591"/>
      <c r="C2764" s="1591"/>
      <c r="D2764" s="1591"/>
      <c r="E2764" s="1591"/>
      <c r="F2764" s="1591"/>
      <c r="G2764" s="1591"/>
      <c r="H2764" s="1592"/>
    </row>
    <row r="2765" spans="1:8" x14ac:dyDescent="0.3">
      <c r="A2765" s="1600" t="s">
        <v>13</v>
      </c>
      <c r="B2765" s="1601"/>
      <c r="C2765" s="1601"/>
      <c r="D2765" s="1601"/>
      <c r="E2765" s="1601"/>
      <c r="F2765" s="1601"/>
      <c r="G2765" s="1601"/>
    </row>
    <row r="2766" spans="1:8" x14ac:dyDescent="0.3">
      <c r="A2766" s="1598" t="s">
        <v>2952</v>
      </c>
      <c r="B2766" s="1602"/>
      <c r="C2766" s="1175">
        <v>10</v>
      </c>
      <c r="D2766" s="891"/>
      <c r="E2766" s="891"/>
      <c r="F2766" s="891"/>
      <c r="G2766" s="891"/>
      <c r="H2766" s="1603"/>
    </row>
    <row r="2767" spans="1:8" x14ac:dyDescent="0.3">
      <c r="A2767" s="1598" t="s">
        <v>1734</v>
      </c>
      <c r="B2767" s="1599"/>
      <c r="C2767" s="1599"/>
      <c r="D2767" s="1599"/>
      <c r="E2767" s="1599"/>
      <c r="F2767" s="1599"/>
      <c r="G2767" s="1599"/>
      <c r="H2767" s="1603"/>
    </row>
    <row r="2768" spans="1:8" x14ac:dyDescent="0.3">
      <c r="A2768" s="1598" t="s">
        <v>2953</v>
      </c>
      <c r="B2768" s="1599"/>
      <c r="C2768" s="1599"/>
      <c r="D2768" s="1599"/>
      <c r="E2768" s="1599"/>
      <c r="F2768" s="1599"/>
      <c r="G2768" s="1599"/>
      <c r="H2768" s="1603"/>
    </row>
    <row r="2769" spans="1:8" x14ac:dyDescent="0.3">
      <c r="A2769" s="1598" t="s">
        <v>433</v>
      </c>
      <c r="B2769" s="1599"/>
      <c r="C2769" s="1599"/>
      <c r="D2769" s="1599"/>
      <c r="E2769" s="1599"/>
      <c r="F2769" s="1599"/>
      <c r="G2769" s="1599"/>
      <c r="H2769" s="1603"/>
    </row>
    <row r="2770" spans="1:8" x14ac:dyDescent="0.3">
      <c r="A2770" s="1598" t="s">
        <v>433</v>
      </c>
      <c r="B2770" s="1599"/>
      <c r="C2770" s="1599"/>
      <c r="D2770" s="1599"/>
      <c r="E2770" s="1599"/>
      <c r="F2770" s="1599"/>
      <c r="G2770" s="1599"/>
      <c r="H2770" s="1603"/>
    </row>
    <row r="2771" spans="1:8" x14ac:dyDescent="0.3">
      <c r="A2771" s="1598" t="s">
        <v>374</v>
      </c>
      <c r="B2771" s="1599"/>
      <c r="C2771" s="1599"/>
      <c r="D2771" s="1599"/>
      <c r="E2771" s="1599"/>
      <c r="F2771" s="1599"/>
      <c r="G2771" s="1599"/>
      <c r="H2771" s="1603"/>
    </row>
    <row r="2772" spans="1:8" x14ac:dyDescent="0.3">
      <c r="A2772" s="1598" t="s">
        <v>2946</v>
      </c>
      <c r="B2772" s="1599"/>
      <c r="C2772" s="1599"/>
      <c r="D2772" s="1599"/>
      <c r="E2772" s="1599"/>
      <c r="F2772" s="1599"/>
      <c r="G2772" s="1599"/>
      <c r="H2772" s="1603"/>
    </row>
    <row r="2773" spans="1:8" x14ac:dyDescent="0.3">
      <c r="A2773" s="1598" t="s">
        <v>428</v>
      </c>
      <c r="B2773" s="1599"/>
      <c r="C2773" s="1599"/>
      <c r="D2773" s="1599"/>
      <c r="E2773" s="1599"/>
      <c r="F2773" s="1599"/>
      <c r="G2773" s="1599"/>
      <c r="H2773" s="1603"/>
    </row>
    <row r="2774" spans="1:8" ht="15" thickBot="1" x14ac:dyDescent="0.35">
      <c r="A2774" s="1588" t="s">
        <v>429</v>
      </c>
      <c r="B2774" s="1589"/>
      <c r="C2774" s="1589"/>
      <c r="D2774" s="1589"/>
      <c r="E2774" s="1589"/>
      <c r="F2774" s="1589"/>
      <c r="G2774" s="1589"/>
      <c r="H2774" s="1604"/>
    </row>
    <row r="2775" spans="1:8" ht="41.4" x14ac:dyDescent="0.3">
      <c r="A2775" s="877" t="s">
        <v>0</v>
      </c>
      <c r="B2775" s="878" t="s">
        <v>1</v>
      </c>
      <c r="C2775" s="1176" t="s">
        <v>10</v>
      </c>
      <c r="D2775" s="878" t="s">
        <v>2</v>
      </c>
      <c r="E2775" s="878" t="s">
        <v>4</v>
      </c>
      <c r="F2775" s="878" t="s">
        <v>3</v>
      </c>
      <c r="G2775" s="878" t="s">
        <v>8</v>
      </c>
      <c r="H2775" s="879" t="s">
        <v>221</v>
      </c>
    </row>
    <row r="2776" spans="1:8" ht="27.6" x14ac:dyDescent="0.3">
      <c r="A2776" s="892">
        <v>1</v>
      </c>
      <c r="B2776" s="893" t="s">
        <v>2954</v>
      </c>
      <c r="C2776" s="261" t="s">
        <v>2955</v>
      </c>
      <c r="D2776" s="424" t="s">
        <v>11</v>
      </c>
      <c r="E2776" s="894">
        <v>1</v>
      </c>
      <c r="F2776" s="894" t="s">
        <v>2632</v>
      </c>
      <c r="G2776" s="318">
        <v>10</v>
      </c>
      <c r="H2776" s="895" t="s">
        <v>225</v>
      </c>
    </row>
    <row r="2777" spans="1:8" ht="27.6" x14ac:dyDescent="0.3">
      <c r="A2777" s="892">
        <v>2</v>
      </c>
      <c r="B2777" s="893" t="s">
        <v>924</v>
      </c>
      <c r="C2777" s="261" t="s">
        <v>2956</v>
      </c>
      <c r="D2777" s="424" t="s">
        <v>11</v>
      </c>
      <c r="E2777" s="894">
        <v>1</v>
      </c>
      <c r="F2777" s="894" t="s">
        <v>2632</v>
      </c>
      <c r="G2777" s="318">
        <v>10</v>
      </c>
      <c r="H2777" s="895" t="s">
        <v>225</v>
      </c>
    </row>
    <row r="2778" spans="1:8" ht="27.6" x14ac:dyDescent="0.3">
      <c r="A2778" s="892">
        <v>3</v>
      </c>
      <c r="B2778" s="893" t="s">
        <v>2957</v>
      </c>
      <c r="C2778" s="61" t="s">
        <v>2958</v>
      </c>
      <c r="D2778" s="424" t="s">
        <v>11</v>
      </c>
      <c r="E2778" s="894">
        <v>1</v>
      </c>
      <c r="F2778" s="894" t="s">
        <v>2632</v>
      </c>
      <c r="G2778" s="318">
        <v>10</v>
      </c>
      <c r="H2778" s="895" t="s">
        <v>225</v>
      </c>
    </row>
    <row r="2779" spans="1:8" ht="27.6" x14ac:dyDescent="0.3">
      <c r="A2779" s="892">
        <v>4</v>
      </c>
      <c r="B2779" s="893" t="s">
        <v>71</v>
      </c>
      <c r="C2779" s="970" t="s">
        <v>2959</v>
      </c>
      <c r="D2779" s="424" t="s">
        <v>11</v>
      </c>
      <c r="E2779" s="420">
        <v>1</v>
      </c>
      <c r="F2779" s="894" t="s">
        <v>2632</v>
      </c>
      <c r="G2779" s="318">
        <v>10</v>
      </c>
      <c r="H2779" s="895" t="s">
        <v>643</v>
      </c>
    </row>
    <row r="2780" spans="1:8" ht="27.6" x14ac:dyDescent="0.3">
      <c r="A2780" s="892">
        <v>5</v>
      </c>
      <c r="B2780" s="893" t="s">
        <v>504</v>
      </c>
      <c r="C2780" s="970" t="s">
        <v>2960</v>
      </c>
      <c r="D2780" s="424" t="s">
        <v>11</v>
      </c>
      <c r="E2780" s="420">
        <v>1</v>
      </c>
      <c r="F2780" s="894" t="s">
        <v>2632</v>
      </c>
      <c r="G2780" s="318">
        <v>10</v>
      </c>
      <c r="H2780" s="895" t="s">
        <v>225</v>
      </c>
    </row>
    <row r="2781" spans="1:8" ht="27.6" x14ac:dyDescent="0.3">
      <c r="A2781" s="892">
        <v>6</v>
      </c>
      <c r="B2781" s="893" t="s">
        <v>2961</v>
      </c>
      <c r="C2781" s="61" t="s">
        <v>2962</v>
      </c>
      <c r="D2781" s="424" t="s">
        <v>11</v>
      </c>
      <c r="E2781" s="420">
        <v>1</v>
      </c>
      <c r="F2781" s="894" t="s">
        <v>2632</v>
      </c>
      <c r="G2781" s="318">
        <v>10</v>
      </c>
      <c r="H2781" s="895" t="s">
        <v>225</v>
      </c>
    </row>
    <row r="2782" spans="1:8" ht="27.6" x14ac:dyDescent="0.3">
      <c r="A2782" s="892">
        <v>7</v>
      </c>
      <c r="B2782" s="893" t="s">
        <v>1644</v>
      </c>
      <c r="C2782" s="970" t="s">
        <v>2963</v>
      </c>
      <c r="D2782" s="424" t="s">
        <v>11</v>
      </c>
      <c r="E2782" s="420">
        <v>1</v>
      </c>
      <c r="F2782" s="894" t="s">
        <v>2632</v>
      </c>
      <c r="G2782" s="318">
        <v>10</v>
      </c>
      <c r="H2782" s="895" t="s">
        <v>225</v>
      </c>
    </row>
    <row r="2783" spans="1:8" ht="27.6" x14ac:dyDescent="0.3">
      <c r="A2783" s="892">
        <v>8</v>
      </c>
      <c r="B2783" s="893" t="s">
        <v>935</v>
      </c>
      <c r="C2783" s="970" t="s">
        <v>2964</v>
      </c>
      <c r="D2783" s="424" t="s">
        <v>11</v>
      </c>
      <c r="E2783" s="420">
        <v>1</v>
      </c>
      <c r="F2783" s="894" t="s">
        <v>2632</v>
      </c>
      <c r="G2783" s="318">
        <v>10</v>
      </c>
      <c r="H2783" s="895" t="s">
        <v>225</v>
      </c>
    </row>
    <row r="2784" spans="1:8" ht="27.6" x14ac:dyDescent="0.3">
      <c r="A2784" s="892">
        <v>9</v>
      </c>
      <c r="B2784" s="893" t="s">
        <v>2965</v>
      </c>
      <c r="C2784" s="970" t="s">
        <v>2966</v>
      </c>
      <c r="D2784" s="424" t="s">
        <v>11</v>
      </c>
      <c r="E2784" s="420">
        <v>1</v>
      </c>
      <c r="F2784" s="894" t="s">
        <v>2632</v>
      </c>
      <c r="G2784" s="318">
        <v>10</v>
      </c>
      <c r="H2784" s="895" t="s">
        <v>225</v>
      </c>
    </row>
    <row r="2785" spans="1:8" ht="27.6" x14ac:dyDescent="0.3">
      <c r="A2785" s="892">
        <v>10</v>
      </c>
      <c r="B2785" s="893" t="s">
        <v>538</v>
      </c>
      <c r="C2785" s="970" t="s">
        <v>2967</v>
      </c>
      <c r="D2785" s="424" t="s">
        <v>11</v>
      </c>
      <c r="E2785" s="420">
        <v>1</v>
      </c>
      <c r="F2785" s="894" t="s">
        <v>2632</v>
      </c>
      <c r="G2785" s="318">
        <v>10</v>
      </c>
      <c r="H2785" s="895" t="s">
        <v>225</v>
      </c>
    </row>
    <row r="2786" spans="1:8" ht="27.6" x14ac:dyDescent="0.3">
      <c r="A2786" s="892">
        <v>11</v>
      </c>
      <c r="B2786" s="893" t="s">
        <v>540</v>
      </c>
      <c r="C2786" s="970" t="s">
        <v>2968</v>
      </c>
      <c r="D2786" s="424" t="s">
        <v>11</v>
      </c>
      <c r="E2786" s="420">
        <v>1</v>
      </c>
      <c r="F2786" s="894" t="s">
        <v>2632</v>
      </c>
      <c r="G2786" s="318">
        <v>10</v>
      </c>
      <c r="H2786" s="895" t="s">
        <v>225</v>
      </c>
    </row>
    <row r="2787" spans="1:8" ht="27.6" x14ac:dyDescent="0.3">
      <c r="A2787" s="892">
        <v>12</v>
      </c>
      <c r="B2787" s="893" t="s">
        <v>942</v>
      </c>
      <c r="C2787" s="970" t="s">
        <v>2969</v>
      </c>
      <c r="D2787" s="424" t="s">
        <v>11</v>
      </c>
      <c r="E2787" s="420">
        <v>1</v>
      </c>
      <c r="F2787" s="894" t="s">
        <v>2632</v>
      </c>
      <c r="G2787" s="318">
        <v>10</v>
      </c>
      <c r="H2787" s="895" t="s">
        <v>225</v>
      </c>
    </row>
    <row r="2788" spans="1:8" ht="27.6" x14ac:dyDescent="0.3">
      <c r="A2788" s="892">
        <v>13</v>
      </c>
      <c r="B2788" s="893" t="s">
        <v>1784</v>
      </c>
      <c r="C2788" s="970" t="s">
        <v>2970</v>
      </c>
      <c r="D2788" s="424" t="s">
        <v>11</v>
      </c>
      <c r="E2788" s="420">
        <v>1</v>
      </c>
      <c r="F2788" s="894" t="s">
        <v>2632</v>
      </c>
      <c r="G2788" s="318">
        <v>10</v>
      </c>
      <c r="H2788" s="895" t="s">
        <v>225</v>
      </c>
    </row>
    <row r="2789" spans="1:8" ht="27.6" x14ac:dyDescent="0.3">
      <c r="A2789" s="892">
        <v>14</v>
      </c>
      <c r="B2789" s="893" t="s">
        <v>2971</v>
      </c>
      <c r="C2789" s="1177" t="s">
        <v>2972</v>
      </c>
      <c r="D2789" s="424" t="s">
        <v>11</v>
      </c>
      <c r="E2789" s="420">
        <v>1</v>
      </c>
      <c r="F2789" s="894" t="s">
        <v>2632</v>
      </c>
      <c r="G2789" s="318">
        <v>10</v>
      </c>
      <c r="H2789" s="895" t="s">
        <v>225</v>
      </c>
    </row>
    <row r="2790" spans="1:8" ht="27.6" x14ac:dyDescent="0.3">
      <c r="A2790" s="892">
        <v>15</v>
      </c>
      <c r="B2790" s="893" t="s">
        <v>948</v>
      </c>
      <c r="C2790" s="970" t="s">
        <v>2973</v>
      </c>
      <c r="D2790" s="424" t="s">
        <v>11</v>
      </c>
      <c r="E2790" s="420">
        <v>1</v>
      </c>
      <c r="F2790" s="894" t="s">
        <v>2632</v>
      </c>
      <c r="G2790" s="318">
        <v>10</v>
      </c>
      <c r="H2790" s="895" t="s">
        <v>225</v>
      </c>
    </row>
    <row r="2791" spans="1:8" ht="27.6" x14ac:dyDescent="0.3">
      <c r="A2791" s="892">
        <v>16</v>
      </c>
      <c r="B2791" s="893" t="s">
        <v>950</v>
      </c>
      <c r="C2791" s="970" t="s">
        <v>2974</v>
      </c>
      <c r="D2791" s="424" t="s">
        <v>11</v>
      </c>
      <c r="E2791" s="420">
        <v>1</v>
      </c>
      <c r="F2791" s="894" t="s">
        <v>2632</v>
      </c>
      <c r="G2791" s="318">
        <v>10</v>
      </c>
      <c r="H2791" s="895" t="s">
        <v>225</v>
      </c>
    </row>
    <row r="2792" spans="1:8" ht="27.6" x14ac:dyDescent="0.3">
      <c r="A2792" s="892">
        <v>17</v>
      </c>
      <c r="B2792" s="893" t="s">
        <v>267</v>
      </c>
      <c r="C2792" s="970" t="s">
        <v>2975</v>
      </c>
      <c r="D2792" s="424" t="s">
        <v>11</v>
      </c>
      <c r="E2792" s="420">
        <v>1</v>
      </c>
      <c r="F2792" s="894" t="s">
        <v>2632</v>
      </c>
      <c r="G2792" s="318">
        <v>10</v>
      </c>
      <c r="H2792" s="895" t="s">
        <v>225</v>
      </c>
    </row>
    <row r="2793" spans="1:8" ht="27.6" x14ac:dyDescent="0.3">
      <c r="A2793" s="892">
        <v>18</v>
      </c>
      <c r="B2793" s="893" t="s">
        <v>553</v>
      </c>
      <c r="C2793" s="970" t="s">
        <v>2976</v>
      </c>
      <c r="D2793" s="424" t="s">
        <v>11</v>
      </c>
      <c r="E2793" s="420">
        <v>1</v>
      </c>
      <c r="F2793" s="894" t="s">
        <v>2632</v>
      </c>
      <c r="G2793" s="318">
        <v>10</v>
      </c>
      <c r="H2793" s="895" t="s">
        <v>225</v>
      </c>
    </row>
    <row r="2794" spans="1:8" ht="27.6" x14ac:dyDescent="0.3">
      <c r="A2794" s="892">
        <v>19</v>
      </c>
      <c r="B2794" s="893" t="s">
        <v>509</v>
      </c>
      <c r="C2794" s="970" t="s">
        <v>2977</v>
      </c>
      <c r="D2794" s="424" t="s">
        <v>11</v>
      </c>
      <c r="E2794" s="420">
        <v>1</v>
      </c>
      <c r="F2794" s="894" t="s">
        <v>2632</v>
      </c>
      <c r="G2794" s="318">
        <v>10</v>
      </c>
      <c r="H2794" s="895" t="s">
        <v>225</v>
      </c>
    </row>
    <row r="2795" spans="1:8" ht="27.6" x14ac:dyDescent="0.3">
      <c r="A2795" s="892">
        <v>20</v>
      </c>
      <c r="B2795" s="893" t="s">
        <v>955</v>
      </c>
      <c r="C2795" s="970" t="s">
        <v>2978</v>
      </c>
      <c r="D2795" s="424" t="s">
        <v>11</v>
      </c>
      <c r="E2795" s="420">
        <v>1</v>
      </c>
      <c r="F2795" s="894" t="s">
        <v>2632</v>
      </c>
      <c r="G2795" s="318">
        <v>10</v>
      </c>
      <c r="H2795" s="895" t="s">
        <v>225</v>
      </c>
    </row>
    <row r="2796" spans="1:8" ht="27.6" x14ac:dyDescent="0.3">
      <c r="A2796" s="892">
        <v>21</v>
      </c>
      <c r="B2796" s="893" t="s">
        <v>957</v>
      </c>
      <c r="C2796" s="970" t="s">
        <v>2979</v>
      </c>
      <c r="D2796" s="424" t="s">
        <v>11</v>
      </c>
      <c r="E2796" s="420">
        <v>1</v>
      </c>
      <c r="F2796" s="894" t="s">
        <v>2632</v>
      </c>
      <c r="G2796" s="318">
        <v>10</v>
      </c>
      <c r="H2796" s="895" t="s">
        <v>225</v>
      </c>
    </row>
    <row r="2797" spans="1:8" ht="27.6" x14ac:dyDescent="0.3">
      <c r="A2797" s="892">
        <v>22</v>
      </c>
      <c r="B2797" s="893" t="s">
        <v>557</v>
      </c>
      <c r="C2797" s="970" t="s">
        <v>2980</v>
      </c>
      <c r="D2797" s="424" t="s">
        <v>11</v>
      </c>
      <c r="E2797" s="420">
        <v>1</v>
      </c>
      <c r="F2797" s="894" t="s">
        <v>2632</v>
      </c>
      <c r="G2797" s="318">
        <v>10</v>
      </c>
      <c r="H2797" s="895" t="s">
        <v>225</v>
      </c>
    </row>
    <row r="2798" spans="1:8" ht="27.6" x14ac:dyDescent="0.3">
      <c r="A2798" s="892">
        <v>23</v>
      </c>
      <c r="B2798" s="893" t="s">
        <v>559</v>
      </c>
      <c r="C2798" s="970" t="s">
        <v>2981</v>
      </c>
      <c r="D2798" s="424" t="s">
        <v>11</v>
      </c>
      <c r="E2798" s="420">
        <v>1</v>
      </c>
      <c r="F2798" s="894" t="s">
        <v>2632</v>
      </c>
      <c r="G2798" s="318">
        <v>10</v>
      </c>
      <c r="H2798" s="895" t="s">
        <v>225</v>
      </c>
    </row>
    <row r="2799" spans="1:8" ht="27.6" x14ac:dyDescent="0.3">
      <c r="A2799" s="892">
        <v>24</v>
      </c>
      <c r="B2799" s="896" t="s">
        <v>2982</v>
      </c>
      <c r="C2799" s="970" t="s">
        <v>2983</v>
      </c>
      <c r="D2799" s="424" t="s">
        <v>11</v>
      </c>
      <c r="E2799" s="420">
        <v>1</v>
      </c>
      <c r="F2799" s="894" t="s">
        <v>2632</v>
      </c>
      <c r="G2799" s="318">
        <v>10</v>
      </c>
      <c r="H2799" s="895" t="s">
        <v>225</v>
      </c>
    </row>
    <row r="2800" spans="1:8" ht="27.6" x14ac:dyDescent="0.3">
      <c r="A2800" s="892">
        <v>25</v>
      </c>
      <c r="B2800" s="896" t="s">
        <v>2984</v>
      </c>
      <c r="C2800" s="970" t="s">
        <v>2985</v>
      </c>
      <c r="D2800" s="424" t="s">
        <v>11</v>
      </c>
      <c r="E2800" s="420">
        <v>1</v>
      </c>
      <c r="F2800" s="894" t="s">
        <v>2632</v>
      </c>
      <c r="G2800" s="318">
        <v>10</v>
      </c>
      <c r="H2800" s="895" t="s">
        <v>225</v>
      </c>
    </row>
    <row r="2801" spans="1:8" ht="27.6" x14ac:dyDescent="0.3">
      <c r="A2801" s="892">
        <v>26</v>
      </c>
      <c r="B2801" s="896" t="s">
        <v>563</v>
      </c>
      <c r="C2801" s="970" t="s">
        <v>2986</v>
      </c>
      <c r="D2801" s="424" t="s">
        <v>11</v>
      </c>
      <c r="E2801" s="420">
        <v>1</v>
      </c>
      <c r="F2801" s="894" t="s">
        <v>2632</v>
      </c>
      <c r="G2801" s="318">
        <v>10</v>
      </c>
      <c r="H2801" s="895" t="s">
        <v>225</v>
      </c>
    </row>
    <row r="2802" spans="1:8" ht="27.6" x14ac:dyDescent="0.3">
      <c r="A2802" s="892">
        <v>27</v>
      </c>
      <c r="B2802" s="893" t="s">
        <v>2987</v>
      </c>
      <c r="C2802" s="970" t="s">
        <v>2988</v>
      </c>
      <c r="D2802" s="424" t="s">
        <v>11</v>
      </c>
      <c r="E2802" s="420">
        <v>1</v>
      </c>
      <c r="F2802" s="894" t="s">
        <v>2632</v>
      </c>
      <c r="G2802" s="318">
        <v>10</v>
      </c>
      <c r="H2802" s="895" t="s">
        <v>225</v>
      </c>
    </row>
    <row r="2803" spans="1:8" ht="27.6" x14ac:dyDescent="0.3">
      <c r="A2803" s="892">
        <v>28</v>
      </c>
      <c r="B2803" s="893" t="s">
        <v>2989</v>
      </c>
      <c r="C2803" s="970" t="s">
        <v>2990</v>
      </c>
      <c r="D2803" s="424" t="s">
        <v>11</v>
      </c>
      <c r="E2803" s="420">
        <v>1</v>
      </c>
      <c r="F2803" s="894" t="s">
        <v>2632</v>
      </c>
      <c r="G2803" s="318">
        <v>10</v>
      </c>
      <c r="H2803" s="895" t="s">
        <v>225</v>
      </c>
    </row>
    <row r="2804" spans="1:8" ht="27.6" x14ac:dyDescent="0.3">
      <c r="A2804" s="892">
        <v>29</v>
      </c>
      <c r="B2804" s="896" t="s">
        <v>2991</v>
      </c>
      <c r="C2804" s="970" t="s">
        <v>2992</v>
      </c>
      <c r="D2804" s="424" t="s">
        <v>11</v>
      </c>
      <c r="E2804" s="420">
        <v>1</v>
      </c>
      <c r="F2804" s="894" t="s">
        <v>2632</v>
      </c>
      <c r="G2804" s="318">
        <v>10</v>
      </c>
      <c r="H2804" s="895" t="s">
        <v>225</v>
      </c>
    </row>
    <row r="2805" spans="1:8" ht="27.6" x14ac:dyDescent="0.3">
      <c r="A2805" s="892">
        <v>30</v>
      </c>
      <c r="B2805" s="896" t="s">
        <v>2993</v>
      </c>
      <c r="C2805" s="970" t="s">
        <v>2994</v>
      </c>
      <c r="D2805" s="424" t="s">
        <v>11</v>
      </c>
      <c r="E2805" s="420">
        <v>1</v>
      </c>
      <c r="F2805" s="894" t="s">
        <v>2632</v>
      </c>
      <c r="G2805" s="318">
        <v>10</v>
      </c>
      <c r="H2805" s="895" t="s">
        <v>225</v>
      </c>
    </row>
    <row r="2806" spans="1:8" ht="27.6" x14ac:dyDescent="0.3">
      <c r="A2806" s="892">
        <v>31</v>
      </c>
      <c r="B2806" s="897" t="s">
        <v>2995</v>
      </c>
      <c r="C2806" s="970" t="s">
        <v>2996</v>
      </c>
      <c r="D2806" s="424" t="s">
        <v>11</v>
      </c>
      <c r="E2806" s="420">
        <v>1</v>
      </c>
      <c r="F2806" s="894" t="s">
        <v>2632</v>
      </c>
      <c r="G2806" s="318">
        <v>10</v>
      </c>
      <c r="H2806" s="895" t="s">
        <v>225</v>
      </c>
    </row>
    <row r="2807" spans="1:8" ht="27.6" x14ac:dyDescent="0.3">
      <c r="A2807" s="892">
        <v>32</v>
      </c>
      <c r="B2807" s="898" t="s">
        <v>570</v>
      </c>
      <c r="C2807" s="970" t="s">
        <v>2997</v>
      </c>
      <c r="D2807" s="424" t="s">
        <v>11</v>
      </c>
      <c r="E2807" s="420">
        <v>1</v>
      </c>
      <c r="F2807" s="894" t="s">
        <v>2632</v>
      </c>
      <c r="G2807" s="318">
        <v>10</v>
      </c>
      <c r="H2807" s="895" t="s">
        <v>225</v>
      </c>
    </row>
    <row r="2808" spans="1:8" ht="27.6" x14ac:dyDescent="0.3">
      <c r="A2808" s="892">
        <v>33</v>
      </c>
      <c r="B2808" s="898" t="s">
        <v>2998</v>
      </c>
      <c r="C2808" s="970" t="s">
        <v>2999</v>
      </c>
      <c r="D2808" s="424" t="s">
        <v>11</v>
      </c>
      <c r="E2808" s="420">
        <v>1</v>
      </c>
      <c r="F2808" s="894" t="s">
        <v>2632</v>
      </c>
      <c r="G2808" s="318">
        <v>10</v>
      </c>
      <c r="H2808" s="895" t="s">
        <v>225</v>
      </c>
    </row>
    <row r="2809" spans="1:8" ht="27.6" x14ac:dyDescent="0.3">
      <c r="A2809" s="892">
        <v>34</v>
      </c>
      <c r="B2809" s="898" t="s">
        <v>977</v>
      </c>
      <c r="C2809" s="970" t="s">
        <v>3000</v>
      </c>
      <c r="D2809" s="424" t="s">
        <v>11</v>
      </c>
      <c r="E2809" s="420">
        <v>1</v>
      </c>
      <c r="F2809" s="894" t="s">
        <v>2632</v>
      </c>
      <c r="G2809" s="318">
        <v>10</v>
      </c>
      <c r="H2809" s="895" t="s">
        <v>225</v>
      </c>
    </row>
    <row r="2810" spans="1:8" ht="27.6" x14ac:dyDescent="0.3">
      <c r="A2810" s="892">
        <v>35</v>
      </c>
      <c r="B2810" s="898" t="s">
        <v>980</v>
      </c>
      <c r="C2810" s="970" t="s">
        <v>3001</v>
      </c>
      <c r="D2810" s="899" t="s">
        <v>11</v>
      </c>
      <c r="E2810" s="900">
        <v>1</v>
      </c>
      <c r="F2810" s="901" t="s">
        <v>2632</v>
      </c>
      <c r="G2810" s="332">
        <v>10</v>
      </c>
      <c r="H2810" s="902" t="s">
        <v>225</v>
      </c>
    </row>
    <row r="2811" spans="1:8" ht="27.6" x14ac:dyDescent="0.3">
      <c r="A2811" s="892">
        <v>36</v>
      </c>
      <c r="B2811" s="893" t="s">
        <v>2753</v>
      </c>
      <c r="C2811" s="1178" t="s">
        <v>3002</v>
      </c>
      <c r="D2811" s="424" t="s">
        <v>7</v>
      </c>
      <c r="E2811" s="420">
        <v>1</v>
      </c>
      <c r="F2811" s="420" t="s">
        <v>294</v>
      </c>
      <c r="G2811" s="318">
        <v>10</v>
      </c>
      <c r="H2811" s="895" t="s">
        <v>225</v>
      </c>
    </row>
    <row r="2812" spans="1:8" ht="27.6" x14ac:dyDescent="0.3">
      <c r="A2812" s="892">
        <v>37</v>
      </c>
      <c r="B2812" s="893" t="s">
        <v>1397</v>
      </c>
      <c r="C2812" s="1178" t="s">
        <v>3003</v>
      </c>
      <c r="D2812" s="424" t="s">
        <v>7</v>
      </c>
      <c r="E2812" s="420">
        <v>1</v>
      </c>
      <c r="F2812" s="420" t="s">
        <v>294</v>
      </c>
      <c r="G2812" s="318">
        <v>10</v>
      </c>
      <c r="H2812" s="895" t="s">
        <v>225</v>
      </c>
    </row>
    <row r="2813" spans="1:8" ht="27.6" x14ac:dyDescent="0.3">
      <c r="A2813" s="892">
        <v>38</v>
      </c>
      <c r="B2813" s="661" t="s">
        <v>27</v>
      </c>
      <c r="C2813" s="986" t="s">
        <v>3004</v>
      </c>
      <c r="D2813" s="389" t="s">
        <v>5</v>
      </c>
      <c r="E2813" s="325">
        <v>1</v>
      </c>
      <c r="F2813" s="420" t="s">
        <v>294</v>
      </c>
      <c r="G2813" s="59">
        <v>10</v>
      </c>
      <c r="H2813" s="895" t="s">
        <v>225</v>
      </c>
    </row>
    <row r="2814" spans="1:8" ht="55.2" x14ac:dyDescent="0.3">
      <c r="A2814" s="892">
        <v>39</v>
      </c>
      <c r="B2814" s="661" t="s">
        <v>3005</v>
      </c>
      <c r="C2814" s="986" t="s">
        <v>3006</v>
      </c>
      <c r="D2814" s="389" t="s">
        <v>283</v>
      </c>
      <c r="E2814" s="325">
        <v>1</v>
      </c>
      <c r="F2814" s="420" t="s">
        <v>294</v>
      </c>
      <c r="G2814" s="59">
        <v>10</v>
      </c>
      <c r="H2814" s="895" t="s">
        <v>225</v>
      </c>
    </row>
    <row r="2815" spans="1:8" ht="55.2" x14ac:dyDescent="0.3">
      <c r="A2815" s="892">
        <v>40</v>
      </c>
      <c r="B2815" s="661" t="s">
        <v>3007</v>
      </c>
      <c r="C2815" s="986" t="s">
        <v>3006</v>
      </c>
      <c r="D2815" s="389" t="s">
        <v>283</v>
      </c>
      <c r="E2815" s="325">
        <v>1</v>
      </c>
      <c r="F2815" s="420" t="s">
        <v>294</v>
      </c>
      <c r="G2815" s="59">
        <v>10</v>
      </c>
      <c r="H2815" s="895" t="s">
        <v>225</v>
      </c>
    </row>
    <row r="2816" spans="1:8" ht="27.6" x14ac:dyDescent="0.3">
      <c r="A2816" s="892">
        <v>41</v>
      </c>
      <c r="B2816" s="661" t="s">
        <v>3008</v>
      </c>
      <c r="C2816" s="986" t="s">
        <v>3009</v>
      </c>
      <c r="D2816" s="389" t="s">
        <v>283</v>
      </c>
      <c r="E2816" s="325">
        <v>1</v>
      </c>
      <c r="F2816" s="420" t="s">
        <v>294</v>
      </c>
      <c r="G2816" s="59">
        <v>10</v>
      </c>
      <c r="H2816" s="895" t="s">
        <v>237</v>
      </c>
    </row>
    <row r="2817" spans="1:8" ht="21" x14ac:dyDescent="0.3">
      <c r="A2817" s="1590" t="s">
        <v>15</v>
      </c>
      <c r="B2817" s="1591"/>
      <c r="C2817" s="1591"/>
      <c r="D2817" s="1591"/>
      <c r="E2817" s="1591"/>
      <c r="F2817" s="1591"/>
      <c r="G2817" s="1591"/>
      <c r="H2817" s="1592"/>
    </row>
    <row r="2818" spans="1:8" x14ac:dyDescent="0.3">
      <c r="A2818" s="1600" t="s">
        <v>13</v>
      </c>
      <c r="B2818" s="1601"/>
      <c r="C2818" s="1601"/>
      <c r="D2818" s="1601"/>
      <c r="E2818" s="1601"/>
      <c r="F2818" s="1601"/>
      <c r="G2818" s="1601"/>
    </row>
    <row r="2819" spans="1:8" x14ac:dyDescent="0.3">
      <c r="A2819" s="1598" t="s">
        <v>918</v>
      </c>
      <c r="B2819" s="1599"/>
      <c r="C2819" s="1599"/>
      <c r="D2819" s="1599"/>
      <c r="E2819" s="1599"/>
      <c r="F2819" s="1599"/>
      <c r="G2819" s="1599"/>
    </row>
    <row r="2820" spans="1:8" x14ac:dyDescent="0.3">
      <c r="A2820" s="1598" t="s">
        <v>2953</v>
      </c>
      <c r="B2820" s="1599"/>
      <c r="C2820" s="1599"/>
      <c r="D2820" s="1599"/>
      <c r="E2820" s="1599"/>
      <c r="F2820" s="1599"/>
      <c r="G2820" s="1599"/>
    </row>
    <row r="2821" spans="1:8" x14ac:dyDescent="0.3">
      <c r="A2821" s="1598" t="s">
        <v>433</v>
      </c>
      <c r="B2821" s="1599"/>
      <c r="C2821" s="1599"/>
      <c r="D2821" s="1599"/>
      <c r="E2821" s="1599"/>
      <c r="F2821" s="1599"/>
      <c r="G2821" s="1599"/>
    </row>
    <row r="2822" spans="1:8" x14ac:dyDescent="0.3">
      <c r="A2822" s="1598" t="s">
        <v>3010</v>
      </c>
      <c r="B2822" s="1599"/>
      <c r="C2822" s="1599"/>
      <c r="D2822" s="1599"/>
      <c r="E2822" s="1599"/>
      <c r="F2822" s="1599"/>
      <c r="G2822" s="1599"/>
    </row>
    <row r="2823" spans="1:8" x14ac:dyDescent="0.3">
      <c r="A2823" s="1598" t="s">
        <v>374</v>
      </c>
      <c r="B2823" s="1599"/>
      <c r="C2823" s="1599"/>
      <c r="D2823" s="1599"/>
      <c r="E2823" s="1599"/>
      <c r="F2823" s="1599"/>
      <c r="G2823" s="1599"/>
    </row>
    <row r="2824" spans="1:8" x14ac:dyDescent="0.3">
      <c r="A2824" s="1598" t="s">
        <v>2946</v>
      </c>
      <c r="B2824" s="1599"/>
      <c r="C2824" s="1599"/>
      <c r="D2824" s="1599"/>
      <c r="E2824" s="1599"/>
      <c r="F2824" s="1599"/>
      <c r="G2824" s="1599"/>
    </row>
    <row r="2825" spans="1:8" x14ac:dyDescent="0.3">
      <c r="A2825" s="1598" t="s">
        <v>428</v>
      </c>
      <c r="B2825" s="1599"/>
      <c r="C2825" s="1599"/>
      <c r="D2825" s="1599"/>
      <c r="E2825" s="1599"/>
      <c r="F2825" s="1599"/>
      <c r="G2825" s="1599"/>
    </row>
    <row r="2826" spans="1:8" ht="15" thickBot="1" x14ac:dyDescent="0.35">
      <c r="A2826" s="1588" t="s">
        <v>429</v>
      </c>
      <c r="B2826" s="1589"/>
      <c r="C2826" s="1589"/>
      <c r="D2826" s="1589"/>
      <c r="E2826" s="1589"/>
      <c r="F2826" s="1589"/>
      <c r="G2826" s="1589"/>
    </row>
    <row r="2827" spans="1:8" ht="41.4" x14ac:dyDescent="0.3">
      <c r="A2827" s="877" t="s">
        <v>0</v>
      </c>
      <c r="B2827" s="878" t="s">
        <v>1</v>
      </c>
      <c r="C2827" s="1176" t="s">
        <v>10</v>
      </c>
      <c r="D2827" s="878" t="s">
        <v>2</v>
      </c>
      <c r="E2827" s="878" t="s">
        <v>4</v>
      </c>
      <c r="F2827" s="878" t="s">
        <v>3</v>
      </c>
      <c r="G2827" s="878" t="s">
        <v>8</v>
      </c>
      <c r="H2827" s="879" t="s">
        <v>221</v>
      </c>
    </row>
    <row r="2828" spans="1:8" x14ac:dyDescent="0.3">
      <c r="A2828" s="903">
        <v>1</v>
      </c>
      <c r="B2828" s="661" t="s">
        <v>27</v>
      </c>
      <c r="C2828" s="986" t="s">
        <v>3004</v>
      </c>
      <c r="D2828" s="904" t="s">
        <v>5</v>
      </c>
      <c r="E2828" s="904">
        <v>1</v>
      </c>
      <c r="F2828" s="904" t="s">
        <v>6</v>
      </c>
      <c r="G2828" s="7">
        <f>E2828</f>
        <v>1</v>
      </c>
      <c r="H2828" s="884" t="s">
        <v>225</v>
      </c>
    </row>
    <row r="2829" spans="1:8" x14ac:dyDescent="0.3">
      <c r="A2829" s="905">
        <v>2</v>
      </c>
      <c r="B2829" s="391" t="s">
        <v>2753</v>
      </c>
      <c r="C2829" s="61" t="s">
        <v>3011</v>
      </c>
      <c r="D2829" s="424" t="s">
        <v>7</v>
      </c>
      <c r="E2829" s="424">
        <v>1</v>
      </c>
      <c r="F2829" s="424" t="s">
        <v>6</v>
      </c>
      <c r="G2829" s="7">
        <f>E2829</f>
        <v>1</v>
      </c>
      <c r="H2829" s="884" t="s">
        <v>225</v>
      </c>
    </row>
    <row r="2830" spans="1:8" x14ac:dyDescent="0.3">
      <c r="A2830" s="906">
        <v>3</v>
      </c>
      <c r="B2830" s="907" t="s">
        <v>3012</v>
      </c>
      <c r="C2830" s="261" t="s">
        <v>3013</v>
      </c>
      <c r="D2830" s="389" t="s">
        <v>5</v>
      </c>
      <c r="E2830" s="325">
        <v>1</v>
      </c>
      <c r="F2830" s="325" t="s">
        <v>271</v>
      </c>
      <c r="G2830" s="59">
        <v>1</v>
      </c>
      <c r="H2830" s="895" t="s">
        <v>225</v>
      </c>
    </row>
    <row r="2831" spans="1:8" ht="27.6" x14ac:dyDescent="0.3">
      <c r="A2831" s="903">
        <v>4</v>
      </c>
      <c r="B2831" s="907" t="s">
        <v>3014</v>
      </c>
      <c r="C2831" s="261" t="s">
        <v>3015</v>
      </c>
      <c r="D2831" s="389" t="s">
        <v>5</v>
      </c>
      <c r="E2831" s="325">
        <v>1</v>
      </c>
      <c r="F2831" s="325" t="s">
        <v>271</v>
      </c>
      <c r="G2831" s="59">
        <f t="shared" ref="G2831" si="33">E2831</f>
        <v>1</v>
      </c>
      <c r="H2831" s="895" t="s">
        <v>225</v>
      </c>
    </row>
    <row r="2832" spans="1:8" x14ac:dyDescent="0.3">
      <c r="A2832" s="905">
        <v>5</v>
      </c>
      <c r="B2832" s="391" t="s">
        <v>1710</v>
      </c>
      <c r="C2832" s="261" t="s">
        <v>3016</v>
      </c>
      <c r="D2832" s="424" t="s">
        <v>7</v>
      </c>
      <c r="E2832" s="424">
        <v>1</v>
      </c>
      <c r="F2832" s="424" t="s">
        <v>6</v>
      </c>
      <c r="G2832" s="7">
        <f>E2832</f>
        <v>1</v>
      </c>
      <c r="H2832" s="884" t="s">
        <v>225</v>
      </c>
    </row>
    <row r="2833" spans="1:8" ht="15" thickBot="1" x14ac:dyDescent="0.35">
      <c r="A2833" s="906">
        <v>6</v>
      </c>
      <c r="B2833" s="908" t="s">
        <v>3017</v>
      </c>
      <c r="C2833" s="1179" t="s">
        <v>3018</v>
      </c>
      <c r="D2833" s="909" t="s">
        <v>7</v>
      </c>
      <c r="E2833" s="909">
        <v>1</v>
      </c>
      <c r="F2833" s="909" t="s">
        <v>6</v>
      </c>
      <c r="G2833" s="910">
        <f>E2833</f>
        <v>1</v>
      </c>
      <c r="H2833" s="890" t="s">
        <v>225</v>
      </c>
    </row>
    <row r="2834" spans="1:8" ht="21" x14ac:dyDescent="0.3">
      <c r="A2834" s="1590" t="s">
        <v>14</v>
      </c>
      <c r="B2834" s="1591"/>
      <c r="C2834" s="1591"/>
      <c r="D2834" s="1591"/>
      <c r="E2834" s="1591"/>
      <c r="F2834" s="1591"/>
      <c r="G2834" s="1591"/>
      <c r="H2834" s="1592"/>
    </row>
    <row r="2835" spans="1:8" ht="41.4" x14ac:dyDescent="0.3">
      <c r="A2835" s="419" t="s">
        <v>0</v>
      </c>
      <c r="B2835" s="420" t="s">
        <v>1</v>
      </c>
      <c r="C2835" s="7" t="s">
        <v>10</v>
      </c>
      <c r="D2835" s="420" t="s">
        <v>2</v>
      </c>
      <c r="E2835" s="420" t="s">
        <v>4</v>
      </c>
      <c r="F2835" s="420" t="s">
        <v>3</v>
      </c>
      <c r="G2835" s="420" t="s">
        <v>8</v>
      </c>
      <c r="H2835" s="302" t="s">
        <v>221</v>
      </c>
    </row>
    <row r="2836" spans="1:8" x14ac:dyDescent="0.3">
      <c r="A2836" s="911">
        <v>1</v>
      </c>
      <c r="B2836" s="912" t="s">
        <v>20</v>
      </c>
      <c r="C2836" s="1020" t="s">
        <v>3019</v>
      </c>
      <c r="D2836" s="424" t="s">
        <v>9</v>
      </c>
      <c r="E2836" s="321">
        <v>1</v>
      </c>
      <c r="F2836" s="904" t="s">
        <v>6</v>
      </c>
      <c r="G2836" s="7">
        <f t="shared" ref="G2836:G2839" si="34">E2836</f>
        <v>1</v>
      </c>
      <c r="H2836" s="305" t="s">
        <v>643</v>
      </c>
    </row>
    <row r="2837" spans="1:8" x14ac:dyDescent="0.3">
      <c r="A2837" s="415">
        <v>2</v>
      </c>
      <c r="B2837" s="58" t="s">
        <v>21</v>
      </c>
      <c r="C2837" s="1020" t="s">
        <v>3020</v>
      </c>
      <c r="D2837" s="424" t="s">
        <v>9</v>
      </c>
      <c r="E2837" s="5">
        <v>1</v>
      </c>
      <c r="F2837" s="424" t="s">
        <v>6</v>
      </c>
      <c r="G2837" s="7">
        <f t="shared" si="34"/>
        <v>1</v>
      </c>
      <c r="H2837" s="579" t="s">
        <v>643</v>
      </c>
    </row>
    <row r="2838" spans="1:8" x14ac:dyDescent="0.3">
      <c r="A2838" s="911">
        <v>3</v>
      </c>
      <c r="B2838" s="913" t="s">
        <v>460</v>
      </c>
      <c r="C2838" s="1020" t="s">
        <v>3021</v>
      </c>
      <c r="D2838" s="424" t="s">
        <v>462</v>
      </c>
      <c r="E2838" s="321">
        <v>10</v>
      </c>
      <c r="F2838" s="424" t="s">
        <v>6</v>
      </c>
      <c r="G2838" s="7">
        <f t="shared" si="34"/>
        <v>10</v>
      </c>
      <c r="H2838" s="579" t="s">
        <v>643</v>
      </c>
    </row>
    <row r="2839" spans="1:8" x14ac:dyDescent="0.3">
      <c r="A2839" s="415">
        <v>4</v>
      </c>
      <c r="B2839" s="913" t="s">
        <v>40</v>
      </c>
      <c r="C2839" s="1020" t="s">
        <v>3022</v>
      </c>
      <c r="D2839" s="424" t="s">
        <v>462</v>
      </c>
      <c r="E2839" s="321">
        <v>10</v>
      </c>
      <c r="F2839" s="424" t="s">
        <v>6</v>
      </c>
      <c r="G2839" s="7">
        <f t="shared" si="34"/>
        <v>10</v>
      </c>
      <c r="H2839" s="579" t="s">
        <v>643</v>
      </c>
    </row>
    <row r="2840" spans="1:8" ht="21.6" thickBot="1" x14ac:dyDescent="0.35">
      <c r="A2840" s="1593" t="s">
        <v>3023</v>
      </c>
      <c r="B2840" s="1593"/>
      <c r="C2840" s="1593"/>
      <c r="D2840" s="1593"/>
      <c r="E2840" s="1593"/>
      <c r="F2840" s="1593"/>
      <c r="G2840" s="1593"/>
      <c r="H2840" s="1593"/>
    </row>
    <row r="2841" spans="1:8" x14ac:dyDescent="0.3">
      <c r="A2841" s="1594" t="s">
        <v>646</v>
      </c>
      <c r="B2841" s="1595"/>
      <c r="C2841" s="1595"/>
      <c r="D2841" s="1595"/>
      <c r="E2841" s="1595"/>
      <c r="F2841" s="1595"/>
      <c r="G2841" s="1595"/>
      <c r="H2841" s="1596"/>
    </row>
    <row r="2842" spans="1:8" x14ac:dyDescent="0.3">
      <c r="A2842" s="1597" t="s">
        <v>3024</v>
      </c>
      <c r="B2842" s="1576"/>
      <c r="C2842" s="1576"/>
      <c r="D2842" s="1576"/>
      <c r="E2842" s="1576"/>
      <c r="F2842" s="1576"/>
      <c r="G2842" s="1576"/>
      <c r="H2842" s="1577"/>
    </row>
    <row r="2843" spans="1:8" x14ac:dyDescent="0.3">
      <c r="A2843" s="1575" t="s">
        <v>3025</v>
      </c>
      <c r="B2843" s="1576"/>
      <c r="C2843" s="1576"/>
      <c r="D2843" s="1576"/>
      <c r="E2843" s="1576"/>
      <c r="F2843" s="1576"/>
      <c r="G2843" s="1576"/>
      <c r="H2843" s="1577"/>
    </row>
    <row r="2844" spans="1:8" x14ac:dyDescent="0.3">
      <c r="A2844" s="1575" t="s">
        <v>3026</v>
      </c>
      <c r="B2844" s="1576"/>
      <c r="C2844" s="1576"/>
      <c r="D2844" s="1576"/>
      <c r="E2844" s="1576"/>
      <c r="F2844" s="1576"/>
      <c r="G2844" s="1576"/>
      <c r="H2844" s="1577"/>
    </row>
    <row r="2845" spans="1:8" ht="21" x14ac:dyDescent="0.3">
      <c r="A2845" s="1578" t="s">
        <v>3027</v>
      </c>
      <c r="B2845" s="1579"/>
      <c r="C2845" s="1579"/>
      <c r="D2845" s="1579"/>
      <c r="E2845" s="1579"/>
      <c r="F2845" s="1579"/>
      <c r="G2845" s="1579"/>
      <c r="H2845" s="1580"/>
    </row>
    <row r="2846" spans="1:8" ht="18" x14ac:dyDescent="0.3">
      <c r="A2846" s="1581" t="s">
        <v>474</v>
      </c>
      <c r="B2846" s="1582"/>
      <c r="C2846" s="1583" t="s">
        <v>3028</v>
      </c>
      <c r="D2846" s="1584"/>
      <c r="E2846" s="1584"/>
      <c r="F2846" s="1584"/>
      <c r="G2846" s="1584"/>
      <c r="H2846" s="1585"/>
    </row>
    <row r="2847" spans="1:8" ht="21.6" thickBot="1" x14ac:dyDescent="0.35">
      <c r="A2847" s="1586" t="s">
        <v>12</v>
      </c>
      <c r="B2847" s="1587"/>
      <c r="C2847" s="1587"/>
      <c r="D2847" s="1587"/>
      <c r="E2847" s="1587"/>
      <c r="F2847" s="1587"/>
      <c r="G2847" s="1587"/>
      <c r="H2847" s="1587"/>
    </row>
    <row r="2848" spans="1:8" x14ac:dyDescent="0.3">
      <c r="A2848" s="1570" t="s">
        <v>475</v>
      </c>
      <c r="B2848" s="1571"/>
      <c r="C2848" s="1571"/>
      <c r="D2848" s="1571"/>
      <c r="E2848" s="1571"/>
      <c r="F2848" s="1571"/>
      <c r="G2848" s="1571"/>
      <c r="H2848" s="1572"/>
    </row>
    <row r="2849" spans="1:8" x14ac:dyDescent="0.3">
      <c r="A2849" s="1545" t="s">
        <v>3029</v>
      </c>
      <c r="B2849" s="1546"/>
      <c r="C2849" s="1546"/>
      <c r="D2849" s="1546"/>
      <c r="E2849" s="1546"/>
      <c r="F2849" s="1546"/>
      <c r="G2849" s="1546"/>
      <c r="H2849" s="1547"/>
    </row>
    <row r="2850" spans="1:8" x14ac:dyDescent="0.3">
      <c r="A2850" s="1545" t="s">
        <v>3030</v>
      </c>
      <c r="B2850" s="1546"/>
      <c r="C2850" s="1546"/>
      <c r="D2850" s="1546"/>
      <c r="E2850" s="1546"/>
      <c r="F2850" s="1546"/>
      <c r="G2850" s="1546"/>
      <c r="H2850" s="1547"/>
    </row>
    <row r="2851" spans="1:8" x14ac:dyDescent="0.3">
      <c r="A2851" s="1545" t="s">
        <v>3031</v>
      </c>
      <c r="B2851" s="1546"/>
      <c r="C2851" s="1546"/>
      <c r="D2851" s="1546"/>
      <c r="E2851" s="1546"/>
      <c r="F2851" s="1546"/>
      <c r="G2851" s="1546"/>
      <c r="H2851" s="1547"/>
    </row>
    <row r="2852" spans="1:8" x14ac:dyDescent="0.3">
      <c r="A2852" s="1545" t="s">
        <v>3032</v>
      </c>
      <c r="B2852" s="1546"/>
      <c r="C2852" s="1546"/>
      <c r="D2852" s="1546"/>
      <c r="E2852" s="1546"/>
      <c r="F2852" s="1546"/>
      <c r="G2852" s="1546"/>
      <c r="H2852" s="1547"/>
    </row>
    <row r="2853" spans="1:8" x14ac:dyDescent="0.3">
      <c r="A2853" s="1545" t="s">
        <v>3033</v>
      </c>
      <c r="B2853" s="1546"/>
      <c r="C2853" s="1546"/>
      <c r="D2853" s="1546"/>
      <c r="E2853" s="1546"/>
      <c r="F2853" s="1546"/>
      <c r="G2853" s="1546"/>
      <c r="H2853" s="1547"/>
    </row>
    <row r="2854" spans="1:8" x14ac:dyDescent="0.3">
      <c r="A2854" s="1545" t="s">
        <v>3034</v>
      </c>
      <c r="B2854" s="1546"/>
      <c r="C2854" s="1546"/>
      <c r="D2854" s="1546"/>
      <c r="E2854" s="1546"/>
      <c r="F2854" s="1546"/>
      <c r="G2854" s="1546"/>
      <c r="H2854" s="1547"/>
    </row>
    <row r="2855" spans="1:8" x14ac:dyDescent="0.3">
      <c r="A2855" s="1545" t="s">
        <v>3035</v>
      </c>
      <c r="B2855" s="1546"/>
      <c r="C2855" s="1546"/>
      <c r="D2855" s="1546"/>
      <c r="E2855" s="1546"/>
      <c r="F2855" s="1546"/>
      <c r="G2855" s="1546"/>
      <c r="H2855" s="1547"/>
    </row>
    <row r="2856" spans="1:8" ht="15" thickBot="1" x14ac:dyDescent="0.35">
      <c r="A2856" s="1518" t="s">
        <v>220</v>
      </c>
      <c r="B2856" s="1519"/>
      <c r="C2856" s="1519"/>
      <c r="D2856" s="1519"/>
      <c r="E2856" s="1519"/>
      <c r="F2856" s="1519"/>
      <c r="G2856" s="1519"/>
      <c r="H2856" s="1520"/>
    </row>
    <row r="2857" spans="1:8" ht="41.4" x14ac:dyDescent="0.3">
      <c r="A2857" s="363" t="s">
        <v>0</v>
      </c>
      <c r="B2857" s="364" t="s">
        <v>1</v>
      </c>
      <c r="C2857" s="920" t="s">
        <v>10</v>
      </c>
      <c r="D2857" s="325" t="s">
        <v>2</v>
      </c>
      <c r="E2857" s="325" t="s">
        <v>4</v>
      </c>
      <c r="F2857" s="325" t="s">
        <v>3</v>
      </c>
      <c r="G2857" s="325" t="s">
        <v>8</v>
      </c>
      <c r="H2857" s="325" t="s">
        <v>221</v>
      </c>
    </row>
    <row r="2858" spans="1:8" ht="15.6" x14ac:dyDescent="0.3">
      <c r="A2858" s="325">
        <v>1</v>
      </c>
      <c r="B2858" s="914" t="s">
        <v>3036</v>
      </c>
      <c r="C2858" s="61" t="s">
        <v>3037</v>
      </c>
      <c r="D2858" s="302" t="s">
        <v>5</v>
      </c>
      <c r="E2858" s="59">
        <v>1</v>
      </c>
      <c r="F2858" s="59" t="s">
        <v>224</v>
      </c>
      <c r="G2858" s="59">
        <f>E2858</f>
        <v>1</v>
      </c>
      <c r="H2858" s="57" t="s">
        <v>225</v>
      </c>
    </row>
    <row r="2859" spans="1:8" ht="15.6" x14ac:dyDescent="0.3">
      <c r="A2859" s="325">
        <v>2</v>
      </c>
      <c r="B2859" s="915" t="s">
        <v>3038</v>
      </c>
      <c r="C2859" s="314" t="s">
        <v>3039</v>
      </c>
      <c r="D2859" s="302" t="s">
        <v>11</v>
      </c>
      <c r="E2859" s="59">
        <v>1</v>
      </c>
      <c r="F2859" s="59" t="s">
        <v>224</v>
      </c>
      <c r="G2859" s="59">
        <f>E2859</f>
        <v>1</v>
      </c>
      <c r="H2859" s="57" t="s">
        <v>225</v>
      </c>
    </row>
    <row r="2860" spans="1:8" ht="15.6" x14ac:dyDescent="0.3">
      <c r="A2860" s="325">
        <v>3</v>
      </c>
      <c r="B2860" s="916" t="s">
        <v>61</v>
      </c>
      <c r="C2860" s="314" t="s">
        <v>3040</v>
      </c>
      <c r="D2860" s="302" t="s">
        <v>7</v>
      </c>
      <c r="E2860" s="323">
        <v>10</v>
      </c>
      <c r="F2860" s="323" t="s">
        <v>224</v>
      </c>
      <c r="G2860" s="59">
        <v>10</v>
      </c>
      <c r="H2860" s="7" t="s">
        <v>225</v>
      </c>
    </row>
    <row r="2861" spans="1:8" ht="15.6" x14ac:dyDescent="0.3">
      <c r="A2861" s="325">
        <v>4</v>
      </c>
      <c r="B2861" s="75" t="s">
        <v>865</v>
      </c>
      <c r="C2861" s="314" t="s">
        <v>3041</v>
      </c>
      <c r="D2861" s="302" t="s">
        <v>7</v>
      </c>
      <c r="E2861" s="323">
        <v>10</v>
      </c>
      <c r="F2861" s="323" t="s">
        <v>224</v>
      </c>
      <c r="G2861" s="59">
        <v>10</v>
      </c>
      <c r="H2861" s="7" t="s">
        <v>225</v>
      </c>
    </row>
    <row r="2862" spans="1:8" ht="18.600000000000001" thickBot="1" x14ac:dyDescent="0.4">
      <c r="A2862" s="1573" t="s">
        <v>286</v>
      </c>
      <c r="B2862" s="1574"/>
      <c r="C2862" s="1574"/>
      <c r="D2862" s="1574"/>
      <c r="E2862" s="1574"/>
      <c r="F2862" s="1574"/>
      <c r="G2862" s="1574"/>
      <c r="H2862" s="1574"/>
    </row>
    <row r="2863" spans="1:8" x14ac:dyDescent="0.3">
      <c r="A2863" s="1570" t="s">
        <v>475</v>
      </c>
      <c r="B2863" s="1571"/>
      <c r="C2863" s="1571"/>
      <c r="D2863" s="1571"/>
      <c r="E2863" s="1571"/>
      <c r="F2863" s="1571"/>
      <c r="G2863" s="1571"/>
      <c r="H2863" s="1572"/>
    </row>
    <row r="2864" spans="1:8" x14ac:dyDescent="0.3">
      <c r="A2864" s="1545" t="s">
        <v>3029</v>
      </c>
      <c r="B2864" s="1546"/>
      <c r="C2864" s="1546"/>
      <c r="D2864" s="1546"/>
      <c r="E2864" s="1546"/>
      <c r="F2864" s="1546"/>
      <c r="G2864" s="1546"/>
      <c r="H2864" s="1547"/>
    </row>
    <row r="2865" spans="1:8" x14ac:dyDescent="0.3">
      <c r="A2865" s="1545" t="s">
        <v>3030</v>
      </c>
      <c r="B2865" s="1546"/>
      <c r="C2865" s="1546"/>
      <c r="D2865" s="1546"/>
      <c r="E2865" s="1546"/>
      <c r="F2865" s="1546"/>
      <c r="G2865" s="1546"/>
      <c r="H2865" s="1547"/>
    </row>
    <row r="2866" spans="1:8" x14ac:dyDescent="0.3">
      <c r="A2866" s="1545" t="s">
        <v>3031</v>
      </c>
      <c r="B2866" s="1546"/>
      <c r="C2866" s="1546"/>
      <c r="D2866" s="1546"/>
      <c r="E2866" s="1546"/>
      <c r="F2866" s="1546"/>
      <c r="G2866" s="1546"/>
      <c r="H2866" s="1547"/>
    </row>
    <row r="2867" spans="1:8" x14ac:dyDescent="0.3">
      <c r="A2867" s="1545" t="s">
        <v>3032</v>
      </c>
      <c r="B2867" s="1546"/>
      <c r="C2867" s="1546"/>
      <c r="D2867" s="1546"/>
      <c r="E2867" s="1546"/>
      <c r="F2867" s="1546"/>
      <c r="G2867" s="1546"/>
      <c r="H2867" s="1547"/>
    </row>
    <row r="2868" spans="1:8" x14ac:dyDescent="0.3">
      <c r="A2868" s="1545" t="s">
        <v>3033</v>
      </c>
      <c r="B2868" s="1546"/>
      <c r="C2868" s="1546"/>
      <c r="D2868" s="1546"/>
      <c r="E2868" s="1546"/>
      <c r="F2868" s="1546"/>
      <c r="G2868" s="1546"/>
      <c r="H2868" s="1547"/>
    </row>
    <row r="2869" spans="1:8" x14ac:dyDescent="0.3">
      <c r="A2869" s="1545" t="s">
        <v>3034</v>
      </c>
      <c r="B2869" s="1546"/>
      <c r="C2869" s="1546"/>
      <c r="D2869" s="1546"/>
      <c r="E2869" s="1546"/>
      <c r="F2869" s="1546"/>
      <c r="G2869" s="1546"/>
      <c r="H2869" s="1547"/>
    </row>
    <row r="2870" spans="1:8" x14ac:dyDescent="0.3">
      <c r="A2870" s="1545" t="s">
        <v>3035</v>
      </c>
      <c r="B2870" s="1546"/>
      <c r="C2870" s="1546"/>
      <c r="D2870" s="1546"/>
      <c r="E2870" s="1546"/>
      <c r="F2870" s="1546"/>
      <c r="G2870" s="1546"/>
      <c r="H2870" s="1547"/>
    </row>
    <row r="2871" spans="1:8" ht="15" thickBot="1" x14ac:dyDescent="0.35">
      <c r="A2871" s="1518" t="s">
        <v>220</v>
      </c>
      <c r="B2871" s="1519"/>
      <c r="C2871" s="1519"/>
      <c r="D2871" s="1519"/>
      <c r="E2871" s="1519"/>
      <c r="F2871" s="1519"/>
      <c r="G2871" s="1519"/>
      <c r="H2871" s="1520"/>
    </row>
    <row r="2872" spans="1:8" ht="41.4" x14ac:dyDescent="0.3">
      <c r="A2872" s="302" t="s">
        <v>0</v>
      </c>
      <c r="B2872" s="302" t="s">
        <v>1</v>
      </c>
      <c r="C2872" s="920" t="s">
        <v>10</v>
      </c>
      <c r="D2872" s="302" t="s">
        <v>2</v>
      </c>
      <c r="E2872" s="302" t="s">
        <v>4</v>
      </c>
      <c r="F2872" s="302" t="s">
        <v>3</v>
      </c>
      <c r="G2872" s="302" t="s">
        <v>8</v>
      </c>
      <c r="H2872" s="302" t="s">
        <v>221</v>
      </c>
    </row>
    <row r="2873" spans="1:8" ht="46.8" x14ac:dyDescent="0.3">
      <c r="A2873" s="325">
        <v>1</v>
      </c>
      <c r="B2873" s="531" t="s">
        <v>3042</v>
      </c>
      <c r="C2873" s="1080" t="s">
        <v>3043</v>
      </c>
      <c r="D2873" s="323" t="s">
        <v>11</v>
      </c>
      <c r="E2873" s="323">
        <v>1</v>
      </c>
      <c r="F2873" s="318" t="s">
        <v>294</v>
      </c>
      <c r="G2873" s="318">
        <v>5</v>
      </c>
      <c r="H2873" s="7" t="s">
        <v>225</v>
      </c>
    </row>
    <row r="2874" spans="1:8" ht="31.2" x14ac:dyDescent="0.3">
      <c r="A2874" s="325">
        <v>2</v>
      </c>
      <c r="B2874" s="528" t="s">
        <v>3044</v>
      </c>
      <c r="C2874" s="1021" t="s">
        <v>3045</v>
      </c>
      <c r="D2874" s="6" t="s">
        <v>11</v>
      </c>
      <c r="E2874" s="323">
        <v>2</v>
      </c>
      <c r="F2874" s="318" t="s">
        <v>294</v>
      </c>
      <c r="G2874" s="318">
        <v>10</v>
      </c>
      <c r="H2874" s="5" t="s">
        <v>225</v>
      </c>
    </row>
    <row r="2875" spans="1:8" ht="27.6" x14ac:dyDescent="0.3">
      <c r="A2875" s="325">
        <v>3</v>
      </c>
      <c r="B2875" s="15" t="s">
        <v>3046</v>
      </c>
      <c r="C2875" s="1021" t="s">
        <v>3047</v>
      </c>
      <c r="D2875" s="6" t="s">
        <v>11</v>
      </c>
      <c r="E2875" s="323">
        <v>2</v>
      </c>
      <c r="F2875" s="318" t="s">
        <v>294</v>
      </c>
      <c r="G2875" s="318">
        <v>10</v>
      </c>
      <c r="H2875" s="5" t="s">
        <v>225</v>
      </c>
    </row>
    <row r="2876" spans="1:8" ht="27.6" x14ac:dyDescent="0.3">
      <c r="A2876" s="325">
        <v>4</v>
      </c>
      <c r="B2876" s="917" t="s">
        <v>3048</v>
      </c>
      <c r="C2876" s="1016" t="s">
        <v>3049</v>
      </c>
      <c r="D2876" s="6" t="s">
        <v>11</v>
      </c>
      <c r="E2876" s="302">
        <v>1</v>
      </c>
      <c r="F2876" s="318" t="s">
        <v>294</v>
      </c>
      <c r="G2876" s="5">
        <v>5</v>
      </c>
      <c r="H2876" s="5" t="s">
        <v>225</v>
      </c>
    </row>
    <row r="2877" spans="1:8" ht="27.6" x14ac:dyDescent="0.3">
      <c r="A2877" s="598">
        <v>5</v>
      </c>
      <c r="B2877" s="75" t="s">
        <v>553</v>
      </c>
      <c r="C2877" s="1180" t="s">
        <v>3050</v>
      </c>
      <c r="D2877" s="6" t="s">
        <v>11</v>
      </c>
      <c r="E2877" s="302">
        <v>1</v>
      </c>
      <c r="F2877" s="318" t="s">
        <v>294</v>
      </c>
      <c r="G2877" s="5">
        <v>5</v>
      </c>
      <c r="H2877" s="5" t="s">
        <v>225</v>
      </c>
    </row>
    <row r="2878" spans="1:8" ht="27.6" x14ac:dyDescent="0.3">
      <c r="A2878" s="598">
        <v>6</v>
      </c>
      <c r="B2878" s="75" t="s">
        <v>563</v>
      </c>
      <c r="C2878" s="1181" t="s">
        <v>3051</v>
      </c>
      <c r="D2878" s="6" t="s">
        <v>11</v>
      </c>
      <c r="E2878" s="302">
        <v>1</v>
      </c>
      <c r="F2878" s="318" t="s">
        <v>294</v>
      </c>
      <c r="G2878" s="5">
        <v>5</v>
      </c>
      <c r="H2878" s="5" t="s">
        <v>225</v>
      </c>
    </row>
    <row r="2879" spans="1:8" ht="27.6" x14ac:dyDescent="0.3">
      <c r="A2879" s="598">
        <v>7</v>
      </c>
      <c r="B2879" s="75" t="s">
        <v>967</v>
      </c>
      <c r="C2879" s="1181" t="s">
        <v>3052</v>
      </c>
      <c r="D2879" s="6" t="s">
        <v>11</v>
      </c>
      <c r="E2879" s="302">
        <v>1</v>
      </c>
      <c r="F2879" s="318" t="s">
        <v>294</v>
      </c>
      <c r="G2879" s="5">
        <v>5</v>
      </c>
      <c r="H2879" s="5" t="s">
        <v>225</v>
      </c>
    </row>
    <row r="2880" spans="1:8" ht="31.2" x14ac:dyDescent="0.3">
      <c r="A2880" s="598">
        <v>8</v>
      </c>
      <c r="B2880" s="75" t="s">
        <v>3053</v>
      </c>
      <c r="C2880" s="1182" t="s">
        <v>3054</v>
      </c>
      <c r="D2880" s="6" t="s">
        <v>11</v>
      </c>
      <c r="E2880" s="302">
        <v>1</v>
      </c>
      <c r="F2880" s="318" t="s">
        <v>294</v>
      </c>
      <c r="G2880" s="5">
        <v>5</v>
      </c>
      <c r="H2880" s="5" t="s">
        <v>225</v>
      </c>
    </row>
    <row r="2881" spans="1:8" ht="27.6" x14ac:dyDescent="0.3">
      <c r="A2881" s="598">
        <v>9</v>
      </c>
      <c r="B2881" s="75" t="s">
        <v>973</v>
      </c>
      <c r="C2881" s="1181" t="s">
        <v>3055</v>
      </c>
      <c r="D2881" s="6" t="s">
        <v>11</v>
      </c>
      <c r="E2881" s="302">
        <v>1</v>
      </c>
      <c r="F2881" s="318" t="s">
        <v>294</v>
      </c>
      <c r="G2881" s="5">
        <v>5</v>
      </c>
      <c r="H2881" s="5" t="s">
        <v>225</v>
      </c>
    </row>
    <row r="2882" spans="1:8" ht="27.6" x14ac:dyDescent="0.3">
      <c r="A2882" s="598">
        <v>10</v>
      </c>
      <c r="B2882" s="75" t="s">
        <v>570</v>
      </c>
      <c r="C2882" s="1181" t="s">
        <v>3056</v>
      </c>
      <c r="D2882" s="6" t="s">
        <v>11</v>
      </c>
      <c r="E2882" s="302">
        <v>1</v>
      </c>
      <c r="F2882" s="318" t="s">
        <v>294</v>
      </c>
      <c r="G2882" s="5">
        <v>5</v>
      </c>
      <c r="H2882" s="5" t="s">
        <v>225</v>
      </c>
    </row>
    <row r="2883" spans="1:8" ht="27.6" x14ac:dyDescent="0.3">
      <c r="A2883" s="598">
        <v>11</v>
      </c>
      <c r="B2883" s="75" t="s">
        <v>574</v>
      </c>
      <c r="C2883" s="1181" t="s">
        <v>3057</v>
      </c>
      <c r="D2883" s="6" t="s">
        <v>11</v>
      </c>
      <c r="E2883" s="302">
        <v>1</v>
      </c>
      <c r="F2883" s="318" t="s">
        <v>294</v>
      </c>
      <c r="G2883" s="5">
        <v>5</v>
      </c>
      <c r="H2883" s="5" t="s">
        <v>225</v>
      </c>
    </row>
    <row r="2884" spans="1:8" ht="27.6" x14ac:dyDescent="0.3">
      <c r="A2884" s="598">
        <v>12</v>
      </c>
      <c r="B2884" s="20" t="s">
        <v>940</v>
      </c>
      <c r="C2884" s="1020" t="s">
        <v>3058</v>
      </c>
      <c r="D2884" s="6" t="s">
        <v>11</v>
      </c>
      <c r="E2884" s="302">
        <v>1</v>
      </c>
      <c r="F2884" s="318" t="s">
        <v>294</v>
      </c>
      <c r="G2884" s="5">
        <v>5</v>
      </c>
      <c r="H2884" s="5" t="s">
        <v>225</v>
      </c>
    </row>
    <row r="2885" spans="1:8" ht="27.6" x14ac:dyDescent="0.3">
      <c r="A2885" s="598">
        <v>13</v>
      </c>
      <c r="B2885" s="75" t="s">
        <v>1077</v>
      </c>
      <c r="C2885" s="1020" t="s">
        <v>3059</v>
      </c>
      <c r="D2885" s="6" t="s">
        <v>11</v>
      </c>
      <c r="E2885" s="302">
        <v>1</v>
      </c>
      <c r="F2885" s="318" t="s">
        <v>294</v>
      </c>
      <c r="G2885" s="5">
        <v>5</v>
      </c>
      <c r="H2885" s="5" t="s">
        <v>225</v>
      </c>
    </row>
    <row r="2886" spans="1:8" ht="27.6" x14ac:dyDescent="0.3">
      <c r="A2886" s="598">
        <v>14</v>
      </c>
      <c r="B2886" s="75" t="s">
        <v>3060</v>
      </c>
      <c r="C2886" s="1020" t="s">
        <v>3061</v>
      </c>
      <c r="D2886" s="6" t="s">
        <v>11</v>
      </c>
      <c r="E2886" s="302">
        <v>1</v>
      </c>
      <c r="F2886" s="318" t="s">
        <v>294</v>
      </c>
      <c r="G2886" s="5">
        <v>5</v>
      </c>
      <c r="H2886" s="5" t="s">
        <v>225</v>
      </c>
    </row>
    <row r="2887" spans="1:8" ht="27.6" x14ac:dyDescent="0.3">
      <c r="A2887" s="598">
        <v>15</v>
      </c>
      <c r="B2887" s="314" t="s">
        <v>3062</v>
      </c>
      <c r="C2887" s="1016" t="s">
        <v>3063</v>
      </c>
      <c r="D2887" s="6" t="s">
        <v>11</v>
      </c>
      <c r="E2887" s="302">
        <v>1</v>
      </c>
      <c r="F2887" s="318" t="s">
        <v>294</v>
      </c>
      <c r="G2887" s="5">
        <v>5</v>
      </c>
      <c r="H2887" s="5" t="s">
        <v>225</v>
      </c>
    </row>
    <row r="2888" spans="1:8" ht="27.6" x14ac:dyDescent="0.3">
      <c r="A2888" s="598">
        <v>16</v>
      </c>
      <c r="B2888" s="75" t="s">
        <v>3060</v>
      </c>
      <c r="C2888" s="1183" t="s">
        <v>3064</v>
      </c>
      <c r="D2888" s="6" t="s">
        <v>11</v>
      </c>
      <c r="E2888" s="302">
        <v>1</v>
      </c>
      <c r="F2888" s="318" t="s">
        <v>294</v>
      </c>
      <c r="G2888" s="5">
        <v>5</v>
      </c>
      <c r="H2888" s="5" t="s">
        <v>225</v>
      </c>
    </row>
    <row r="2889" spans="1:8" ht="27.6" x14ac:dyDescent="0.3">
      <c r="A2889" s="598">
        <v>17</v>
      </c>
      <c r="B2889" s="75" t="s">
        <v>3060</v>
      </c>
      <c r="C2889" s="1183" t="s">
        <v>3065</v>
      </c>
      <c r="D2889" s="6" t="s">
        <v>11</v>
      </c>
      <c r="E2889" s="302">
        <v>1</v>
      </c>
      <c r="F2889" s="318" t="s">
        <v>294</v>
      </c>
      <c r="G2889" s="5">
        <v>5</v>
      </c>
      <c r="H2889" s="5" t="s">
        <v>225</v>
      </c>
    </row>
    <row r="2890" spans="1:8" ht="27.6" x14ac:dyDescent="0.3">
      <c r="A2890" s="598">
        <v>18</v>
      </c>
      <c r="B2890" s="75" t="s">
        <v>3060</v>
      </c>
      <c r="C2890" s="1183" t="s">
        <v>3066</v>
      </c>
      <c r="D2890" s="6" t="s">
        <v>11</v>
      </c>
      <c r="E2890" s="302">
        <v>1</v>
      </c>
      <c r="F2890" s="318" t="s">
        <v>294</v>
      </c>
      <c r="G2890" s="5">
        <v>5</v>
      </c>
      <c r="H2890" s="5" t="s">
        <v>225</v>
      </c>
    </row>
    <row r="2891" spans="1:8" ht="27.6" x14ac:dyDescent="0.3">
      <c r="A2891" s="598">
        <v>19</v>
      </c>
      <c r="B2891" s="75" t="s">
        <v>3060</v>
      </c>
      <c r="C2891" s="1183" t="s">
        <v>3067</v>
      </c>
      <c r="D2891" s="6" t="s">
        <v>11</v>
      </c>
      <c r="E2891" s="302">
        <v>1</v>
      </c>
      <c r="F2891" s="318" t="s">
        <v>294</v>
      </c>
      <c r="G2891" s="5">
        <v>5</v>
      </c>
      <c r="H2891" s="5" t="s">
        <v>225</v>
      </c>
    </row>
    <row r="2892" spans="1:8" ht="27.6" x14ac:dyDescent="0.3">
      <c r="A2892" s="598">
        <v>20</v>
      </c>
      <c r="B2892" s="75" t="s">
        <v>3060</v>
      </c>
      <c r="C2892" s="1183" t="s">
        <v>3068</v>
      </c>
      <c r="D2892" s="6" t="s">
        <v>11</v>
      </c>
      <c r="E2892" s="302">
        <v>1</v>
      </c>
      <c r="F2892" s="318" t="s">
        <v>294</v>
      </c>
      <c r="G2892" s="5">
        <v>5</v>
      </c>
      <c r="H2892" s="5" t="s">
        <v>225</v>
      </c>
    </row>
    <row r="2893" spans="1:8" ht="27.6" x14ac:dyDescent="0.3">
      <c r="A2893" s="598">
        <v>21</v>
      </c>
      <c r="B2893" s="75" t="s">
        <v>3069</v>
      </c>
      <c r="C2893" s="1183" t="s">
        <v>3070</v>
      </c>
      <c r="D2893" s="6" t="s">
        <v>11</v>
      </c>
      <c r="E2893" s="302">
        <v>1</v>
      </c>
      <c r="F2893" s="318" t="s">
        <v>294</v>
      </c>
      <c r="G2893" s="5">
        <v>5</v>
      </c>
      <c r="H2893" s="5" t="s">
        <v>225</v>
      </c>
    </row>
    <row r="2894" spans="1:8" ht="31.2" x14ac:dyDescent="0.3">
      <c r="A2894" s="598">
        <v>22</v>
      </c>
      <c r="B2894" s="75" t="s">
        <v>3071</v>
      </c>
      <c r="C2894" s="1183" t="s">
        <v>3072</v>
      </c>
      <c r="D2894" s="6" t="s">
        <v>11</v>
      </c>
      <c r="E2894" s="302">
        <v>1</v>
      </c>
      <c r="F2894" s="318" t="s">
        <v>294</v>
      </c>
      <c r="G2894" s="5">
        <v>5</v>
      </c>
      <c r="H2894" s="5" t="s">
        <v>225</v>
      </c>
    </row>
    <row r="2895" spans="1:8" ht="27.6" x14ac:dyDescent="0.3">
      <c r="A2895" s="598">
        <v>23</v>
      </c>
      <c r="B2895" s="75" t="s">
        <v>3073</v>
      </c>
      <c r="C2895" s="1020" t="s">
        <v>660</v>
      </c>
      <c r="D2895" s="6" t="s">
        <v>11</v>
      </c>
      <c r="E2895" s="302">
        <v>1</v>
      </c>
      <c r="F2895" s="318" t="s">
        <v>294</v>
      </c>
      <c r="G2895" s="5">
        <v>5</v>
      </c>
      <c r="H2895" s="5" t="s">
        <v>225</v>
      </c>
    </row>
    <row r="2896" spans="1:8" ht="27.6" x14ac:dyDescent="0.3">
      <c r="A2896" s="598">
        <v>24</v>
      </c>
      <c r="B2896" s="75" t="s">
        <v>980</v>
      </c>
      <c r="C2896" s="1020" t="s">
        <v>3074</v>
      </c>
      <c r="D2896" s="6" t="s">
        <v>11</v>
      </c>
      <c r="E2896" s="302">
        <v>1</v>
      </c>
      <c r="F2896" s="318" t="s">
        <v>294</v>
      </c>
      <c r="G2896" s="5">
        <v>5</v>
      </c>
      <c r="H2896" s="5" t="s">
        <v>225</v>
      </c>
    </row>
    <row r="2897" spans="1:8" ht="27.6" x14ac:dyDescent="0.3">
      <c r="A2897" s="598">
        <v>25</v>
      </c>
      <c r="B2897" s="75" t="s">
        <v>2218</v>
      </c>
      <c r="C2897" s="1020" t="s">
        <v>3075</v>
      </c>
      <c r="D2897" s="6" t="s">
        <v>11</v>
      </c>
      <c r="E2897" s="302">
        <v>2</v>
      </c>
      <c r="F2897" s="318" t="s">
        <v>294</v>
      </c>
      <c r="G2897" s="5">
        <v>10</v>
      </c>
      <c r="H2897" s="5" t="s">
        <v>225</v>
      </c>
    </row>
    <row r="2898" spans="1:8" ht="27.6" x14ac:dyDescent="0.3">
      <c r="A2898" s="302">
        <v>26</v>
      </c>
      <c r="B2898" s="918" t="s">
        <v>3076</v>
      </c>
      <c r="C2898" s="1020" t="s">
        <v>3077</v>
      </c>
      <c r="D2898" s="6" t="s">
        <v>11</v>
      </c>
      <c r="E2898" s="302">
        <v>1</v>
      </c>
      <c r="F2898" s="318" t="s">
        <v>294</v>
      </c>
      <c r="G2898" s="5">
        <v>5</v>
      </c>
      <c r="H2898" s="5" t="s">
        <v>225</v>
      </c>
    </row>
    <row r="2899" spans="1:8" ht="27.6" x14ac:dyDescent="0.3">
      <c r="A2899" s="302">
        <v>27</v>
      </c>
      <c r="B2899" s="872" t="s">
        <v>3078</v>
      </c>
      <c r="C2899" s="1020" t="s">
        <v>3079</v>
      </c>
      <c r="D2899" s="6" t="s">
        <v>11</v>
      </c>
      <c r="E2899" s="302">
        <v>1</v>
      </c>
      <c r="F2899" s="318" t="s">
        <v>294</v>
      </c>
      <c r="G2899" s="5">
        <v>10</v>
      </c>
      <c r="H2899" s="5" t="s">
        <v>225</v>
      </c>
    </row>
    <row r="2900" spans="1:8" ht="27.6" x14ac:dyDescent="0.3">
      <c r="A2900" s="302">
        <v>28</v>
      </c>
      <c r="B2900" s="872" t="s">
        <v>3080</v>
      </c>
      <c r="C2900" s="1020" t="s">
        <v>3081</v>
      </c>
      <c r="D2900" s="6" t="s">
        <v>11</v>
      </c>
      <c r="E2900" s="302">
        <v>2</v>
      </c>
      <c r="F2900" s="318" t="s">
        <v>294</v>
      </c>
      <c r="G2900" s="5">
        <v>10</v>
      </c>
      <c r="H2900" s="5" t="s">
        <v>225</v>
      </c>
    </row>
    <row r="2901" spans="1:8" ht="27.6" x14ac:dyDescent="0.3">
      <c r="A2901" s="302">
        <v>29</v>
      </c>
      <c r="B2901" s="872" t="s">
        <v>3082</v>
      </c>
      <c r="C2901" s="1020" t="s">
        <v>3083</v>
      </c>
      <c r="D2901" s="6" t="s">
        <v>11</v>
      </c>
      <c r="E2901" s="302">
        <v>2</v>
      </c>
      <c r="F2901" s="318" t="s">
        <v>294</v>
      </c>
      <c r="G2901" s="5">
        <v>10</v>
      </c>
      <c r="H2901" s="5" t="s">
        <v>225</v>
      </c>
    </row>
    <row r="2902" spans="1:8" ht="27.6" x14ac:dyDescent="0.3">
      <c r="A2902" s="302">
        <v>30</v>
      </c>
      <c r="B2902" s="314" t="s">
        <v>635</v>
      </c>
      <c r="C2902" s="60" t="s">
        <v>3084</v>
      </c>
      <c r="D2902" s="6" t="s">
        <v>5</v>
      </c>
      <c r="E2902" s="302">
        <v>1</v>
      </c>
      <c r="F2902" s="318" t="s">
        <v>294</v>
      </c>
      <c r="G2902" s="5">
        <v>10</v>
      </c>
      <c r="H2902" s="5" t="s">
        <v>225</v>
      </c>
    </row>
    <row r="2903" spans="1:8" ht="46.8" x14ac:dyDescent="0.3">
      <c r="A2903" s="364">
        <v>31</v>
      </c>
      <c r="B2903" s="18" t="s">
        <v>3085</v>
      </c>
      <c r="C2903" s="1020" t="s">
        <v>3086</v>
      </c>
      <c r="D2903" s="6" t="s">
        <v>11</v>
      </c>
      <c r="E2903" s="302">
        <v>1</v>
      </c>
      <c r="F2903" s="318" t="s">
        <v>294</v>
      </c>
      <c r="G2903" s="5">
        <v>10</v>
      </c>
      <c r="H2903" s="5" t="s">
        <v>225</v>
      </c>
    </row>
    <row r="2904" spans="1:8" ht="46.8" x14ac:dyDescent="0.3">
      <c r="A2904" s="302">
        <v>32</v>
      </c>
      <c r="B2904" s="75" t="s">
        <v>3087</v>
      </c>
      <c r="C2904" s="1020" t="s">
        <v>3088</v>
      </c>
      <c r="D2904" s="6" t="s">
        <v>11</v>
      </c>
      <c r="E2904" s="302">
        <v>1</v>
      </c>
      <c r="F2904" s="318" t="s">
        <v>294</v>
      </c>
      <c r="G2904" s="5">
        <v>2</v>
      </c>
      <c r="H2904" s="5" t="s">
        <v>225</v>
      </c>
    </row>
    <row r="2905" spans="1:8" ht="27.6" x14ac:dyDescent="0.3">
      <c r="A2905" s="302">
        <v>33</v>
      </c>
      <c r="B2905" s="918" t="s">
        <v>3089</v>
      </c>
      <c r="C2905" s="1020" t="s">
        <v>3090</v>
      </c>
      <c r="D2905" s="6" t="s">
        <v>11</v>
      </c>
      <c r="E2905" s="302">
        <v>1</v>
      </c>
      <c r="F2905" s="318" t="s">
        <v>294</v>
      </c>
      <c r="G2905" s="5">
        <v>5</v>
      </c>
      <c r="H2905" s="5" t="s">
        <v>225</v>
      </c>
    </row>
    <row r="2906" spans="1:8" ht="27.6" x14ac:dyDescent="0.3">
      <c r="A2906" s="302">
        <v>34</v>
      </c>
      <c r="B2906" s="872" t="s">
        <v>3091</v>
      </c>
      <c r="C2906" s="1020" t="s">
        <v>3092</v>
      </c>
      <c r="D2906" s="6" t="s">
        <v>11</v>
      </c>
      <c r="E2906" s="302">
        <v>2</v>
      </c>
      <c r="F2906" s="318" t="s">
        <v>294</v>
      </c>
      <c r="G2906" s="5">
        <v>10</v>
      </c>
      <c r="H2906" s="5" t="s">
        <v>225</v>
      </c>
    </row>
    <row r="2907" spans="1:8" ht="27.6" x14ac:dyDescent="0.3">
      <c r="A2907" s="302">
        <v>35</v>
      </c>
      <c r="B2907" s="872" t="s">
        <v>935</v>
      </c>
      <c r="C2907" s="1020" t="s">
        <v>3093</v>
      </c>
      <c r="D2907" s="6" t="s">
        <v>11</v>
      </c>
      <c r="E2907" s="302">
        <v>1</v>
      </c>
      <c r="F2907" s="318" t="s">
        <v>294</v>
      </c>
      <c r="G2907" s="5">
        <v>5</v>
      </c>
      <c r="H2907" s="5" t="s">
        <v>225</v>
      </c>
    </row>
    <row r="2908" spans="1:8" ht="27.6" x14ac:dyDescent="0.3">
      <c r="A2908" s="302">
        <v>36</v>
      </c>
      <c r="B2908" s="872" t="s">
        <v>504</v>
      </c>
      <c r="C2908" s="1020" t="s">
        <v>3094</v>
      </c>
      <c r="D2908" s="6" t="s">
        <v>11</v>
      </c>
      <c r="E2908" s="302">
        <v>1</v>
      </c>
      <c r="F2908" s="318" t="s">
        <v>294</v>
      </c>
      <c r="G2908" s="5">
        <v>5</v>
      </c>
      <c r="H2908" s="5" t="s">
        <v>225</v>
      </c>
    </row>
    <row r="2909" spans="1:8" ht="27.6" x14ac:dyDescent="0.3">
      <c r="A2909" s="302">
        <v>37</v>
      </c>
      <c r="B2909" s="919" t="s">
        <v>1702</v>
      </c>
      <c r="C2909" s="60" t="s">
        <v>3095</v>
      </c>
      <c r="D2909" s="6" t="s">
        <v>11</v>
      </c>
      <c r="E2909" s="302">
        <v>1</v>
      </c>
      <c r="F2909" s="318" t="s">
        <v>294</v>
      </c>
      <c r="G2909" s="5">
        <v>5</v>
      </c>
      <c r="H2909" s="5" t="s">
        <v>225</v>
      </c>
    </row>
    <row r="2910" spans="1:8" ht="27.6" x14ac:dyDescent="0.3">
      <c r="A2910" s="302">
        <v>38</v>
      </c>
      <c r="B2910" s="75" t="s">
        <v>1323</v>
      </c>
      <c r="C2910" s="1021" t="s">
        <v>3096</v>
      </c>
      <c r="D2910" s="6" t="s">
        <v>11</v>
      </c>
      <c r="E2910" s="302">
        <v>1</v>
      </c>
      <c r="F2910" s="318" t="s">
        <v>294</v>
      </c>
      <c r="G2910" s="5">
        <v>5</v>
      </c>
      <c r="H2910" s="5" t="s">
        <v>225</v>
      </c>
    </row>
    <row r="2911" spans="1:8" ht="21.6" thickBot="1" x14ac:dyDescent="0.35">
      <c r="A2911" s="1568" t="s">
        <v>15</v>
      </c>
      <c r="B2911" s="1569"/>
      <c r="C2911" s="1569"/>
      <c r="D2911" s="1569"/>
      <c r="E2911" s="1569"/>
      <c r="F2911" s="1569"/>
      <c r="G2911" s="1569"/>
      <c r="H2911" s="1569"/>
    </row>
    <row r="2912" spans="1:8" x14ac:dyDescent="0.3">
      <c r="A2912" s="1570" t="s">
        <v>475</v>
      </c>
      <c r="B2912" s="1571"/>
      <c r="C2912" s="1571"/>
      <c r="D2912" s="1571"/>
      <c r="E2912" s="1571"/>
      <c r="F2912" s="1571"/>
      <c r="G2912" s="1571"/>
      <c r="H2912" s="1572"/>
    </row>
    <row r="2913" spans="1:8" x14ac:dyDescent="0.3">
      <c r="A2913" s="1545" t="s">
        <v>3029</v>
      </c>
      <c r="B2913" s="1546"/>
      <c r="C2913" s="1546"/>
      <c r="D2913" s="1546"/>
      <c r="E2913" s="1546"/>
      <c r="F2913" s="1546"/>
      <c r="G2913" s="1546"/>
      <c r="H2913" s="1547"/>
    </row>
    <row r="2914" spans="1:8" x14ac:dyDescent="0.3">
      <c r="A2914" s="1545" t="s">
        <v>3030</v>
      </c>
      <c r="B2914" s="1546"/>
      <c r="C2914" s="1546"/>
      <c r="D2914" s="1546"/>
      <c r="E2914" s="1546"/>
      <c r="F2914" s="1546"/>
      <c r="G2914" s="1546"/>
      <c r="H2914" s="1547"/>
    </row>
    <row r="2915" spans="1:8" x14ac:dyDescent="0.3">
      <c r="A2915" s="1545" t="s">
        <v>3031</v>
      </c>
      <c r="B2915" s="1546"/>
      <c r="C2915" s="1546"/>
      <c r="D2915" s="1546"/>
      <c r="E2915" s="1546"/>
      <c r="F2915" s="1546"/>
      <c r="G2915" s="1546"/>
      <c r="H2915" s="1547"/>
    </row>
    <row r="2916" spans="1:8" x14ac:dyDescent="0.3">
      <c r="A2916" s="1545" t="s">
        <v>3097</v>
      </c>
      <c r="B2916" s="1546"/>
      <c r="C2916" s="1546"/>
      <c r="D2916" s="1546"/>
      <c r="E2916" s="1546"/>
      <c r="F2916" s="1546"/>
      <c r="G2916" s="1546"/>
      <c r="H2916" s="1547"/>
    </row>
    <row r="2917" spans="1:8" x14ac:dyDescent="0.3">
      <c r="A2917" s="1545" t="s">
        <v>3033</v>
      </c>
      <c r="B2917" s="1546"/>
      <c r="C2917" s="1546"/>
      <c r="D2917" s="1546"/>
      <c r="E2917" s="1546"/>
      <c r="F2917" s="1546"/>
      <c r="G2917" s="1546"/>
      <c r="H2917" s="1547"/>
    </row>
    <row r="2918" spans="1:8" x14ac:dyDescent="0.3">
      <c r="A2918" s="1545" t="s">
        <v>3098</v>
      </c>
      <c r="B2918" s="1546"/>
      <c r="C2918" s="1546"/>
      <c r="D2918" s="1546"/>
      <c r="E2918" s="1546"/>
      <c r="F2918" s="1546"/>
      <c r="G2918" s="1546"/>
      <c r="H2918" s="1547"/>
    </row>
    <row r="2919" spans="1:8" x14ac:dyDescent="0.3">
      <c r="A2919" s="1545" t="s">
        <v>3035</v>
      </c>
      <c r="B2919" s="1546"/>
      <c r="C2919" s="1546"/>
      <c r="D2919" s="1546"/>
      <c r="E2919" s="1546"/>
      <c r="F2919" s="1546"/>
      <c r="G2919" s="1546"/>
      <c r="H2919" s="1547"/>
    </row>
    <row r="2920" spans="1:8" x14ac:dyDescent="0.3">
      <c r="A2920" s="1523" t="s">
        <v>220</v>
      </c>
      <c r="B2920" s="1524"/>
      <c r="C2920" s="1524"/>
      <c r="D2920" s="1524"/>
      <c r="E2920" s="1524"/>
      <c r="F2920" s="1524"/>
      <c r="G2920" s="1524"/>
      <c r="H2920" s="1525"/>
    </row>
    <row r="2921" spans="1:8" ht="41.4" x14ac:dyDescent="0.3">
      <c r="A2921" s="301" t="s">
        <v>0</v>
      </c>
      <c r="B2921" s="302" t="s">
        <v>1</v>
      </c>
      <c r="C2921" s="5" t="s">
        <v>10</v>
      </c>
      <c r="D2921" s="302" t="s">
        <v>2</v>
      </c>
      <c r="E2921" s="302" t="s">
        <v>4</v>
      </c>
      <c r="F2921" s="302" t="s">
        <v>3</v>
      </c>
      <c r="G2921" s="302" t="s">
        <v>8</v>
      </c>
      <c r="H2921" s="302" t="s">
        <v>221</v>
      </c>
    </row>
    <row r="2922" spans="1:8" x14ac:dyDescent="0.3">
      <c r="A2922" s="321">
        <v>1</v>
      </c>
      <c r="B2922" s="311" t="s">
        <v>27</v>
      </c>
      <c r="C2922" s="60" t="s">
        <v>3084</v>
      </c>
      <c r="D2922" s="6" t="s">
        <v>5</v>
      </c>
      <c r="E2922" s="6">
        <v>1</v>
      </c>
      <c r="F2922" s="59" t="s">
        <v>224</v>
      </c>
      <c r="G2922" s="59">
        <f>E2922</f>
        <v>1</v>
      </c>
      <c r="H2922" s="5" t="s">
        <v>225</v>
      </c>
    </row>
    <row r="2923" spans="1:8" x14ac:dyDescent="0.3">
      <c r="A2923" s="5">
        <v>2</v>
      </c>
      <c r="B2923" s="314" t="s">
        <v>3099</v>
      </c>
      <c r="C2923" s="1184" t="s">
        <v>3100</v>
      </c>
      <c r="D2923" s="6" t="s">
        <v>5</v>
      </c>
      <c r="E2923" s="323">
        <v>1</v>
      </c>
      <c r="F2923" s="323" t="s">
        <v>271</v>
      </c>
      <c r="G2923" s="59">
        <f>E2923</f>
        <v>1</v>
      </c>
      <c r="H2923" s="5" t="s">
        <v>225</v>
      </c>
    </row>
    <row r="2924" spans="1:8" x14ac:dyDescent="0.3">
      <c r="A2924" s="920">
        <v>3</v>
      </c>
      <c r="B2924" s="921" t="s">
        <v>28</v>
      </c>
      <c r="C2924" s="1087" t="s">
        <v>3101</v>
      </c>
      <c r="D2924" s="330" t="s">
        <v>5</v>
      </c>
      <c r="E2924" s="922">
        <v>1</v>
      </c>
      <c r="F2924" s="334" t="s">
        <v>224</v>
      </c>
      <c r="G2924" s="334">
        <v>1</v>
      </c>
      <c r="H2924" s="471" t="s">
        <v>276</v>
      </c>
    </row>
    <row r="2925" spans="1:8" x14ac:dyDescent="0.3">
      <c r="A2925" s="5">
        <v>4</v>
      </c>
      <c r="B2925" s="335" t="s">
        <v>3102</v>
      </c>
      <c r="C2925" s="1184" t="s">
        <v>3103</v>
      </c>
      <c r="D2925" s="302" t="s">
        <v>7</v>
      </c>
      <c r="E2925" s="302">
        <v>1</v>
      </c>
      <c r="F2925" s="59" t="s">
        <v>224</v>
      </c>
      <c r="G2925" s="59">
        <v>1</v>
      </c>
      <c r="H2925" s="7" t="s">
        <v>225</v>
      </c>
    </row>
    <row r="2926" spans="1:8" x14ac:dyDescent="0.3">
      <c r="A2926" s="136">
        <v>5</v>
      </c>
      <c r="B2926" s="327" t="s">
        <v>897</v>
      </c>
      <c r="C2926" s="1021" t="s">
        <v>3104</v>
      </c>
      <c r="D2926" s="302" t="s">
        <v>7</v>
      </c>
      <c r="E2926" s="302">
        <v>1</v>
      </c>
      <c r="F2926" s="59" t="s">
        <v>224</v>
      </c>
      <c r="G2926" s="59">
        <v>1</v>
      </c>
      <c r="H2926" s="7" t="s">
        <v>225</v>
      </c>
    </row>
    <row r="2927" spans="1:8" ht="21" x14ac:dyDescent="0.3">
      <c r="A2927" s="1521" t="s">
        <v>14</v>
      </c>
      <c r="B2927" s="1522"/>
      <c r="C2927" s="1522"/>
      <c r="D2927" s="1522"/>
      <c r="E2927" s="1522"/>
      <c r="F2927" s="1522"/>
      <c r="G2927" s="1522"/>
      <c r="H2927" s="1522"/>
    </row>
    <row r="2928" spans="1:8" ht="41.4" x14ac:dyDescent="0.3">
      <c r="A2928" s="302" t="s">
        <v>0</v>
      </c>
      <c r="B2928" s="302" t="s">
        <v>1</v>
      </c>
      <c r="C2928" s="5" t="s">
        <v>10</v>
      </c>
      <c r="D2928" s="302" t="s">
        <v>2</v>
      </c>
      <c r="E2928" s="302" t="s">
        <v>4</v>
      </c>
      <c r="F2928" s="302" t="s">
        <v>3</v>
      </c>
      <c r="G2928" s="302" t="s">
        <v>8</v>
      </c>
      <c r="H2928" s="302" t="s">
        <v>221</v>
      </c>
    </row>
    <row r="2929" spans="1:8" x14ac:dyDescent="0.3">
      <c r="A2929" s="637">
        <v>1</v>
      </c>
      <c r="B2929" s="482" t="s">
        <v>20</v>
      </c>
      <c r="C2929" s="1185" t="s">
        <v>3105</v>
      </c>
      <c r="D2929" s="5" t="s">
        <v>9</v>
      </c>
      <c r="E2929" s="321">
        <v>1</v>
      </c>
      <c r="F2929" s="321" t="s">
        <v>224</v>
      </c>
      <c r="G2929" s="59">
        <f>E2929</f>
        <v>1</v>
      </c>
      <c r="H2929" s="7" t="s">
        <v>237</v>
      </c>
    </row>
    <row r="2930" spans="1:8" x14ac:dyDescent="0.3">
      <c r="A2930" s="473">
        <v>2</v>
      </c>
      <c r="B2930" s="479" t="s">
        <v>21</v>
      </c>
      <c r="C2930" s="1186" t="s">
        <v>3106</v>
      </c>
      <c r="D2930" s="5" t="s">
        <v>9</v>
      </c>
      <c r="E2930" s="5">
        <v>1</v>
      </c>
      <c r="F2930" s="321" t="s">
        <v>224</v>
      </c>
      <c r="G2930" s="59">
        <f>E2930</f>
        <v>1</v>
      </c>
      <c r="H2930" s="7" t="s">
        <v>237</v>
      </c>
    </row>
    <row r="2931" spans="1:8" ht="21" x14ac:dyDescent="0.3">
      <c r="A2931" s="1567" t="s">
        <v>3107</v>
      </c>
      <c r="B2931" s="1567"/>
      <c r="C2931" s="1567"/>
      <c r="D2931" s="1567"/>
      <c r="E2931" s="1567"/>
      <c r="F2931" s="1567"/>
      <c r="G2931" s="1567"/>
      <c r="H2931" s="1567"/>
    </row>
    <row r="2932" spans="1:8" x14ac:dyDescent="0.3">
      <c r="A2932" s="1563" t="s">
        <v>206</v>
      </c>
      <c r="B2932" s="1563"/>
      <c r="C2932" s="1563"/>
      <c r="D2932" s="1563"/>
      <c r="E2932" s="1563"/>
      <c r="F2932" s="1563"/>
      <c r="G2932" s="1563"/>
      <c r="H2932" s="1563"/>
    </row>
    <row r="2933" spans="1:8" x14ac:dyDescent="0.3">
      <c r="A2933" s="1555" t="s">
        <v>3108</v>
      </c>
      <c r="B2933" s="1555"/>
      <c r="C2933" s="1555"/>
      <c r="D2933" s="1555"/>
      <c r="E2933" s="1555"/>
      <c r="F2933" s="1555"/>
      <c r="G2933" s="1555"/>
      <c r="H2933" s="1555"/>
    </row>
    <row r="2934" spans="1:8" x14ac:dyDescent="0.3">
      <c r="A2934" s="1555" t="s">
        <v>3109</v>
      </c>
      <c r="B2934" s="1555"/>
      <c r="C2934" s="1555"/>
      <c r="D2934" s="1555"/>
      <c r="E2934" s="1555"/>
      <c r="F2934" s="1555"/>
      <c r="G2934" s="1555"/>
      <c r="H2934" s="1555"/>
    </row>
    <row r="2935" spans="1:8" x14ac:dyDescent="0.3">
      <c r="A2935" s="1556" t="s">
        <v>3110</v>
      </c>
      <c r="B2935" s="1556"/>
      <c r="C2935" s="1556"/>
      <c r="D2935" s="1556"/>
      <c r="E2935" s="1556"/>
      <c r="F2935" s="1556"/>
      <c r="G2935" s="1556"/>
      <c r="H2935" s="1556"/>
    </row>
    <row r="2936" spans="1:8" ht="21" x14ac:dyDescent="0.4">
      <c r="A2936" s="1564" t="s">
        <v>3111</v>
      </c>
      <c r="B2936" s="1565"/>
      <c r="C2936" s="1565"/>
      <c r="D2936" s="1565"/>
      <c r="E2936" s="1565"/>
      <c r="F2936" s="1565"/>
      <c r="G2936" s="1565"/>
      <c r="H2936" s="1566"/>
    </row>
    <row r="2937" spans="1:8" ht="21" x14ac:dyDescent="0.4">
      <c r="A2937" s="1561" t="s">
        <v>12</v>
      </c>
      <c r="B2937" s="1559"/>
      <c r="C2937" s="1559"/>
      <c r="D2937" s="1559"/>
      <c r="E2937" s="1559"/>
      <c r="F2937" s="1559"/>
      <c r="G2937" s="1559"/>
      <c r="H2937" s="1562"/>
    </row>
    <row r="2938" spans="1:8" x14ac:dyDescent="0.3">
      <c r="A2938" s="1560" t="s">
        <v>13</v>
      </c>
      <c r="B2938" s="1560"/>
      <c r="C2938" s="1560"/>
      <c r="D2938" s="1560"/>
      <c r="E2938" s="1560"/>
      <c r="F2938" s="1560"/>
      <c r="G2938" s="1560"/>
      <c r="H2938" s="1560"/>
    </row>
    <row r="2939" spans="1:8" x14ac:dyDescent="0.3">
      <c r="A2939" s="1555" t="s">
        <v>3112</v>
      </c>
      <c r="B2939" s="1555"/>
      <c r="C2939" s="1555"/>
      <c r="D2939" s="1555"/>
      <c r="E2939" s="1555"/>
      <c r="F2939" s="1555"/>
      <c r="G2939" s="1555"/>
      <c r="H2939" s="1555"/>
    </row>
    <row r="2940" spans="1:8" x14ac:dyDescent="0.3">
      <c r="A2940" s="1555" t="s">
        <v>1168</v>
      </c>
      <c r="B2940" s="1555"/>
      <c r="C2940" s="1555"/>
      <c r="D2940" s="1555"/>
      <c r="E2940" s="1555"/>
      <c r="F2940" s="1555"/>
      <c r="G2940" s="1555"/>
      <c r="H2940" s="1555"/>
    </row>
    <row r="2941" spans="1:8" x14ac:dyDescent="0.3">
      <c r="A2941" s="1555" t="s">
        <v>796</v>
      </c>
      <c r="B2941" s="1555"/>
      <c r="C2941" s="1555"/>
      <c r="D2941" s="1555"/>
      <c r="E2941" s="1555"/>
      <c r="F2941" s="1555"/>
      <c r="G2941" s="1555"/>
      <c r="H2941" s="1555"/>
    </row>
    <row r="2942" spans="1:8" x14ac:dyDescent="0.3">
      <c r="A2942" s="1555" t="s">
        <v>3113</v>
      </c>
      <c r="B2942" s="1555"/>
      <c r="C2942" s="1555"/>
      <c r="D2942" s="1555"/>
      <c r="E2942" s="1555"/>
      <c r="F2942" s="1555"/>
      <c r="G2942" s="1555"/>
      <c r="H2942" s="1555"/>
    </row>
    <row r="2943" spans="1:8" x14ac:dyDescent="0.3">
      <c r="A2943" s="1555" t="s">
        <v>2370</v>
      </c>
      <c r="B2943" s="1555"/>
      <c r="C2943" s="1555"/>
      <c r="D2943" s="1555"/>
      <c r="E2943" s="1555"/>
      <c r="F2943" s="1555"/>
      <c r="G2943" s="1555"/>
      <c r="H2943" s="1555"/>
    </row>
    <row r="2944" spans="1:8" ht="21" x14ac:dyDescent="0.4">
      <c r="A2944" s="1555" t="s">
        <v>3114</v>
      </c>
      <c r="B2944" s="1555"/>
      <c r="C2944" s="1555"/>
      <c r="D2944" s="1555"/>
      <c r="E2944" s="1555"/>
      <c r="F2944" s="1555"/>
      <c r="G2944" s="1555"/>
      <c r="H2944" s="1555"/>
    </row>
    <row r="2945" spans="1:8" x14ac:dyDescent="0.3">
      <c r="A2945" s="1555" t="s">
        <v>428</v>
      </c>
      <c r="B2945" s="1555"/>
      <c r="C2945" s="1555"/>
      <c r="D2945" s="1555"/>
      <c r="E2945" s="1555"/>
      <c r="F2945" s="1555"/>
      <c r="G2945" s="1555"/>
      <c r="H2945" s="1555"/>
    </row>
    <row r="2946" spans="1:8" x14ac:dyDescent="0.3">
      <c r="A2946" s="1556" t="s">
        <v>429</v>
      </c>
      <c r="B2946" s="1556"/>
      <c r="C2946" s="1556"/>
      <c r="D2946" s="1556"/>
      <c r="E2946" s="1556"/>
      <c r="F2946" s="1556"/>
      <c r="G2946" s="1556"/>
      <c r="H2946" s="1556"/>
    </row>
    <row r="2947" spans="1:8" ht="41.4" x14ac:dyDescent="0.3">
      <c r="A2947" s="5" t="s">
        <v>0</v>
      </c>
      <c r="B2947" s="5" t="s">
        <v>2736</v>
      </c>
      <c r="C2947" s="5" t="s">
        <v>10</v>
      </c>
      <c r="D2947" s="5" t="s">
        <v>2</v>
      </c>
      <c r="E2947" s="5" t="s">
        <v>4</v>
      </c>
      <c r="F2947" s="302" t="s">
        <v>3</v>
      </c>
      <c r="G2947" s="302" t="s">
        <v>8</v>
      </c>
      <c r="H2947" s="302" t="s">
        <v>221</v>
      </c>
    </row>
    <row r="2948" spans="1:8" x14ac:dyDescent="0.3">
      <c r="A2948" s="7">
        <v>1</v>
      </c>
      <c r="B2948" s="60" t="s">
        <v>39</v>
      </c>
      <c r="C2948" s="475" t="s">
        <v>3115</v>
      </c>
      <c r="D2948" s="7" t="s">
        <v>7</v>
      </c>
      <c r="E2948" s="7">
        <v>2</v>
      </c>
      <c r="F2948" s="7" t="s">
        <v>6</v>
      </c>
      <c r="G2948" s="7">
        <v>2</v>
      </c>
      <c r="H2948" s="7" t="s">
        <v>225</v>
      </c>
    </row>
    <row r="2949" spans="1:8" x14ac:dyDescent="0.3">
      <c r="A2949" s="7">
        <v>2</v>
      </c>
      <c r="B2949" s="61" t="s">
        <v>3116</v>
      </c>
      <c r="C2949" s="61" t="s">
        <v>3117</v>
      </c>
      <c r="D2949" s="8" t="s">
        <v>5</v>
      </c>
      <c r="E2949" s="7">
        <v>2</v>
      </c>
      <c r="F2949" s="7" t="s">
        <v>6</v>
      </c>
      <c r="G2949" s="7">
        <v>2</v>
      </c>
      <c r="H2949" s="603" t="s">
        <v>276</v>
      </c>
    </row>
    <row r="2950" spans="1:8" ht="41.4" x14ac:dyDescent="0.3">
      <c r="A2950" s="7">
        <v>3</v>
      </c>
      <c r="B2950" s="395" t="s">
        <v>3118</v>
      </c>
      <c r="C2950" s="1090" t="s">
        <v>3119</v>
      </c>
      <c r="D2950" s="8" t="s">
        <v>3120</v>
      </c>
      <c r="E2950" s="371">
        <v>2</v>
      </c>
      <c r="F2950" s="372" t="s">
        <v>6</v>
      </c>
      <c r="G2950" s="371">
        <v>2</v>
      </c>
      <c r="H2950" s="5" t="s">
        <v>225</v>
      </c>
    </row>
    <row r="2951" spans="1:8" x14ac:dyDescent="0.3">
      <c r="A2951" s="923">
        <v>4</v>
      </c>
      <c r="B2951" s="319" t="s">
        <v>3121</v>
      </c>
      <c r="C2951" s="1030" t="s">
        <v>3122</v>
      </c>
      <c r="D2951" s="7" t="s">
        <v>7</v>
      </c>
      <c r="E2951" s="770">
        <v>3</v>
      </c>
      <c r="F2951" s="323" t="s">
        <v>6</v>
      </c>
      <c r="G2951" s="770">
        <v>3</v>
      </c>
      <c r="H2951" s="6" t="s">
        <v>225</v>
      </c>
    </row>
    <row r="2952" spans="1:8" x14ac:dyDescent="0.3">
      <c r="A2952" s="603">
        <v>5</v>
      </c>
      <c r="B2952" s="758" t="s">
        <v>3123</v>
      </c>
      <c r="C2952" s="758" t="s">
        <v>3124</v>
      </c>
      <c r="D2952" s="603" t="s">
        <v>5</v>
      </c>
      <c r="E2952" s="603">
        <v>1</v>
      </c>
      <c r="F2952" s="769" t="s">
        <v>6</v>
      </c>
      <c r="G2952" s="603">
        <v>1</v>
      </c>
      <c r="H2952" s="603" t="s">
        <v>225</v>
      </c>
    </row>
    <row r="2953" spans="1:8" ht="21" x14ac:dyDescent="0.4">
      <c r="A2953" s="1561" t="s">
        <v>286</v>
      </c>
      <c r="B2953" s="1559"/>
      <c r="C2953" s="1559"/>
      <c r="D2953" s="1559"/>
      <c r="E2953" s="1559"/>
      <c r="F2953" s="1559"/>
      <c r="G2953" s="1559"/>
      <c r="H2953" s="1562"/>
    </row>
    <row r="2954" spans="1:8" x14ac:dyDescent="0.3">
      <c r="A2954" s="1560" t="s">
        <v>13</v>
      </c>
      <c r="B2954" s="1560"/>
      <c r="C2954" s="1560"/>
      <c r="D2954" s="1560"/>
      <c r="E2954" s="1560"/>
      <c r="F2954" s="1560"/>
      <c r="G2954" s="1560"/>
      <c r="H2954" s="1560"/>
    </row>
    <row r="2955" spans="1:8" x14ac:dyDescent="0.3">
      <c r="A2955" s="1555" t="s">
        <v>3112</v>
      </c>
      <c r="B2955" s="1555"/>
      <c r="C2955" s="1555"/>
      <c r="D2955" s="1555"/>
      <c r="E2955" s="1555"/>
      <c r="F2955" s="1555"/>
      <c r="G2955" s="1555"/>
      <c r="H2955" s="1555"/>
    </row>
    <row r="2956" spans="1:8" x14ac:dyDescent="0.3">
      <c r="A2956" s="1555" t="s">
        <v>1168</v>
      </c>
      <c r="B2956" s="1555"/>
      <c r="C2956" s="1555"/>
      <c r="D2956" s="1555"/>
      <c r="E2956" s="1555"/>
      <c r="F2956" s="1555"/>
      <c r="G2956" s="1555"/>
      <c r="H2956" s="1555"/>
    </row>
    <row r="2957" spans="1:8" x14ac:dyDescent="0.3">
      <c r="A2957" s="1555" t="s">
        <v>3125</v>
      </c>
      <c r="B2957" s="1555"/>
      <c r="C2957" s="1555"/>
      <c r="D2957" s="1555"/>
      <c r="E2957" s="1555"/>
      <c r="F2957" s="1555"/>
      <c r="G2957" s="1555"/>
      <c r="H2957" s="1555"/>
    </row>
    <row r="2958" spans="1:8" x14ac:dyDescent="0.3">
      <c r="A2958" s="1555" t="s">
        <v>3126</v>
      </c>
      <c r="B2958" s="1555"/>
      <c r="C2958" s="1555"/>
      <c r="D2958" s="1555"/>
      <c r="E2958" s="1555"/>
      <c r="F2958" s="1555"/>
      <c r="G2958" s="1555"/>
      <c r="H2958" s="1555"/>
    </row>
    <row r="2959" spans="1:8" x14ac:dyDescent="0.3">
      <c r="A2959" s="1555" t="s">
        <v>2370</v>
      </c>
      <c r="B2959" s="1555"/>
      <c r="C2959" s="1555"/>
      <c r="D2959" s="1555"/>
      <c r="E2959" s="1555"/>
      <c r="F2959" s="1555"/>
      <c r="G2959" s="1555"/>
      <c r="H2959" s="1555"/>
    </row>
    <row r="2960" spans="1:8" x14ac:dyDescent="0.3">
      <c r="A2960" s="1555" t="s">
        <v>3127</v>
      </c>
      <c r="B2960" s="1555"/>
      <c r="C2960" s="1555"/>
      <c r="D2960" s="1555"/>
      <c r="E2960" s="1555"/>
      <c r="F2960" s="1555"/>
      <c r="G2960" s="1555"/>
      <c r="H2960" s="1555"/>
    </row>
    <row r="2961" spans="1:8" x14ac:dyDescent="0.3">
      <c r="A2961" s="1555" t="s">
        <v>428</v>
      </c>
      <c r="B2961" s="1555"/>
      <c r="C2961" s="1555"/>
      <c r="D2961" s="1555"/>
      <c r="E2961" s="1555"/>
      <c r="F2961" s="1555"/>
      <c r="G2961" s="1555"/>
      <c r="H2961" s="1555"/>
    </row>
    <row r="2962" spans="1:8" x14ac:dyDescent="0.3">
      <c r="A2962" s="1556" t="s">
        <v>429</v>
      </c>
      <c r="B2962" s="1556"/>
      <c r="C2962" s="1556"/>
      <c r="D2962" s="1556"/>
      <c r="E2962" s="1556"/>
      <c r="F2962" s="1556"/>
      <c r="G2962" s="1556"/>
      <c r="H2962" s="1556"/>
    </row>
    <row r="2963" spans="1:8" ht="41.4" x14ac:dyDescent="0.3">
      <c r="A2963" s="302" t="s">
        <v>0</v>
      </c>
      <c r="B2963" s="302" t="s">
        <v>1</v>
      </c>
      <c r="C2963" s="5" t="s">
        <v>10</v>
      </c>
      <c r="D2963" s="302" t="s">
        <v>2</v>
      </c>
      <c r="E2963" s="302" t="s">
        <v>4</v>
      </c>
      <c r="F2963" s="302" t="s">
        <v>3</v>
      </c>
      <c r="G2963" s="302" t="s">
        <v>8</v>
      </c>
      <c r="H2963" s="302" t="s">
        <v>221</v>
      </c>
    </row>
    <row r="2964" spans="1:8" ht="82.8" x14ac:dyDescent="0.3">
      <c r="A2964" s="325">
        <v>1</v>
      </c>
      <c r="B2964" s="592" t="s">
        <v>3128</v>
      </c>
      <c r="C2964" s="1090" t="s">
        <v>3129</v>
      </c>
      <c r="D2964" s="372" t="s">
        <v>11</v>
      </c>
      <c r="E2964" s="372">
        <v>1</v>
      </c>
      <c r="F2964" s="323" t="s">
        <v>2049</v>
      </c>
      <c r="G2964" s="372">
        <v>10</v>
      </c>
      <c r="H2964" s="5" t="s">
        <v>225</v>
      </c>
    </row>
    <row r="2965" spans="1:8" ht="69" x14ac:dyDescent="0.3">
      <c r="A2965" s="325">
        <v>2</v>
      </c>
      <c r="B2965" s="592" t="s">
        <v>3130</v>
      </c>
      <c r="C2965" s="1090" t="s">
        <v>3131</v>
      </c>
      <c r="D2965" s="9" t="s">
        <v>11</v>
      </c>
      <c r="E2965" s="372">
        <v>1</v>
      </c>
      <c r="F2965" s="323" t="s">
        <v>2049</v>
      </c>
      <c r="G2965" s="372">
        <v>10</v>
      </c>
      <c r="H2965" s="5" t="s">
        <v>225</v>
      </c>
    </row>
    <row r="2966" spans="1:8" ht="27.6" x14ac:dyDescent="0.3">
      <c r="A2966" s="323">
        <v>3</v>
      </c>
      <c r="B2966" s="592" t="s">
        <v>3132</v>
      </c>
      <c r="C2966" s="475" t="s">
        <v>3133</v>
      </c>
      <c r="D2966" s="372" t="s">
        <v>7</v>
      </c>
      <c r="E2966" s="372">
        <v>1</v>
      </c>
      <c r="F2966" s="323" t="s">
        <v>2049</v>
      </c>
      <c r="G2966" s="372">
        <v>10</v>
      </c>
      <c r="H2966" s="5" t="s">
        <v>225</v>
      </c>
    </row>
    <row r="2967" spans="1:8" ht="27.6" x14ac:dyDescent="0.3">
      <c r="A2967" s="323">
        <v>4</v>
      </c>
      <c r="B2967" s="60" t="s">
        <v>513</v>
      </c>
      <c r="C2967" s="475" t="s">
        <v>3134</v>
      </c>
      <c r="D2967" s="8" t="s">
        <v>3120</v>
      </c>
      <c r="E2967" s="371">
        <v>1</v>
      </c>
      <c r="F2967" s="323" t="s">
        <v>2049</v>
      </c>
      <c r="G2967" s="372">
        <v>10</v>
      </c>
      <c r="H2967" s="5" t="s">
        <v>225</v>
      </c>
    </row>
    <row r="2968" spans="1:8" ht="27.6" x14ac:dyDescent="0.3">
      <c r="A2968" s="323">
        <v>5</v>
      </c>
      <c r="B2968" s="60" t="s">
        <v>1658</v>
      </c>
      <c r="C2968" s="475" t="s">
        <v>3135</v>
      </c>
      <c r="D2968" s="8" t="s">
        <v>3120</v>
      </c>
      <c r="E2968" s="371">
        <v>1</v>
      </c>
      <c r="F2968" s="323" t="s">
        <v>2049</v>
      </c>
      <c r="G2968" s="372">
        <v>10</v>
      </c>
      <c r="H2968" s="5" t="s">
        <v>225</v>
      </c>
    </row>
    <row r="2969" spans="1:8" ht="27.6" x14ac:dyDescent="0.3">
      <c r="A2969" s="325">
        <v>6</v>
      </c>
      <c r="B2969" s="60" t="s">
        <v>3136</v>
      </c>
      <c r="C2969" s="1134" t="s">
        <v>3137</v>
      </c>
      <c r="D2969" s="8" t="s">
        <v>3120</v>
      </c>
      <c r="E2969" s="371">
        <v>1</v>
      </c>
      <c r="F2969" s="323" t="s">
        <v>2049</v>
      </c>
      <c r="G2969" s="372">
        <v>10</v>
      </c>
      <c r="H2969" s="5" t="s">
        <v>225</v>
      </c>
    </row>
    <row r="2970" spans="1:8" ht="27.6" x14ac:dyDescent="0.3">
      <c r="A2970" s="323">
        <v>7</v>
      </c>
      <c r="B2970" s="327" t="s">
        <v>3138</v>
      </c>
      <c r="C2970" s="327" t="s">
        <v>3139</v>
      </c>
      <c r="D2970" s="8" t="s">
        <v>3120</v>
      </c>
      <c r="E2970" s="371">
        <v>1</v>
      </c>
      <c r="F2970" s="323" t="s">
        <v>2049</v>
      </c>
      <c r="G2970" s="372">
        <v>10</v>
      </c>
      <c r="H2970" s="603" t="s">
        <v>225</v>
      </c>
    </row>
    <row r="2971" spans="1:8" ht="27.6" x14ac:dyDescent="0.3">
      <c r="A2971" s="310">
        <v>8</v>
      </c>
      <c r="B2971" s="665" t="s">
        <v>3140</v>
      </c>
      <c r="C2971" s="665" t="s">
        <v>3141</v>
      </c>
      <c r="D2971" s="8" t="s">
        <v>11</v>
      </c>
      <c r="E2971" s="371">
        <v>1</v>
      </c>
      <c r="F2971" s="372" t="s">
        <v>2049</v>
      </c>
      <c r="G2971" s="372">
        <v>10</v>
      </c>
      <c r="H2971" s="305" t="s">
        <v>225</v>
      </c>
    </row>
    <row r="2972" spans="1:8" ht="27.6" x14ac:dyDescent="0.3">
      <c r="A2972" s="372">
        <v>9</v>
      </c>
      <c r="B2972" s="665" t="s">
        <v>3142</v>
      </c>
      <c r="C2972" s="665" t="s">
        <v>3143</v>
      </c>
      <c r="D2972" s="8" t="s">
        <v>11</v>
      </c>
      <c r="E2972" s="371">
        <v>1</v>
      </c>
      <c r="F2972" s="372" t="s">
        <v>2049</v>
      </c>
      <c r="G2972" s="372">
        <v>10</v>
      </c>
      <c r="H2972" s="305" t="s">
        <v>225</v>
      </c>
    </row>
    <row r="2973" spans="1:8" ht="27.6" x14ac:dyDescent="0.3">
      <c r="A2973" s="310">
        <v>10</v>
      </c>
      <c r="B2973" s="665" t="s">
        <v>3144</v>
      </c>
      <c r="C2973" s="665" t="s">
        <v>3145</v>
      </c>
      <c r="D2973" s="8" t="s">
        <v>11</v>
      </c>
      <c r="E2973" s="371">
        <v>1</v>
      </c>
      <c r="F2973" s="372" t="s">
        <v>2049</v>
      </c>
      <c r="G2973" s="372">
        <v>10</v>
      </c>
      <c r="H2973" s="305" t="s">
        <v>225</v>
      </c>
    </row>
    <row r="2974" spans="1:8" ht="27.6" x14ac:dyDescent="0.3">
      <c r="A2974" s="372">
        <v>11</v>
      </c>
      <c r="B2974" s="665" t="s">
        <v>1635</v>
      </c>
      <c r="C2974" s="665" t="s">
        <v>3146</v>
      </c>
      <c r="D2974" s="8" t="s">
        <v>11</v>
      </c>
      <c r="E2974" s="371">
        <v>1</v>
      </c>
      <c r="F2974" s="372" t="s">
        <v>2049</v>
      </c>
      <c r="G2974" s="372">
        <v>10</v>
      </c>
      <c r="H2974" s="305" t="s">
        <v>225</v>
      </c>
    </row>
    <row r="2975" spans="1:8" ht="27.6" x14ac:dyDescent="0.3">
      <c r="A2975" s="310">
        <v>12</v>
      </c>
      <c r="B2975" s="665" t="s">
        <v>1083</v>
      </c>
      <c r="C2975" s="665" t="s">
        <v>3147</v>
      </c>
      <c r="D2975" s="8" t="s">
        <v>11</v>
      </c>
      <c r="E2975" s="371">
        <v>1</v>
      </c>
      <c r="F2975" s="372" t="s">
        <v>2049</v>
      </c>
      <c r="G2975" s="372">
        <v>10</v>
      </c>
      <c r="H2975" s="305" t="s">
        <v>225</v>
      </c>
    </row>
    <row r="2976" spans="1:8" ht="27.6" x14ac:dyDescent="0.3">
      <c r="A2976" s="372">
        <v>13</v>
      </c>
      <c r="B2976" s="665" t="s">
        <v>3148</v>
      </c>
      <c r="C2976" s="665" t="s">
        <v>3149</v>
      </c>
      <c r="D2976" s="8" t="s">
        <v>11</v>
      </c>
      <c r="E2976" s="371">
        <v>1</v>
      </c>
      <c r="F2976" s="372" t="s">
        <v>2049</v>
      </c>
      <c r="G2976" s="372">
        <v>10</v>
      </c>
      <c r="H2976" s="305" t="s">
        <v>225</v>
      </c>
    </row>
    <row r="2977" spans="1:8" ht="27.6" x14ac:dyDescent="0.3">
      <c r="A2977" s="325">
        <v>14</v>
      </c>
      <c r="B2977" s="60" t="s">
        <v>3150</v>
      </c>
      <c r="C2977" s="1134" t="s">
        <v>3151</v>
      </c>
      <c r="D2977" s="8" t="s">
        <v>3120</v>
      </c>
      <c r="E2977" s="371">
        <v>1</v>
      </c>
      <c r="F2977" s="323" t="s">
        <v>2049</v>
      </c>
      <c r="G2977" s="372">
        <v>10</v>
      </c>
      <c r="H2977" s="5" t="s">
        <v>225</v>
      </c>
    </row>
    <row r="2978" spans="1:8" ht="27.6" x14ac:dyDescent="0.3">
      <c r="A2978" s="323">
        <v>15</v>
      </c>
      <c r="B2978" s="60" t="s">
        <v>3152</v>
      </c>
      <c r="C2978" s="475" t="s">
        <v>3153</v>
      </c>
      <c r="D2978" s="7" t="s">
        <v>7</v>
      </c>
      <c r="E2978" s="371">
        <v>1</v>
      </c>
      <c r="F2978" s="323" t="s">
        <v>2049</v>
      </c>
      <c r="G2978" s="372">
        <v>10</v>
      </c>
      <c r="H2978" s="5" t="s">
        <v>225</v>
      </c>
    </row>
    <row r="2979" spans="1:8" ht="27.6" x14ac:dyDescent="0.3">
      <c r="A2979" s="325">
        <v>16</v>
      </c>
      <c r="B2979" s="327" t="s">
        <v>3154</v>
      </c>
      <c r="C2979" s="327" t="s">
        <v>3155</v>
      </c>
      <c r="D2979" s="5" t="s">
        <v>3120</v>
      </c>
      <c r="E2979" s="302">
        <v>1</v>
      </c>
      <c r="F2979" s="325" t="s">
        <v>2049</v>
      </c>
      <c r="G2979" s="372">
        <v>10</v>
      </c>
      <c r="H2979" s="5" t="s">
        <v>276</v>
      </c>
    </row>
    <row r="2980" spans="1:8" ht="21" x14ac:dyDescent="0.4">
      <c r="A2980" s="1559" t="s">
        <v>15</v>
      </c>
      <c r="B2980" s="1559"/>
      <c r="C2980" s="1559"/>
      <c r="D2980" s="1559"/>
      <c r="E2980" s="1559"/>
      <c r="F2980" s="1559"/>
      <c r="G2980" s="1559"/>
      <c r="H2980" s="1559"/>
    </row>
    <row r="2981" spans="1:8" x14ac:dyDescent="0.3">
      <c r="A2981" s="1560" t="s">
        <v>13</v>
      </c>
      <c r="B2981" s="1560"/>
      <c r="C2981" s="1560"/>
      <c r="D2981" s="1560"/>
      <c r="E2981" s="1560"/>
      <c r="F2981" s="1560"/>
      <c r="G2981" s="1560"/>
      <c r="H2981" s="1560"/>
    </row>
    <row r="2982" spans="1:8" x14ac:dyDescent="0.3">
      <c r="A2982" s="1555" t="s">
        <v>3112</v>
      </c>
      <c r="B2982" s="1555"/>
      <c r="C2982" s="1555"/>
      <c r="D2982" s="1555"/>
      <c r="E2982" s="1555"/>
      <c r="F2982" s="1555"/>
      <c r="G2982" s="1555"/>
      <c r="H2982" s="1555"/>
    </row>
    <row r="2983" spans="1:8" x14ac:dyDescent="0.3">
      <c r="A2983" s="1555" t="s">
        <v>1168</v>
      </c>
      <c r="B2983" s="1555"/>
      <c r="C2983" s="1555"/>
      <c r="D2983" s="1555"/>
      <c r="E2983" s="1555"/>
      <c r="F2983" s="1555"/>
      <c r="G2983" s="1555"/>
      <c r="H2983" s="1555"/>
    </row>
    <row r="2984" spans="1:8" x14ac:dyDescent="0.3">
      <c r="A2984" s="1555" t="s">
        <v>3125</v>
      </c>
      <c r="B2984" s="1555"/>
      <c r="C2984" s="1555"/>
      <c r="D2984" s="1555"/>
      <c r="E2984" s="1555"/>
      <c r="F2984" s="1555"/>
      <c r="G2984" s="1555"/>
      <c r="H2984" s="1555"/>
    </row>
    <row r="2985" spans="1:8" x14ac:dyDescent="0.3">
      <c r="A2985" s="1555" t="s">
        <v>3113</v>
      </c>
      <c r="B2985" s="1555"/>
      <c r="C2985" s="1555"/>
      <c r="D2985" s="1555"/>
      <c r="E2985" s="1555"/>
      <c r="F2985" s="1555"/>
      <c r="G2985" s="1555"/>
      <c r="H2985" s="1555"/>
    </row>
    <row r="2986" spans="1:8" x14ac:dyDescent="0.3">
      <c r="A2986" s="1555" t="s">
        <v>2370</v>
      </c>
      <c r="B2986" s="1555"/>
      <c r="C2986" s="1555"/>
      <c r="D2986" s="1555"/>
      <c r="E2986" s="1555"/>
      <c r="F2986" s="1555"/>
      <c r="G2986" s="1555"/>
      <c r="H2986" s="1555"/>
    </row>
    <row r="2987" spans="1:8" x14ac:dyDescent="0.3">
      <c r="A2987" s="1555" t="s">
        <v>3156</v>
      </c>
      <c r="B2987" s="1555"/>
      <c r="C2987" s="1555"/>
      <c r="D2987" s="1555"/>
      <c r="E2987" s="1555"/>
      <c r="F2987" s="1555"/>
      <c r="G2987" s="1555"/>
      <c r="H2987" s="1555"/>
    </row>
    <row r="2988" spans="1:8" x14ac:dyDescent="0.3">
      <c r="A2988" s="1555" t="s">
        <v>428</v>
      </c>
      <c r="B2988" s="1555"/>
      <c r="C2988" s="1555"/>
      <c r="D2988" s="1555"/>
      <c r="E2988" s="1555"/>
      <c r="F2988" s="1555"/>
      <c r="G2988" s="1555"/>
      <c r="H2988" s="1555"/>
    </row>
    <row r="2989" spans="1:8" x14ac:dyDescent="0.3">
      <c r="A2989" s="1556" t="s">
        <v>429</v>
      </c>
      <c r="B2989" s="1556"/>
      <c r="C2989" s="1556"/>
      <c r="D2989" s="1556"/>
      <c r="E2989" s="1556"/>
      <c r="F2989" s="1556"/>
      <c r="G2989" s="1556"/>
      <c r="H2989" s="1556"/>
    </row>
    <row r="2990" spans="1:8" ht="41.4" x14ac:dyDescent="0.3">
      <c r="A2990" s="302" t="s">
        <v>0</v>
      </c>
      <c r="B2990" s="302" t="s">
        <v>1</v>
      </c>
      <c r="C2990" s="5" t="s">
        <v>10</v>
      </c>
      <c r="D2990" s="302" t="s">
        <v>2</v>
      </c>
      <c r="E2990" s="302" t="s">
        <v>4</v>
      </c>
      <c r="F2990" s="302" t="s">
        <v>3</v>
      </c>
      <c r="G2990" s="302" t="s">
        <v>8</v>
      </c>
      <c r="H2990" s="302" t="s">
        <v>221</v>
      </c>
    </row>
    <row r="2991" spans="1:8" x14ac:dyDescent="0.3">
      <c r="A2991" s="745">
        <v>1</v>
      </c>
      <c r="B2991" s="392" t="s">
        <v>447</v>
      </c>
      <c r="C2991" s="327" t="s">
        <v>3157</v>
      </c>
      <c r="D2991" s="7" t="s">
        <v>7</v>
      </c>
      <c r="E2991" s="6">
        <v>1</v>
      </c>
      <c r="F2991" s="6" t="s">
        <v>6</v>
      </c>
      <c r="G2991" s="7">
        <f t="shared" ref="G2991:G2992" si="35">E2991</f>
        <v>1</v>
      </c>
      <c r="H2991" s="7" t="s">
        <v>225</v>
      </c>
    </row>
    <row r="2992" spans="1:8" x14ac:dyDescent="0.3">
      <c r="A2992" s="7">
        <v>2</v>
      </c>
      <c r="B2992" s="319" t="s">
        <v>2170</v>
      </c>
      <c r="C2992" s="60" t="s">
        <v>3158</v>
      </c>
      <c r="D2992" s="7" t="s">
        <v>7</v>
      </c>
      <c r="E2992" s="7">
        <v>1</v>
      </c>
      <c r="F2992" s="7" t="s">
        <v>6</v>
      </c>
      <c r="G2992" s="7">
        <f t="shared" si="35"/>
        <v>1</v>
      </c>
      <c r="H2992" s="7" t="s">
        <v>225</v>
      </c>
    </row>
    <row r="2993" spans="1:8" ht="21" x14ac:dyDescent="0.3">
      <c r="A2993" s="1557" t="s">
        <v>14</v>
      </c>
      <c r="B2993" s="1558"/>
      <c r="C2993" s="1558"/>
      <c r="D2993" s="1558"/>
      <c r="E2993" s="1558"/>
      <c r="F2993" s="1558"/>
      <c r="G2993" s="1558"/>
      <c r="H2993" s="1558"/>
    </row>
    <row r="2994" spans="1:8" ht="41.4" x14ac:dyDescent="0.3">
      <c r="A2994" s="302" t="s">
        <v>0</v>
      </c>
      <c r="B2994" s="302" t="s">
        <v>1</v>
      </c>
      <c r="C2994" s="5" t="s">
        <v>10</v>
      </c>
      <c r="D2994" s="302" t="s">
        <v>2</v>
      </c>
      <c r="E2994" s="302" t="s">
        <v>4</v>
      </c>
      <c r="F2994" s="302" t="s">
        <v>3</v>
      </c>
      <c r="G2994" s="302" t="s">
        <v>8</v>
      </c>
      <c r="H2994" s="302" t="s">
        <v>221</v>
      </c>
    </row>
    <row r="2995" spans="1:8" x14ac:dyDescent="0.3">
      <c r="A2995" s="321">
        <v>1</v>
      </c>
      <c r="B2995" s="313" t="s">
        <v>21</v>
      </c>
      <c r="C2995" s="61" t="s">
        <v>3159</v>
      </c>
      <c r="D2995" s="7" t="s">
        <v>9</v>
      </c>
      <c r="E2995" s="6">
        <v>1</v>
      </c>
      <c r="F2995" s="6" t="s">
        <v>6</v>
      </c>
      <c r="G2995" s="7">
        <f>E2995</f>
        <v>1</v>
      </c>
      <c r="H2995" s="302" t="s">
        <v>237</v>
      </c>
    </row>
    <row r="2996" spans="1:8" x14ac:dyDescent="0.3">
      <c r="A2996" s="5">
        <v>2</v>
      </c>
      <c r="B2996" s="314" t="s">
        <v>20</v>
      </c>
      <c r="C2996" s="61" t="s">
        <v>3160</v>
      </c>
      <c r="D2996" s="7" t="s">
        <v>9</v>
      </c>
      <c r="E2996" s="6">
        <v>1</v>
      </c>
      <c r="F2996" s="6" t="s">
        <v>6</v>
      </c>
      <c r="G2996" s="7">
        <f>E2996</f>
        <v>1</v>
      </c>
      <c r="H2996" s="302" t="s">
        <v>276</v>
      </c>
    </row>
    <row r="2997" spans="1:8" x14ac:dyDescent="0.3">
      <c r="A2997" s="5">
        <v>3</v>
      </c>
      <c r="B2997" s="313" t="s">
        <v>414</v>
      </c>
      <c r="C2997" s="10" t="s">
        <v>3161</v>
      </c>
      <c r="D2997" s="7" t="s">
        <v>462</v>
      </c>
      <c r="E2997" s="6">
        <v>10</v>
      </c>
      <c r="F2997" s="6" t="s">
        <v>6</v>
      </c>
      <c r="G2997" s="6">
        <v>10</v>
      </c>
      <c r="H2997" s="302" t="s">
        <v>276</v>
      </c>
    </row>
    <row r="2998" spans="1:8" x14ac:dyDescent="0.3">
      <c r="A2998" s="5">
        <v>4</v>
      </c>
      <c r="B2998" s="313" t="s">
        <v>416</v>
      </c>
      <c r="C2998" s="10" t="s">
        <v>3162</v>
      </c>
      <c r="D2998" s="7" t="s">
        <v>462</v>
      </c>
      <c r="E2998" s="6">
        <v>10</v>
      </c>
      <c r="F2998" s="6" t="s">
        <v>6</v>
      </c>
      <c r="G2998" s="6">
        <v>10</v>
      </c>
      <c r="H2998" s="302" t="s">
        <v>276</v>
      </c>
    </row>
    <row r="2999" spans="1:8" x14ac:dyDescent="0.3">
      <c r="A2999" s="5">
        <v>5</v>
      </c>
      <c r="B2999" s="313" t="s">
        <v>3163</v>
      </c>
      <c r="C2999" s="10" t="s">
        <v>3164</v>
      </c>
      <c r="D2999" s="7" t="s">
        <v>462</v>
      </c>
      <c r="E2999" s="6">
        <v>10</v>
      </c>
      <c r="F2999" s="6" t="s">
        <v>6</v>
      </c>
      <c r="G2999" s="6">
        <v>10</v>
      </c>
      <c r="H2999" s="302" t="s">
        <v>276</v>
      </c>
    </row>
    <row r="3000" spans="1:8" x14ac:dyDescent="0.3">
      <c r="A3000" s="5">
        <v>6</v>
      </c>
      <c r="B3000" s="60" t="s">
        <v>504</v>
      </c>
      <c r="C3000" s="475" t="s">
        <v>3165</v>
      </c>
      <c r="D3000" s="7" t="s">
        <v>462</v>
      </c>
      <c r="E3000" s="6">
        <v>10</v>
      </c>
      <c r="F3000" s="323" t="s">
        <v>6</v>
      </c>
      <c r="G3000" s="6">
        <v>10</v>
      </c>
      <c r="H3000" s="302" t="s">
        <v>276</v>
      </c>
    </row>
    <row r="3001" spans="1:8" x14ac:dyDescent="0.3">
      <c r="A3001" s="473">
        <v>7</v>
      </c>
      <c r="B3001" s="327" t="s">
        <v>3166</v>
      </c>
      <c r="C3001" s="479" t="s">
        <v>3167</v>
      </c>
      <c r="D3001" s="7" t="s">
        <v>462</v>
      </c>
      <c r="E3001" s="6">
        <v>10</v>
      </c>
      <c r="F3001" s="6" t="s">
        <v>6</v>
      </c>
      <c r="G3001" s="6">
        <v>10</v>
      </c>
      <c r="H3001" s="302" t="s">
        <v>276</v>
      </c>
    </row>
    <row r="3002" spans="1:8" ht="21.6" thickBot="1" x14ac:dyDescent="0.35">
      <c r="A3002" s="1535" t="s">
        <v>3168</v>
      </c>
      <c r="B3002" s="1535"/>
      <c r="C3002" s="1535"/>
      <c r="D3002" s="1535"/>
      <c r="E3002" s="1535"/>
      <c r="F3002" s="1535"/>
      <c r="G3002" s="1535"/>
      <c r="H3002" s="1535"/>
    </row>
    <row r="3003" spans="1:8" ht="15.6" x14ac:dyDescent="0.3">
      <c r="A3003" s="1536" t="s">
        <v>206</v>
      </c>
      <c r="B3003" s="1537"/>
      <c r="C3003" s="1537"/>
      <c r="D3003" s="1537"/>
      <c r="E3003" s="1537"/>
      <c r="F3003" s="1537"/>
      <c r="G3003" s="1537"/>
      <c r="H3003" s="1538"/>
    </row>
    <row r="3004" spans="1:8" ht="15.6" x14ac:dyDescent="0.3">
      <c r="A3004" s="1539" t="s">
        <v>3169</v>
      </c>
      <c r="B3004" s="1540"/>
      <c r="C3004" s="1540"/>
      <c r="D3004" s="1540"/>
      <c r="E3004" s="1540"/>
      <c r="F3004" s="1540"/>
      <c r="G3004" s="1540"/>
      <c r="H3004" s="1541"/>
    </row>
    <row r="3005" spans="1:8" x14ac:dyDescent="0.3">
      <c r="A3005" s="1551" t="s">
        <v>3170</v>
      </c>
      <c r="B3005" s="1552"/>
      <c r="C3005" s="1552"/>
      <c r="D3005" s="1552"/>
      <c r="E3005" s="1552"/>
      <c r="F3005" s="1552"/>
      <c r="G3005" s="1552"/>
      <c r="H3005" s="1553"/>
    </row>
    <row r="3006" spans="1:8" x14ac:dyDescent="0.3">
      <c r="A3006" s="1551" t="s">
        <v>3171</v>
      </c>
      <c r="B3006" s="1552"/>
      <c r="C3006" s="1552"/>
      <c r="D3006" s="1552"/>
      <c r="E3006" s="1552"/>
      <c r="F3006" s="1552"/>
      <c r="G3006" s="1552"/>
      <c r="H3006" s="1553"/>
    </row>
    <row r="3007" spans="1:8" ht="21" x14ac:dyDescent="0.3">
      <c r="A3007" s="1554" t="s">
        <v>3172</v>
      </c>
      <c r="B3007" s="1554"/>
      <c r="C3007" s="1554"/>
      <c r="D3007" s="1554"/>
      <c r="E3007" s="1554"/>
      <c r="F3007" s="1554"/>
      <c r="G3007" s="1554"/>
      <c r="H3007" s="1554"/>
    </row>
    <row r="3008" spans="1:8" ht="21.6" thickBot="1" x14ac:dyDescent="0.35">
      <c r="A3008" s="1526" t="s">
        <v>12</v>
      </c>
      <c r="B3008" s="1527"/>
      <c r="C3008" s="1527"/>
      <c r="D3008" s="1527"/>
      <c r="E3008" s="1527"/>
      <c r="F3008" s="1527"/>
      <c r="G3008" s="1527"/>
      <c r="H3008" s="1527"/>
    </row>
    <row r="3009" spans="1:8" x14ac:dyDescent="0.3">
      <c r="A3009" s="1532" t="s">
        <v>13</v>
      </c>
      <c r="B3009" s="1533"/>
      <c r="C3009" s="1533"/>
      <c r="D3009" s="1533"/>
      <c r="E3009" s="1533"/>
      <c r="F3009" s="1533"/>
      <c r="G3009" s="1533"/>
      <c r="H3009" s="1534"/>
    </row>
    <row r="3010" spans="1:8" x14ac:dyDescent="0.3">
      <c r="A3010" s="1545" t="s">
        <v>633</v>
      </c>
      <c r="B3010" s="1546"/>
      <c r="C3010" s="1546"/>
      <c r="D3010" s="1546"/>
      <c r="E3010" s="1546"/>
      <c r="F3010" s="1546"/>
      <c r="G3010" s="1546"/>
      <c r="H3010" s="1547"/>
    </row>
    <row r="3011" spans="1:8" x14ac:dyDescent="0.3">
      <c r="A3011" s="1545" t="s">
        <v>3173</v>
      </c>
      <c r="B3011" s="1546"/>
      <c r="C3011" s="1546"/>
      <c r="D3011" s="1546"/>
      <c r="E3011" s="1546"/>
      <c r="F3011" s="1546"/>
      <c r="G3011" s="1546"/>
      <c r="H3011" s="1547"/>
    </row>
    <row r="3012" spans="1:8" x14ac:dyDescent="0.3">
      <c r="A3012" s="1545" t="s">
        <v>433</v>
      </c>
      <c r="B3012" s="1546"/>
      <c r="C3012" s="1546"/>
      <c r="D3012" s="1546"/>
      <c r="E3012" s="1546"/>
      <c r="F3012" s="1546"/>
      <c r="G3012" s="1546"/>
      <c r="H3012" s="1547"/>
    </row>
    <row r="3013" spans="1:8" x14ac:dyDescent="0.3">
      <c r="A3013" s="1545" t="s">
        <v>1553</v>
      </c>
      <c r="B3013" s="1546"/>
      <c r="C3013" s="1546"/>
      <c r="D3013" s="1546"/>
      <c r="E3013" s="1546"/>
      <c r="F3013" s="1546"/>
      <c r="G3013" s="1546"/>
      <c r="H3013" s="1547"/>
    </row>
    <row r="3014" spans="1:8" x14ac:dyDescent="0.3">
      <c r="A3014" s="1545" t="s">
        <v>2658</v>
      </c>
      <c r="B3014" s="1546"/>
      <c r="C3014" s="1546"/>
      <c r="D3014" s="1546"/>
      <c r="E3014" s="1546"/>
      <c r="F3014" s="1546"/>
      <c r="G3014" s="1546"/>
      <c r="H3014" s="1547"/>
    </row>
    <row r="3015" spans="1:8" x14ac:dyDescent="0.3">
      <c r="A3015" s="1545" t="s">
        <v>3174</v>
      </c>
      <c r="B3015" s="1546"/>
      <c r="C3015" s="1546"/>
      <c r="D3015" s="1546"/>
      <c r="E3015" s="1546"/>
      <c r="F3015" s="1546"/>
      <c r="G3015" s="1546"/>
      <c r="H3015" s="1547"/>
    </row>
    <row r="3016" spans="1:8" x14ac:dyDescent="0.3">
      <c r="A3016" s="1545" t="s">
        <v>1747</v>
      </c>
      <c r="B3016" s="1546"/>
      <c r="C3016" s="1546"/>
      <c r="D3016" s="1546"/>
      <c r="E3016" s="1546"/>
      <c r="F3016" s="1546"/>
      <c r="G3016" s="1546"/>
      <c r="H3016" s="1547"/>
    </row>
    <row r="3017" spans="1:8" ht="15" thickBot="1" x14ac:dyDescent="0.35">
      <c r="A3017" s="1548" t="s">
        <v>429</v>
      </c>
      <c r="B3017" s="1549"/>
      <c r="C3017" s="1549"/>
      <c r="D3017" s="1549"/>
      <c r="E3017" s="1549"/>
      <c r="F3017" s="1549"/>
      <c r="G3017" s="1549"/>
      <c r="H3017" s="1550"/>
    </row>
    <row r="3018" spans="1:8" ht="41.4" x14ac:dyDescent="0.3">
      <c r="A3018" s="325" t="s">
        <v>0</v>
      </c>
      <c r="B3018" s="364" t="s">
        <v>1</v>
      </c>
      <c r="C3018" s="920" t="s">
        <v>10</v>
      </c>
      <c r="D3018" s="325" t="s">
        <v>2</v>
      </c>
      <c r="E3018" s="325" t="s">
        <v>4</v>
      </c>
      <c r="F3018" s="325" t="s">
        <v>3</v>
      </c>
      <c r="G3018" s="325" t="s">
        <v>8</v>
      </c>
      <c r="H3018" s="325" t="s">
        <v>221</v>
      </c>
    </row>
    <row r="3019" spans="1:8" x14ac:dyDescent="0.3">
      <c r="A3019" s="368">
        <v>1</v>
      </c>
      <c r="B3019" s="308" t="s">
        <v>447</v>
      </c>
      <c r="C3019" s="665" t="s">
        <v>3175</v>
      </c>
      <c r="D3019" s="305" t="s">
        <v>7</v>
      </c>
      <c r="E3019" s="305">
        <v>5</v>
      </c>
      <c r="F3019" s="305" t="s">
        <v>6</v>
      </c>
      <c r="G3019" s="305">
        <f t="shared" ref="G3019:G3020" si="36">E3019</f>
        <v>5</v>
      </c>
      <c r="H3019" s="305" t="s">
        <v>225</v>
      </c>
    </row>
    <row r="3020" spans="1:8" x14ac:dyDescent="0.3">
      <c r="A3020" s="368">
        <v>2</v>
      </c>
      <c r="B3020" s="335" t="s">
        <v>24</v>
      </c>
      <c r="C3020" s="60" t="s">
        <v>3176</v>
      </c>
      <c r="D3020" s="305" t="s">
        <v>7</v>
      </c>
      <c r="E3020" s="305">
        <v>10</v>
      </c>
      <c r="F3020" s="305" t="s">
        <v>6</v>
      </c>
      <c r="G3020" s="305">
        <f t="shared" si="36"/>
        <v>10</v>
      </c>
      <c r="H3020" s="305" t="s">
        <v>225</v>
      </c>
    </row>
    <row r="3021" spans="1:8" x14ac:dyDescent="0.3">
      <c r="A3021" s="368">
        <v>3</v>
      </c>
      <c r="B3021" s="366" t="s">
        <v>1354</v>
      </c>
      <c r="C3021" s="1187" t="s">
        <v>3177</v>
      </c>
      <c r="D3021" s="306" t="s">
        <v>7</v>
      </c>
      <c r="E3021" s="306">
        <v>5</v>
      </c>
      <c r="F3021" s="306" t="s">
        <v>6</v>
      </c>
      <c r="G3021" s="306">
        <v>5</v>
      </c>
      <c r="H3021" s="305" t="s">
        <v>225</v>
      </c>
    </row>
    <row r="3022" spans="1:8" x14ac:dyDescent="0.3">
      <c r="A3022" s="368">
        <v>4</v>
      </c>
      <c r="B3022" s="366" t="s">
        <v>3178</v>
      </c>
      <c r="C3022" s="665" t="s">
        <v>3179</v>
      </c>
      <c r="D3022" s="306" t="s">
        <v>7</v>
      </c>
      <c r="E3022" s="306">
        <v>3</v>
      </c>
      <c r="F3022" s="306" t="s">
        <v>6</v>
      </c>
      <c r="G3022" s="306">
        <v>3</v>
      </c>
      <c r="H3022" s="305" t="s">
        <v>225</v>
      </c>
    </row>
    <row r="3023" spans="1:8" x14ac:dyDescent="0.3">
      <c r="A3023" s="306">
        <v>5</v>
      </c>
      <c r="B3023" s="366" t="s">
        <v>3180</v>
      </c>
      <c r="C3023" s="1188" t="s">
        <v>3181</v>
      </c>
      <c r="D3023" s="306" t="s">
        <v>243</v>
      </c>
      <c r="E3023" s="306">
        <v>1</v>
      </c>
      <c r="F3023" s="306" t="s">
        <v>6</v>
      </c>
      <c r="G3023" s="306">
        <v>1</v>
      </c>
      <c r="H3023" s="305" t="s">
        <v>225</v>
      </c>
    </row>
    <row r="3024" spans="1:8" x14ac:dyDescent="0.3">
      <c r="A3024" s="306">
        <v>6</v>
      </c>
      <c r="B3024" s="366" t="s">
        <v>235</v>
      </c>
      <c r="C3024" s="1189" t="s">
        <v>3182</v>
      </c>
      <c r="D3024" s="306" t="s">
        <v>243</v>
      </c>
      <c r="E3024" s="306">
        <v>1</v>
      </c>
      <c r="F3024" s="306" t="s">
        <v>6</v>
      </c>
      <c r="G3024" s="306">
        <v>1</v>
      </c>
      <c r="H3024" s="305" t="s">
        <v>225</v>
      </c>
    </row>
    <row r="3025" spans="1:8" ht="27.6" x14ac:dyDescent="0.3">
      <c r="A3025" s="306">
        <v>7</v>
      </c>
      <c r="B3025" s="366" t="s">
        <v>3183</v>
      </c>
      <c r="C3025" s="1188" t="s">
        <v>3184</v>
      </c>
      <c r="D3025" s="306" t="s">
        <v>243</v>
      </c>
      <c r="E3025" s="306">
        <v>5</v>
      </c>
      <c r="F3025" s="306" t="s">
        <v>6</v>
      </c>
      <c r="G3025" s="306">
        <v>5</v>
      </c>
      <c r="H3025" s="305" t="s">
        <v>225</v>
      </c>
    </row>
    <row r="3026" spans="1:8" x14ac:dyDescent="0.3">
      <c r="A3026" s="306">
        <v>8</v>
      </c>
      <c r="B3026" s="366" t="s">
        <v>3185</v>
      </c>
      <c r="C3026" s="665" t="s">
        <v>3186</v>
      </c>
      <c r="D3026" s="306" t="s">
        <v>243</v>
      </c>
      <c r="E3026" s="306">
        <v>2</v>
      </c>
      <c r="F3026" s="306" t="s">
        <v>6</v>
      </c>
      <c r="G3026" s="306">
        <v>2</v>
      </c>
      <c r="H3026" s="305" t="s">
        <v>225</v>
      </c>
    </row>
    <row r="3027" spans="1:8" x14ac:dyDescent="0.3">
      <c r="A3027" s="368">
        <v>9</v>
      </c>
      <c r="B3027" s="366" t="s">
        <v>3187</v>
      </c>
      <c r="C3027" s="1189" t="s">
        <v>3188</v>
      </c>
      <c r="D3027" s="305" t="s">
        <v>5</v>
      </c>
      <c r="E3027" s="388">
        <v>5</v>
      </c>
      <c r="F3027" s="388" t="s">
        <v>6</v>
      </c>
      <c r="G3027" s="388">
        <v>5</v>
      </c>
      <c r="H3027" s="305" t="s">
        <v>225</v>
      </c>
    </row>
    <row r="3028" spans="1:8" x14ac:dyDescent="0.3">
      <c r="A3028" s="368">
        <v>10</v>
      </c>
      <c r="B3028" s="391" t="s">
        <v>681</v>
      </c>
      <c r="C3028" s="1093" t="s">
        <v>3189</v>
      </c>
      <c r="D3028" s="305" t="s">
        <v>5</v>
      </c>
      <c r="E3028" s="388">
        <v>1</v>
      </c>
      <c r="F3028" s="388" t="s">
        <v>6</v>
      </c>
      <c r="G3028" s="388">
        <v>1</v>
      </c>
      <c r="H3028" s="305" t="s">
        <v>225</v>
      </c>
    </row>
    <row r="3029" spans="1:8" ht="27.6" x14ac:dyDescent="0.3">
      <c r="A3029" s="368">
        <v>11</v>
      </c>
      <c r="B3029" s="247" t="s">
        <v>1177</v>
      </c>
      <c r="C3029" s="985" t="s">
        <v>3190</v>
      </c>
      <c r="D3029" s="306" t="s">
        <v>11</v>
      </c>
      <c r="E3029" s="306">
        <v>1</v>
      </c>
      <c r="F3029" s="310" t="s">
        <v>224</v>
      </c>
      <c r="G3029" s="306">
        <v>1</v>
      </c>
      <c r="H3029" s="305" t="s">
        <v>225</v>
      </c>
    </row>
    <row r="3030" spans="1:8" ht="27.6" x14ac:dyDescent="0.3">
      <c r="A3030" s="368">
        <v>12</v>
      </c>
      <c r="B3030" s="247" t="s">
        <v>3191</v>
      </c>
      <c r="C3030" s="986" t="s">
        <v>3192</v>
      </c>
      <c r="D3030" s="306" t="s">
        <v>11</v>
      </c>
      <c r="E3030" s="306">
        <v>1</v>
      </c>
      <c r="F3030" s="310" t="s">
        <v>224</v>
      </c>
      <c r="G3030" s="306">
        <v>1</v>
      </c>
      <c r="H3030" s="305" t="s">
        <v>225</v>
      </c>
    </row>
    <row r="3031" spans="1:8" x14ac:dyDescent="0.3">
      <c r="A3031" s="368">
        <v>13</v>
      </c>
      <c r="B3031" s="247" t="s">
        <v>3193</v>
      </c>
      <c r="C3031" s="1190" t="s">
        <v>3194</v>
      </c>
      <c r="D3031" s="306" t="s">
        <v>11</v>
      </c>
      <c r="E3031" s="306">
        <v>1</v>
      </c>
      <c r="F3031" s="310" t="s">
        <v>224</v>
      </c>
      <c r="G3031" s="306">
        <v>1</v>
      </c>
      <c r="H3031" s="305" t="s">
        <v>225</v>
      </c>
    </row>
    <row r="3032" spans="1:8" x14ac:dyDescent="0.3">
      <c r="A3032" s="368">
        <v>14</v>
      </c>
      <c r="B3032" s="247" t="s">
        <v>3195</v>
      </c>
      <c r="C3032" s="1188" t="s">
        <v>3196</v>
      </c>
      <c r="D3032" s="388" t="s">
        <v>5</v>
      </c>
      <c r="E3032" s="310">
        <v>1</v>
      </c>
      <c r="F3032" s="310" t="s">
        <v>224</v>
      </c>
      <c r="G3032" s="310">
        <v>1</v>
      </c>
      <c r="H3032" s="310" t="s">
        <v>643</v>
      </c>
    </row>
    <row r="3033" spans="1:8" ht="27.6" x14ac:dyDescent="0.3">
      <c r="A3033" s="368">
        <v>15</v>
      </c>
      <c r="B3033" s="247" t="s">
        <v>3197</v>
      </c>
      <c r="C3033" s="1188" t="s">
        <v>3198</v>
      </c>
      <c r="D3033" s="306" t="s">
        <v>11</v>
      </c>
      <c r="E3033" s="306">
        <v>1</v>
      </c>
      <c r="F3033" s="310" t="s">
        <v>224</v>
      </c>
      <c r="G3033" s="306">
        <v>1</v>
      </c>
      <c r="H3033" s="305" t="s">
        <v>225</v>
      </c>
    </row>
    <row r="3034" spans="1:8" ht="21.6" thickBot="1" x14ac:dyDescent="0.35">
      <c r="A3034" s="1526" t="s">
        <v>286</v>
      </c>
      <c r="B3034" s="1527"/>
      <c r="C3034" s="1527"/>
      <c r="D3034" s="1527"/>
      <c r="E3034" s="1527"/>
      <c r="F3034" s="1527"/>
      <c r="G3034" s="1527"/>
      <c r="H3034" s="1527"/>
    </row>
    <row r="3035" spans="1:8" x14ac:dyDescent="0.3">
      <c r="A3035" s="1532" t="s">
        <v>13</v>
      </c>
      <c r="B3035" s="1533"/>
      <c r="C3035" s="1533"/>
      <c r="D3035" s="1533"/>
      <c r="E3035" s="1533"/>
      <c r="F3035" s="1533"/>
      <c r="G3035" s="1533"/>
      <c r="H3035" s="1534"/>
    </row>
    <row r="3036" spans="1:8" x14ac:dyDescent="0.3">
      <c r="A3036" s="1545" t="s">
        <v>3199</v>
      </c>
      <c r="B3036" s="1546"/>
      <c r="C3036" s="1546"/>
      <c r="D3036" s="1546"/>
      <c r="E3036" s="1546"/>
      <c r="F3036" s="1546"/>
      <c r="G3036" s="1546"/>
      <c r="H3036" s="1547"/>
    </row>
    <row r="3037" spans="1:8" x14ac:dyDescent="0.3">
      <c r="A3037" s="1545" t="s">
        <v>3200</v>
      </c>
      <c r="B3037" s="1546"/>
      <c r="C3037" s="1546"/>
      <c r="D3037" s="1546"/>
      <c r="E3037" s="1546"/>
      <c r="F3037" s="1546"/>
      <c r="G3037" s="1546"/>
      <c r="H3037" s="1547"/>
    </row>
    <row r="3038" spans="1:8" x14ac:dyDescent="0.3">
      <c r="A3038" s="1545" t="s">
        <v>433</v>
      </c>
      <c r="B3038" s="1546"/>
      <c r="C3038" s="1546"/>
      <c r="D3038" s="1546"/>
      <c r="E3038" s="1546"/>
      <c r="F3038" s="1546"/>
      <c r="G3038" s="1546"/>
      <c r="H3038" s="1547"/>
    </row>
    <row r="3039" spans="1:8" x14ac:dyDescent="0.3">
      <c r="A3039" s="1545" t="s">
        <v>3201</v>
      </c>
      <c r="B3039" s="1546"/>
      <c r="C3039" s="1546"/>
      <c r="D3039" s="1546"/>
      <c r="E3039" s="1546"/>
      <c r="F3039" s="1546"/>
      <c r="G3039" s="1546"/>
      <c r="H3039" s="1547"/>
    </row>
    <row r="3040" spans="1:8" x14ac:dyDescent="0.3">
      <c r="A3040" s="1545" t="s">
        <v>1554</v>
      </c>
      <c r="B3040" s="1546"/>
      <c r="C3040" s="1546"/>
      <c r="D3040" s="1546"/>
      <c r="E3040" s="1546"/>
      <c r="F3040" s="1546"/>
      <c r="G3040" s="1546"/>
      <c r="H3040" s="1547"/>
    </row>
    <row r="3041" spans="1:8" x14ac:dyDescent="0.3">
      <c r="A3041" s="1545" t="s">
        <v>3202</v>
      </c>
      <c r="B3041" s="1546"/>
      <c r="C3041" s="1546"/>
      <c r="D3041" s="1546"/>
      <c r="E3041" s="1546"/>
      <c r="F3041" s="1546"/>
      <c r="G3041" s="1546"/>
      <c r="H3041" s="1547"/>
    </row>
    <row r="3042" spans="1:8" x14ac:dyDescent="0.3">
      <c r="A3042" s="1545" t="s">
        <v>1747</v>
      </c>
      <c r="B3042" s="1546"/>
      <c r="C3042" s="1546"/>
      <c r="D3042" s="1546"/>
      <c r="E3042" s="1546"/>
      <c r="F3042" s="1546"/>
      <c r="G3042" s="1546"/>
      <c r="H3042" s="1547"/>
    </row>
    <row r="3043" spans="1:8" ht="15" thickBot="1" x14ac:dyDescent="0.35">
      <c r="A3043" s="1548" t="s">
        <v>429</v>
      </c>
      <c r="B3043" s="1549"/>
      <c r="C3043" s="1549"/>
      <c r="D3043" s="1549"/>
      <c r="E3043" s="1549"/>
      <c r="F3043" s="1549"/>
      <c r="G3043" s="1549"/>
      <c r="H3043" s="1550"/>
    </row>
    <row r="3044" spans="1:8" ht="41.4" x14ac:dyDescent="0.3">
      <c r="A3044" s="302" t="s">
        <v>0</v>
      </c>
      <c r="B3044" s="302" t="s">
        <v>1</v>
      </c>
      <c r="C3044" s="920" t="s">
        <v>10</v>
      </c>
      <c r="D3044" s="302" t="s">
        <v>2</v>
      </c>
      <c r="E3044" s="302" t="s">
        <v>4</v>
      </c>
      <c r="F3044" s="302" t="s">
        <v>3</v>
      </c>
      <c r="G3044" s="302" t="s">
        <v>8</v>
      </c>
      <c r="H3044" s="302" t="s">
        <v>221</v>
      </c>
    </row>
    <row r="3045" spans="1:8" ht="27.6" x14ac:dyDescent="0.3">
      <c r="A3045" s="310">
        <v>1</v>
      </c>
      <c r="B3045" s="924" t="s">
        <v>2539</v>
      </c>
      <c r="C3045" s="665" t="s">
        <v>3203</v>
      </c>
      <c r="D3045" s="310" t="s">
        <v>11</v>
      </c>
      <c r="E3045" s="310">
        <v>1</v>
      </c>
      <c r="F3045" s="310" t="s">
        <v>629</v>
      </c>
      <c r="G3045" s="388">
        <f t="shared" ref="G3045:G3079" si="37">5*E3045</f>
        <v>5</v>
      </c>
      <c r="H3045" s="305" t="s">
        <v>225</v>
      </c>
    </row>
    <row r="3046" spans="1:8" ht="27.6" x14ac:dyDescent="0.3">
      <c r="A3046" s="310">
        <v>2</v>
      </c>
      <c r="B3046" s="924" t="s">
        <v>1097</v>
      </c>
      <c r="C3046" s="665" t="s">
        <v>3204</v>
      </c>
      <c r="D3046" s="310" t="s">
        <v>11</v>
      </c>
      <c r="E3046" s="310">
        <v>1</v>
      </c>
      <c r="F3046" s="310" t="s">
        <v>629</v>
      </c>
      <c r="G3046" s="388">
        <f t="shared" si="37"/>
        <v>5</v>
      </c>
      <c r="H3046" s="305" t="s">
        <v>817</v>
      </c>
    </row>
    <row r="3047" spans="1:8" ht="27.6" x14ac:dyDescent="0.3">
      <c r="A3047" s="310">
        <v>3</v>
      </c>
      <c r="B3047" s="924" t="s">
        <v>3205</v>
      </c>
      <c r="C3047" s="665" t="s">
        <v>3206</v>
      </c>
      <c r="D3047" s="310" t="s">
        <v>11</v>
      </c>
      <c r="E3047" s="310">
        <v>1</v>
      </c>
      <c r="F3047" s="310" t="s">
        <v>629</v>
      </c>
      <c r="G3047" s="388">
        <f t="shared" si="37"/>
        <v>5</v>
      </c>
      <c r="H3047" s="305" t="s">
        <v>817</v>
      </c>
    </row>
    <row r="3048" spans="1:8" ht="27.6" x14ac:dyDescent="0.3">
      <c r="A3048" s="310">
        <v>4</v>
      </c>
      <c r="B3048" s="924" t="s">
        <v>924</v>
      </c>
      <c r="C3048" s="1191" t="s">
        <v>3207</v>
      </c>
      <c r="D3048" s="310" t="s">
        <v>11</v>
      </c>
      <c r="E3048" s="310">
        <v>1</v>
      </c>
      <c r="F3048" s="310" t="s">
        <v>629</v>
      </c>
      <c r="G3048" s="388">
        <f t="shared" si="37"/>
        <v>5</v>
      </c>
      <c r="H3048" s="305" t="s">
        <v>225</v>
      </c>
    </row>
    <row r="3049" spans="1:8" ht="27.6" x14ac:dyDescent="0.3">
      <c r="A3049" s="310">
        <v>5</v>
      </c>
      <c r="B3049" s="925" t="s">
        <v>1317</v>
      </c>
      <c r="C3049" s="1192" t="s">
        <v>3208</v>
      </c>
      <c r="D3049" s="805" t="s">
        <v>11</v>
      </c>
      <c r="E3049" s="805">
        <v>1</v>
      </c>
      <c r="F3049" s="805" t="s">
        <v>629</v>
      </c>
      <c r="G3049" s="374">
        <f t="shared" si="37"/>
        <v>5</v>
      </c>
      <c r="H3049" s="305" t="s">
        <v>817</v>
      </c>
    </row>
    <row r="3050" spans="1:8" ht="27.6" x14ac:dyDescent="0.3">
      <c r="A3050" s="310">
        <v>6</v>
      </c>
      <c r="B3050" s="391" t="s">
        <v>504</v>
      </c>
      <c r="C3050" s="665" t="s">
        <v>2934</v>
      </c>
      <c r="D3050" s="305" t="s">
        <v>7</v>
      </c>
      <c r="E3050" s="388">
        <v>1</v>
      </c>
      <c r="F3050" s="388" t="s">
        <v>629</v>
      </c>
      <c r="G3050" s="374">
        <f t="shared" si="37"/>
        <v>5</v>
      </c>
      <c r="H3050" s="305" t="s">
        <v>225</v>
      </c>
    </row>
    <row r="3051" spans="1:8" ht="27.6" x14ac:dyDescent="0.3">
      <c r="A3051" s="310">
        <v>7</v>
      </c>
      <c r="B3051" s="391" t="s">
        <v>71</v>
      </c>
      <c r="C3051" s="665" t="s">
        <v>3209</v>
      </c>
      <c r="D3051" s="305" t="s">
        <v>7</v>
      </c>
      <c r="E3051" s="388">
        <v>1</v>
      </c>
      <c r="F3051" s="388" t="s">
        <v>629</v>
      </c>
      <c r="G3051" s="374">
        <f t="shared" si="37"/>
        <v>5</v>
      </c>
      <c r="H3051" s="305" t="s">
        <v>817</v>
      </c>
    </row>
    <row r="3052" spans="1:8" ht="27.6" x14ac:dyDescent="0.3">
      <c r="A3052" s="310">
        <v>8</v>
      </c>
      <c r="B3052" s="391" t="s">
        <v>368</v>
      </c>
      <c r="C3052" s="665" t="s">
        <v>3210</v>
      </c>
      <c r="D3052" s="310" t="s">
        <v>11</v>
      </c>
      <c r="E3052" s="310">
        <v>1</v>
      </c>
      <c r="F3052" s="310" t="s">
        <v>629</v>
      </c>
      <c r="G3052" s="388">
        <f t="shared" si="37"/>
        <v>5</v>
      </c>
      <c r="H3052" s="305" t="s">
        <v>225</v>
      </c>
    </row>
    <row r="3053" spans="1:8" ht="27.6" x14ac:dyDescent="0.3">
      <c r="A3053" s="310">
        <v>9</v>
      </c>
      <c r="B3053" s="391" t="s">
        <v>1658</v>
      </c>
      <c r="C3053" s="665" t="s">
        <v>3211</v>
      </c>
      <c r="D3053" s="310" t="s">
        <v>11</v>
      </c>
      <c r="E3053" s="310">
        <v>1</v>
      </c>
      <c r="F3053" s="310" t="s">
        <v>629</v>
      </c>
      <c r="G3053" s="388">
        <f t="shared" si="37"/>
        <v>5</v>
      </c>
      <c r="H3053" s="305" t="s">
        <v>225</v>
      </c>
    </row>
    <row r="3054" spans="1:8" ht="27.6" x14ac:dyDescent="0.3">
      <c r="A3054" s="310">
        <v>10</v>
      </c>
      <c r="B3054" s="391" t="s">
        <v>515</v>
      </c>
      <c r="C3054" s="665" t="s">
        <v>3212</v>
      </c>
      <c r="D3054" s="310" t="s">
        <v>11</v>
      </c>
      <c r="E3054" s="310">
        <v>1</v>
      </c>
      <c r="F3054" s="310" t="s">
        <v>629</v>
      </c>
      <c r="G3054" s="388">
        <f t="shared" si="37"/>
        <v>5</v>
      </c>
      <c r="H3054" s="305" t="s">
        <v>225</v>
      </c>
    </row>
    <row r="3055" spans="1:8" ht="27.6" x14ac:dyDescent="0.3">
      <c r="A3055" s="310">
        <v>11</v>
      </c>
      <c r="B3055" s="391" t="s">
        <v>538</v>
      </c>
      <c r="C3055" s="665" t="s">
        <v>3213</v>
      </c>
      <c r="D3055" s="310" t="s">
        <v>11</v>
      </c>
      <c r="E3055" s="310">
        <v>1</v>
      </c>
      <c r="F3055" s="310" t="s">
        <v>629</v>
      </c>
      <c r="G3055" s="388">
        <f t="shared" si="37"/>
        <v>5</v>
      </c>
      <c r="H3055" s="305" t="s">
        <v>225</v>
      </c>
    </row>
    <row r="3056" spans="1:8" ht="27.6" x14ac:dyDescent="0.3">
      <c r="A3056" s="310">
        <v>12</v>
      </c>
      <c r="B3056" s="391" t="s">
        <v>940</v>
      </c>
      <c r="C3056" s="665" t="s">
        <v>3214</v>
      </c>
      <c r="D3056" s="310" t="s">
        <v>11</v>
      </c>
      <c r="E3056" s="310">
        <v>1</v>
      </c>
      <c r="F3056" s="310" t="s">
        <v>629</v>
      </c>
      <c r="G3056" s="388">
        <f t="shared" si="37"/>
        <v>5</v>
      </c>
      <c r="H3056" s="305" t="s">
        <v>225</v>
      </c>
    </row>
    <row r="3057" spans="1:8" ht="27.6" x14ac:dyDescent="0.3">
      <c r="A3057" s="310">
        <v>13</v>
      </c>
      <c r="B3057" s="391" t="s">
        <v>942</v>
      </c>
      <c r="C3057" s="665" t="s">
        <v>3215</v>
      </c>
      <c r="D3057" s="310" t="s">
        <v>11</v>
      </c>
      <c r="E3057" s="310">
        <v>1</v>
      </c>
      <c r="F3057" s="310" t="s">
        <v>629</v>
      </c>
      <c r="G3057" s="388">
        <f t="shared" si="37"/>
        <v>5</v>
      </c>
      <c r="H3057" s="305" t="s">
        <v>225</v>
      </c>
    </row>
    <row r="3058" spans="1:8" ht="27.6" x14ac:dyDescent="0.3">
      <c r="A3058" s="310">
        <v>14</v>
      </c>
      <c r="B3058" s="391" t="s">
        <v>544</v>
      </c>
      <c r="C3058" s="665" t="s">
        <v>3216</v>
      </c>
      <c r="D3058" s="310" t="s">
        <v>11</v>
      </c>
      <c r="E3058" s="310">
        <v>1</v>
      </c>
      <c r="F3058" s="310" t="s">
        <v>629</v>
      </c>
      <c r="G3058" s="388">
        <f t="shared" si="37"/>
        <v>5</v>
      </c>
      <c r="H3058" s="305" t="s">
        <v>225</v>
      </c>
    </row>
    <row r="3059" spans="1:8" ht="27.6" x14ac:dyDescent="0.3">
      <c r="A3059" s="310">
        <v>15</v>
      </c>
      <c r="B3059" s="391" t="s">
        <v>1991</v>
      </c>
      <c r="C3059" s="665" t="s">
        <v>3217</v>
      </c>
      <c r="D3059" s="310" t="s">
        <v>11</v>
      </c>
      <c r="E3059" s="310">
        <v>1</v>
      </c>
      <c r="F3059" s="310" t="s">
        <v>629</v>
      </c>
      <c r="G3059" s="388">
        <f t="shared" si="37"/>
        <v>5</v>
      </c>
      <c r="H3059" s="305" t="s">
        <v>225</v>
      </c>
    </row>
    <row r="3060" spans="1:8" ht="27.6" x14ac:dyDescent="0.3">
      <c r="A3060" s="310">
        <v>16</v>
      </c>
      <c r="B3060" s="391" t="s">
        <v>1630</v>
      </c>
      <c r="C3060" s="1188" t="s">
        <v>3218</v>
      </c>
      <c r="D3060" s="310" t="s">
        <v>11</v>
      </c>
      <c r="E3060" s="310">
        <v>1</v>
      </c>
      <c r="F3060" s="310" t="s">
        <v>629</v>
      </c>
      <c r="G3060" s="388">
        <f t="shared" si="37"/>
        <v>5</v>
      </c>
      <c r="H3060" s="305" t="s">
        <v>225</v>
      </c>
    </row>
    <row r="3061" spans="1:8" ht="27.6" x14ac:dyDescent="0.3">
      <c r="A3061" s="310">
        <v>17</v>
      </c>
      <c r="B3061" s="391" t="s">
        <v>536</v>
      </c>
      <c r="C3061" s="1188" t="s">
        <v>3219</v>
      </c>
      <c r="D3061" s="310" t="s">
        <v>11</v>
      </c>
      <c r="E3061" s="310">
        <v>1</v>
      </c>
      <c r="F3061" s="310" t="s">
        <v>629</v>
      </c>
      <c r="G3061" s="388">
        <f t="shared" si="37"/>
        <v>5</v>
      </c>
      <c r="H3061" s="305" t="s">
        <v>225</v>
      </c>
    </row>
    <row r="3062" spans="1:8" ht="27.6" x14ac:dyDescent="0.3">
      <c r="A3062" s="310">
        <v>18</v>
      </c>
      <c r="B3062" s="391" t="s">
        <v>267</v>
      </c>
      <c r="C3062" s="1188" t="s">
        <v>3220</v>
      </c>
      <c r="D3062" s="310" t="s">
        <v>11</v>
      </c>
      <c r="E3062" s="310">
        <v>1</v>
      </c>
      <c r="F3062" s="310" t="s">
        <v>629</v>
      </c>
      <c r="G3062" s="388">
        <f t="shared" si="37"/>
        <v>5</v>
      </c>
      <c r="H3062" s="305" t="s">
        <v>225</v>
      </c>
    </row>
    <row r="3063" spans="1:8" ht="27.6" x14ac:dyDescent="0.3">
      <c r="A3063" s="310">
        <v>19</v>
      </c>
      <c r="B3063" s="391" t="s">
        <v>267</v>
      </c>
      <c r="C3063" s="1193" t="s">
        <v>3221</v>
      </c>
      <c r="D3063" s="310" t="s">
        <v>11</v>
      </c>
      <c r="E3063" s="310">
        <v>1</v>
      </c>
      <c r="F3063" s="310" t="s">
        <v>629</v>
      </c>
      <c r="G3063" s="388">
        <f t="shared" si="37"/>
        <v>5</v>
      </c>
      <c r="H3063" s="305" t="s">
        <v>225</v>
      </c>
    </row>
    <row r="3064" spans="1:8" ht="27.6" x14ac:dyDescent="0.3">
      <c r="A3064" s="310">
        <v>20</v>
      </c>
      <c r="B3064" s="391" t="s">
        <v>553</v>
      </c>
      <c r="C3064" s="1193" t="s">
        <v>3222</v>
      </c>
      <c r="D3064" s="310" t="s">
        <v>11</v>
      </c>
      <c r="E3064" s="310">
        <v>1</v>
      </c>
      <c r="F3064" s="310" t="s">
        <v>629</v>
      </c>
      <c r="G3064" s="388">
        <f t="shared" si="37"/>
        <v>5</v>
      </c>
      <c r="H3064" s="305" t="s">
        <v>225</v>
      </c>
    </row>
    <row r="3065" spans="1:8" ht="27.6" x14ac:dyDescent="0.3">
      <c r="A3065" s="310">
        <v>21</v>
      </c>
      <c r="B3065" s="391" t="s">
        <v>509</v>
      </c>
      <c r="C3065" s="1193" t="s">
        <v>3223</v>
      </c>
      <c r="D3065" s="310" t="s">
        <v>11</v>
      </c>
      <c r="E3065" s="310">
        <v>1</v>
      </c>
      <c r="F3065" s="310" t="s">
        <v>629</v>
      </c>
      <c r="G3065" s="388">
        <f t="shared" si="37"/>
        <v>5</v>
      </c>
      <c r="H3065" s="305" t="s">
        <v>225</v>
      </c>
    </row>
    <row r="3066" spans="1:8" ht="27.6" x14ac:dyDescent="0.3">
      <c r="A3066" s="310">
        <v>22</v>
      </c>
      <c r="B3066" s="391" t="s">
        <v>2128</v>
      </c>
      <c r="C3066" s="1193" t="s">
        <v>3224</v>
      </c>
      <c r="D3066" s="310" t="s">
        <v>11</v>
      </c>
      <c r="E3066" s="310">
        <v>1</v>
      </c>
      <c r="F3066" s="310" t="s">
        <v>629</v>
      </c>
      <c r="G3066" s="388">
        <f t="shared" si="37"/>
        <v>5</v>
      </c>
      <c r="H3066" s="305" t="s">
        <v>225</v>
      </c>
    </row>
    <row r="3067" spans="1:8" ht="27.6" x14ac:dyDescent="0.3">
      <c r="A3067" s="310">
        <v>23</v>
      </c>
      <c r="B3067" s="391" t="s">
        <v>557</v>
      </c>
      <c r="C3067" s="1193" t="s">
        <v>3225</v>
      </c>
      <c r="D3067" s="310" t="s">
        <v>11</v>
      </c>
      <c r="E3067" s="310">
        <v>1</v>
      </c>
      <c r="F3067" s="310" t="s">
        <v>629</v>
      </c>
      <c r="G3067" s="388">
        <f t="shared" si="37"/>
        <v>5</v>
      </c>
      <c r="H3067" s="305" t="s">
        <v>225</v>
      </c>
    </row>
    <row r="3068" spans="1:8" ht="27.6" x14ac:dyDescent="0.3">
      <c r="A3068" s="310">
        <v>24</v>
      </c>
      <c r="B3068" s="391" t="s">
        <v>559</v>
      </c>
      <c r="C3068" s="1193" t="s">
        <v>3226</v>
      </c>
      <c r="D3068" s="310" t="s">
        <v>11</v>
      </c>
      <c r="E3068" s="310">
        <v>1</v>
      </c>
      <c r="F3068" s="310" t="s">
        <v>629</v>
      </c>
      <c r="G3068" s="388">
        <f t="shared" si="37"/>
        <v>5</v>
      </c>
      <c r="H3068" s="305" t="s">
        <v>225</v>
      </c>
    </row>
    <row r="3069" spans="1:8" ht="27.6" x14ac:dyDescent="0.3">
      <c r="A3069" s="310">
        <v>25</v>
      </c>
      <c r="B3069" s="391" t="s">
        <v>561</v>
      </c>
      <c r="C3069" s="1193" t="s">
        <v>3227</v>
      </c>
      <c r="D3069" s="310" t="s">
        <v>11</v>
      </c>
      <c r="E3069" s="310">
        <v>1</v>
      </c>
      <c r="F3069" s="310" t="s">
        <v>629</v>
      </c>
      <c r="G3069" s="388">
        <f t="shared" si="37"/>
        <v>5</v>
      </c>
      <c r="H3069" s="305" t="s">
        <v>225</v>
      </c>
    </row>
    <row r="3070" spans="1:8" ht="27.6" x14ac:dyDescent="0.3">
      <c r="A3070" s="310">
        <v>26</v>
      </c>
      <c r="B3070" s="391" t="s">
        <v>962</v>
      </c>
      <c r="C3070" s="1193" t="s">
        <v>3228</v>
      </c>
      <c r="D3070" s="310" t="s">
        <v>11</v>
      </c>
      <c r="E3070" s="310">
        <v>1</v>
      </c>
      <c r="F3070" s="310" t="s">
        <v>629</v>
      </c>
      <c r="G3070" s="388">
        <f t="shared" si="37"/>
        <v>5</v>
      </c>
      <c r="H3070" s="305" t="s">
        <v>225</v>
      </c>
    </row>
    <row r="3071" spans="1:8" ht="27.6" x14ac:dyDescent="0.3">
      <c r="A3071" s="310">
        <v>27</v>
      </c>
      <c r="B3071" s="391" t="s">
        <v>563</v>
      </c>
      <c r="C3071" s="1193" t="s">
        <v>3229</v>
      </c>
      <c r="D3071" s="310" t="s">
        <v>11</v>
      </c>
      <c r="E3071" s="310">
        <v>1</v>
      </c>
      <c r="F3071" s="310" t="s">
        <v>629</v>
      </c>
      <c r="G3071" s="388">
        <f t="shared" si="37"/>
        <v>5</v>
      </c>
      <c r="H3071" s="305" t="s">
        <v>225</v>
      </c>
    </row>
    <row r="3072" spans="1:8" ht="27.6" x14ac:dyDescent="0.3">
      <c r="A3072" s="310">
        <v>28</v>
      </c>
      <c r="B3072" s="391" t="s">
        <v>1635</v>
      </c>
      <c r="C3072" s="1193" t="s">
        <v>3230</v>
      </c>
      <c r="D3072" s="596" t="s">
        <v>11</v>
      </c>
      <c r="E3072" s="310">
        <v>1</v>
      </c>
      <c r="F3072" s="310" t="s">
        <v>629</v>
      </c>
      <c r="G3072" s="388">
        <f t="shared" si="37"/>
        <v>5</v>
      </c>
      <c r="H3072" s="305" t="s">
        <v>225</v>
      </c>
    </row>
    <row r="3073" spans="1:8" ht="27.6" x14ac:dyDescent="0.3">
      <c r="A3073" s="310">
        <v>29</v>
      </c>
      <c r="B3073" s="391" t="s">
        <v>967</v>
      </c>
      <c r="C3073" s="1193" t="s">
        <v>3231</v>
      </c>
      <c r="D3073" s="310" t="s">
        <v>11</v>
      </c>
      <c r="E3073" s="310">
        <v>1</v>
      </c>
      <c r="F3073" s="310" t="s">
        <v>629</v>
      </c>
      <c r="G3073" s="388">
        <f t="shared" si="37"/>
        <v>5</v>
      </c>
      <c r="H3073" s="305" t="s">
        <v>225</v>
      </c>
    </row>
    <row r="3074" spans="1:8" ht="27.6" x14ac:dyDescent="0.3">
      <c r="A3074" s="310">
        <v>30</v>
      </c>
      <c r="B3074" s="391" t="s">
        <v>568</v>
      </c>
      <c r="C3074" s="1193" t="s">
        <v>3232</v>
      </c>
      <c r="D3074" s="310" t="s">
        <v>11</v>
      </c>
      <c r="E3074" s="310">
        <v>1</v>
      </c>
      <c r="F3074" s="310" t="s">
        <v>629</v>
      </c>
      <c r="G3074" s="388">
        <f t="shared" si="37"/>
        <v>5</v>
      </c>
      <c r="H3074" s="305" t="s">
        <v>225</v>
      </c>
    </row>
    <row r="3075" spans="1:8" ht="27.6" x14ac:dyDescent="0.3">
      <c r="A3075" s="310">
        <v>31</v>
      </c>
      <c r="B3075" s="391" t="s">
        <v>3233</v>
      </c>
      <c r="C3075" s="1193" t="s">
        <v>3234</v>
      </c>
      <c r="D3075" s="310" t="s">
        <v>11</v>
      </c>
      <c r="E3075" s="310">
        <v>1</v>
      </c>
      <c r="F3075" s="310" t="s">
        <v>629</v>
      </c>
      <c r="G3075" s="388">
        <f t="shared" si="37"/>
        <v>5</v>
      </c>
      <c r="H3075" s="305" t="s">
        <v>225</v>
      </c>
    </row>
    <row r="3076" spans="1:8" ht="27.6" x14ac:dyDescent="0.3">
      <c r="A3076" s="310">
        <v>32</v>
      </c>
      <c r="B3076" s="391" t="s">
        <v>570</v>
      </c>
      <c r="C3076" s="1193" t="s">
        <v>3235</v>
      </c>
      <c r="D3076" s="310" t="s">
        <v>11</v>
      </c>
      <c r="E3076" s="310">
        <v>1</v>
      </c>
      <c r="F3076" s="310" t="s">
        <v>629</v>
      </c>
      <c r="G3076" s="388">
        <f t="shared" si="37"/>
        <v>5</v>
      </c>
      <c r="H3076" s="305" t="s">
        <v>225</v>
      </c>
    </row>
    <row r="3077" spans="1:8" ht="27.6" x14ac:dyDescent="0.3">
      <c r="A3077" s="310">
        <v>33</v>
      </c>
      <c r="B3077" s="391" t="s">
        <v>572</v>
      </c>
      <c r="C3077" s="1193" t="s">
        <v>3236</v>
      </c>
      <c r="D3077" s="310" t="s">
        <v>11</v>
      </c>
      <c r="E3077" s="310">
        <v>1</v>
      </c>
      <c r="F3077" s="310" t="s">
        <v>629</v>
      </c>
      <c r="G3077" s="388">
        <f t="shared" si="37"/>
        <v>5</v>
      </c>
      <c r="H3077" s="305" t="s">
        <v>225</v>
      </c>
    </row>
    <row r="3078" spans="1:8" ht="27.6" x14ac:dyDescent="0.3">
      <c r="A3078" s="310">
        <v>34</v>
      </c>
      <c r="B3078" s="391" t="s">
        <v>574</v>
      </c>
      <c r="C3078" s="1193" t="s">
        <v>3237</v>
      </c>
      <c r="D3078" s="310" t="s">
        <v>11</v>
      </c>
      <c r="E3078" s="310">
        <v>1</v>
      </c>
      <c r="F3078" s="310" t="s">
        <v>629</v>
      </c>
      <c r="G3078" s="388">
        <f t="shared" si="37"/>
        <v>5</v>
      </c>
      <c r="H3078" s="305" t="s">
        <v>225</v>
      </c>
    </row>
    <row r="3079" spans="1:8" ht="27.6" x14ac:dyDescent="0.3">
      <c r="A3079" s="310">
        <v>35</v>
      </c>
      <c r="B3079" s="391" t="s">
        <v>576</v>
      </c>
      <c r="C3079" s="1193" t="s">
        <v>3238</v>
      </c>
      <c r="D3079" s="310" t="s">
        <v>11</v>
      </c>
      <c r="E3079" s="310">
        <v>1</v>
      </c>
      <c r="F3079" s="310" t="s">
        <v>629</v>
      </c>
      <c r="G3079" s="388">
        <f t="shared" si="37"/>
        <v>5</v>
      </c>
      <c r="H3079" s="305" t="s">
        <v>225</v>
      </c>
    </row>
    <row r="3080" spans="1:8" ht="27.6" x14ac:dyDescent="0.3">
      <c r="A3080" s="310">
        <v>36</v>
      </c>
      <c r="B3080" s="247" t="s">
        <v>3239</v>
      </c>
      <c r="C3080" s="1188" t="s">
        <v>3240</v>
      </c>
      <c r="D3080" s="306" t="s">
        <v>11</v>
      </c>
      <c r="E3080" s="306">
        <v>1</v>
      </c>
      <c r="F3080" s="310" t="s">
        <v>629</v>
      </c>
      <c r="G3080" s="306">
        <v>5</v>
      </c>
      <c r="H3080" s="305" t="s">
        <v>225</v>
      </c>
    </row>
    <row r="3081" spans="1:8" ht="27.6" x14ac:dyDescent="0.3">
      <c r="A3081" s="310">
        <v>37</v>
      </c>
      <c r="B3081" s="228" t="s">
        <v>3241</v>
      </c>
      <c r="C3081" s="1194" t="s">
        <v>3242</v>
      </c>
      <c r="D3081" s="306" t="s">
        <v>11</v>
      </c>
      <c r="E3081" s="306">
        <v>1</v>
      </c>
      <c r="F3081" s="310" t="s">
        <v>629</v>
      </c>
      <c r="G3081" s="306">
        <v>5</v>
      </c>
      <c r="H3081" s="305" t="s">
        <v>225</v>
      </c>
    </row>
    <row r="3082" spans="1:8" ht="27.6" x14ac:dyDescent="0.3">
      <c r="A3082" s="310">
        <v>38</v>
      </c>
      <c r="B3082" s="228" t="s">
        <v>3241</v>
      </c>
      <c r="C3082" s="1194" t="s">
        <v>3243</v>
      </c>
      <c r="D3082" s="306" t="s">
        <v>11</v>
      </c>
      <c r="E3082" s="306">
        <v>1</v>
      </c>
      <c r="F3082" s="310" t="s">
        <v>629</v>
      </c>
      <c r="G3082" s="306">
        <v>5</v>
      </c>
      <c r="H3082" s="305" t="s">
        <v>225</v>
      </c>
    </row>
    <row r="3083" spans="1:8" ht="27.6" x14ac:dyDescent="0.3">
      <c r="A3083" s="310">
        <v>39</v>
      </c>
      <c r="B3083" s="228" t="s">
        <v>3244</v>
      </c>
      <c r="C3083" s="1195" t="s">
        <v>3245</v>
      </c>
      <c r="D3083" s="306" t="s">
        <v>11</v>
      </c>
      <c r="E3083" s="306">
        <v>4</v>
      </c>
      <c r="F3083" s="310" t="s">
        <v>629</v>
      </c>
      <c r="G3083" s="306">
        <v>20</v>
      </c>
      <c r="H3083" s="305" t="s">
        <v>225</v>
      </c>
    </row>
    <row r="3084" spans="1:8" ht="27.6" x14ac:dyDescent="0.3">
      <c r="A3084" s="310">
        <v>40</v>
      </c>
      <c r="B3084" s="228" t="s">
        <v>3246</v>
      </c>
      <c r="C3084" s="985" t="s">
        <v>3247</v>
      </c>
      <c r="D3084" s="306" t="s">
        <v>11</v>
      </c>
      <c r="E3084" s="306">
        <v>1</v>
      </c>
      <c r="F3084" s="310" t="s">
        <v>629</v>
      </c>
      <c r="G3084" s="306">
        <v>5</v>
      </c>
      <c r="H3084" s="305" t="s">
        <v>225</v>
      </c>
    </row>
    <row r="3085" spans="1:8" ht="27.6" x14ac:dyDescent="0.3">
      <c r="A3085" s="310">
        <v>41</v>
      </c>
      <c r="B3085" s="228" t="s">
        <v>3248</v>
      </c>
      <c r="C3085" s="985" t="s">
        <v>3249</v>
      </c>
      <c r="D3085" s="306" t="s">
        <v>11</v>
      </c>
      <c r="E3085" s="306">
        <v>1</v>
      </c>
      <c r="F3085" s="310" t="s">
        <v>629</v>
      </c>
      <c r="G3085" s="306">
        <v>5</v>
      </c>
      <c r="H3085" s="305" t="s">
        <v>225</v>
      </c>
    </row>
    <row r="3086" spans="1:8" ht="27.6" x14ac:dyDescent="0.3">
      <c r="A3086" s="310">
        <v>42</v>
      </c>
      <c r="B3086" s="228" t="s">
        <v>1083</v>
      </c>
      <c r="C3086" s="985" t="s">
        <v>3250</v>
      </c>
      <c r="D3086" s="306" t="s">
        <v>11</v>
      </c>
      <c r="E3086" s="306">
        <v>2</v>
      </c>
      <c r="F3086" s="310" t="s">
        <v>629</v>
      </c>
      <c r="G3086" s="306">
        <v>10</v>
      </c>
      <c r="H3086" s="305" t="s">
        <v>225</v>
      </c>
    </row>
    <row r="3087" spans="1:8" ht="27.6" x14ac:dyDescent="0.3">
      <c r="A3087" s="310">
        <v>43</v>
      </c>
      <c r="B3087" s="228" t="s">
        <v>3251</v>
      </c>
      <c r="C3087" s="985" t="s">
        <v>3252</v>
      </c>
      <c r="D3087" s="306" t="s">
        <v>11</v>
      </c>
      <c r="E3087" s="306">
        <v>2</v>
      </c>
      <c r="F3087" s="310" t="s">
        <v>629</v>
      </c>
      <c r="G3087" s="306">
        <v>10</v>
      </c>
      <c r="H3087" s="305" t="s">
        <v>225</v>
      </c>
    </row>
    <row r="3088" spans="1:8" ht="27.6" x14ac:dyDescent="0.3">
      <c r="A3088" s="310">
        <v>44</v>
      </c>
      <c r="B3088" s="228" t="s">
        <v>3253</v>
      </c>
      <c r="C3088" s="985" t="s">
        <v>3254</v>
      </c>
      <c r="D3088" s="306" t="s">
        <v>11</v>
      </c>
      <c r="E3088" s="306">
        <v>2</v>
      </c>
      <c r="F3088" s="310" t="s">
        <v>629</v>
      </c>
      <c r="G3088" s="306">
        <v>10</v>
      </c>
      <c r="H3088" s="305" t="s">
        <v>225</v>
      </c>
    </row>
    <row r="3089" spans="1:8" ht="27.6" x14ac:dyDescent="0.3">
      <c r="A3089" s="310">
        <v>45</v>
      </c>
      <c r="B3089" s="391" t="s">
        <v>2890</v>
      </c>
      <c r="C3089" s="665" t="s">
        <v>3255</v>
      </c>
      <c r="D3089" s="306" t="s">
        <v>11</v>
      </c>
      <c r="E3089" s="306">
        <v>1</v>
      </c>
      <c r="F3089" s="310" t="s">
        <v>629</v>
      </c>
      <c r="G3089" s="306">
        <v>5</v>
      </c>
      <c r="H3089" s="305" t="s">
        <v>225</v>
      </c>
    </row>
    <row r="3090" spans="1:8" ht="21.6" thickBot="1" x14ac:dyDescent="0.35">
      <c r="A3090" s="1526" t="s">
        <v>15</v>
      </c>
      <c r="B3090" s="1527"/>
      <c r="C3090" s="1527"/>
      <c r="D3090" s="1527"/>
      <c r="E3090" s="1527"/>
      <c r="F3090" s="1527"/>
      <c r="G3090" s="1527"/>
      <c r="H3090" s="1527"/>
    </row>
    <row r="3091" spans="1:8" x14ac:dyDescent="0.3">
      <c r="A3091" s="1532" t="s">
        <v>13</v>
      </c>
      <c r="B3091" s="1533"/>
      <c r="C3091" s="1533"/>
      <c r="D3091" s="1533"/>
      <c r="E3091" s="1533"/>
      <c r="F3091" s="1533"/>
      <c r="G3091" s="1533"/>
      <c r="H3091" s="1534"/>
    </row>
    <row r="3092" spans="1:8" x14ac:dyDescent="0.3">
      <c r="A3092" s="1545" t="s">
        <v>918</v>
      </c>
      <c r="B3092" s="1546"/>
      <c r="C3092" s="1546"/>
      <c r="D3092" s="1546"/>
      <c r="E3092" s="1546"/>
      <c r="F3092" s="1546"/>
      <c r="G3092" s="1546"/>
      <c r="H3092" s="1547"/>
    </row>
    <row r="3093" spans="1:8" x14ac:dyDescent="0.3">
      <c r="A3093" s="1545" t="s">
        <v>424</v>
      </c>
      <c r="B3093" s="1546"/>
      <c r="C3093" s="1546"/>
      <c r="D3093" s="1546"/>
      <c r="E3093" s="1546"/>
      <c r="F3093" s="1546"/>
      <c r="G3093" s="1546"/>
      <c r="H3093" s="1547"/>
    </row>
    <row r="3094" spans="1:8" x14ac:dyDescent="0.3">
      <c r="A3094" s="1545" t="s">
        <v>3256</v>
      </c>
      <c r="B3094" s="1546"/>
      <c r="C3094" s="1546"/>
      <c r="D3094" s="1546"/>
      <c r="E3094" s="1546"/>
      <c r="F3094" s="1546"/>
      <c r="G3094" s="1546"/>
      <c r="H3094" s="1547"/>
    </row>
    <row r="3095" spans="1:8" x14ac:dyDescent="0.3">
      <c r="A3095" s="1545" t="s">
        <v>1553</v>
      </c>
      <c r="B3095" s="1546"/>
      <c r="C3095" s="1546"/>
      <c r="D3095" s="1546"/>
      <c r="E3095" s="1546"/>
      <c r="F3095" s="1546"/>
      <c r="G3095" s="1546"/>
      <c r="H3095" s="1547"/>
    </row>
    <row r="3096" spans="1:8" x14ac:dyDescent="0.3">
      <c r="A3096" s="1545" t="s">
        <v>2658</v>
      </c>
      <c r="B3096" s="1546"/>
      <c r="C3096" s="1546"/>
      <c r="D3096" s="1546"/>
      <c r="E3096" s="1546"/>
      <c r="F3096" s="1546"/>
      <c r="G3096" s="1546"/>
      <c r="H3096" s="1547"/>
    </row>
    <row r="3097" spans="1:8" x14ac:dyDescent="0.3">
      <c r="A3097" s="1545" t="s">
        <v>3257</v>
      </c>
      <c r="B3097" s="1546"/>
      <c r="C3097" s="1546"/>
      <c r="D3097" s="1546"/>
      <c r="E3097" s="1546"/>
      <c r="F3097" s="1546"/>
      <c r="G3097" s="1546"/>
      <c r="H3097" s="1547"/>
    </row>
    <row r="3098" spans="1:8" x14ac:dyDescent="0.3">
      <c r="A3098" s="1545" t="s">
        <v>1747</v>
      </c>
      <c r="B3098" s="1546"/>
      <c r="C3098" s="1546"/>
      <c r="D3098" s="1546"/>
      <c r="E3098" s="1546"/>
      <c r="F3098" s="1546"/>
      <c r="G3098" s="1546"/>
      <c r="H3098" s="1547"/>
    </row>
    <row r="3099" spans="1:8" ht="15" thickBot="1" x14ac:dyDescent="0.35">
      <c r="A3099" s="1548" t="s">
        <v>429</v>
      </c>
      <c r="B3099" s="1549"/>
      <c r="C3099" s="1549"/>
      <c r="D3099" s="1549"/>
      <c r="E3099" s="1549"/>
      <c r="F3099" s="1549"/>
      <c r="G3099" s="1549"/>
      <c r="H3099" s="1550"/>
    </row>
    <row r="3100" spans="1:8" ht="41.4" x14ac:dyDescent="0.3">
      <c r="A3100" s="302" t="s">
        <v>0</v>
      </c>
      <c r="B3100" s="302" t="s">
        <v>1</v>
      </c>
      <c r="C3100" s="920" t="s">
        <v>10</v>
      </c>
      <c r="D3100" s="302" t="s">
        <v>2</v>
      </c>
      <c r="E3100" s="302" t="s">
        <v>4</v>
      </c>
      <c r="F3100" s="302" t="s">
        <v>3</v>
      </c>
      <c r="G3100" s="302" t="s">
        <v>8</v>
      </c>
      <c r="H3100" s="302" t="s">
        <v>221</v>
      </c>
    </row>
    <row r="3101" spans="1:8" ht="220.8" x14ac:dyDescent="0.3">
      <c r="A3101" s="309">
        <v>1</v>
      </c>
      <c r="B3101" s="926" t="s">
        <v>27</v>
      </c>
      <c r="C3101" s="1196" t="s">
        <v>3258</v>
      </c>
      <c r="D3101" s="309" t="s">
        <v>5</v>
      </c>
      <c r="E3101" s="309">
        <v>1</v>
      </c>
      <c r="F3101" s="309" t="s">
        <v>6</v>
      </c>
      <c r="G3101" s="305">
        <f t="shared" ref="G3101:G3105" si="38">E3101</f>
        <v>1</v>
      </c>
      <c r="H3101" s="305" t="s">
        <v>225</v>
      </c>
    </row>
    <row r="3102" spans="1:8" x14ac:dyDescent="0.3">
      <c r="A3102" s="305">
        <v>2</v>
      </c>
      <c r="B3102" s="926" t="s">
        <v>28</v>
      </c>
      <c r="C3102" s="1188" t="s">
        <v>3259</v>
      </c>
      <c r="D3102" s="309" t="s">
        <v>5</v>
      </c>
      <c r="E3102" s="309">
        <v>1</v>
      </c>
      <c r="F3102" s="309" t="s">
        <v>6</v>
      </c>
      <c r="G3102" s="305">
        <f t="shared" si="38"/>
        <v>1</v>
      </c>
      <c r="H3102" s="305" t="s">
        <v>225</v>
      </c>
    </row>
    <row r="3103" spans="1:8" x14ac:dyDescent="0.3">
      <c r="A3103" s="305">
        <v>3</v>
      </c>
      <c r="B3103" s="308" t="s">
        <v>447</v>
      </c>
      <c r="C3103" s="1189" t="s">
        <v>3175</v>
      </c>
      <c r="D3103" s="305" t="s">
        <v>7</v>
      </c>
      <c r="E3103" s="305">
        <v>1</v>
      </c>
      <c r="F3103" s="305" t="s">
        <v>6</v>
      </c>
      <c r="G3103" s="305">
        <f t="shared" si="38"/>
        <v>1</v>
      </c>
      <c r="H3103" s="305" t="s">
        <v>225</v>
      </c>
    </row>
    <row r="3104" spans="1:8" x14ac:dyDescent="0.3">
      <c r="A3104" s="305">
        <v>4</v>
      </c>
      <c r="B3104" s="308" t="s">
        <v>2718</v>
      </c>
      <c r="C3104" s="1189" t="s">
        <v>3260</v>
      </c>
      <c r="D3104" s="305" t="s">
        <v>7</v>
      </c>
      <c r="E3104" s="305">
        <v>1</v>
      </c>
      <c r="F3104" s="305" t="s">
        <v>6</v>
      </c>
      <c r="G3104" s="305">
        <f t="shared" si="38"/>
        <v>1</v>
      </c>
      <c r="H3104" s="305" t="s">
        <v>225</v>
      </c>
    </row>
    <row r="3105" spans="1:8" ht="27.6" x14ac:dyDescent="0.3">
      <c r="A3105" s="305">
        <v>5</v>
      </c>
      <c r="B3105" s="391" t="s">
        <v>3261</v>
      </c>
      <c r="C3105" s="1121" t="s">
        <v>3262</v>
      </c>
      <c r="D3105" s="309" t="s">
        <v>5</v>
      </c>
      <c r="E3105" s="309">
        <v>1</v>
      </c>
      <c r="F3105" s="309" t="s">
        <v>6</v>
      </c>
      <c r="G3105" s="305">
        <f t="shared" si="38"/>
        <v>1</v>
      </c>
      <c r="H3105" s="305" t="s">
        <v>225</v>
      </c>
    </row>
    <row r="3106" spans="1:8" x14ac:dyDescent="0.3">
      <c r="A3106" s="305">
        <v>6</v>
      </c>
      <c r="B3106" s="391" t="s">
        <v>3263</v>
      </c>
      <c r="C3106" s="1093" t="s">
        <v>3264</v>
      </c>
      <c r="D3106" s="305" t="s">
        <v>283</v>
      </c>
      <c r="E3106" s="305">
        <v>1</v>
      </c>
      <c r="F3106" s="309" t="s">
        <v>6</v>
      </c>
      <c r="G3106" s="305">
        <v>1</v>
      </c>
      <c r="H3106" s="305" t="s">
        <v>643</v>
      </c>
    </row>
    <row r="3107" spans="1:8" ht="21" x14ac:dyDescent="0.3">
      <c r="A3107" s="1526" t="s">
        <v>14</v>
      </c>
      <c r="B3107" s="1527"/>
      <c r="C3107" s="1527"/>
      <c r="D3107" s="1527"/>
      <c r="E3107" s="1527"/>
      <c r="F3107" s="1527"/>
      <c r="G3107" s="1527"/>
      <c r="H3107" s="1527"/>
    </row>
    <row r="3108" spans="1:8" ht="41.4" x14ac:dyDescent="0.3">
      <c r="A3108" s="302" t="s">
        <v>0</v>
      </c>
      <c r="B3108" s="302" t="s">
        <v>1</v>
      </c>
      <c r="C3108" s="5" t="s">
        <v>10</v>
      </c>
      <c r="D3108" s="302" t="s">
        <v>2</v>
      </c>
      <c r="E3108" s="302" t="s">
        <v>4</v>
      </c>
      <c r="F3108" s="302" t="s">
        <v>3</v>
      </c>
      <c r="G3108" s="302" t="s">
        <v>8</v>
      </c>
      <c r="H3108" s="302" t="s">
        <v>221</v>
      </c>
    </row>
    <row r="3109" spans="1:8" x14ac:dyDescent="0.3">
      <c r="A3109" s="309">
        <v>1</v>
      </c>
      <c r="B3109" s="926" t="s">
        <v>20</v>
      </c>
      <c r="C3109" s="1188" t="s">
        <v>3265</v>
      </c>
      <c r="D3109" s="305" t="s">
        <v>9</v>
      </c>
      <c r="E3109" s="309">
        <v>1</v>
      </c>
      <c r="F3109" s="309" t="s">
        <v>6</v>
      </c>
      <c r="G3109" s="305">
        <f>E3109</f>
        <v>1</v>
      </c>
      <c r="H3109" s="305" t="s">
        <v>643</v>
      </c>
    </row>
    <row r="3110" spans="1:8" x14ac:dyDescent="0.3">
      <c r="A3110" s="305">
        <v>2</v>
      </c>
      <c r="B3110" s="308" t="s">
        <v>21</v>
      </c>
      <c r="C3110" s="1189" t="s">
        <v>3266</v>
      </c>
      <c r="D3110" s="305" t="s">
        <v>9</v>
      </c>
      <c r="E3110" s="305">
        <v>1</v>
      </c>
      <c r="F3110" s="305" t="s">
        <v>6</v>
      </c>
      <c r="G3110" s="305">
        <f t="shared" ref="G3110:G3113" si="39">E3110</f>
        <v>1</v>
      </c>
      <c r="H3110" s="305" t="s">
        <v>643</v>
      </c>
    </row>
    <row r="3111" spans="1:8" x14ac:dyDescent="0.3">
      <c r="A3111" s="305">
        <v>3</v>
      </c>
      <c r="B3111" s="308" t="s">
        <v>21</v>
      </c>
      <c r="C3111" s="1189" t="s">
        <v>3267</v>
      </c>
      <c r="D3111" s="305" t="s">
        <v>9</v>
      </c>
      <c r="E3111" s="305">
        <v>1</v>
      </c>
      <c r="F3111" s="305" t="s">
        <v>6</v>
      </c>
      <c r="G3111" s="305">
        <f t="shared" si="39"/>
        <v>1</v>
      </c>
      <c r="H3111" s="305" t="s">
        <v>643</v>
      </c>
    </row>
    <row r="3112" spans="1:8" x14ac:dyDescent="0.3">
      <c r="A3112" s="305">
        <v>4</v>
      </c>
      <c r="B3112" s="308" t="s">
        <v>23</v>
      </c>
      <c r="C3112" s="1189" t="s">
        <v>3268</v>
      </c>
      <c r="D3112" s="305" t="s">
        <v>9</v>
      </c>
      <c r="E3112" s="305">
        <v>1</v>
      </c>
      <c r="F3112" s="305" t="s">
        <v>6</v>
      </c>
      <c r="G3112" s="305">
        <f t="shared" si="39"/>
        <v>1</v>
      </c>
      <c r="H3112" s="305" t="s">
        <v>643</v>
      </c>
    </row>
    <row r="3113" spans="1:8" x14ac:dyDescent="0.3">
      <c r="A3113" s="305">
        <v>5</v>
      </c>
      <c r="B3113" s="308" t="s">
        <v>22</v>
      </c>
      <c r="C3113" s="1189" t="s">
        <v>3269</v>
      </c>
      <c r="D3113" s="305" t="s">
        <v>9</v>
      </c>
      <c r="E3113" s="305">
        <v>1</v>
      </c>
      <c r="F3113" s="305" t="s">
        <v>6</v>
      </c>
      <c r="G3113" s="305">
        <f t="shared" si="39"/>
        <v>1</v>
      </c>
      <c r="H3113" s="305" t="s">
        <v>643</v>
      </c>
    </row>
    <row r="3114" spans="1:8" x14ac:dyDescent="0.3">
      <c r="A3114" s="927">
        <v>6</v>
      </c>
      <c r="B3114" s="308" t="s">
        <v>460</v>
      </c>
      <c r="C3114" s="1189" t="s">
        <v>3270</v>
      </c>
      <c r="D3114" s="8" t="s">
        <v>462</v>
      </c>
      <c r="E3114" s="305">
        <v>35</v>
      </c>
      <c r="F3114" s="305" t="s">
        <v>6</v>
      </c>
      <c r="G3114" s="305">
        <v>35</v>
      </c>
      <c r="H3114" s="305" t="s">
        <v>643</v>
      </c>
    </row>
    <row r="3115" spans="1:8" x14ac:dyDescent="0.3">
      <c r="A3115" s="927">
        <v>7</v>
      </c>
      <c r="B3115" s="308" t="s">
        <v>40</v>
      </c>
      <c r="C3115" s="1188" t="s">
        <v>3271</v>
      </c>
      <c r="D3115" s="8" t="s">
        <v>462</v>
      </c>
      <c r="E3115" s="305">
        <v>1</v>
      </c>
      <c r="F3115" s="305" t="s">
        <v>6</v>
      </c>
      <c r="G3115" s="305">
        <v>200</v>
      </c>
      <c r="H3115" s="305" t="s">
        <v>643</v>
      </c>
    </row>
    <row r="3116" spans="1:8" ht="21.6" thickBot="1" x14ac:dyDescent="0.35">
      <c r="A3116" s="1535" t="s">
        <v>3272</v>
      </c>
      <c r="B3116" s="1535"/>
      <c r="C3116" s="1535"/>
      <c r="D3116" s="1535"/>
      <c r="E3116" s="1535"/>
      <c r="F3116" s="1535"/>
      <c r="G3116" s="1535"/>
      <c r="H3116" s="1535"/>
    </row>
    <row r="3117" spans="1:8" ht="15.6" x14ac:dyDescent="0.3">
      <c r="A3117" s="1536" t="s">
        <v>206</v>
      </c>
      <c r="B3117" s="1537"/>
      <c r="C3117" s="1537"/>
      <c r="D3117" s="1537"/>
      <c r="E3117" s="1537"/>
      <c r="F3117" s="1537"/>
      <c r="G3117" s="1537"/>
      <c r="H3117" s="1538"/>
    </row>
    <row r="3118" spans="1:8" ht="15.6" x14ac:dyDescent="0.3">
      <c r="A3118" s="1539" t="s">
        <v>3273</v>
      </c>
      <c r="B3118" s="1540"/>
      <c r="C3118" s="1540"/>
      <c r="D3118" s="1540"/>
      <c r="E3118" s="1540"/>
      <c r="F3118" s="1540"/>
      <c r="G3118" s="1540"/>
      <c r="H3118" s="1541"/>
    </row>
    <row r="3119" spans="1:8" x14ac:dyDescent="0.3">
      <c r="A3119" s="1542" t="s">
        <v>3274</v>
      </c>
      <c r="B3119" s="1543"/>
      <c r="C3119" s="1543"/>
      <c r="D3119" s="1543"/>
      <c r="E3119" s="1543"/>
      <c r="F3119" s="1543"/>
      <c r="G3119" s="1543"/>
      <c r="H3119" s="1544"/>
    </row>
    <row r="3120" spans="1:8" x14ac:dyDescent="0.3">
      <c r="A3120" s="1542" t="s">
        <v>3275</v>
      </c>
      <c r="B3120" s="1543"/>
      <c r="C3120" s="1543"/>
      <c r="D3120" s="1543"/>
      <c r="E3120" s="1543"/>
      <c r="F3120" s="1543"/>
      <c r="G3120" s="1543"/>
      <c r="H3120" s="1544"/>
    </row>
    <row r="3121" spans="1:8" ht="21" x14ac:dyDescent="0.3">
      <c r="A3121" s="1531" t="s">
        <v>3276</v>
      </c>
      <c r="B3121" s="1531"/>
      <c r="C3121" s="1531"/>
      <c r="D3121" s="1531"/>
      <c r="E3121" s="1531"/>
      <c r="F3121" s="1531"/>
      <c r="G3121" s="1531"/>
      <c r="H3121" s="1531"/>
    </row>
    <row r="3122" spans="1:8" ht="21.6" thickBot="1" x14ac:dyDescent="0.35">
      <c r="A3122" s="1526" t="s">
        <v>12</v>
      </c>
      <c r="B3122" s="1527"/>
      <c r="C3122" s="1527"/>
      <c r="D3122" s="1527"/>
      <c r="E3122" s="1527"/>
      <c r="F3122" s="1527"/>
      <c r="G3122" s="1527"/>
      <c r="H3122" s="1527"/>
    </row>
    <row r="3123" spans="1:8" x14ac:dyDescent="0.3">
      <c r="A3123" s="1532" t="s">
        <v>13</v>
      </c>
      <c r="B3123" s="1533"/>
      <c r="C3123" s="1533"/>
      <c r="D3123" s="1533"/>
      <c r="E3123" s="1533"/>
      <c r="F3123" s="1533"/>
      <c r="G3123" s="1533"/>
      <c r="H3123" s="1534"/>
    </row>
    <row r="3124" spans="1:8" x14ac:dyDescent="0.3">
      <c r="A3124" s="1523" t="s">
        <v>626</v>
      </c>
      <c r="B3124" s="1524"/>
      <c r="C3124" s="1524"/>
      <c r="D3124" s="1524"/>
      <c r="E3124" s="1524"/>
      <c r="F3124" s="1524"/>
      <c r="G3124" s="1524"/>
      <c r="H3124" s="1525"/>
    </row>
    <row r="3125" spans="1:8" x14ac:dyDescent="0.3">
      <c r="A3125" s="1523" t="s">
        <v>1168</v>
      </c>
      <c r="B3125" s="1524"/>
      <c r="C3125" s="1524"/>
      <c r="D3125" s="1524"/>
      <c r="E3125" s="1524"/>
      <c r="F3125" s="1524"/>
      <c r="G3125" s="1524"/>
      <c r="H3125" s="1525"/>
    </row>
    <row r="3126" spans="1:8" x14ac:dyDescent="0.3">
      <c r="A3126" s="1523" t="s">
        <v>433</v>
      </c>
      <c r="B3126" s="1524"/>
      <c r="C3126" s="1524"/>
      <c r="D3126" s="1524"/>
      <c r="E3126" s="1524"/>
      <c r="F3126" s="1524"/>
      <c r="G3126" s="1524"/>
      <c r="H3126" s="1525"/>
    </row>
    <row r="3127" spans="1:8" x14ac:dyDescent="0.3">
      <c r="A3127" s="1523" t="s">
        <v>3277</v>
      </c>
      <c r="B3127" s="1524"/>
      <c r="C3127" s="1524"/>
      <c r="D3127" s="1524"/>
      <c r="E3127" s="1524"/>
      <c r="F3127" s="1524"/>
      <c r="G3127" s="1524"/>
      <c r="H3127" s="1525"/>
    </row>
    <row r="3128" spans="1:8" x14ac:dyDescent="0.3">
      <c r="A3128" s="1523" t="s">
        <v>435</v>
      </c>
      <c r="B3128" s="1524"/>
      <c r="C3128" s="1524"/>
      <c r="D3128" s="1524"/>
      <c r="E3128" s="1524"/>
      <c r="F3128" s="1524"/>
      <c r="G3128" s="1524"/>
      <c r="H3128" s="1525"/>
    </row>
    <row r="3129" spans="1:8" x14ac:dyDescent="0.3">
      <c r="A3129" s="1523" t="s">
        <v>3278</v>
      </c>
      <c r="B3129" s="1524"/>
      <c r="C3129" s="1524"/>
      <c r="D3129" s="1524"/>
      <c r="E3129" s="1524"/>
      <c r="F3129" s="1524"/>
      <c r="G3129" s="1524"/>
      <c r="H3129" s="1525"/>
    </row>
    <row r="3130" spans="1:8" x14ac:dyDescent="0.3">
      <c r="A3130" s="1523" t="s">
        <v>428</v>
      </c>
      <c r="B3130" s="1524"/>
      <c r="C3130" s="1524"/>
      <c r="D3130" s="1524"/>
      <c r="E3130" s="1524"/>
      <c r="F3130" s="1524"/>
      <c r="G3130" s="1524"/>
      <c r="H3130" s="1525"/>
    </row>
    <row r="3131" spans="1:8" ht="15" thickBot="1" x14ac:dyDescent="0.35">
      <c r="A3131" s="1518" t="s">
        <v>429</v>
      </c>
      <c r="B3131" s="1519"/>
      <c r="C3131" s="1519"/>
      <c r="D3131" s="1519"/>
      <c r="E3131" s="1519"/>
      <c r="F3131" s="1519"/>
      <c r="G3131" s="1519"/>
      <c r="H3131" s="1520"/>
    </row>
    <row r="3132" spans="1:8" ht="41.4" x14ac:dyDescent="0.3">
      <c r="A3132" s="363" t="s">
        <v>0</v>
      </c>
      <c r="B3132" s="364" t="s">
        <v>1</v>
      </c>
      <c r="C3132" s="920" t="s">
        <v>10</v>
      </c>
      <c r="D3132" s="325" t="s">
        <v>2</v>
      </c>
      <c r="E3132" s="325" t="s">
        <v>4</v>
      </c>
      <c r="F3132" s="325" t="s">
        <v>3</v>
      </c>
      <c r="G3132" s="325" t="s">
        <v>8</v>
      </c>
      <c r="H3132" s="325" t="s">
        <v>221</v>
      </c>
    </row>
    <row r="3133" spans="1:8" ht="55.2" x14ac:dyDescent="0.3">
      <c r="A3133" s="478">
        <v>1</v>
      </c>
      <c r="B3133" s="395" t="s">
        <v>3279</v>
      </c>
      <c r="C3133" s="1197" t="s">
        <v>3280</v>
      </c>
      <c r="D3133" s="323" t="s">
        <v>11</v>
      </c>
      <c r="E3133" s="59">
        <v>1</v>
      </c>
      <c r="F3133" s="59" t="s">
        <v>6</v>
      </c>
      <c r="G3133" s="59">
        <v>1</v>
      </c>
      <c r="H3133" s="5" t="s">
        <v>225</v>
      </c>
    </row>
    <row r="3134" spans="1:8" ht="27.6" x14ac:dyDescent="0.3">
      <c r="A3134" s="478">
        <v>2</v>
      </c>
      <c r="B3134" s="395" t="s">
        <v>2377</v>
      </c>
      <c r="C3134" s="475" t="s">
        <v>3281</v>
      </c>
      <c r="D3134" s="323" t="s">
        <v>11</v>
      </c>
      <c r="E3134" s="59">
        <v>1</v>
      </c>
      <c r="F3134" s="59" t="s">
        <v>6</v>
      </c>
      <c r="G3134" s="59">
        <v>1</v>
      </c>
      <c r="H3134" s="5" t="s">
        <v>225</v>
      </c>
    </row>
    <row r="3135" spans="1:8" x14ac:dyDescent="0.3">
      <c r="A3135" s="478">
        <v>3</v>
      </c>
      <c r="B3135" s="928" t="s">
        <v>3282</v>
      </c>
      <c r="C3135" s="1198" t="s">
        <v>3283</v>
      </c>
      <c r="D3135" s="7" t="s">
        <v>7</v>
      </c>
      <c r="E3135" s="7">
        <v>1</v>
      </c>
      <c r="F3135" s="59" t="s">
        <v>6</v>
      </c>
      <c r="G3135" s="59">
        <v>1</v>
      </c>
      <c r="H3135" s="5" t="s">
        <v>225</v>
      </c>
    </row>
    <row r="3136" spans="1:8" x14ac:dyDescent="0.3">
      <c r="A3136" s="478">
        <v>4</v>
      </c>
      <c r="B3136" s="929" t="s">
        <v>630</v>
      </c>
      <c r="C3136" s="1199" t="s">
        <v>3284</v>
      </c>
      <c r="D3136" s="7" t="s">
        <v>7</v>
      </c>
      <c r="E3136" s="7">
        <v>2</v>
      </c>
      <c r="F3136" s="59" t="s">
        <v>6</v>
      </c>
      <c r="G3136" s="59">
        <v>2</v>
      </c>
      <c r="H3136" s="5" t="s">
        <v>225</v>
      </c>
    </row>
    <row r="3137" spans="1:8" x14ac:dyDescent="0.3">
      <c r="A3137" s="478">
        <v>5</v>
      </c>
      <c r="B3137" s="395" t="s">
        <v>235</v>
      </c>
      <c r="C3137" s="475" t="s">
        <v>3285</v>
      </c>
      <c r="D3137" s="323" t="s">
        <v>11</v>
      </c>
      <c r="E3137" s="59">
        <v>2</v>
      </c>
      <c r="F3137" s="59" t="s">
        <v>6</v>
      </c>
      <c r="G3137" s="59">
        <v>2</v>
      </c>
      <c r="H3137" s="5" t="s">
        <v>225</v>
      </c>
    </row>
    <row r="3138" spans="1:8" x14ac:dyDescent="0.3">
      <c r="A3138" s="478">
        <v>6</v>
      </c>
      <c r="B3138" s="395" t="s">
        <v>3286</v>
      </c>
      <c r="C3138" s="475" t="s">
        <v>3287</v>
      </c>
      <c r="D3138" s="323" t="s">
        <v>11</v>
      </c>
      <c r="E3138" s="59">
        <v>1</v>
      </c>
      <c r="F3138" s="59" t="s">
        <v>6</v>
      </c>
      <c r="G3138" s="59">
        <v>1</v>
      </c>
      <c r="H3138" s="5" t="s">
        <v>225</v>
      </c>
    </row>
    <row r="3139" spans="1:8" x14ac:dyDescent="0.3">
      <c r="A3139" s="478">
        <v>7</v>
      </c>
      <c r="B3139" s="560" t="s">
        <v>3288</v>
      </c>
      <c r="C3139" s="475" t="s">
        <v>3289</v>
      </c>
      <c r="D3139" s="6" t="s">
        <v>11</v>
      </c>
      <c r="E3139" s="7">
        <v>1</v>
      </c>
      <c r="F3139" s="7" t="s">
        <v>6</v>
      </c>
      <c r="G3139" s="7">
        <f t="shared" ref="G3139" si="40">E3139</f>
        <v>1</v>
      </c>
      <c r="H3139" s="5" t="s">
        <v>817</v>
      </c>
    </row>
    <row r="3140" spans="1:8" ht="15.6" x14ac:dyDescent="0.3">
      <c r="A3140" s="930">
        <v>8</v>
      </c>
      <c r="B3140" s="32" t="s">
        <v>2535</v>
      </c>
      <c r="C3140" s="1198" t="s">
        <v>2380</v>
      </c>
      <c r="D3140" s="8" t="s">
        <v>7</v>
      </c>
      <c r="E3140" s="7">
        <v>2</v>
      </c>
      <c r="F3140" s="59" t="s">
        <v>6</v>
      </c>
      <c r="G3140" s="59">
        <v>2</v>
      </c>
      <c r="H3140" s="5" t="s">
        <v>225</v>
      </c>
    </row>
    <row r="3141" spans="1:8" ht="21.6" thickBot="1" x14ac:dyDescent="0.35">
      <c r="A3141" s="1526" t="s">
        <v>286</v>
      </c>
      <c r="B3141" s="1527"/>
      <c r="C3141" s="1527"/>
      <c r="D3141" s="1527"/>
      <c r="E3141" s="1527"/>
      <c r="F3141" s="1527"/>
      <c r="G3141" s="1527"/>
      <c r="H3141" s="1527"/>
    </row>
    <row r="3142" spans="1:8" x14ac:dyDescent="0.3">
      <c r="A3142" s="1528" t="s">
        <v>13</v>
      </c>
      <c r="B3142" s="1529"/>
      <c r="C3142" s="1529"/>
      <c r="D3142" s="1529"/>
      <c r="E3142" s="1529"/>
      <c r="F3142" s="1529"/>
      <c r="G3142" s="1529"/>
      <c r="H3142" s="1530"/>
    </row>
    <row r="3143" spans="1:8" x14ac:dyDescent="0.3">
      <c r="A3143" s="1523" t="s">
        <v>2142</v>
      </c>
      <c r="B3143" s="1524"/>
      <c r="C3143" s="1524"/>
      <c r="D3143" s="1524"/>
      <c r="E3143" s="1524"/>
      <c r="F3143" s="1524"/>
      <c r="G3143" s="1524"/>
      <c r="H3143" s="1525"/>
    </row>
    <row r="3144" spans="1:8" x14ac:dyDescent="0.3">
      <c r="A3144" s="1523" t="s">
        <v>288</v>
      </c>
      <c r="B3144" s="1524"/>
      <c r="C3144" s="1524"/>
      <c r="D3144" s="1524"/>
      <c r="E3144" s="1524"/>
      <c r="F3144" s="1524"/>
      <c r="G3144" s="1524"/>
      <c r="H3144" s="1525"/>
    </row>
    <row r="3145" spans="1:8" x14ac:dyDescent="0.3">
      <c r="A3145" s="1523" t="s">
        <v>433</v>
      </c>
      <c r="B3145" s="1524"/>
      <c r="C3145" s="1524"/>
      <c r="D3145" s="1524"/>
      <c r="E3145" s="1524"/>
      <c r="F3145" s="1524"/>
      <c r="G3145" s="1524"/>
      <c r="H3145" s="1525"/>
    </row>
    <row r="3146" spans="1:8" x14ac:dyDescent="0.3">
      <c r="A3146" s="1523" t="s">
        <v>3277</v>
      </c>
      <c r="B3146" s="1524"/>
      <c r="C3146" s="1524"/>
      <c r="D3146" s="1524"/>
      <c r="E3146" s="1524"/>
      <c r="F3146" s="1524"/>
      <c r="G3146" s="1524"/>
      <c r="H3146" s="1525"/>
    </row>
    <row r="3147" spans="1:8" x14ac:dyDescent="0.3">
      <c r="A3147" s="1523" t="s">
        <v>2370</v>
      </c>
      <c r="B3147" s="1524"/>
      <c r="C3147" s="1524"/>
      <c r="D3147" s="1524"/>
      <c r="E3147" s="1524"/>
      <c r="F3147" s="1524"/>
      <c r="G3147" s="1524"/>
      <c r="H3147" s="1525"/>
    </row>
    <row r="3148" spans="1:8" x14ac:dyDescent="0.3">
      <c r="A3148" s="1523" t="s">
        <v>3290</v>
      </c>
      <c r="B3148" s="1524"/>
      <c r="C3148" s="1524"/>
      <c r="D3148" s="1524"/>
      <c r="E3148" s="1524"/>
      <c r="F3148" s="1524"/>
      <c r="G3148" s="1524"/>
      <c r="H3148" s="1525"/>
    </row>
    <row r="3149" spans="1:8" x14ac:dyDescent="0.3">
      <c r="A3149" s="1523" t="s">
        <v>428</v>
      </c>
      <c r="B3149" s="1524"/>
      <c r="C3149" s="1524"/>
      <c r="D3149" s="1524"/>
      <c r="E3149" s="1524"/>
      <c r="F3149" s="1524"/>
      <c r="G3149" s="1524"/>
      <c r="H3149" s="1525"/>
    </row>
    <row r="3150" spans="1:8" ht="15" thickBot="1" x14ac:dyDescent="0.35">
      <c r="A3150" s="1518" t="s">
        <v>429</v>
      </c>
      <c r="B3150" s="1519"/>
      <c r="C3150" s="1519"/>
      <c r="D3150" s="1519"/>
      <c r="E3150" s="1519"/>
      <c r="F3150" s="1519"/>
      <c r="G3150" s="1519"/>
      <c r="H3150" s="1520"/>
    </row>
    <row r="3151" spans="1:8" ht="41.4" x14ac:dyDescent="0.3">
      <c r="A3151" s="302" t="s">
        <v>0</v>
      </c>
      <c r="B3151" s="302" t="s">
        <v>1</v>
      </c>
      <c r="C3151" s="920" t="s">
        <v>10</v>
      </c>
      <c r="D3151" s="302" t="s">
        <v>2</v>
      </c>
      <c r="E3151" s="302" t="s">
        <v>4</v>
      </c>
      <c r="F3151" s="302" t="s">
        <v>3</v>
      </c>
      <c r="G3151" s="302" t="s">
        <v>8</v>
      </c>
      <c r="H3151" s="302" t="s">
        <v>221</v>
      </c>
    </row>
    <row r="3152" spans="1:8" ht="27.6" x14ac:dyDescent="0.3">
      <c r="A3152" s="325">
        <v>1</v>
      </c>
      <c r="B3152" s="367" t="s">
        <v>3291</v>
      </c>
      <c r="C3152" s="475" t="s">
        <v>3292</v>
      </c>
      <c r="D3152" s="323" t="s">
        <v>11</v>
      </c>
      <c r="E3152" s="323">
        <v>1</v>
      </c>
      <c r="F3152" s="323" t="s">
        <v>294</v>
      </c>
      <c r="G3152" s="318">
        <f>13*E3152</f>
        <v>13</v>
      </c>
      <c r="H3152" s="5" t="s">
        <v>817</v>
      </c>
    </row>
    <row r="3153" spans="1:8" ht="27.6" x14ac:dyDescent="0.3">
      <c r="A3153" s="310">
        <v>2</v>
      </c>
      <c r="B3153" s="931" t="s">
        <v>1476</v>
      </c>
      <c r="C3153" s="1200" t="s">
        <v>2416</v>
      </c>
      <c r="D3153" s="323" t="s">
        <v>11</v>
      </c>
      <c r="E3153" s="302">
        <v>1</v>
      </c>
      <c r="F3153" s="323" t="s">
        <v>294</v>
      </c>
      <c r="G3153" s="318">
        <f>13*E3153</f>
        <v>13</v>
      </c>
      <c r="H3153" s="5" t="s">
        <v>225</v>
      </c>
    </row>
    <row r="3154" spans="1:8" ht="27.6" x14ac:dyDescent="0.3">
      <c r="A3154" s="325">
        <v>3</v>
      </c>
      <c r="B3154" s="395" t="s">
        <v>666</v>
      </c>
      <c r="C3154" s="475" t="s">
        <v>3293</v>
      </c>
      <c r="D3154" s="323" t="s">
        <v>11</v>
      </c>
      <c r="E3154" s="323">
        <v>1</v>
      </c>
      <c r="F3154" s="323" t="s">
        <v>294</v>
      </c>
      <c r="G3154" s="318">
        <f t="shared" ref="G3154:G3162" si="41">13*E3154</f>
        <v>13</v>
      </c>
      <c r="H3154" s="5" t="s">
        <v>225</v>
      </c>
    </row>
    <row r="3155" spans="1:8" ht="27.6" x14ac:dyDescent="0.3">
      <c r="A3155" s="310">
        <v>4</v>
      </c>
      <c r="B3155" s="395" t="s">
        <v>1346</v>
      </c>
      <c r="C3155" s="475" t="s">
        <v>3294</v>
      </c>
      <c r="D3155" s="323" t="s">
        <v>11</v>
      </c>
      <c r="E3155" s="318">
        <v>1</v>
      </c>
      <c r="F3155" s="318" t="s">
        <v>294</v>
      </c>
      <c r="G3155" s="318">
        <f t="shared" si="41"/>
        <v>13</v>
      </c>
      <c r="H3155" s="5" t="s">
        <v>225</v>
      </c>
    </row>
    <row r="3156" spans="1:8" ht="27.6" x14ac:dyDescent="0.3">
      <c r="A3156" s="325">
        <v>5</v>
      </c>
      <c r="B3156" s="395" t="s">
        <v>2385</v>
      </c>
      <c r="C3156" s="475" t="s">
        <v>3295</v>
      </c>
      <c r="D3156" s="7" t="s">
        <v>11</v>
      </c>
      <c r="E3156" s="318">
        <v>1</v>
      </c>
      <c r="F3156" s="318" t="s">
        <v>294</v>
      </c>
      <c r="G3156" s="318">
        <f t="shared" si="41"/>
        <v>13</v>
      </c>
      <c r="H3156" s="5" t="s">
        <v>225</v>
      </c>
    </row>
    <row r="3157" spans="1:8" ht="27.6" x14ac:dyDescent="0.3">
      <c r="A3157" s="310">
        <v>6</v>
      </c>
      <c r="B3157" s="386" t="s">
        <v>3296</v>
      </c>
      <c r="C3157" s="1200" t="s">
        <v>3297</v>
      </c>
      <c r="D3157" s="7" t="s">
        <v>11</v>
      </c>
      <c r="E3157" s="318">
        <v>1</v>
      </c>
      <c r="F3157" s="318" t="s">
        <v>294</v>
      </c>
      <c r="G3157" s="318">
        <f t="shared" si="41"/>
        <v>13</v>
      </c>
      <c r="H3157" s="5" t="s">
        <v>225</v>
      </c>
    </row>
    <row r="3158" spans="1:8" ht="27.6" x14ac:dyDescent="0.3">
      <c r="A3158" s="325">
        <v>7</v>
      </c>
      <c r="B3158" s="395" t="s">
        <v>2387</v>
      </c>
      <c r="C3158" s="475" t="s">
        <v>3298</v>
      </c>
      <c r="D3158" s="7" t="s">
        <v>11</v>
      </c>
      <c r="E3158" s="318">
        <v>1</v>
      </c>
      <c r="F3158" s="318" t="s">
        <v>294</v>
      </c>
      <c r="G3158" s="318">
        <f t="shared" si="41"/>
        <v>13</v>
      </c>
      <c r="H3158" s="5" t="s">
        <v>225</v>
      </c>
    </row>
    <row r="3159" spans="1:8" ht="27.6" x14ac:dyDescent="0.3">
      <c r="A3159" s="310">
        <v>8</v>
      </c>
      <c r="B3159" s="395" t="s">
        <v>2389</v>
      </c>
      <c r="C3159" s="475" t="s">
        <v>3299</v>
      </c>
      <c r="D3159" s="7" t="s">
        <v>11</v>
      </c>
      <c r="E3159" s="318">
        <v>1</v>
      </c>
      <c r="F3159" s="318" t="s">
        <v>294</v>
      </c>
      <c r="G3159" s="318">
        <f t="shared" si="41"/>
        <v>13</v>
      </c>
      <c r="H3159" s="5" t="s">
        <v>225</v>
      </c>
    </row>
    <row r="3160" spans="1:8" ht="27.6" x14ac:dyDescent="0.3">
      <c r="A3160" s="325">
        <v>9</v>
      </c>
      <c r="B3160" s="395" t="s">
        <v>2330</v>
      </c>
      <c r="C3160" s="475" t="s">
        <v>3300</v>
      </c>
      <c r="D3160" s="7" t="s">
        <v>11</v>
      </c>
      <c r="E3160" s="318">
        <v>1</v>
      </c>
      <c r="F3160" s="318" t="s">
        <v>294</v>
      </c>
      <c r="G3160" s="318">
        <f t="shared" si="41"/>
        <v>13</v>
      </c>
      <c r="H3160" s="5" t="s">
        <v>225</v>
      </c>
    </row>
    <row r="3161" spans="1:8" ht="27.6" x14ac:dyDescent="0.3">
      <c r="A3161" s="310">
        <v>10</v>
      </c>
      <c r="B3161" s="386" t="s">
        <v>2392</v>
      </c>
      <c r="C3161" s="475" t="s">
        <v>2393</v>
      </c>
      <c r="D3161" s="7" t="s">
        <v>11</v>
      </c>
      <c r="E3161" s="318">
        <v>2</v>
      </c>
      <c r="F3161" s="318" t="s">
        <v>294</v>
      </c>
      <c r="G3161" s="318">
        <f t="shared" si="41"/>
        <v>26</v>
      </c>
      <c r="H3161" s="5" t="s">
        <v>225</v>
      </c>
    </row>
    <row r="3162" spans="1:8" ht="27.6" x14ac:dyDescent="0.3">
      <c r="A3162" s="325">
        <v>11</v>
      </c>
      <c r="B3162" s="560" t="s">
        <v>2394</v>
      </c>
      <c r="C3162" s="475" t="s">
        <v>3301</v>
      </c>
      <c r="D3162" s="7" t="s">
        <v>11</v>
      </c>
      <c r="E3162" s="318">
        <v>1</v>
      </c>
      <c r="F3162" s="318" t="s">
        <v>294</v>
      </c>
      <c r="G3162" s="318">
        <f t="shared" si="41"/>
        <v>13</v>
      </c>
      <c r="H3162" s="5" t="s">
        <v>225</v>
      </c>
    </row>
    <row r="3163" spans="1:8" ht="27.6" x14ac:dyDescent="0.3">
      <c r="A3163" s="310">
        <v>12</v>
      </c>
      <c r="B3163" s="932" t="s">
        <v>3302</v>
      </c>
      <c r="C3163" s="1201" t="s">
        <v>3303</v>
      </c>
      <c r="D3163" s="7" t="s">
        <v>11</v>
      </c>
      <c r="E3163" s="302">
        <v>1</v>
      </c>
      <c r="F3163" s="318" t="s">
        <v>3304</v>
      </c>
      <c r="G3163" s="318">
        <v>5</v>
      </c>
      <c r="H3163" s="5" t="s">
        <v>225</v>
      </c>
    </row>
    <row r="3164" spans="1:8" ht="27.6" x14ac:dyDescent="0.3">
      <c r="A3164" s="325">
        <v>13</v>
      </c>
      <c r="B3164" s="322" t="s">
        <v>3305</v>
      </c>
      <c r="C3164" s="1202" t="s">
        <v>3306</v>
      </c>
      <c r="D3164" s="7" t="s">
        <v>11</v>
      </c>
      <c r="E3164" s="302">
        <v>1</v>
      </c>
      <c r="F3164" s="318" t="s">
        <v>3304</v>
      </c>
      <c r="G3164" s="318">
        <v>5</v>
      </c>
      <c r="H3164" s="5" t="s">
        <v>225</v>
      </c>
    </row>
    <row r="3165" spans="1:8" ht="27.6" x14ac:dyDescent="0.3">
      <c r="A3165" s="310">
        <v>14</v>
      </c>
      <c r="B3165" s="933" t="s">
        <v>3307</v>
      </c>
      <c r="C3165" s="311" t="s">
        <v>3308</v>
      </c>
      <c r="D3165" s="7" t="s">
        <v>11</v>
      </c>
      <c r="E3165" s="302">
        <v>1</v>
      </c>
      <c r="F3165" s="318" t="s">
        <v>3304</v>
      </c>
      <c r="G3165" s="318">
        <v>5</v>
      </c>
      <c r="H3165" s="5" t="s">
        <v>225</v>
      </c>
    </row>
    <row r="3166" spans="1:8" ht="27.6" x14ac:dyDescent="0.3">
      <c r="A3166" s="325">
        <v>15</v>
      </c>
      <c r="B3166" s="934" t="s">
        <v>3309</v>
      </c>
      <c r="C3166" s="311" t="s">
        <v>3310</v>
      </c>
      <c r="D3166" s="7" t="s">
        <v>11</v>
      </c>
      <c r="E3166" s="302">
        <v>1</v>
      </c>
      <c r="F3166" s="318" t="s">
        <v>3304</v>
      </c>
      <c r="G3166" s="318">
        <v>5</v>
      </c>
      <c r="H3166" s="5" t="s">
        <v>225</v>
      </c>
    </row>
    <row r="3167" spans="1:8" ht="27.6" x14ac:dyDescent="0.3">
      <c r="A3167" s="310">
        <v>16</v>
      </c>
      <c r="B3167" s="935" t="s">
        <v>1385</v>
      </c>
      <c r="C3167" s="1028" t="s">
        <v>3311</v>
      </c>
      <c r="D3167" s="7" t="s">
        <v>11</v>
      </c>
      <c r="E3167" s="302">
        <v>1</v>
      </c>
      <c r="F3167" s="318" t="s">
        <v>3304</v>
      </c>
      <c r="G3167" s="318">
        <v>5</v>
      </c>
      <c r="H3167" s="5" t="s">
        <v>225</v>
      </c>
    </row>
    <row r="3168" spans="1:8" ht="27.6" x14ac:dyDescent="0.3">
      <c r="A3168" s="325">
        <v>17</v>
      </c>
      <c r="B3168" s="935" t="s">
        <v>3078</v>
      </c>
      <c r="C3168" s="1028" t="s">
        <v>3311</v>
      </c>
      <c r="D3168" s="7" t="s">
        <v>11</v>
      </c>
      <c r="E3168" s="302">
        <v>1</v>
      </c>
      <c r="F3168" s="318" t="s">
        <v>3304</v>
      </c>
      <c r="G3168" s="318">
        <v>5</v>
      </c>
      <c r="H3168" s="5" t="s">
        <v>225</v>
      </c>
    </row>
    <row r="3169" spans="1:8" ht="27.6" x14ac:dyDescent="0.3">
      <c r="A3169" s="310">
        <v>18</v>
      </c>
      <c r="B3169" s="934" t="s">
        <v>3312</v>
      </c>
      <c r="C3169" s="1203" t="s">
        <v>3313</v>
      </c>
      <c r="D3169" s="7" t="s">
        <v>11</v>
      </c>
      <c r="E3169" s="302">
        <v>1</v>
      </c>
      <c r="F3169" s="318" t="s">
        <v>3304</v>
      </c>
      <c r="G3169" s="318">
        <v>5</v>
      </c>
      <c r="H3169" s="5" t="s">
        <v>225</v>
      </c>
    </row>
    <row r="3170" spans="1:8" ht="27.6" x14ac:dyDescent="0.3">
      <c r="A3170" s="325">
        <v>19</v>
      </c>
      <c r="B3170" s="436" t="s">
        <v>2398</v>
      </c>
      <c r="C3170" s="449" t="s">
        <v>2399</v>
      </c>
      <c r="D3170" s="7" t="s">
        <v>11</v>
      </c>
      <c r="E3170" s="302">
        <v>1</v>
      </c>
      <c r="F3170" s="318" t="s">
        <v>3304</v>
      </c>
      <c r="G3170" s="318">
        <v>5</v>
      </c>
      <c r="H3170" s="5" t="s">
        <v>225</v>
      </c>
    </row>
    <row r="3171" spans="1:8" ht="27.6" x14ac:dyDescent="0.3">
      <c r="A3171" s="310">
        <v>20</v>
      </c>
      <c r="B3171" s="924" t="s">
        <v>3314</v>
      </c>
      <c r="C3171" s="1204" t="s">
        <v>3315</v>
      </c>
      <c r="D3171" s="7" t="s">
        <v>5</v>
      </c>
      <c r="E3171" s="302">
        <v>1</v>
      </c>
      <c r="F3171" s="318" t="s">
        <v>3304</v>
      </c>
      <c r="G3171" s="318">
        <v>5</v>
      </c>
      <c r="H3171" s="5" t="s">
        <v>225</v>
      </c>
    </row>
    <row r="3172" spans="1:8" ht="27.6" x14ac:dyDescent="0.3">
      <c r="A3172" s="325">
        <v>21</v>
      </c>
      <c r="B3172" s="924" t="s">
        <v>3316</v>
      </c>
      <c r="C3172" s="980" t="s">
        <v>3317</v>
      </c>
      <c r="D3172" s="7" t="s">
        <v>11</v>
      </c>
      <c r="E3172" s="302">
        <v>1</v>
      </c>
      <c r="F3172" s="318" t="s">
        <v>3304</v>
      </c>
      <c r="G3172" s="318">
        <v>5</v>
      </c>
      <c r="H3172" s="5" t="s">
        <v>225</v>
      </c>
    </row>
    <row r="3173" spans="1:8" ht="27.6" x14ac:dyDescent="0.3">
      <c r="A3173" s="310">
        <v>22</v>
      </c>
      <c r="B3173" s="936" t="s">
        <v>1346</v>
      </c>
      <c r="C3173" s="1205" t="s">
        <v>3318</v>
      </c>
      <c r="D3173" s="467" t="s">
        <v>11</v>
      </c>
      <c r="E3173" s="332">
        <v>1</v>
      </c>
      <c r="F3173" s="332" t="s">
        <v>3319</v>
      </c>
      <c r="G3173" s="332">
        <v>5</v>
      </c>
      <c r="H3173" s="471" t="s">
        <v>225</v>
      </c>
    </row>
    <row r="3174" spans="1:8" ht="27.6" x14ac:dyDescent="0.3">
      <c r="A3174" s="325">
        <v>23</v>
      </c>
      <c r="B3174" s="937" t="s">
        <v>3320</v>
      </c>
      <c r="C3174" s="938" t="s">
        <v>3321</v>
      </c>
      <c r="D3174" s="318" t="s">
        <v>11</v>
      </c>
      <c r="E3174" s="318">
        <v>1</v>
      </c>
      <c r="F3174" s="318" t="s">
        <v>3319</v>
      </c>
      <c r="G3174" s="318">
        <v>5</v>
      </c>
      <c r="H3174" s="5" t="s">
        <v>225</v>
      </c>
    </row>
    <row r="3175" spans="1:8" ht="27.6" x14ac:dyDescent="0.3">
      <c r="A3175" s="310">
        <v>24</v>
      </c>
      <c r="B3175" s="939" t="s">
        <v>3322</v>
      </c>
      <c r="C3175" s="1206" t="s">
        <v>3323</v>
      </c>
      <c r="D3175" s="318" t="s">
        <v>11</v>
      </c>
      <c r="E3175" s="318">
        <v>1</v>
      </c>
      <c r="F3175" s="318" t="s">
        <v>3319</v>
      </c>
      <c r="G3175" s="318">
        <v>5</v>
      </c>
      <c r="H3175" s="5" t="s">
        <v>225</v>
      </c>
    </row>
    <row r="3176" spans="1:8" ht="27.6" x14ac:dyDescent="0.3">
      <c r="A3176" s="325">
        <v>25</v>
      </c>
      <c r="B3176" s="939" t="s">
        <v>3309</v>
      </c>
      <c r="C3176" s="1206" t="s">
        <v>3324</v>
      </c>
      <c r="D3176" s="318" t="s">
        <v>11</v>
      </c>
      <c r="E3176" s="318">
        <v>1</v>
      </c>
      <c r="F3176" s="318" t="s">
        <v>3319</v>
      </c>
      <c r="G3176" s="318">
        <v>5</v>
      </c>
      <c r="H3176" s="5" t="s">
        <v>225</v>
      </c>
    </row>
    <row r="3177" spans="1:8" ht="27.6" x14ac:dyDescent="0.3">
      <c r="A3177" s="310">
        <v>26</v>
      </c>
      <c r="B3177" s="939" t="s">
        <v>3325</v>
      </c>
      <c r="C3177" s="1206" t="s">
        <v>3326</v>
      </c>
      <c r="D3177" s="318" t="s">
        <v>11</v>
      </c>
      <c r="E3177" s="318">
        <v>1</v>
      </c>
      <c r="F3177" s="318" t="s">
        <v>3319</v>
      </c>
      <c r="G3177" s="318">
        <v>5</v>
      </c>
      <c r="H3177" s="5" t="s">
        <v>225</v>
      </c>
    </row>
    <row r="3178" spans="1:8" ht="27.6" x14ac:dyDescent="0.3">
      <c r="A3178" s="325">
        <v>27</v>
      </c>
      <c r="B3178" s="939" t="s">
        <v>3327</v>
      </c>
      <c r="C3178" s="1206" t="s">
        <v>3328</v>
      </c>
      <c r="D3178" s="318" t="s">
        <v>11</v>
      </c>
      <c r="E3178" s="318">
        <v>1</v>
      </c>
      <c r="F3178" s="318" t="s">
        <v>3319</v>
      </c>
      <c r="G3178" s="318">
        <v>5</v>
      </c>
      <c r="H3178" s="5" t="s">
        <v>225</v>
      </c>
    </row>
    <row r="3179" spans="1:8" ht="21.6" thickBot="1" x14ac:dyDescent="0.35">
      <c r="A3179" s="1526" t="s">
        <v>15</v>
      </c>
      <c r="B3179" s="1527"/>
      <c r="C3179" s="1527"/>
      <c r="D3179" s="1527"/>
      <c r="E3179" s="1527"/>
      <c r="F3179" s="1527"/>
      <c r="G3179" s="1527"/>
      <c r="H3179" s="1527"/>
    </row>
    <row r="3180" spans="1:8" x14ac:dyDescent="0.3">
      <c r="A3180" s="1528" t="s">
        <v>13</v>
      </c>
      <c r="B3180" s="1529"/>
      <c r="C3180" s="1529"/>
      <c r="D3180" s="1529"/>
      <c r="E3180" s="1529"/>
      <c r="F3180" s="1529"/>
      <c r="G3180" s="1529"/>
      <c r="H3180" s="1530"/>
    </row>
    <row r="3181" spans="1:8" x14ac:dyDescent="0.3">
      <c r="A3181" s="1523" t="s">
        <v>1147</v>
      </c>
      <c r="B3181" s="1524"/>
      <c r="C3181" s="1524"/>
      <c r="D3181" s="1524"/>
      <c r="E3181" s="1524"/>
      <c r="F3181" s="1524"/>
      <c r="G3181" s="1524"/>
      <c r="H3181" s="1525"/>
    </row>
    <row r="3182" spans="1:8" x14ac:dyDescent="0.3">
      <c r="A3182" s="1523" t="s">
        <v>288</v>
      </c>
      <c r="B3182" s="1524"/>
      <c r="C3182" s="1524"/>
      <c r="D3182" s="1524"/>
      <c r="E3182" s="1524"/>
      <c r="F3182" s="1524"/>
      <c r="G3182" s="1524"/>
      <c r="H3182" s="1525"/>
    </row>
    <row r="3183" spans="1:8" x14ac:dyDescent="0.3">
      <c r="A3183" s="1523" t="s">
        <v>433</v>
      </c>
      <c r="B3183" s="1524"/>
      <c r="C3183" s="1524"/>
      <c r="D3183" s="1524"/>
      <c r="E3183" s="1524"/>
      <c r="F3183" s="1524"/>
      <c r="G3183" s="1524"/>
      <c r="H3183" s="1525"/>
    </row>
    <row r="3184" spans="1:8" x14ac:dyDescent="0.3">
      <c r="A3184" s="1523" t="s">
        <v>3329</v>
      </c>
      <c r="B3184" s="1524"/>
      <c r="C3184" s="1524"/>
      <c r="D3184" s="1524"/>
      <c r="E3184" s="1524"/>
      <c r="F3184" s="1524"/>
      <c r="G3184" s="1524"/>
      <c r="H3184" s="1525"/>
    </row>
    <row r="3185" spans="1:8" x14ac:dyDescent="0.3">
      <c r="A3185" s="1523" t="s">
        <v>2370</v>
      </c>
      <c r="B3185" s="1524"/>
      <c r="C3185" s="1524"/>
      <c r="D3185" s="1524"/>
      <c r="E3185" s="1524"/>
      <c r="F3185" s="1524"/>
      <c r="G3185" s="1524"/>
      <c r="H3185" s="1525"/>
    </row>
    <row r="3186" spans="1:8" x14ac:dyDescent="0.3">
      <c r="A3186" s="1523" t="s">
        <v>3330</v>
      </c>
      <c r="B3186" s="1524"/>
      <c r="C3186" s="1524"/>
      <c r="D3186" s="1524"/>
      <c r="E3186" s="1524"/>
      <c r="F3186" s="1524"/>
      <c r="G3186" s="1524"/>
      <c r="H3186" s="1525"/>
    </row>
    <row r="3187" spans="1:8" x14ac:dyDescent="0.3">
      <c r="A3187" s="1523" t="s">
        <v>428</v>
      </c>
      <c r="B3187" s="1524"/>
      <c r="C3187" s="1524"/>
      <c r="D3187" s="1524"/>
      <c r="E3187" s="1524"/>
      <c r="F3187" s="1524"/>
      <c r="G3187" s="1524"/>
      <c r="H3187" s="1525"/>
    </row>
    <row r="3188" spans="1:8" ht="15" thickBot="1" x14ac:dyDescent="0.35">
      <c r="A3188" s="1518" t="s">
        <v>429</v>
      </c>
      <c r="B3188" s="1519"/>
      <c r="C3188" s="1519"/>
      <c r="D3188" s="1519"/>
      <c r="E3188" s="1519"/>
      <c r="F3188" s="1519"/>
      <c r="G3188" s="1519"/>
      <c r="H3188" s="1520"/>
    </row>
    <row r="3189" spans="1:8" ht="41.4" x14ac:dyDescent="0.3">
      <c r="A3189" s="301" t="s">
        <v>0</v>
      </c>
      <c r="B3189" s="302" t="s">
        <v>1</v>
      </c>
      <c r="C3189" s="920" t="s">
        <v>10</v>
      </c>
      <c r="D3189" s="302" t="s">
        <v>2</v>
      </c>
      <c r="E3189" s="302" t="s">
        <v>4</v>
      </c>
      <c r="F3189" s="302" t="s">
        <v>3</v>
      </c>
      <c r="G3189" s="302" t="s">
        <v>8</v>
      </c>
      <c r="H3189" s="302" t="s">
        <v>221</v>
      </c>
    </row>
    <row r="3190" spans="1:8" x14ac:dyDescent="0.3">
      <c r="A3190" s="472">
        <v>1</v>
      </c>
      <c r="B3190" s="928" t="s">
        <v>3331</v>
      </c>
      <c r="C3190" s="928" t="s">
        <v>3332</v>
      </c>
      <c r="D3190" s="7" t="s">
        <v>7</v>
      </c>
      <c r="E3190" s="7">
        <v>1</v>
      </c>
      <c r="F3190" s="7" t="s">
        <v>6</v>
      </c>
      <c r="G3190" s="7">
        <f t="shared" ref="G3190:G3196" si="42">E3190</f>
        <v>1</v>
      </c>
      <c r="H3190" s="5" t="s">
        <v>225</v>
      </c>
    </row>
    <row r="3191" spans="1:8" x14ac:dyDescent="0.3">
      <c r="A3191" s="474">
        <v>2</v>
      </c>
      <c r="B3191" s="929" t="s">
        <v>3333</v>
      </c>
      <c r="C3191" s="1207" t="s">
        <v>3334</v>
      </c>
      <c r="D3191" s="7" t="s">
        <v>7</v>
      </c>
      <c r="E3191" s="7">
        <v>1</v>
      </c>
      <c r="F3191" s="7" t="s">
        <v>6</v>
      </c>
      <c r="G3191" s="7">
        <f t="shared" si="42"/>
        <v>1</v>
      </c>
      <c r="H3191" s="5" t="s">
        <v>225</v>
      </c>
    </row>
    <row r="3192" spans="1:8" ht="27.6" x14ac:dyDescent="0.3">
      <c r="A3192" s="472">
        <v>3</v>
      </c>
      <c r="B3192" s="929" t="s">
        <v>3335</v>
      </c>
      <c r="C3192" s="980" t="s">
        <v>3336</v>
      </c>
      <c r="D3192" s="9" t="s">
        <v>5</v>
      </c>
      <c r="E3192" s="8">
        <v>1</v>
      </c>
      <c r="F3192" s="8" t="s">
        <v>6</v>
      </c>
      <c r="G3192" s="8">
        <f t="shared" si="42"/>
        <v>1</v>
      </c>
      <c r="H3192" s="305" t="s">
        <v>225</v>
      </c>
    </row>
    <row r="3193" spans="1:8" x14ac:dyDescent="0.3">
      <c r="A3193" s="474">
        <v>4</v>
      </c>
      <c r="B3193" s="395" t="s">
        <v>28</v>
      </c>
      <c r="C3193" s="475" t="s">
        <v>3337</v>
      </c>
      <c r="D3193" s="6" t="s">
        <v>5</v>
      </c>
      <c r="E3193" s="7">
        <v>1</v>
      </c>
      <c r="F3193" s="7" t="s">
        <v>6</v>
      </c>
      <c r="G3193" s="7">
        <f t="shared" si="42"/>
        <v>1</v>
      </c>
      <c r="H3193" s="5" t="s">
        <v>225</v>
      </c>
    </row>
    <row r="3194" spans="1:8" x14ac:dyDescent="0.3">
      <c r="A3194" s="472">
        <v>5</v>
      </c>
      <c r="B3194" s="395" t="s">
        <v>45</v>
      </c>
      <c r="C3194" s="475" t="s">
        <v>3338</v>
      </c>
      <c r="D3194" s="6" t="s">
        <v>5</v>
      </c>
      <c r="E3194" s="7">
        <v>1</v>
      </c>
      <c r="F3194" s="7" t="s">
        <v>6</v>
      </c>
      <c r="G3194" s="7">
        <f t="shared" si="42"/>
        <v>1</v>
      </c>
      <c r="H3194" s="7" t="s">
        <v>225</v>
      </c>
    </row>
    <row r="3195" spans="1:8" x14ac:dyDescent="0.3">
      <c r="A3195" s="474">
        <v>6</v>
      </c>
      <c r="B3195" s="395" t="s">
        <v>3339</v>
      </c>
      <c r="C3195" s="475" t="s">
        <v>3340</v>
      </c>
      <c r="D3195" s="6" t="s">
        <v>5</v>
      </c>
      <c r="E3195" s="7">
        <v>1</v>
      </c>
      <c r="F3195" s="7" t="s">
        <v>6</v>
      </c>
      <c r="G3195" s="7">
        <f>E3195</f>
        <v>1</v>
      </c>
      <c r="H3195" s="5" t="s">
        <v>225</v>
      </c>
    </row>
    <row r="3196" spans="1:8" x14ac:dyDescent="0.3">
      <c r="A3196" s="472">
        <v>7</v>
      </c>
      <c r="B3196" s="560" t="s">
        <v>3288</v>
      </c>
      <c r="C3196" s="475" t="s">
        <v>3289</v>
      </c>
      <c r="D3196" s="6" t="s">
        <v>11</v>
      </c>
      <c r="E3196" s="7">
        <v>1</v>
      </c>
      <c r="F3196" s="7" t="s">
        <v>6</v>
      </c>
      <c r="G3196" s="7">
        <f t="shared" si="42"/>
        <v>1</v>
      </c>
      <c r="H3196" s="5" t="s">
        <v>817</v>
      </c>
    </row>
    <row r="3197" spans="1:8" ht="21" x14ac:dyDescent="0.3">
      <c r="A3197" s="1521" t="s">
        <v>14</v>
      </c>
      <c r="B3197" s="1522"/>
      <c r="C3197" s="1522"/>
      <c r="D3197" s="1522"/>
      <c r="E3197" s="1522"/>
      <c r="F3197" s="1522"/>
      <c r="G3197" s="1522"/>
      <c r="H3197" s="1522"/>
    </row>
    <row r="3198" spans="1:8" ht="41.4" x14ac:dyDescent="0.3">
      <c r="A3198" s="301" t="s">
        <v>0</v>
      </c>
      <c r="B3198" s="302" t="s">
        <v>1</v>
      </c>
      <c r="C3198" s="5" t="s">
        <v>10</v>
      </c>
      <c r="D3198" s="302" t="s">
        <v>2</v>
      </c>
      <c r="E3198" s="302" t="s">
        <v>4</v>
      </c>
      <c r="F3198" s="302" t="s">
        <v>3</v>
      </c>
      <c r="G3198" s="302" t="s">
        <v>8</v>
      </c>
      <c r="H3198" s="302" t="s">
        <v>221</v>
      </c>
    </row>
    <row r="3199" spans="1:8" x14ac:dyDescent="0.3">
      <c r="A3199" s="472">
        <v>1</v>
      </c>
      <c r="B3199" s="313" t="s">
        <v>20</v>
      </c>
      <c r="C3199" s="1134" t="s">
        <v>3341</v>
      </c>
      <c r="D3199" s="5" t="s">
        <v>9</v>
      </c>
      <c r="E3199" s="6">
        <v>1</v>
      </c>
      <c r="F3199" s="6" t="s">
        <v>6</v>
      </c>
      <c r="G3199" s="7">
        <f>E3199</f>
        <v>1</v>
      </c>
      <c r="H3199" s="5" t="s">
        <v>817</v>
      </c>
    </row>
    <row r="3200" spans="1:8" x14ac:dyDescent="0.3">
      <c r="A3200" s="474">
        <v>2</v>
      </c>
      <c r="B3200" s="314" t="s">
        <v>21</v>
      </c>
      <c r="C3200" s="1134" t="s">
        <v>3342</v>
      </c>
      <c r="D3200" s="5" t="s">
        <v>9</v>
      </c>
      <c r="E3200" s="7">
        <v>1</v>
      </c>
      <c r="F3200" s="7" t="s">
        <v>6</v>
      </c>
      <c r="G3200" s="7">
        <f t="shared" ref="G3200" si="43">E3200</f>
        <v>1</v>
      </c>
      <c r="H3200" s="5" t="s">
        <v>817</v>
      </c>
    </row>
    <row r="3201" spans="1:8" x14ac:dyDescent="0.3">
      <c r="A3201" s="472">
        <v>3</v>
      </c>
      <c r="B3201" s="940" t="s">
        <v>3343</v>
      </c>
      <c r="C3201" s="980" t="s">
        <v>3344</v>
      </c>
      <c r="D3201" s="7" t="s">
        <v>462</v>
      </c>
      <c r="E3201" s="7">
        <v>1</v>
      </c>
      <c r="F3201" s="7" t="s">
        <v>6</v>
      </c>
      <c r="G3201" s="7">
        <v>1</v>
      </c>
      <c r="H3201" s="5" t="s">
        <v>817</v>
      </c>
    </row>
    <row r="3202" spans="1:8" x14ac:dyDescent="0.3">
      <c r="A3202" s="474">
        <v>4</v>
      </c>
      <c r="B3202" s="592" t="s">
        <v>504</v>
      </c>
      <c r="C3202" s="475" t="s">
        <v>3345</v>
      </c>
      <c r="D3202" s="7" t="s">
        <v>462</v>
      </c>
      <c r="E3202" s="323">
        <v>1</v>
      </c>
      <c r="F3202" s="323" t="s">
        <v>6</v>
      </c>
      <c r="G3202" s="318">
        <f>13*E3202</f>
        <v>13</v>
      </c>
      <c r="H3202" s="5" t="s">
        <v>817</v>
      </c>
    </row>
    <row r="3203" spans="1:8" x14ac:dyDescent="0.3">
      <c r="A3203" s="472">
        <v>5</v>
      </c>
      <c r="B3203" s="61" t="s">
        <v>706</v>
      </c>
      <c r="C3203" s="1134" t="s">
        <v>3346</v>
      </c>
      <c r="D3203" s="7" t="s">
        <v>462</v>
      </c>
      <c r="E3203" s="7">
        <v>12</v>
      </c>
      <c r="F3203" s="7" t="s">
        <v>3347</v>
      </c>
      <c r="G3203" s="7">
        <v>12</v>
      </c>
      <c r="H3203" s="5" t="s">
        <v>817</v>
      </c>
    </row>
  </sheetData>
  <mergeCells count="1433">
    <mergeCell ref="A1:H1"/>
    <mergeCell ref="A2:H2"/>
    <mergeCell ref="A3:H3"/>
    <mergeCell ref="A4:H4"/>
    <mergeCell ref="A5:H5"/>
    <mergeCell ref="A6:H6"/>
    <mergeCell ref="A49:H49"/>
    <mergeCell ref="A50:H50"/>
    <mergeCell ref="A51:H51"/>
    <mergeCell ref="A52:H52"/>
    <mergeCell ref="A53:H53"/>
    <mergeCell ref="A54:H54"/>
    <mergeCell ref="A13:H13"/>
    <mergeCell ref="A14:H14"/>
    <mergeCell ref="A15:H15"/>
    <mergeCell ref="A16:H16"/>
    <mergeCell ref="A17:H17"/>
    <mergeCell ref="A18:H18"/>
    <mergeCell ref="A7:H7"/>
    <mergeCell ref="A8:H8"/>
    <mergeCell ref="A9:H9"/>
    <mergeCell ref="A10:H10"/>
    <mergeCell ref="A11:H11"/>
    <mergeCell ref="A12:H12"/>
    <mergeCell ref="A112:H112"/>
    <mergeCell ref="A113:H113"/>
    <mergeCell ref="A128:H128"/>
    <mergeCell ref="A140:H140"/>
    <mergeCell ref="A141:H141"/>
    <mergeCell ref="A142:H142"/>
    <mergeCell ref="A106:H106"/>
    <mergeCell ref="A107:H107"/>
    <mergeCell ref="A108:H108"/>
    <mergeCell ref="A109:H109"/>
    <mergeCell ref="A110:H110"/>
    <mergeCell ref="A111:H111"/>
    <mergeCell ref="A55:H55"/>
    <mergeCell ref="A56:H56"/>
    <mergeCell ref="A57:H57"/>
    <mergeCell ref="A58:H58"/>
    <mergeCell ref="A104:H104"/>
    <mergeCell ref="A105:H105"/>
    <mergeCell ref="A155:H155"/>
    <mergeCell ref="A158:H158"/>
    <mergeCell ref="A159:H159"/>
    <mergeCell ref="A160:H160"/>
    <mergeCell ref="A161:H161"/>
    <mergeCell ref="A162:H162"/>
    <mergeCell ref="A149:H149"/>
    <mergeCell ref="A150:H150"/>
    <mergeCell ref="A151:H151"/>
    <mergeCell ref="A152:H152"/>
    <mergeCell ref="A153:H153"/>
    <mergeCell ref="A154:H154"/>
    <mergeCell ref="A143:H143"/>
    <mergeCell ref="A144:H144"/>
    <mergeCell ref="A145:H145"/>
    <mergeCell ref="A146:H146"/>
    <mergeCell ref="A147:H147"/>
    <mergeCell ref="A148:H148"/>
    <mergeCell ref="A182:H182"/>
    <mergeCell ref="A183:H183"/>
    <mergeCell ref="A184:H184"/>
    <mergeCell ref="A191:H191"/>
    <mergeCell ref="A199:H199"/>
    <mergeCell ref="A200:H200"/>
    <mergeCell ref="A176:H176"/>
    <mergeCell ref="A177:H177"/>
    <mergeCell ref="A178:H178"/>
    <mergeCell ref="A179:H179"/>
    <mergeCell ref="A180:H180"/>
    <mergeCell ref="A181:H181"/>
    <mergeCell ref="A163:H163"/>
    <mergeCell ref="A164:H164"/>
    <mergeCell ref="A165:H165"/>
    <mergeCell ref="A166:H166"/>
    <mergeCell ref="A167:H167"/>
    <mergeCell ref="A175:H175"/>
    <mergeCell ref="A212:H212"/>
    <mergeCell ref="A213:H213"/>
    <mergeCell ref="A214:H214"/>
    <mergeCell ref="A215:H215"/>
    <mergeCell ref="A297:H297"/>
    <mergeCell ref="A298:H298"/>
    <mergeCell ref="A206:H206"/>
    <mergeCell ref="A207:H207"/>
    <mergeCell ref="A208:H208"/>
    <mergeCell ref="A209:H209"/>
    <mergeCell ref="A210:H210"/>
    <mergeCell ref="A211:H211"/>
    <mergeCell ref="A201:H201"/>
    <mergeCell ref="A202:H202"/>
    <mergeCell ref="A203:H203"/>
    <mergeCell ref="A204:H204"/>
    <mergeCell ref="A205:B205"/>
    <mergeCell ref="C205:H205"/>
    <mergeCell ref="A314:H314"/>
    <mergeCell ref="A315:H315"/>
    <mergeCell ref="A316:H316"/>
    <mergeCell ref="A317:H317"/>
    <mergeCell ref="A318:H318"/>
    <mergeCell ref="A319:H319"/>
    <mergeCell ref="A305:H305"/>
    <mergeCell ref="A306:H306"/>
    <mergeCell ref="A310:H310"/>
    <mergeCell ref="A311:H311"/>
    <mergeCell ref="A312:H312"/>
    <mergeCell ref="A313:H313"/>
    <mergeCell ref="A299:H299"/>
    <mergeCell ref="A300:H300"/>
    <mergeCell ref="A301:H301"/>
    <mergeCell ref="A302:H302"/>
    <mergeCell ref="A303:H303"/>
    <mergeCell ref="A304:H304"/>
    <mergeCell ref="A391:H391"/>
    <mergeCell ref="A402:H402"/>
    <mergeCell ref="A333:H333"/>
    <mergeCell ref="A382:H382"/>
    <mergeCell ref="A383:H383"/>
    <mergeCell ref="A384:H384"/>
    <mergeCell ref="A385:H385"/>
    <mergeCell ref="A386:H386"/>
    <mergeCell ref="A340:H340"/>
    <mergeCell ref="A341:H341"/>
    <mergeCell ref="A342:H342"/>
    <mergeCell ref="A343:H343"/>
    <mergeCell ref="A324:H324"/>
    <mergeCell ref="A328:H328"/>
    <mergeCell ref="A329:H329"/>
    <mergeCell ref="A330:H330"/>
    <mergeCell ref="A331:H331"/>
    <mergeCell ref="A332:H332"/>
    <mergeCell ref="A447:B447"/>
    <mergeCell ref="C447:H447"/>
    <mergeCell ref="A448:H448"/>
    <mergeCell ref="A449:H449"/>
    <mergeCell ref="A450:H450"/>
    <mergeCell ref="A451:H451"/>
    <mergeCell ref="A441:H441"/>
    <mergeCell ref="A442:H442"/>
    <mergeCell ref="A443:H443"/>
    <mergeCell ref="A444:H444"/>
    <mergeCell ref="A445:H445"/>
    <mergeCell ref="A446:H446"/>
    <mergeCell ref="A409:H409"/>
    <mergeCell ref="A410:H410"/>
    <mergeCell ref="A411:H411"/>
    <mergeCell ref="A423:H423"/>
    <mergeCell ref="A334:H334"/>
    <mergeCell ref="A335:H335"/>
    <mergeCell ref="A336:H336"/>
    <mergeCell ref="A337:H337"/>
    <mergeCell ref="A338:H338"/>
    <mergeCell ref="A339:H339"/>
    <mergeCell ref="A403:H403"/>
    <mergeCell ref="A404:H404"/>
    <mergeCell ref="A405:H405"/>
    <mergeCell ref="A406:H406"/>
    <mergeCell ref="A407:H407"/>
    <mergeCell ref="A408:H408"/>
    <mergeCell ref="A387:H387"/>
    <mergeCell ref="A388:H388"/>
    <mergeCell ref="A389:H389"/>
    <mergeCell ref="A390:H390"/>
    <mergeCell ref="A502:H502"/>
    <mergeCell ref="A503:H503"/>
    <mergeCell ref="A504:H504"/>
    <mergeCell ref="A505:H505"/>
    <mergeCell ref="A520:H520"/>
    <mergeCell ref="A521:H521"/>
    <mergeCell ref="A496:H496"/>
    <mergeCell ref="A497:H497"/>
    <mergeCell ref="A498:H498"/>
    <mergeCell ref="A499:H499"/>
    <mergeCell ref="A500:H500"/>
    <mergeCell ref="A501:H501"/>
    <mergeCell ref="A452:H452"/>
    <mergeCell ref="A453:H453"/>
    <mergeCell ref="A454:H454"/>
    <mergeCell ref="A455:H455"/>
    <mergeCell ref="A456:H456"/>
    <mergeCell ref="A457:H457"/>
    <mergeCell ref="A544:H544"/>
    <mergeCell ref="A545:H545"/>
    <mergeCell ref="A546:H546"/>
    <mergeCell ref="A547:B547"/>
    <mergeCell ref="C547:H547"/>
    <mergeCell ref="A548:H548"/>
    <mergeCell ref="A528:H528"/>
    <mergeCell ref="A529:H529"/>
    <mergeCell ref="A535:H535"/>
    <mergeCell ref="A541:H541"/>
    <mergeCell ref="A542:H542"/>
    <mergeCell ref="A543:H543"/>
    <mergeCell ref="A522:H522"/>
    <mergeCell ref="A523:H523"/>
    <mergeCell ref="A524:H524"/>
    <mergeCell ref="A525:H525"/>
    <mergeCell ref="A526:H526"/>
    <mergeCell ref="A527:H527"/>
    <mergeCell ref="A564:H564"/>
    <mergeCell ref="A565:H565"/>
    <mergeCell ref="A566:H566"/>
    <mergeCell ref="A567:H567"/>
    <mergeCell ref="A568:H568"/>
    <mergeCell ref="A569:H569"/>
    <mergeCell ref="A555:H555"/>
    <mergeCell ref="A556:H556"/>
    <mergeCell ref="A557:H557"/>
    <mergeCell ref="A561:H561"/>
    <mergeCell ref="A562:H562"/>
    <mergeCell ref="A563:H563"/>
    <mergeCell ref="A549:H549"/>
    <mergeCell ref="A550:H550"/>
    <mergeCell ref="A551:H551"/>
    <mergeCell ref="A552:H552"/>
    <mergeCell ref="A553:H553"/>
    <mergeCell ref="A554:H554"/>
    <mergeCell ref="A651:H651"/>
    <mergeCell ref="A652:B652"/>
    <mergeCell ref="C652:H652"/>
    <mergeCell ref="A653:H653"/>
    <mergeCell ref="A654:H654"/>
    <mergeCell ref="A655:H655"/>
    <mergeCell ref="A626:H626"/>
    <mergeCell ref="A627:H627"/>
    <mergeCell ref="A628:H628"/>
    <mergeCell ref="A629:H629"/>
    <mergeCell ref="A630:H630"/>
    <mergeCell ref="A638:H638"/>
    <mergeCell ref="A570:H570"/>
    <mergeCell ref="A621:H621"/>
    <mergeCell ref="A622:H622"/>
    <mergeCell ref="A623:H623"/>
    <mergeCell ref="A624:H624"/>
    <mergeCell ref="A625:H625"/>
    <mergeCell ref="A731:H731"/>
    <mergeCell ref="A732:H732"/>
    <mergeCell ref="A733:H733"/>
    <mergeCell ref="A734:H734"/>
    <mergeCell ref="A735:H735"/>
    <mergeCell ref="A742:H742"/>
    <mergeCell ref="A662:H662"/>
    <mergeCell ref="A726:H726"/>
    <mergeCell ref="A727:H727"/>
    <mergeCell ref="A728:H728"/>
    <mergeCell ref="A729:H729"/>
    <mergeCell ref="A730:H730"/>
    <mergeCell ref="A656:H656"/>
    <mergeCell ref="A657:H657"/>
    <mergeCell ref="A658:H658"/>
    <mergeCell ref="A659:H659"/>
    <mergeCell ref="A660:H660"/>
    <mergeCell ref="A661:H661"/>
    <mergeCell ref="A766:H766"/>
    <mergeCell ref="A767:H767"/>
    <mergeCell ref="A768:H768"/>
    <mergeCell ref="A769:H769"/>
    <mergeCell ref="A770:C770"/>
    <mergeCell ref="D770:H770"/>
    <mergeCell ref="A749:H749"/>
    <mergeCell ref="A750:H750"/>
    <mergeCell ref="A751:H751"/>
    <mergeCell ref="A758:H758"/>
    <mergeCell ref="A764:H764"/>
    <mergeCell ref="A765:H765"/>
    <mergeCell ref="A743:H743"/>
    <mergeCell ref="A744:H744"/>
    <mergeCell ref="A745:H745"/>
    <mergeCell ref="A746:H746"/>
    <mergeCell ref="A747:H747"/>
    <mergeCell ref="A748:H748"/>
    <mergeCell ref="A790:H790"/>
    <mergeCell ref="A791:H791"/>
    <mergeCell ref="A792:H792"/>
    <mergeCell ref="A793:H793"/>
    <mergeCell ref="A794:H794"/>
    <mergeCell ref="A795:H795"/>
    <mergeCell ref="A777:H777"/>
    <mergeCell ref="A778:H778"/>
    <mergeCell ref="A779:H779"/>
    <mergeCell ref="A780:H780"/>
    <mergeCell ref="A788:H788"/>
    <mergeCell ref="A789:H789"/>
    <mergeCell ref="A771:H771"/>
    <mergeCell ref="A772:H772"/>
    <mergeCell ref="A773:H773"/>
    <mergeCell ref="A774:H774"/>
    <mergeCell ref="A775:H775"/>
    <mergeCell ref="A776:H776"/>
    <mergeCell ref="A866:H866"/>
    <mergeCell ref="A867:H867"/>
    <mergeCell ref="A868:H868"/>
    <mergeCell ref="A869:H869"/>
    <mergeCell ref="A870:H870"/>
    <mergeCell ref="A871:H871"/>
    <mergeCell ref="A861:H861"/>
    <mergeCell ref="A862:H862"/>
    <mergeCell ref="A863:H863"/>
    <mergeCell ref="A864:B864"/>
    <mergeCell ref="C864:H864"/>
    <mergeCell ref="A865:H865"/>
    <mergeCell ref="A796:H796"/>
    <mergeCell ref="A797:H797"/>
    <mergeCell ref="A854:H854"/>
    <mergeCell ref="A858:H858"/>
    <mergeCell ref="A859:H859"/>
    <mergeCell ref="A860:H860"/>
    <mergeCell ref="A888:H888"/>
    <mergeCell ref="A914:H914"/>
    <mergeCell ref="A915:H915"/>
    <mergeCell ref="A916:H916"/>
    <mergeCell ref="A917:H917"/>
    <mergeCell ref="A918:H918"/>
    <mergeCell ref="A882:H882"/>
    <mergeCell ref="A883:H883"/>
    <mergeCell ref="A884:H884"/>
    <mergeCell ref="A885:H885"/>
    <mergeCell ref="A886:H886"/>
    <mergeCell ref="A887:H887"/>
    <mergeCell ref="A872:H872"/>
    <mergeCell ref="A873:H873"/>
    <mergeCell ref="A874:H874"/>
    <mergeCell ref="A879:H879"/>
    <mergeCell ref="A880:H880"/>
    <mergeCell ref="A881:H881"/>
    <mergeCell ref="A936:H936"/>
    <mergeCell ref="A937:H937"/>
    <mergeCell ref="A938:H938"/>
    <mergeCell ref="A939:H939"/>
    <mergeCell ref="A940:H940"/>
    <mergeCell ref="A941:H941"/>
    <mergeCell ref="A931:H931"/>
    <mergeCell ref="A932:B932"/>
    <mergeCell ref="C932:H932"/>
    <mergeCell ref="A933:H933"/>
    <mergeCell ref="A934:H934"/>
    <mergeCell ref="A935:H935"/>
    <mergeCell ref="A919:H919"/>
    <mergeCell ref="A920:H920"/>
    <mergeCell ref="A921:H921"/>
    <mergeCell ref="A922:H922"/>
    <mergeCell ref="A923:H923"/>
    <mergeCell ref="A926:H926"/>
    <mergeCell ref="A969:H969"/>
    <mergeCell ref="A970:H970"/>
    <mergeCell ref="A971:H971"/>
    <mergeCell ref="A972:H972"/>
    <mergeCell ref="A973:H973"/>
    <mergeCell ref="A974:H974"/>
    <mergeCell ref="A955:H955"/>
    <mergeCell ref="A956:H956"/>
    <mergeCell ref="A957:H957"/>
    <mergeCell ref="A958:H958"/>
    <mergeCell ref="A959:H959"/>
    <mergeCell ref="A968:H968"/>
    <mergeCell ref="A942:H942"/>
    <mergeCell ref="A950:H950"/>
    <mergeCell ref="A951:H951"/>
    <mergeCell ref="A952:H952"/>
    <mergeCell ref="A953:H953"/>
    <mergeCell ref="A954:H954"/>
    <mergeCell ref="A997:H997"/>
    <mergeCell ref="A998:H998"/>
    <mergeCell ref="A999:H999"/>
    <mergeCell ref="A1000:H1000"/>
    <mergeCell ref="A1001:H1001"/>
    <mergeCell ref="A1002:H1002"/>
    <mergeCell ref="A992:H992"/>
    <mergeCell ref="A993:H993"/>
    <mergeCell ref="A994:H994"/>
    <mergeCell ref="A995:H995"/>
    <mergeCell ref="A996:B996"/>
    <mergeCell ref="C996:H996"/>
    <mergeCell ref="A975:H975"/>
    <mergeCell ref="A976:H976"/>
    <mergeCell ref="A977:H977"/>
    <mergeCell ref="A986:H986"/>
    <mergeCell ref="A990:H990"/>
    <mergeCell ref="A991:H991"/>
    <mergeCell ref="A1017:H1017"/>
    <mergeCell ref="A1018:H1018"/>
    <mergeCell ref="A1023:H1023"/>
    <mergeCell ref="A1024:H1024"/>
    <mergeCell ref="A1025:H1025"/>
    <mergeCell ref="A1026:H1026"/>
    <mergeCell ref="A1011:H1011"/>
    <mergeCell ref="A1012:H1012"/>
    <mergeCell ref="A1013:H1013"/>
    <mergeCell ref="A1014:H1014"/>
    <mergeCell ref="A1015:H1015"/>
    <mergeCell ref="A1016:H1016"/>
    <mergeCell ref="A1003:H1003"/>
    <mergeCell ref="A1004:H1004"/>
    <mergeCell ref="A1005:H1005"/>
    <mergeCell ref="A1006:H1006"/>
    <mergeCell ref="A1009:H1009"/>
    <mergeCell ref="A1010:H1010"/>
    <mergeCell ref="A1052:H1052"/>
    <mergeCell ref="A1053:B1053"/>
    <mergeCell ref="C1053:H1053"/>
    <mergeCell ref="A1054:H1054"/>
    <mergeCell ref="A1055:H1055"/>
    <mergeCell ref="A1056:H1056"/>
    <mergeCell ref="A1038:H1038"/>
    <mergeCell ref="A1047:H1047"/>
    <mergeCell ref="A1048:H1048"/>
    <mergeCell ref="A1049:H1049"/>
    <mergeCell ref="A1050:H1050"/>
    <mergeCell ref="A1051:H1051"/>
    <mergeCell ref="A1027:H1027"/>
    <mergeCell ref="A1028:H1028"/>
    <mergeCell ref="A1029:H1029"/>
    <mergeCell ref="A1030:H1030"/>
    <mergeCell ref="A1031:H1031"/>
    <mergeCell ref="A1032:H1032"/>
    <mergeCell ref="A1073:H1073"/>
    <mergeCell ref="A1074:H1074"/>
    <mergeCell ref="A1075:H1075"/>
    <mergeCell ref="A1076:H1076"/>
    <mergeCell ref="A1077:H1077"/>
    <mergeCell ref="A1086:H1086"/>
    <mergeCell ref="A1063:H1063"/>
    <mergeCell ref="A1068:H1068"/>
    <mergeCell ref="A1069:H1069"/>
    <mergeCell ref="A1070:H1070"/>
    <mergeCell ref="A1071:H1071"/>
    <mergeCell ref="A1072:H1072"/>
    <mergeCell ref="A1057:H1057"/>
    <mergeCell ref="A1058:H1058"/>
    <mergeCell ref="A1059:H1059"/>
    <mergeCell ref="A1060:H1060"/>
    <mergeCell ref="A1061:H1061"/>
    <mergeCell ref="A1062:H1062"/>
    <mergeCell ref="A1114:H1114"/>
    <mergeCell ref="A1115:H1115"/>
    <mergeCell ref="A1116:H1116"/>
    <mergeCell ref="A1117:H1117"/>
    <mergeCell ref="A1119:H1119"/>
    <mergeCell ref="A1120:H1120"/>
    <mergeCell ref="A1093:H1093"/>
    <mergeCell ref="A1094:H1094"/>
    <mergeCell ref="A1095:H1095"/>
    <mergeCell ref="A1103:H1103"/>
    <mergeCell ref="A1112:H1112"/>
    <mergeCell ref="A1113:H1113"/>
    <mergeCell ref="A1087:H1087"/>
    <mergeCell ref="A1088:H1088"/>
    <mergeCell ref="A1089:H1089"/>
    <mergeCell ref="A1090:H1090"/>
    <mergeCell ref="A1091:H1091"/>
    <mergeCell ref="A1092:H1092"/>
    <mergeCell ref="A1140:H1140"/>
    <mergeCell ref="A1141:H1141"/>
    <mergeCell ref="A1142:H1142"/>
    <mergeCell ref="A1143:H1143"/>
    <mergeCell ref="A1144:H1144"/>
    <mergeCell ref="A1145:H1145"/>
    <mergeCell ref="A1127:H1127"/>
    <mergeCell ref="A1128:H1128"/>
    <mergeCell ref="A1129:H1129"/>
    <mergeCell ref="A1137:H1137"/>
    <mergeCell ref="A1138:H1138"/>
    <mergeCell ref="A1139:H1139"/>
    <mergeCell ref="A1121:H1121"/>
    <mergeCell ref="A1122:H1122"/>
    <mergeCell ref="A1123:H1123"/>
    <mergeCell ref="A1124:H1124"/>
    <mergeCell ref="A1125:H1125"/>
    <mergeCell ref="A1126:H1126"/>
    <mergeCell ref="A1175:H1175"/>
    <mergeCell ref="A1176:H1176"/>
    <mergeCell ref="A1177:H1177"/>
    <mergeCell ref="A1178:H1178"/>
    <mergeCell ref="A1179:H1179"/>
    <mergeCell ref="A1180:H1180"/>
    <mergeCell ref="A1169:H1169"/>
    <mergeCell ref="A1170:H1170"/>
    <mergeCell ref="A1171:H1171"/>
    <mergeCell ref="A1172:H1172"/>
    <mergeCell ref="A1173:H1173"/>
    <mergeCell ref="A1174:H1174"/>
    <mergeCell ref="A1146:H1146"/>
    <mergeCell ref="A1153:H1153"/>
    <mergeCell ref="A1161:H1161"/>
    <mergeCell ref="A1166:H1166"/>
    <mergeCell ref="A1167:H1167"/>
    <mergeCell ref="A1168:H1168"/>
    <mergeCell ref="A1206:H1206"/>
    <mergeCell ref="A1207:H1207"/>
    <mergeCell ref="A1208:H1208"/>
    <mergeCell ref="A1209:H1209"/>
    <mergeCell ref="A1210:H1210"/>
    <mergeCell ref="A1211:H1211"/>
    <mergeCell ref="A1194:H1194"/>
    <mergeCell ref="A1195:H1195"/>
    <mergeCell ref="A1196:H1196"/>
    <mergeCell ref="A1197:H1197"/>
    <mergeCell ref="A1198:H1198"/>
    <mergeCell ref="A1205:H1205"/>
    <mergeCell ref="A1181:H1181"/>
    <mergeCell ref="A1189:H1189"/>
    <mergeCell ref="A1190:H1190"/>
    <mergeCell ref="A1191:H1191"/>
    <mergeCell ref="A1192:H1192"/>
    <mergeCell ref="A1193:H1193"/>
    <mergeCell ref="A1240:H1240"/>
    <mergeCell ref="A1241:H1241"/>
    <mergeCell ref="A1242:H1242"/>
    <mergeCell ref="A1243:H1243"/>
    <mergeCell ref="A1244:H1244"/>
    <mergeCell ref="A1245:H1245"/>
    <mergeCell ref="A1234:H1234"/>
    <mergeCell ref="A1235:H1235"/>
    <mergeCell ref="A1236:H1236"/>
    <mergeCell ref="A1237:H1237"/>
    <mergeCell ref="A1238:H1238"/>
    <mergeCell ref="A1239:H1239"/>
    <mergeCell ref="A1212:H1212"/>
    <mergeCell ref="A1213:H1213"/>
    <mergeCell ref="A1214:H1214"/>
    <mergeCell ref="A1222:H1222"/>
    <mergeCell ref="A1232:H1232"/>
    <mergeCell ref="A1233:H1233"/>
    <mergeCell ref="A1295:H1295"/>
    <mergeCell ref="A1296:H1296"/>
    <mergeCell ref="A1297:H1297"/>
    <mergeCell ref="A1298:H1298"/>
    <mergeCell ref="A1299:H1299"/>
    <mergeCell ref="A1300:H1300"/>
    <mergeCell ref="A1255:H1255"/>
    <mergeCell ref="A1256:H1256"/>
    <mergeCell ref="A1257:H1257"/>
    <mergeCell ref="A1258:H1258"/>
    <mergeCell ref="A1259:H1259"/>
    <mergeCell ref="A1260:H1260"/>
    <mergeCell ref="A1246:H1246"/>
    <mergeCell ref="A1247:H1247"/>
    <mergeCell ref="A1251:H1251"/>
    <mergeCell ref="A1252:H1252"/>
    <mergeCell ref="A1253:H1253"/>
    <mergeCell ref="A1254:H1254"/>
    <mergeCell ref="A1323:H1323"/>
    <mergeCell ref="A1324:H1324"/>
    <mergeCell ref="A1325:H1325"/>
    <mergeCell ref="A1326:H1326"/>
    <mergeCell ref="A1327:H1327"/>
    <mergeCell ref="A1328:H1328"/>
    <mergeCell ref="A1317:H1317"/>
    <mergeCell ref="A1318:H1318"/>
    <mergeCell ref="A1319:H1319"/>
    <mergeCell ref="A1320:H1320"/>
    <mergeCell ref="A1321:H1321"/>
    <mergeCell ref="A1322:H1322"/>
    <mergeCell ref="A1301:H1301"/>
    <mergeCell ref="A1302:H1302"/>
    <mergeCell ref="A1303:H1303"/>
    <mergeCell ref="A1304:H1304"/>
    <mergeCell ref="A1310:H1310"/>
    <mergeCell ref="A1316:H1316"/>
    <mergeCell ref="A1347:H1347"/>
    <mergeCell ref="A1359:H1359"/>
    <mergeCell ref="A1365:H1365"/>
    <mergeCell ref="A1366:H1366"/>
    <mergeCell ref="A1367:H1367"/>
    <mergeCell ref="A1368:H1368"/>
    <mergeCell ref="A1341:H1341"/>
    <mergeCell ref="A1342:H1342"/>
    <mergeCell ref="A1343:H1343"/>
    <mergeCell ref="A1344:H1344"/>
    <mergeCell ref="A1345:H1345"/>
    <mergeCell ref="A1346:H1346"/>
    <mergeCell ref="A1329:H1329"/>
    <mergeCell ref="A1330:H1330"/>
    <mergeCell ref="A1331:H1331"/>
    <mergeCell ref="A1338:H1338"/>
    <mergeCell ref="A1339:H1339"/>
    <mergeCell ref="A1340:H1340"/>
    <mergeCell ref="A1385:H1385"/>
    <mergeCell ref="A1386:H1386"/>
    <mergeCell ref="A1387:H1387"/>
    <mergeCell ref="A1388:H1388"/>
    <mergeCell ref="A1389:H1389"/>
    <mergeCell ref="A1390:H1390"/>
    <mergeCell ref="A1375:H1375"/>
    <mergeCell ref="A1376:H1376"/>
    <mergeCell ref="A1377:H1377"/>
    <mergeCell ref="A1378:H1378"/>
    <mergeCell ref="A1379:H1379"/>
    <mergeCell ref="A1384:H1384"/>
    <mergeCell ref="A1369:H1369"/>
    <mergeCell ref="A1370:H1370"/>
    <mergeCell ref="A1371:H1371"/>
    <mergeCell ref="A1372:H1372"/>
    <mergeCell ref="A1373:H1373"/>
    <mergeCell ref="A1374:H1374"/>
    <mergeCell ref="A1450:H1450"/>
    <mergeCell ref="A1460:H1460"/>
    <mergeCell ref="A1467:H1467"/>
    <mergeCell ref="A1468:H1468"/>
    <mergeCell ref="A1469:H1469"/>
    <mergeCell ref="A1470:H1470"/>
    <mergeCell ref="A1444:H1444"/>
    <mergeCell ref="A1445:H1445"/>
    <mergeCell ref="A1446:H1446"/>
    <mergeCell ref="A1447:H1447"/>
    <mergeCell ref="A1448:H1448"/>
    <mergeCell ref="A1449:H1449"/>
    <mergeCell ref="A1391:H1391"/>
    <mergeCell ref="A1392:H1392"/>
    <mergeCell ref="A1393:H1393"/>
    <mergeCell ref="A1441:H1441"/>
    <mergeCell ref="A1442:H1442"/>
    <mergeCell ref="A1443:H1443"/>
    <mergeCell ref="A1486:H1486"/>
    <mergeCell ref="A1487:H1487"/>
    <mergeCell ref="A1488:H1488"/>
    <mergeCell ref="A1489:H1489"/>
    <mergeCell ref="A1490:H1490"/>
    <mergeCell ref="A1491:H1491"/>
    <mergeCell ref="A1477:H1477"/>
    <mergeCell ref="A1478:H1478"/>
    <mergeCell ref="A1479:H1479"/>
    <mergeCell ref="A1480:H1480"/>
    <mergeCell ref="A1481:H1481"/>
    <mergeCell ref="A1482:H1482"/>
    <mergeCell ref="A1471:H1471"/>
    <mergeCell ref="A1472:H1472"/>
    <mergeCell ref="A1473:H1473"/>
    <mergeCell ref="A1474:H1474"/>
    <mergeCell ref="A1475:H1475"/>
    <mergeCell ref="A1476:H1476"/>
    <mergeCell ref="A1506:H1506"/>
    <mergeCell ref="A1519:H1519"/>
    <mergeCell ref="A1523:H1523"/>
    <mergeCell ref="A1524:H1524"/>
    <mergeCell ref="A1525:H1525"/>
    <mergeCell ref="A1526:H1526"/>
    <mergeCell ref="A1500:H1500"/>
    <mergeCell ref="A1501:H1501"/>
    <mergeCell ref="A1502:H1502"/>
    <mergeCell ref="A1503:H1503"/>
    <mergeCell ref="A1504:H1504"/>
    <mergeCell ref="A1505:H1505"/>
    <mergeCell ref="A1492:H1492"/>
    <mergeCell ref="A1493:H1493"/>
    <mergeCell ref="A1494:H1494"/>
    <mergeCell ref="A1495:H1495"/>
    <mergeCell ref="A1498:H1498"/>
    <mergeCell ref="A1499:H1499"/>
    <mergeCell ref="A1548:H1548"/>
    <mergeCell ref="A1561:H1561"/>
    <mergeCell ref="A1570:H1570"/>
    <mergeCell ref="A1586:H1586"/>
    <mergeCell ref="A1587:H1587"/>
    <mergeCell ref="A1588:H1588"/>
    <mergeCell ref="A1533:H1533"/>
    <mergeCell ref="A1534:H1534"/>
    <mergeCell ref="A1535:H1535"/>
    <mergeCell ref="A1536:H1536"/>
    <mergeCell ref="A1537:H1537"/>
    <mergeCell ref="A1538:H1538"/>
    <mergeCell ref="A1527:H1527"/>
    <mergeCell ref="A1528:H1528"/>
    <mergeCell ref="A1529:H1529"/>
    <mergeCell ref="A1530:H1530"/>
    <mergeCell ref="A1531:H1531"/>
    <mergeCell ref="A1532:H1532"/>
    <mergeCell ref="A1636:H1636"/>
    <mergeCell ref="A1637:H1637"/>
    <mergeCell ref="A1638:H1638"/>
    <mergeCell ref="A1639:H1639"/>
    <mergeCell ref="A1640:H1640"/>
    <mergeCell ref="A1641:H1641"/>
    <mergeCell ref="A1595:H1595"/>
    <mergeCell ref="A1596:H1596"/>
    <mergeCell ref="A1597:H1597"/>
    <mergeCell ref="A1598:H1598"/>
    <mergeCell ref="A1599:H1599"/>
    <mergeCell ref="A1635:H1635"/>
    <mergeCell ref="A1589:H1589"/>
    <mergeCell ref="A1590:H1590"/>
    <mergeCell ref="A1591:B1591"/>
    <mergeCell ref="A1592:H1592"/>
    <mergeCell ref="A1593:H1593"/>
    <mergeCell ref="A1594:H1594"/>
    <mergeCell ref="A1665:H1665"/>
    <mergeCell ref="A1666:H1666"/>
    <mergeCell ref="A1667:H1667"/>
    <mergeCell ref="A1668:H1668"/>
    <mergeCell ref="A1669:H1669"/>
    <mergeCell ref="A1670:H1670"/>
    <mergeCell ref="A1660:H1660"/>
    <mergeCell ref="A1661:H1661"/>
    <mergeCell ref="A1662:H1662"/>
    <mergeCell ref="A1663:H1663"/>
    <mergeCell ref="A1664:B1664"/>
    <mergeCell ref="C1664:H1664"/>
    <mergeCell ref="A1642:H1642"/>
    <mergeCell ref="A1643:H1643"/>
    <mergeCell ref="A1644:H1644"/>
    <mergeCell ref="A1651:H1651"/>
    <mergeCell ref="A1658:H1658"/>
    <mergeCell ref="A1659:H1659"/>
    <mergeCell ref="A1689:H1689"/>
    <mergeCell ref="A1690:H1690"/>
    <mergeCell ref="A1694:H1694"/>
    <mergeCell ref="A1695:H1695"/>
    <mergeCell ref="A1696:H1696"/>
    <mergeCell ref="A1697:H1697"/>
    <mergeCell ref="A1683:H1683"/>
    <mergeCell ref="A1684:H1684"/>
    <mergeCell ref="A1685:H1685"/>
    <mergeCell ref="A1686:H1686"/>
    <mergeCell ref="A1687:H1687"/>
    <mergeCell ref="A1688:H1688"/>
    <mergeCell ref="A1671:H1671"/>
    <mergeCell ref="A1672:H1672"/>
    <mergeCell ref="A1673:H1673"/>
    <mergeCell ref="A1674:H1674"/>
    <mergeCell ref="A1681:H1681"/>
    <mergeCell ref="A1682:H1682"/>
    <mergeCell ref="A1717:H1717"/>
    <mergeCell ref="A1718:B1718"/>
    <mergeCell ref="C1718:H1718"/>
    <mergeCell ref="A1719:H1719"/>
    <mergeCell ref="A1720:H1720"/>
    <mergeCell ref="A1721:H1721"/>
    <mergeCell ref="A1708:H1708"/>
    <mergeCell ref="A1712:H1712"/>
    <mergeCell ref="A1713:H1713"/>
    <mergeCell ref="A1714:H1714"/>
    <mergeCell ref="A1715:H1715"/>
    <mergeCell ref="A1716:H1716"/>
    <mergeCell ref="A1698:H1698"/>
    <mergeCell ref="A1699:H1699"/>
    <mergeCell ref="A1700:H1700"/>
    <mergeCell ref="A1701:H1701"/>
    <mergeCell ref="A1702:H1702"/>
    <mergeCell ref="A1703:H1703"/>
    <mergeCell ref="A1738:H1738"/>
    <mergeCell ref="A1739:H1739"/>
    <mergeCell ref="A1740:H1740"/>
    <mergeCell ref="A1741:H1741"/>
    <mergeCell ref="A1742:H1742"/>
    <mergeCell ref="A1747:H1747"/>
    <mergeCell ref="A1728:H1728"/>
    <mergeCell ref="A1733:H1733"/>
    <mergeCell ref="A1734:H1734"/>
    <mergeCell ref="A1735:H1735"/>
    <mergeCell ref="A1736:H1736"/>
    <mergeCell ref="A1737:H1737"/>
    <mergeCell ref="A1722:H1722"/>
    <mergeCell ref="A1723:H1723"/>
    <mergeCell ref="A1724:H1724"/>
    <mergeCell ref="A1725:H1725"/>
    <mergeCell ref="A1726:H1726"/>
    <mergeCell ref="A1727:H1727"/>
    <mergeCell ref="A1770:H1770"/>
    <mergeCell ref="A1771:H1771"/>
    <mergeCell ref="A1772:H1772"/>
    <mergeCell ref="A1773:H1773"/>
    <mergeCell ref="A1774:B1774"/>
    <mergeCell ref="C1774:H1774"/>
    <mergeCell ref="A1754:H1754"/>
    <mergeCell ref="A1755:H1755"/>
    <mergeCell ref="A1756:H1756"/>
    <mergeCell ref="A1760:H1760"/>
    <mergeCell ref="A1768:H1768"/>
    <mergeCell ref="A1769:H1769"/>
    <mergeCell ref="A1748:H1748"/>
    <mergeCell ref="A1749:H1749"/>
    <mergeCell ref="A1750:H1750"/>
    <mergeCell ref="A1751:H1751"/>
    <mergeCell ref="A1752:H1752"/>
    <mergeCell ref="A1753:H1753"/>
    <mergeCell ref="A1791:H1791"/>
    <mergeCell ref="A1792:H1792"/>
    <mergeCell ref="A1793:H1793"/>
    <mergeCell ref="A1794:H1794"/>
    <mergeCell ref="A1795:H1795"/>
    <mergeCell ref="A1796:H1796"/>
    <mergeCell ref="A1781:H1781"/>
    <mergeCell ref="A1782:H1782"/>
    <mergeCell ref="A1783:H1783"/>
    <mergeCell ref="A1784:H1784"/>
    <mergeCell ref="A1789:H1789"/>
    <mergeCell ref="A1790:H1790"/>
    <mergeCell ref="A1775:H1775"/>
    <mergeCell ref="A1776:H1776"/>
    <mergeCell ref="A1777:H1777"/>
    <mergeCell ref="A1778:H1778"/>
    <mergeCell ref="A1779:H1779"/>
    <mergeCell ref="A1780:H1780"/>
    <mergeCell ref="A1828:H1828"/>
    <mergeCell ref="A1832:H1832"/>
    <mergeCell ref="A1833:H1833"/>
    <mergeCell ref="A1834:H1834"/>
    <mergeCell ref="A1835:H1835"/>
    <mergeCell ref="A1836:H1836"/>
    <mergeCell ref="A1819:H1819"/>
    <mergeCell ref="A1820:H1820"/>
    <mergeCell ref="A1821:H1821"/>
    <mergeCell ref="A1822:H1822"/>
    <mergeCell ref="A1823:H1823"/>
    <mergeCell ref="A1824:H1824"/>
    <mergeCell ref="A1797:H1797"/>
    <mergeCell ref="A1798:H1798"/>
    <mergeCell ref="A1815:H1815"/>
    <mergeCell ref="A1816:H1816"/>
    <mergeCell ref="A1817:H1817"/>
    <mergeCell ref="A1818:H1818"/>
    <mergeCell ref="A1856:H1856"/>
    <mergeCell ref="A1857:H1857"/>
    <mergeCell ref="A1858:H1858"/>
    <mergeCell ref="A1859:H1859"/>
    <mergeCell ref="A1860:H1860"/>
    <mergeCell ref="A1861:H1861"/>
    <mergeCell ref="A1843:H1843"/>
    <mergeCell ref="A1844:H1844"/>
    <mergeCell ref="A1845:H1845"/>
    <mergeCell ref="A1846:H1846"/>
    <mergeCell ref="A1847:H1847"/>
    <mergeCell ref="A1848:H1848"/>
    <mergeCell ref="A1837:H1837"/>
    <mergeCell ref="A1838:B1838"/>
    <mergeCell ref="C1838:H1838"/>
    <mergeCell ref="A1840:H1840"/>
    <mergeCell ref="A1841:H1841"/>
    <mergeCell ref="A1842:H1842"/>
    <mergeCell ref="A1895:H1895"/>
    <mergeCell ref="A1896:H1896"/>
    <mergeCell ref="A1897:H1897"/>
    <mergeCell ref="A1898:H1898"/>
    <mergeCell ref="A1899:H1899"/>
    <mergeCell ref="A1900:H1900"/>
    <mergeCell ref="A1873:H1873"/>
    <mergeCell ref="A1874:H1874"/>
    <mergeCell ref="A1875:H1875"/>
    <mergeCell ref="A1876:H1876"/>
    <mergeCell ref="A1877:H1877"/>
    <mergeCell ref="A1878:H1878"/>
    <mergeCell ref="A1862:H1862"/>
    <mergeCell ref="A1863:H1863"/>
    <mergeCell ref="A1864:H1864"/>
    <mergeCell ref="A1870:H1870"/>
    <mergeCell ref="A1871:H1871"/>
    <mergeCell ref="A1872:H1872"/>
    <mergeCell ref="A1922:H1922"/>
    <mergeCell ref="A1923:H1923"/>
    <mergeCell ref="A1924:H1924"/>
    <mergeCell ref="A1925:H1925"/>
    <mergeCell ref="A1926:H1926"/>
    <mergeCell ref="A1927:H1927"/>
    <mergeCell ref="A1906:H1906"/>
    <mergeCell ref="A1907:H1907"/>
    <mergeCell ref="A1908:H1908"/>
    <mergeCell ref="A1909:H1909"/>
    <mergeCell ref="A1910:H1910"/>
    <mergeCell ref="A1911:H1911"/>
    <mergeCell ref="A1901:B1901"/>
    <mergeCell ref="C1901:H1901"/>
    <mergeCell ref="A1902:H1902"/>
    <mergeCell ref="A1903:H1903"/>
    <mergeCell ref="A1904:H1904"/>
    <mergeCell ref="A1905:H1905"/>
    <mergeCell ref="A1943:H1943"/>
    <mergeCell ref="A1944:H1944"/>
    <mergeCell ref="A1951:H1951"/>
    <mergeCell ref="A1957:H1957"/>
    <mergeCell ref="A1958:H1958"/>
    <mergeCell ref="A1959:H1959"/>
    <mergeCell ref="A1937:H1937"/>
    <mergeCell ref="A1938:H1938"/>
    <mergeCell ref="A1939:H1939"/>
    <mergeCell ref="A1940:H1940"/>
    <mergeCell ref="A1941:H1941"/>
    <mergeCell ref="A1942:H1942"/>
    <mergeCell ref="A1928:H1928"/>
    <mergeCell ref="A1929:H1929"/>
    <mergeCell ref="A1930:H1930"/>
    <mergeCell ref="A1931:H1931"/>
    <mergeCell ref="A1935:H1935"/>
    <mergeCell ref="A1936:H1936"/>
    <mergeCell ref="A1972:H1972"/>
    <mergeCell ref="A1973:H1973"/>
    <mergeCell ref="A1974:H1974"/>
    <mergeCell ref="A1975:H1975"/>
    <mergeCell ref="A1976:H1976"/>
    <mergeCell ref="A1977:H1977"/>
    <mergeCell ref="A1966:H1966"/>
    <mergeCell ref="A1967:H1967"/>
    <mergeCell ref="A1968:H1968"/>
    <mergeCell ref="A1969:H1969"/>
    <mergeCell ref="A1970:H1970"/>
    <mergeCell ref="A1971:H1971"/>
    <mergeCell ref="A1960:H1960"/>
    <mergeCell ref="A1961:H1961"/>
    <mergeCell ref="A1962:H1962"/>
    <mergeCell ref="A1963:H1963"/>
    <mergeCell ref="A1964:H1964"/>
    <mergeCell ref="A1965:H1965"/>
    <mergeCell ref="A2045:H2045"/>
    <mergeCell ref="A2046:H2046"/>
    <mergeCell ref="A2047:H2047"/>
    <mergeCell ref="A2048:H2048"/>
    <mergeCell ref="A2049:H2049"/>
    <mergeCell ref="A2050:H2050"/>
    <mergeCell ref="A2008:H2008"/>
    <mergeCell ref="A2009:H2009"/>
    <mergeCell ref="A2010:H2010"/>
    <mergeCell ref="A2011:H2011"/>
    <mergeCell ref="A2043:H2043"/>
    <mergeCell ref="A2044:H2044"/>
    <mergeCell ref="A1978:H1978"/>
    <mergeCell ref="A2003:H2003"/>
    <mergeCell ref="A2004:H2004"/>
    <mergeCell ref="A2005:H2005"/>
    <mergeCell ref="A2006:H2006"/>
    <mergeCell ref="A2007:H2007"/>
    <mergeCell ref="A2082:H2082"/>
    <mergeCell ref="A2083:H2083"/>
    <mergeCell ref="A2084:H2084"/>
    <mergeCell ref="A2085:H2085"/>
    <mergeCell ref="A2086:H2086"/>
    <mergeCell ref="A2087:H2087"/>
    <mergeCell ref="A2076:H2076"/>
    <mergeCell ref="A2077:H2077"/>
    <mergeCell ref="A2078:H2078"/>
    <mergeCell ref="A2079:H2079"/>
    <mergeCell ref="A2080:H2080"/>
    <mergeCell ref="A2081:H2081"/>
    <mergeCell ref="A2051:H2051"/>
    <mergeCell ref="A2063:H2063"/>
    <mergeCell ref="A2072:H2072"/>
    <mergeCell ref="A2073:H2073"/>
    <mergeCell ref="A2074:H2074"/>
    <mergeCell ref="A2075:H2075"/>
    <mergeCell ref="A2105:H2105"/>
    <mergeCell ref="A2106:H2106"/>
    <mergeCell ref="A2127:H2127"/>
    <mergeCell ref="A2134:H2134"/>
    <mergeCell ref="A2135:H2135"/>
    <mergeCell ref="A2136:H2136"/>
    <mergeCell ref="A2099:H2099"/>
    <mergeCell ref="A2100:H2100"/>
    <mergeCell ref="A2101:H2101"/>
    <mergeCell ref="A2102:H2102"/>
    <mergeCell ref="A2103:H2103"/>
    <mergeCell ref="A2104:H2104"/>
    <mergeCell ref="A2088:H2088"/>
    <mergeCell ref="A2089:H2089"/>
    <mergeCell ref="A2090:H2090"/>
    <mergeCell ref="A2091:H2091"/>
    <mergeCell ref="A2097:H2097"/>
    <mergeCell ref="A2098:H2098"/>
    <mergeCell ref="A2149:H2149"/>
    <mergeCell ref="A2166:H2166"/>
    <mergeCell ref="A2167:H2167"/>
    <mergeCell ref="A2168:H2168"/>
    <mergeCell ref="A2169:H2169"/>
    <mergeCell ref="A2170:H2170"/>
    <mergeCell ref="A2143:H2143"/>
    <mergeCell ref="A2144:H2144"/>
    <mergeCell ref="A2145:H2145"/>
    <mergeCell ref="A2146:H2146"/>
    <mergeCell ref="A2147:H2147"/>
    <mergeCell ref="A2148:H2148"/>
    <mergeCell ref="A2137:H2137"/>
    <mergeCell ref="A2138:H2138"/>
    <mergeCell ref="A2139:H2139"/>
    <mergeCell ref="A2140:H2140"/>
    <mergeCell ref="A2141:H2141"/>
    <mergeCell ref="A2142:H2142"/>
    <mergeCell ref="A2186:H2186"/>
    <mergeCell ref="A2187:H2187"/>
    <mergeCell ref="A2194:H2194"/>
    <mergeCell ref="A2203:H2203"/>
    <mergeCell ref="A2266:H2266"/>
    <mergeCell ref="A2267:H2267"/>
    <mergeCell ref="A2180:H2180"/>
    <mergeCell ref="A2181:H2181"/>
    <mergeCell ref="A2182:H2182"/>
    <mergeCell ref="A2183:H2183"/>
    <mergeCell ref="A2184:H2184"/>
    <mergeCell ref="A2185:H2185"/>
    <mergeCell ref="A2171:H2171"/>
    <mergeCell ref="A2172:H2172"/>
    <mergeCell ref="A2173:H2173"/>
    <mergeCell ref="A2174:H2174"/>
    <mergeCell ref="A2175:H2175"/>
    <mergeCell ref="A2179:H2179"/>
    <mergeCell ref="A2280:H2280"/>
    <mergeCell ref="A2281:H2281"/>
    <mergeCell ref="A2285:H2285"/>
    <mergeCell ref="A2286:H2286"/>
    <mergeCell ref="A2287:H2287"/>
    <mergeCell ref="A2288:H2288"/>
    <mergeCell ref="A2274:H2274"/>
    <mergeCell ref="A2275:H2275"/>
    <mergeCell ref="A2276:H2276"/>
    <mergeCell ref="A2277:H2277"/>
    <mergeCell ref="A2278:H2278"/>
    <mergeCell ref="A2279:H2279"/>
    <mergeCell ref="A2268:H2268"/>
    <mergeCell ref="A2269:H2269"/>
    <mergeCell ref="A2270:H2270"/>
    <mergeCell ref="A2271:H2271"/>
    <mergeCell ref="A2272:H2272"/>
    <mergeCell ref="A2273:H2273"/>
    <mergeCell ref="A2342:H2342"/>
    <mergeCell ref="A2343:H2343"/>
    <mergeCell ref="A2344:H2344"/>
    <mergeCell ref="A2345:H2345"/>
    <mergeCell ref="A2360:H2360"/>
    <mergeCell ref="A2365:H2365"/>
    <mergeCell ref="A2336:H2336"/>
    <mergeCell ref="A2337:H2337"/>
    <mergeCell ref="A2338:H2338"/>
    <mergeCell ref="A2339:H2339"/>
    <mergeCell ref="A2340:H2340"/>
    <mergeCell ref="A2341:H2341"/>
    <mergeCell ref="A2289:H2289"/>
    <mergeCell ref="A2290:H2290"/>
    <mergeCell ref="A2291:H2291"/>
    <mergeCell ref="A2292:H2292"/>
    <mergeCell ref="A2293:H2293"/>
    <mergeCell ref="A2294:H2294"/>
    <mergeCell ref="A2378:H2378"/>
    <mergeCell ref="A2379:H2379"/>
    <mergeCell ref="A2380:H2380"/>
    <mergeCell ref="A2381:H2381"/>
    <mergeCell ref="A2389:H2389"/>
    <mergeCell ref="A2390:H2390"/>
    <mergeCell ref="A2372:H2372"/>
    <mergeCell ref="A2373:H2373"/>
    <mergeCell ref="A2374:H2374"/>
    <mergeCell ref="A2375:H2375"/>
    <mergeCell ref="A2376:H2376"/>
    <mergeCell ref="A2377:H2377"/>
    <mergeCell ref="A2366:H2366"/>
    <mergeCell ref="A2367:H2367"/>
    <mergeCell ref="A2368:H2368"/>
    <mergeCell ref="A2369:H2369"/>
    <mergeCell ref="A2370:H2370"/>
    <mergeCell ref="A2371:B2371"/>
    <mergeCell ref="C2371:H2371"/>
    <mergeCell ref="A2408:H2408"/>
    <mergeCell ref="A2409:H2409"/>
    <mergeCell ref="A2410:H2410"/>
    <mergeCell ref="A2411:H2411"/>
    <mergeCell ref="A2412:H2412"/>
    <mergeCell ref="A2413:H2413"/>
    <mergeCell ref="A2397:H2397"/>
    <mergeCell ref="A2398:H2398"/>
    <mergeCell ref="A2404:H2404"/>
    <mergeCell ref="A2405:H2405"/>
    <mergeCell ref="A2406:H2406"/>
    <mergeCell ref="A2407:H2407"/>
    <mergeCell ref="A2391:H2391"/>
    <mergeCell ref="A2392:H2392"/>
    <mergeCell ref="A2393:H2393"/>
    <mergeCell ref="A2394:H2394"/>
    <mergeCell ref="A2395:H2395"/>
    <mergeCell ref="A2396:H2396"/>
    <mergeCell ref="A2436:H2436"/>
    <mergeCell ref="A2437:H2437"/>
    <mergeCell ref="A2438:H2438"/>
    <mergeCell ref="A2439:H2439"/>
    <mergeCell ref="A2440:H2440"/>
    <mergeCell ref="A2441:H2441"/>
    <mergeCell ref="A2430:H2430"/>
    <mergeCell ref="C2431:H2431"/>
    <mergeCell ref="A2432:H2432"/>
    <mergeCell ref="A2433:H2433"/>
    <mergeCell ref="A2434:H2434"/>
    <mergeCell ref="A2435:H2435"/>
    <mergeCell ref="A2420:H2420"/>
    <mergeCell ref="A2425:H2425"/>
    <mergeCell ref="A2426:H2426"/>
    <mergeCell ref="A2427:H2427"/>
    <mergeCell ref="A2428:H2428"/>
    <mergeCell ref="A2429:H2429"/>
    <mergeCell ref="A2475:H2475"/>
    <mergeCell ref="A2476:H2476"/>
    <mergeCell ref="A2477:H2477"/>
    <mergeCell ref="A2478:H2478"/>
    <mergeCell ref="A2479:H2479"/>
    <mergeCell ref="A2480:H2480"/>
    <mergeCell ref="A2458:H2458"/>
    <mergeCell ref="A2459:H2459"/>
    <mergeCell ref="A2460:H2460"/>
    <mergeCell ref="A2461:H2461"/>
    <mergeCell ref="A2473:H2473"/>
    <mergeCell ref="A2474:H2474"/>
    <mergeCell ref="A2452:H2452"/>
    <mergeCell ref="A2453:H2453"/>
    <mergeCell ref="A2454:H2454"/>
    <mergeCell ref="A2455:H2455"/>
    <mergeCell ref="A2456:H2456"/>
    <mergeCell ref="A2457:H2457"/>
    <mergeCell ref="A2504:H2504"/>
    <mergeCell ref="A2505:H2505"/>
    <mergeCell ref="A2506:H2506"/>
    <mergeCell ref="A2507:H2507"/>
    <mergeCell ref="A2508:H2508"/>
    <mergeCell ref="A2509:H2509"/>
    <mergeCell ref="A2498:H2498"/>
    <mergeCell ref="A2499:H2499"/>
    <mergeCell ref="A2500:H2500"/>
    <mergeCell ref="A2501:H2501"/>
    <mergeCell ref="A2502:H2502"/>
    <mergeCell ref="A2503:H2503"/>
    <mergeCell ref="A2481:H2481"/>
    <mergeCell ref="A2482:H2482"/>
    <mergeCell ref="A2490:H2490"/>
    <mergeCell ref="A2495:H2495"/>
    <mergeCell ref="A2496:H2496"/>
    <mergeCell ref="A2497:H2497"/>
    <mergeCell ref="H2533:H2536"/>
    <mergeCell ref="A2537:H2537"/>
    <mergeCell ref="A2539:H2539"/>
    <mergeCell ref="A2540:H2540"/>
    <mergeCell ref="A2541:H2541"/>
    <mergeCell ref="A2542:H2542"/>
    <mergeCell ref="A2526:H2526"/>
    <mergeCell ref="A2527:H2527"/>
    <mergeCell ref="A2528:H2528"/>
    <mergeCell ref="A2529:H2529"/>
    <mergeCell ref="A2533:A2536"/>
    <mergeCell ref="B2533:B2536"/>
    <mergeCell ref="D2533:D2536"/>
    <mergeCell ref="E2533:E2536"/>
    <mergeCell ref="F2533:F2536"/>
    <mergeCell ref="G2533:G2536"/>
    <mergeCell ref="A2510:H2510"/>
    <mergeCell ref="A2521:H2521"/>
    <mergeCell ref="A2522:H2522"/>
    <mergeCell ref="A2523:H2523"/>
    <mergeCell ref="A2524:H2524"/>
    <mergeCell ref="A2525:H2525"/>
    <mergeCell ref="A2554:H2554"/>
    <mergeCell ref="A2555:H2555"/>
    <mergeCell ref="A2562:H2562"/>
    <mergeCell ref="A2563:H2563"/>
    <mergeCell ref="A2564:H2564"/>
    <mergeCell ref="A2565:H2565"/>
    <mergeCell ref="A2548:H2548"/>
    <mergeCell ref="A2549:H2549"/>
    <mergeCell ref="A2550:H2550"/>
    <mergeCell ref="A2551:H2551"/>
    <mergeCell ref="A2552:H2552"/>
    <mergeCell ref="A2553:H2553"/>
    <mergeCell ref="A2543:H2543"/>
    <mergeCell ref="A2544:H2544"/>
    <mergeCell ref="A2545:B2545"/>
    <mergeCell ref="C2545:H2545"/>
    <mergeCell ref="A2546:H2546"/>
    <mergeCell ref="A2547:H2547"/>
    <mergeCell ref="A2586:H2586"/>
    <mergeCell ref="A2587:H2587"/>
    <mergeCell ref="A2588:H2588"/>
    <mergeCell ref="A2589:H2589"/>
    <mergeCell ref="A2595:H2595"/>
    <mergeCell ref="A2602:H2602"/>
    <mergeCell ref="A2580:H2580"/>
    <mergeCell ref="A2581:H2581"/>
    <mergeCell ref="A2582:H2582"/>
    <mergeCell ref="A2583:H2583"/>
    <mergeCell ref="A2584:H2584"/>
    <mergeCell ref="A2585:H2585"/>
    <mergeCell ref="A2566:H2566"/>
    <mergeCell ref="A2567:H2567"/>
    <mergeCell ref="A2568:H2568"/>
    <mergeCell ref="A2569:H2569"/>
    <mergeCell ref="A2570:H2570"/>
    <mergeCell ref="A2571:H2571"/>
    <mergeCell ref="A2615:H2615"/>
    <mergeCell ref="A2616:H2616"/>
    <mergeCell ref="A2617:H2617"/>
    <mergeCell ref="A2631:H2631"/>
    <mergeCell ref="A2632:H2632"/>
    <mergeCell ref="A2633:H2633"/>
    <mergeCell ref="A2609:H2609"/>
    <mergeCell ref="A2610:H2610"/>
    <mergeCell ref="A2611:H2611"/>
    <mergeCell ref="A2612:H2612"/>
    <mergeCell ref="A2613:H2613"/>
    <mergeCell ref="A2614:H2614"/>
    <mergeCell ref="A2603:H2603"/>
    <mergeCell ref="A2604:H2604"/>
    <mergeCell ref="A2605:H2605"/>
    <mergeCell ref="A2606:H2606"/>
    <mergeCell ref="A2607:H2607"/>
    <mergeCell ref="A2608:H2608"/>
    <mergeCell ref="A2655:H2655"/>
    <mergeCell ref="A2656:H2656"/>
    <mergeCell ref="A2657:B2657"/>
    <mergeCell ref="C2657:H2657"/>
    <mergeCell ref="A2658:H2658"/>
    <mergeCell ref="A2659:G2659"/>
    <mergeCell ref="A2640:H2640"/>
    <mergeCell ref="A2645:H2645"/>
    <mergeCell ref="A2651:H2651"/>
    <mergeCell ref="A2652:H2652"/>
    <mergeCell ref="A2653:H2653"/>
    <mergeCell ref="A2654:H2654"/>
    <mergeCell ref="A2634:H2634"/>
    <mergeCell ref="A2635:H2635"/>
    <mergeCell ref="A2636:H2636"/>
    <mergeCell ref="A2637:H2637"/>
    <mergeCell ref="A2638:H2638"/>
    <mergeCell ref="A2639:H2639"/>
    <mergeCell ref="A2696:G2696"/>
    <mergeCell ref="A2697:G2697"/>
    <mergeCell ref="A2698:G2698"/>
    <mergeCell ref="A2699:G2699"/>
    <mergeCell ref="A2700:G2700"/>
    <mergeCell ref="A2701:G2701"/>
    <mergeCell ref="A2666:G2666"/>
    <mergeCell ref="A2667:G2667"/>
    <mergeCell ref="A2692:H2692"/>
    <mergeCell ref="A2693:B2693"/>
    <mergeCell ref="A2694:G2694"/>
    <mergeCell ref="A2695:G2695"/>
    <mergeCell ref="A2660:G2660"/>
    <mergeCell ref="A2661:G2661"/>
    <mergeCell ref="A2662:G2662"/>
    <mergeCell ref="A2663:G2663"/>
    <mergeCell ref="A2664:G2664"/>
    <mergeCell ref="A2665:G2665"/>
    <mergeCell ref="A2745:H2745"/>
    <mergeCell ref="A2746:H2746"/>
    <mergeCell ref="A2747:H2747"/>
    <mergeCell ref="A2748:H2748"/>
    <mergeCell ref="A2749:B2749"/>
    <mergeCell ref="C2749:H2749"/>
    <mergeCell ref="A2724:G2724"/>
    <mergeCell ref="A2725:G2725"/>
    <mergeCell ref="A2726:G2726"/>
    <mergeCell ref="A2727:G2727"/>
    <mergeCell ref="A2735:G2735"/>
    <mergeCell ref="A2744:H2744"/>
    <mergeCell ref="A2718:H2718"/>
    <mergeCell ref="A2719:G2719"/>
    <mergeCell ref="A2720:G2720"/>
    <mergeCell ref="A2721:G2721"/>
    <mergeCell ref="A2722:G2722"/>
    <mergeCell ref="A2723:G2723"/>
    <mergeCell ref="A2759:G2759"/>
    <mergeCell ref="A2764:H2764"/>
    <mergeCell ref="A2765:G2765"/>
    <mergeCell ref="A2766:B2766"/>
    <mergeCell ref="H2766:H2774"/>
    <mergeCell ref="A2767:G2767"/>
    <mergeCell ref="A2768:G2768"/>
    <mergeCell ref="A2769:G2769"/>
    <mergeCell ref="A2770:G2770"/>
    <mergeCell ref="A2771:G2771"/>
    <mergeCell ref="A2750:H2750"/>
    <mergeCell ref="A2751:G2751"/>
    <mergeCell ref="H2751:H2759"/>
    <mergeCell ref="A2752:G2752"/>
    <mergeCell ref="A2753:G2753"/>
    <mergeCell ref="A2754:G2754"/>
    <mergeCell ref="A2755:G2755"/>
    <mergeCell ref="A2756:G2756"/>
    <mergeCell ref="A2757:G2757"/>
    <mergeCell ref="A2758:G2758"/>
    <mergeCell ref="A2826:G2826"/>
    <mergeCell ref="A2834:H2834"/>
    <mergeCell ref="A2840:H2840"/>
    <mergeCell ref="A2841:H2841"/>
    <mergeCell ref="A2842:H2842"/>
    <mergeCell ref="A2843:H2843"/>
    <mergeCell ref="A2820:G2820"/>
    <mergeCell ref="A2821:G2821"/>
    <mergeCell ref="A2822:G2822"/>
    <mergeCell ref="A2823:G2823"/>
    <mergeCell ref="A2824:G2824"/>
    <mergeCell ref="A2825:G2825"/>
    <mergeCell ref="A2772:G2772"/>
    <mergeCell ref="A2773:G2773"/>
    <mergeCell ref="A2774:G2774"/>
    <mergeCell ref="A2817:H2817"/>
    <mergeCell ref="A2818:G2818"/>
    <mergeCell ref="A2819:G2819"/>
    <mergeCell ref="A2855:H2855"/>
    <mergeCell ref="A2856:H2856"/>
    <mergeCell ref="A2862:H2862"/>
    <mergeCell ref="A2863:H2863"/>
    <mergeCell ref="A2864:H2864"/>
    <mergeCell ref="A2865:H2865"/>
    <mergeCell ref="A2849:H2849"/>
    <mergeCell ref="A2850:H2850"/>
    <mergeCell ref="A2851:H2851"/>
    <mergeCell ref="A2852:H2852"/>
    <mergeCell ref="A2853:H2853"/>
    <mergeCell ref="A2854:H2854"/>
    <mergeCell ref="A2844:H2844"/>
    <mergeCell ref="A2845:H2845"/>
    <mergeCell ref="A2846:B2846"/>
    <mergeCell ref="C2846:H2846"/>
    <mergeCell ref="A2847:H2847"/>
    <mergeCell ref="A2848:H2848"/>
    <mergeCell ref="A2917:H2917"/>
    <mergeCell ref="A2918:H2918"/>
    <mergeCell ref="A2919:H2919"/>
    <mergeCell ref="A2920:H2920"/>
    <mergeCell ref="A2927:H2927"/>
    <mergeCell ref="A2931:H2931"/>
    <mergeCell ref="A2911:H2911"/>
    <mergeCell ref="A2912:H2912"/>
    <mergeCell ref="A2913:H2913"/>
    <mergeCell ref="A2914:H2914"/>
    <mergeCell ref="A2915:H2915"/>
    <mergeCell ref="A2916:H2916"/>
    <mergeCell ref="A2866:H2866"/>
    <mergeCell ref="A2867:H2867"/>
    <mergeCell ref="A2868:H2868"/>
    <mergeCell ref="A2869:H2869"/>
    <mergeCell ref="A2870:H2870"/>
    <mergeCell ref="A2871:H2871"/>
    <mergeCell ref="A2944:H2944"/>
    <mergeCell ref="A2945:H2945"/>
    <mergeCell ref="A2946:H2946"/>
    <mergeCell ref="A2953:H2953"/>
    <mergeCell ref="A2954:H2954"/>
    <mergeCell ref="A2955:H2955"/>
    <mergeCell ref="A2938:H2938"/>
    <mergeCell ref="A2939:H2939"/>
    <mergeCell ref="A2940:H2940"/>
    <mergeCell ref="A2941:H2941"/>
    <mergeCell ref="A2942:H2942"/>
    <mergeCell ref="A2943:H2943"/>
    <mergeCell ref="A2932:H2932"/>
    <mergeCell ref="A2933:H2933"/>
    <mergeCell ref="A2934:H2934"/>
    <mergeCell ref="A2935:H2935"/>
    <mergeCell ref="A2936:H2936"/>
    <mergeCell ref="A2937:H2937"/>
    <mergeCell ref="A2985:H2985"/>
    <mergeCell ref="A2986:H2986"/>
    <mergeCell ref="A2987:H2987"/>
    <mergeCell ref="A2988:H2988"/>
    <mergeCell ref="A2989:H2989"/>
    <mergeCell ref="A2993:H2993"/>
    <mergeCell ref="A2962:H2962"/>
    <mergeCell ref="A2980:H2980"/>
    <mergeCell ref="A2981:H2981"/>
    <mergeCell ref="A2982:H2982"/>
    <mergeCell ref="A2983:H2983"/>
    <mergeCell ref="A2984:H2984"/>
    <mergeCell ref="A2956:H2956"/>
    <mergeCell ref="A2957:H2957"/>
    <mergeCell ref="A2958:H2958"/>
    <mergeCell ref="A2959:H2959"/>
    <mergeCell ref="A2960:H2960"/>
    <mergeCell ref="A2961:H2961"/>
    <mergeCell ref="A3014:H3014"/>
    <mergeCell ref="A3015:H3015"/>
    <mergeCell ref="A3016:H3016"/>
    <mergeCell ref="A3017:H3017"/>
    <mergeCell ref="A3034:H3034"/>
    <mergeCell ref="A3035:H3035"/>
    <mergeCell ref="A3008:H3008"/>
    <mergeCell ref="A3009:H3009"/>
    <mergeCell ref="A3010:H3010"/>
    <mergeCell ref="A3011:H3011"/>
    <mergeCell ref="A3012:H3012"/>
    <mergeCell ref="A3013:H3013"/>
    <mergeCell ref="A3002:H3002"/>
    <mergeCell ref="A3003:H3003"/>
    <mergeCell ref="A3004:H3004"/>
    <mergeCell ref="A3005:H3005"/>
    <mergeCell ref="A3006:H3006"/>
    <mergeCell ref="A3007:H3007"/>
    <mergeCell ref="A3094:H3094"/>
    <mergeCell ref="A3095:H3095"/>
    <mergeCell ref="A3096:H3096"/>
    <mergeCell ref="A3097:H3097"/>
    <mergeCell ref="A3098:H3098"/>
    <mergeCell ref="A3099:H3099"/>
    <mergeCell ref="A3042:H3042"/>
    <mergeCell ref="A3043:H3043"/>
    <mergeCell ref="A3090:H3090"/>
    <mergeCell ref="A3091:H3091"/>
    <mergeCell ref="A3092:H3092"/>
    <mergeCell ref="A3093:H3093"/>
    <mergeCell ref="A3036:H3036"/>
    <mergeCell ref="A3037:H3037"/>
    <mergeCell ref="A3038:H3038"/>
    <mergeCell ref="A3039:H3039"/>
    <mergeCell ref="A3040:H3040"/>
    <mergeCell ref="A3041:H3041"/>
    <mergeCell ref="A3127:H3127"/>
    <mergeCell ref="A3128:H3128"/>
    <mergeCell ref="A3129:H3129"/>
    <mergeCell ref="A3130:H3130"/>
    <mergeCell ref="A3131:H3131"/>
    <mergeCell ref="A3141:H3141"/>
    <mergeCell ref="A3121:H3121"/>
    <mergeCell ref="A3122:H3122"/>
    <mergeCell ref="A3123:H3123"/>
    <mergeCell ref="A3124:H3124"/>
    <mergeCell ref="A3125:H3125"/>
    <mergeCell ref="A3126:H3126"/>
    <mergeCell ref="A3107:H3107"/>
    <mergeCell ref="A3116:H3116"/>
    <mergeCell ref="A3117:H3117"/>
    <mergeCell ref="A3118:H3118"/>
    <mergeCell ref="A3119:H3119"/>
    <mergeCell ref="A3120:H3120"/>
    <mergeCell ref="A3188:H3188"/>
    <mergeCell ref="A3197:H3197"/>
    <mergeCell ref="A3182:H3182"/>
    <mergeCell ref="A3183:H3183"/>
    <mergeCell ref="A3184:H3184"/>
    <mergeCell ref="A3185:H3185"/>
    <mergeCell ref="A3186:H3186"/>
    <mergeCell ref="A3187:H3187"/>
    <mergeCell ref="A3148:H3148"/>
    <mergeCell ref="A3149:H3149"/>
    <mergeCell ref="A3150:H3150"/>
    <mergeCell ref="A3179:H3179"/>
    <mergeCell ref="A3180:H3180"/>
    <mergeCell ref="A3181:H3181"/>
    <mergeCell ref="A3142:H3142"/>
    <mergeCell ref="A3143:H3143"/>
    <mergeCell ref="A3144:H3144"/>
    <mergeCell ref="A3145:H3145"/>
    <mergeCell ref="A3146:H3146"/>
    <mergeCell ref="A3147:H3147"/>
  </mergeCells>
  <conditionalFormatting sqref="B255">
    <cfRule type="duplicateValues" dxfId="12" priority="7"/>
  </conditionalFormatting>
  <conditionalFormatting sqref="B2799">
    <cfRule type="duplicateValues" dxfId="11" priority="1"/>
  </conditionalFormatting>
  <conditionalFormatting sqref="B2800">
    <cfRule type="duplicateValues" dxfId="10" priority="3"/>
  </conditionalFormatting>
  <conditionalFormatting sqref="B2801">
    <cfRule type="duplicateValues" dxfId="9" priority="4"/>
  </conditionalFormatting>
  <conditionalFormatting sqref="B2804:B2805">
    <cfRule type="duplicateValues" dxfId="8" priority="2"/>
  </conditionalFormatting>
  <conditionalFormatting sqref="H2651:H2743">
    <cfRule type="containsText" dxfId="7" priority="5" operator="containsText" text="ФБ">
      <formula>NOT(ISERROR(SEARCH("ФБ",H2651)))</formula>
    </cfRule>
  </conditionalFormatting>
  <dataValidations count="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0:B62 B134:B139 B42 B25 B29 B97:B103 B65:B94 G48 C47:C48 E48 B255 B308:B309 B217 B399:B400 B620 B615 B617 B740 B664:B665 B961:B965 B1403 B1416 B1381:B1382 B1410 B1454:B1458 B1497 C1517 B1550:B1551 B1543 B1565 B2178 B2256:B2257 B2400:B2402 B2484 B2469 B2619:B2626 B2628:B2630 B2830:B2831 C2783 B3045:B3047 B3028 B3049:B3079 B3089 B3173 B3167:C3171 B3152 C3164 B3163:C3163 B3154:B3155 B3202 B3165:B3166" xr:uid="{9387B843-D160-437F-9183-65296AF557CD}"/>
    <dataValidation allowBlank="1" showErrorMessage="1" sqref="A990:H1046 A1112:H1165 A1832:H1894 A2266:H2364 A2840:H2844 A2905:A2909 B2861:B2886 B2845:C2859 C2862:C2908 D2845:H2908 B2888:B2908 A2927:C2930 B2925:B2926 C2860 A2845:A2897 A2911:A2925 B2909:H2924 C2926 D2925:H2930" xr:uid="{1CF7535D-809D-43F8-8A4C-30DADFF53AEB}"/>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518 D1497 C2789 B2776:B2812" xr:uid="{87E799C5-A92A-406D-9039-0ED8B7C359F8}">
      <formula1>0</formula1>
      <formula2>0</formula2>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768:H1831 A1895:H1956" xr:uid="{F891D5D3-7242-402E-9F9F-C1E29656FBCF}"/>
  </dataValidations>
  <hyperlinks>
    <hyperlink ref="B101" r:id="rId1" display="https://kvt-shop.ru/product/tokovye-kleshi-cifrovye-kt-208a-proline-kvt-79131/" xr:uid="{4A745A09-B28F-41D3-A16F-00F50412D1A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9" sqref="B9"/>
    </sheetView>
  </sheetViews>
  <sheetFormatPr defaultRowHeight="14.4" x14ac:dyDescent="0.3"/>
  <cols>
    <col min="1" max="1" width="28.6640625" style="25" customWidth="1"/>
  </cols>
  <sheetData>
    <row r="1" spans="1:1" ht="15.6" x14ac:dyDescent="0.3">
      <c r="A1" s="17" t="s">
        <v>7</v>
      </c>
    </row>
    <row r="2" spans="1:1" ht="15.6" x14ac:dyDescent="0.3">
      <c r="A2" s="17" t="s">
        <v>11</v>
      </c>
    </row>
    <row r="3" spans="1:1" ht="15.6" x14ac:dyDescent="0.3">
      <c r="A3" s="17" t="s">
        <v>5</v>
      </c>
    </row>
    <row r="4" spans="1:1" ht="15.6" x14ac:dyDescent="0.3">
      <c r="A4" s="17" t="s">
        <v>18</v>
      </c>
    </row>
    <row r="5" spans="1:1" ht="15.6" x14ac:dyDescent="0.3">
      <c r="A5" s="17" t="s">
        <v>9</v>
      </c>
    </row>
    <row r="6" spans="1:1" ht="15.6" x14ac:dyDescent="0.3">
      <c r="A6" s="17" t="s">
        <v>32</v>
      </c>
    </row>
    <row r="7" spans="1:1" ht="15.6" x14ac:dyDescent="0.3">
      <c r="A7" s="17" t="s">
        <v>74</v>
      </c>
    </row>
    <row r="8" spans="1:1" x14ac:dyDescent="0.3">
      <c r="A8" s="24"/>
    </row>
    <row r="9" spans="1:1" x14ac:dyDescent="0.3">
      <c r="A9" s="24"/>
    </row>
    <row r="10" spans="1:1" x14ac:dyDescent="0.3">
      <c r="A10" s="24"/>
    </row>
    <row r="11" spans="1:1" x14ac:dyDescent="0.3">
      <c r="A11" s="24"/>
    </row>
    <row r="12" spans="1:1" x14ac:dyDescent="0.3">
      <c r="A12" s="24"/>
    </row>
    <row r="13" spans="1:1" x14ac:dyDescent="0.3">
      <c r="A13" s="24"/>
    </row>
    <row r="14" spans="1:1" x14ac:dyDescent="0.3">
      <c r="A14" s="24"/>
    </row>
    <row r="15" spans="1:1" x14ac:dyDescent="0.3">
      <c r="A15" s="24"/>
    </row>
    <row r="16" spans="1:1" x14ac:dyDescent="0.3">
      <c r="A16" s="24"/>
    </row>
    <row r="17" spans="1:1" x14ac:dyDescent="0.3">
      <c r="A17" s="24"/>
    </row>
    <row r="18" spans="1:1" x14ac:dyDescent="0.3">
      <c r="A18" s="24"/>
    </row>
    <row r="19" spans="1:1" x14ac:dyDescent="0.3">
      <c r="A19" s="24"/>
    </row>
    <row r="20" spans="1:1" x14ac:dyDescent="0.3">
      <c r="A20" s="24"/>
    </row>
    <row r="21" spans="1:1" x14ac:dyDescent="0.3">
      <c r="A21" s="24"/>
    </row>
    <row r="22" spans="1:1" x14ac:dyDescent="0.3">
      <c r="A22" s="24"/>
    </row>
    <row r="23" spans="1:1" x14ac:dyDescent="0.3">
      <c r="A23" s="24"/>
    </row>
    <row r="24" spans="1:1" x14ac:dyDescent="0.3">
      <c r="A24" s="24"/>
    </row>
    <row r="25" spans="1:1" x14ac:dyDescent="0.3">
      <c r="A25" s="24"/>
    </row>
    <row r="26" spans="1:1" x14ac:dyDescent="0.3">
      <c r="A26" s="24"/>
    </row>
    <row r="27" spans="1:1" x14ac:dyDescent="0.3">
      <c r="A27" s="24"/>
    </row>
    <row r="28" spans="1:1" x14ac:dyDescent="0.3">
      <c r="A28" s="24"/>
    </row>
    <row r="29" spans="1:1" x14ac:dyDescent="0.3">
      <c r="A29" s="24"/>
    </row>
    <row r="30" spans="1:1" x14ac:dyDescent="0.3">
      <c r="A30" s="24"/>
    </row>
    <row r="31" spans="1:1" x14ac:dyDescent="0.3">
      <c r="A31" s="24"/>
    </row>
    <row r="32" spans="1:1" x14ac:dyDescent="0.3">
      <c r="A32" s="24"/>
    </row>
    <row r="33" spans="1:1" x14ac:dyDescent="0.3">
      <c r="A33" s="24"/>
    </row>
    <row r="34" spans="1:1" x14ac:dyDescent="0.3">
      <c r="A34" s="24"/>
    </row>
    <row r="35" spans="1:1" x14ac:dyDescent="0.3">
      <c r="A35" s="24"/>
    </row>
    <row r="36" spans="1:1" x14ac:dyDescent="0.3">
      <c r="A36" s="24"/>
    </row>
    <row r="37" spans="1:1" x14ac:dyDescent="0.3">
      <c r="A37" s="24"/>
    </row>
    <row r="38" spans="1:1" x14ac:dyDescent="0.3">
      <c r="A38" s="24"/>
    </row>
    <row r="39" spans="1:1" x14ac:dyDescent="0.3">
      <c r="A39" s="24"/>
    </row>
    <row r="40" spans="1:1" x14ac:dyDescent="0.3">
      <c r="A40" s="24"/>
    </row>
    <row r="41" spans="1:1" x14ac:dyDescent="0.3">
      <c r="A41" s="24"/>
    </row>
    <row r="42" spans="1:1" x14ac:dyDescent="0.3">
      <c r="A42" s="24"/>
    </row>
    <row r="43" spans="1:1" x14ac:dyDescent="0.3">
      <c r="A43" s="24"/>
    </row>
    <row r="44" spans="1:1" x14ac:dyDescent="0.3">
      <c r="A44" s="24"/>
    </row>
    <row r="45" spans="1:1" x14ac:dyDescent="0.3">
      <c r="A45" s="24"/>
    </row>
    <row r="46" spans="1:1" x14ac:dyDescent="0.3">
      <c r="A46" s="24"/>
    </row>
    <row r="47" spans="1:1" x14ac:dyDescent="0.3">
      <c r="A47" s="24"/>
    </row>
    <row r="48" spans="1:1" x14ac:dyDescent="0.3">
      <c r="A48" s="24"/>
    </row>
    <row r="49" spans="1:1" x14ac:dyDescent="0.3">
      <c r="A49" s="24"/>
    </row>
    <row r="50" spans="1:1" x14ac:dyDescent="0.3">
      <c r="A50" s="24"/>
    </row>
    <row r="51" spans="1:1" x14ac:dyDescent="0.3">
      <c r="A51" s="24"/>
    </row>
    <row r="52" spans="1:1" x14ac:dyDescent="0.3">
      <c r="A52" s="24"/>
    </row>
    <row r="53" spans="1:1" x14ac:dyDescent="0.3">
      <c r="A53" s="24"/>
    </row>
    <row r="54" spans="1:1" x14ac:dyDescent="0.3">
      <c r="A54" s="24"/>
    </row>
    <row r="55" spans="1:1" x14ac:dyDescent="0.3">
      <c r="A55" s="24"/>
    </row>
    <row r="56" spans="1:1" x14ac:dyDescent="0.3">
      <c r="A56" s="24"/>
    </row>
    <row r="57" spans="1:1" x14ac:dyDescent="0.3">
      <c r="A57" s="24"/>
    </row>
    <row r="58" spans="1:1" x14ac:dyDescent="0.3">
      <c r="A58" s="24"/>
    </row>
    <row r="59" spans="1:1" x14ac:dyDescent="0.3">
      <c r="A59" s="24"/>
    </row>
    <row r="60" spans="1:1" x14ac:dyDescent="0.3">
      <c r="A60" s="24"/>
    </row>
    <row r="61" spans="1:1" x14ac:dyDescent="0.3">
      <c r="A61" s="24"/>
    </row>
    <row r="62" spans="1:1" x14ac:dyDescent="0.3">
      <c r="A62" s="24"/>
    </row>
    <row r="63" spans="1:1" x14ac:dyDescent="0.3">
      <c r="A63" s="24"/>
    </row>
    <row r="64" spans="1:1" x14ac:dyDescent="0.3">
      <c r="A64" s="24"/>
    </row>
    <row r="65" spans="1:1" x14ac:dyDescent="0.3">
      <c r="A65" s="24"/>
    </row>
    <row r="66" spans="1:1" x14ac:dyDescent="0.3">
      <c r="A66" s="24"/>
    </row>
    <row r="67" spans="1:1" x14ac:dyDescent="0.3">
      <c r="A67" s="24"/>
    </row>
    <row r="68" spans="1:1" x14ac:dyDescent="0.3">
      <c r="A68" s="24"/>
    </row>
    <row r="69" spans="1:1" x14ac:dyDescent="0.3">
      <c r="A69" s="24"/>
    </row>
    <row r="70" spans="1:1" x14ac:dyDescent="0.3">
      <c r="A70" s="24"/>
    </row>
    <row r="71" spans="1:1" x14ac:dyDescent="0.3">
      <c r="A71" s="24"/>
    </row>
    <row r="72" spans="1:1" x14ac:dyDescent="0.3">
      <c r="A72" s="24"/>
    </row>
    <row r="73" spans="1:1" x14ac:dyDescent="0.3">
      <c r="A73" s="24"/>
    </row>
    <row r="74" spans="1:1" x14ac:dyDescent="0.3">
      <c r="A74" s="24"/>
    </row>
    <row r="75" spans="1:1" x14ac:dyDescent="0.3">
      <c r="A75" s="24"/>
    </row>
    <row r="76" spans="1:1" x14ac:dyDescent="0.3">
      <c r="A76" s="24"/>
    </row>
    <row r="77" spans="1:1" x14ac:dyDescent="0.3">
      <c r="A77" s="24"/>
    </row>
    <row r="78" spans="1:1" x14ac:dyDescent="0.3">
      <c r="A78" s="24"/>
    </row>
    <row r="79" spans="1:1" x14ac:dyDescent="0.3">
      <c r="A79" s="24"/>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2024-08-27T08:21:08Z</dcterms:modified>
</cp:coreProperties>
</file>