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518ECE30-90E6-4D11-A702-64FAEC7F01FE}"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Сводка по кластерам" sheetId="5" state="hidden" r:id="rId7"/>
    <sheet name="Перечень кластеров" sheetId="8" state="hidden" r:id="rId8"/>
    <sheet name="Виды" sheetId="9" state="hidden" r:id="rId9"/>
  </sheets>
  <definedNames>
    <definedName name="_xlnm._FilterDatabase" localSheetId="2" hidden="1">'Общая зона'!$A$1:$H$23</definedName>
    <definedName name="_xlnm._FilterDatabase" localSheetId="5" hidden="1">'Охрана труда'!$A$1:$H$1</definedName>
    <definedName name="_xlnm._FilterDatabase" localSheetId="7" hidden="1">'Перечень кластеров'!$A$1:$D$1</definedName>
    <definedName name="_xlnm._FilterDatabase" localSheetId="4" hidden="1">'Рабочее место преподавателя'!$A$1:$H$25</definedName>
    <definedName name="_xlnm._FilterDatabase" localSheetId="3" hidden="1">'Рабочее место учащегося'!$A$1:$H$35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6" l="1"/>
  <c r="G13" i="10"/>
  <c r="G16" i="10"/>
  <c r="G3" i="10"/>
  <c r="G6" i="10"/>
  <c r="G23" i="10"/>
  <c r="G8" i="10"/>
  <c r="G11" i="10"/>
  <c r="G12" i="10"/>
  <c r="G7" i="10"/>
  <c r="G18" i="10"/>
  <c r="G21" i="10"/>
  <c r="G17" i="10"/>
  <c r="G19" i="10"/>
  <c r="G14" i="10"/>
  <c r="G20" i="10"/>
  <c r="G5" i="10"/>
  <c r="G9" i="10"/>
  <c r="G22" i="10"/>
  <c r="G15" i="10"/>
  <c r="G4" i="10"/>
  <c r="G2" i="10"/>
  <c r="G10" i="10"/>
  <c r="G25" i="11"/>
  <c r="G10" i="11"/>
  <c r="G4" i="11"/>
  <c r="G26" i="11"/>
  <c r="G16" i="11"/>
  <c r="G11" i="11"/>
  <c r="G3" i="11"/>
  <c r="G12" i="11"/>
  <c r="G2" i="11"/>
  <c r="G18" i="11"/>
  <c r="G22" i="11"/>
  <c r="G28" i="11"/>
  <c r="G14" i="11"/>
  <c r="G19" i="11"/>
  <c r="G13" i="11"/>
  <c r="G20" i="11"/>
  <c r="G8" i="11"/>
  <c r="G6" i="11"/>
  <c r="G27" i="11"/>
  <c r="G30" i="11"/>
  <c r="G23" i="11"/>
  <c r="G24" i="11"/>
  <c r="G35" i="11"/>
  <c r="G7" i="11"/>
  <c r="G29" i="11"/>
  <c r="G34" i="11"/>
  <c r="G33" i="11"/>
  <c r="G21" i="11"/>
  <c r="G5" i="11"/>
  <c r="G9" i="11"/>
  <c r="G31" i="11"/>
  <c r="G15" i="11"/>
  <c r="G17" i="11"/>
  <c r="G32" i="11"/>
  <c r="G17" i="12"/>
  <c r="G21" i="12"/>
  <c r="G7" i="12"/>
  <c r="G3" i="12"/>
  <c r="G8" i="12"/>
  <c r="G2" i="12"/>
  <c r="G16" i="12"/>
  <c r="G13" i="12"/>
  <c r="G14" i="12"/>
  <c r="G11" i="12"/>
  <c r="G20" i="12"/>
  <c r="G22" i="12"/>
  <c r="G9" i="12"/>
  <c r="G4" i="12"/>
  <c r="G6" i="12"/>
  <c r="G18" i="12"/>
  <c r="G19" i="12"/>
  <c r="G25" i="12"/>
  <c r="G24" i="12"/>
  <c r="G5" i="12"/>
  <c r="G23" i="12"/>
  <c r="G12" i="12"/>
  <c r="G15" i="12"/>
  <c r="G10" i="12"/>
  <c r="G8" i="13"/>
  <c r="G13" i="13"/>
  <c r="G6" i="13"/>
  <c r="G3" i="13"/>
  <c r="G9" i="13"/>
  <c r="G7" i="13"/>
  <c r="G11" i="13"/>
  <c r="G4" i="13"/>
  <c r="G10" i="13"/>
  <c r="G14" i="13"/>
  <c r="G12" i="13"/>
  <c r="G5" i="13"/>
  <c r="G2" i="13"/>
  <c r="F8" i="10"/>
  <c r="F9" i="13"/>
  <c r="F3" i="13"/>
  <c r="F14" i="12"/>
  <c r="F13" i="12"/>
  <c r="F16" i="12"/>
  <c r="F2" i="12"/>
  <c r="F8" i="12"/>
  <c r="F3" i="12"/>
  <c r="F6" i="10"/>
  <c r="F3" i="10"/>
  <c r="F16" i="10"/>
  <c r="F13" i="10"/>
  <c r="F10" i="10"/>
  <c r="F6" i="13"/>
  <c r="F13" i="13"/>
  <c r="F8" i="13"/>
  <c r="F2" i="13"/>
  <c r="F17" i="12"/>
  <c r="F10" i="12"/>
  <c r="EU16" i="5"/>
  <c r="BC63" i="5" l="1"/>
  <c r="BC62" i="5"/>
  <c r="BC59" i="5"/>
  <c r="BC58" i="5"/>
  <c r="BC57" i="5"/>
  <c r="BC56" i="5"/>
  <c r="BC55" i="5"/>
  <c r="BC54" i="5"/>
  <c r="BC20" i="5"/>
  <c r="BC19" i="5"/>
  <c r="BC18" i="5"/>
  <c r="BC17" i="5"/>
  <c r="BC16" i="5"/>
  <c r="AU39" i="5" l="1"/>
  <c r="AU38" i="5"/>
  <c r="AU37" i="5"/>
  <c r="AU36" i="5"/>
  <c r="AU32" i="5"/>
  <c r="AU31" i="5"/>
  <c r="G17" i="6" l="1"/>
  <c r="G53" i="6" l="1"/>
  <c r="G50" i="6"/>
  <c r="G52" i="6"/>
  <c r="G49" i="6"/>
  <c r="H4" i="7" l="1"/>
  <c r="H14" i="7"/>
  <c r="H17" i="7"/>
  <c r="H5" i="7"/>
  <c r="H23" i="7"/>
  <c r="H7" i="7"/>
  <c r="H15" i="7"/>
  <c r="H3" i="7"/>
  <c r="H24" i="7"/>
  <c r="H13" i="7"/>
  <c r="H16" i="7"/>
</calcChain>
</file>

<file path=xl/sharedStrings.xml><?xml version="1.0" encoding="utf-8"?>
<sst xmlns="http://schemas.openxmlformats.org/spreadsheetml/2006/main" count="1547" uniqueCount="328">
  <si>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</si>
  <si>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</si>
  <si>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</si>
  <si>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</si>
  <si>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</si>
  <si>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</si>
  <si>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</si>
  <si>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</si>
  <si>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</si>
  <si>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</si>
  <si>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</si>
  <si>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</si>
  <si>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</si>
  <si>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</si>
  <si>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</si>
  <si>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</si>
  <si>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</si>
  <si>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</si>
  <si>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</si>
  <si>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</si>
  <si>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</si>
  <si>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t>Код и наименование специальности согласно ФГОС СПО</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</si>
  <si>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</si>
  <si>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сжатого воздуха: </t>
    </r>
    <r>
      <rPr>
        <sz val="11"/>
        <color rgb="FFFF0000"/>
        <rFont val="Times New Roman"/>
        <family val="1"/>
        <charset val="204"/>
      </rPr>
      <t>___ (требуется или не требуется)</t>
    </r>
  </si>
  <si>
    <r>
      <t xml:space="preserve">Подведение/ отведение ГХВС: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</si>
  <si>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Контур заземления для электропитания и сети слаботочных подключений :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</si>
  <si>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___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</si>
  <si>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 xml:space="preserve">Электричество: Подключения к сети </t>
    </r>
    <r>
      <rPr>
        <sz val="11"/>
        <color rgb="FFFF0000"/>
        <rFont val="Times New Roman"/>
        <family val="1"/>
        <charset val="204"/>
      </rPr>
      <t>___</t>
    </r>
    <r>
      <rPr>
        <sz val="11"/>
        <color theme="1"/>
        <rFont val="Times New Roman"/>
        <family val="1"/>
        <charset val="204"/>
      </rPr>
      <t xml:space="preserve"> В </t>
    </r>
    <r>
      <rPr>
        <sz val="11"/>
        <color rgb="FFFF0000"/>
        <rFont val="Times New Roman"/>
        <family val="1"/>
        <charset val="204"/>
      </rPr>
      <t>(220 и/или 380)</t>
    </r>
  </si>
  <si>
    <r>
      <t xml:space="preserve">Интернет : Подключение к </t>
    </r>
    <r>
      <rPr>
        <sz val="11"/>
        <color rgb="FFFF0000"/>
        <rFont val="Times New Roman"/>
        <family val="1"/>
        <charset val="204"/>
      </rPr>
      <t>____</t>
    </r>
    <r>
      <rPr>
        <sz val="11"/>
        <color theme="1"/>
        <rFont val="Times New Roman"/>
        <family val="1"/>
        <charset val="204"/>
      </rPr>
      <t xml:space="preserve"> интернету </t>
    </r>
    <r>
      <rPr>
        <sz val="11"/>
        <color rgb="FFFF0000"/>
        <rFont val="Times New Roman"/>
        <family val="1"/>
        <charset val="204"/>
      </rPr>
      <t>(проводному и/или беспроводному)</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</si>
  <si>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____</t>
    </r>
    <r>
      <rPr>
        <sz val="11"/>
        <rFont val="Times New Roman"/>
        <family val="1"/>
        <charset val="204"/>
      </rPr>
      <t xml:space="preserve"> </t>
    </r>
    <r>
      <rPr>
        <sz val="11"/>
        <color rgb="FFFF0000"/>
        <rFont val="Times New Roman"/>
        <family val="1"/>
        <charset val="204"/>
      </rPr>
      <t>(вид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</si>
  <si>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</si>
  <si>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</si>
  <si>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</si>
  <si>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</si>
  <si>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</si>
  <si>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</si>
  <si>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</si>
  <si>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</si>
  <si>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</si>
  <si>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</si>
  <si>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</si>
  <si>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Сейф для ноутбуков</t>
  </si>
  <si>
    <t>Доска магнитно-меловая</t>
  </si>
  <si>
    <t>Доска магнитно-маркерная</t>
  </si>
  <si>
    <t>Техника безопасности</t>
  </si>
  <si>
    <t>Количество упоминаний в "Сводке по кластерам"</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</si>
  <si>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</si>
  <si>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</si>
  <si>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</si>
  <si>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</si>
  <si>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</si>
  <si>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</si>
  <si>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</si>
  <si>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Интерактивная сенсорная панель</t>
  </si>
  <si>
    <t>шт (на 1 раб.место)</t>
  </si>
  <si>
    <t>Стол</t>
  </si>
  <si>
    <t xml:space="preserve">шт (на 1 раб.место) </t>
  </si>
  <si>
    <t>Компьютер (системный блок, монитор, клавиатура, мышь)</t>
  </si>
  <si>
    <t>Иркутская область</t>
  </si>
  <si>
    <t>Экран для проектора</t>
  </si>
  <si>
    <t>Проектор</t>
  </si>
  <si>
    <t>Воронежская область</t>
  </si>
  <si>
    <t>Московская область</t>
  </si>
  <si>
    <t>Мурманская область</t>
  </si>
  <si>
    <t>Свердловская область</t>
  </si>
  <si>
    <t>Чувашская Республика - Чувашия</t>
  </si>
  <si>
    <t>Регион</t>
  </si>
  <si>
    <t xml:space="preserve"> Базовая образовательная организация</t>
  </si>
  <si>
    <t>Зона под вид работ</t>
  </si>
  <si>
    <t>ФГОС СПО</t>
  </si>
  <si>
    <t>Учебное пособие</t>
  </si>
  <si>
    <t>Красногорский колледж</t>
  </si>
  <si>
    <t>Ассистент экскурсовода (гида)</t>
  </si>
  <si>
    <t>43.02.16 Туризм и гостеприимство</t>
  </si>
  <si>
    <t>Мурманский технологический колледж сервиса</t>
  </si>
  <si>
    <t>Зона экскурсионной деятельности</t>
  </si>
  <si>
    <t>Екатеринбургский торгово-экономический техникум</t>
  </si>
  <si>
    <t>Организация экскурсионных услуг</t>
  </si>
  <si>
    <t>43.02.16 Туризм и гостеприимство (направление Предоставление гостиничных услуг, Предоставление экскурсионных услуг)</t>
  </si>
  <si>
    <t>Ямало-Ненецкий автономный округ</t>
  </si>
  <si>
    <t>Ямальский многопрофильный колледж</t>
  </si>
  <si>
    <t xml:space="preserve">Учебный офис/ Организация экскурсионного обслуживания / Разработка и эксплуатация туристских маршрутов    </t>
  </si>
  <si>
    <t>Алтайский край</t>
  </si>
  <si>
    <t>Краснодарский край</t>
  </si>
  <si>
    <t>Курская область</t>
  </si>
  <si>
    <t>Омская область</t>
  </si>
  <si>
    <t>Орловская область</t>
  </si>
  <si>
    <t>Республика Адыгея (Адыгея)</t>
  </si>
  <si>
    <t>Республика Алтай</t>
  </si>
  <si>
    <t>Республика Карелия</t>
  </si>
  <si>
    <t>Республика Мордовия</t>
  </si>
  <si>
    <t>Республика Татарстан (Татарстан)</t>
  </si>
  <si>
    <t>Рязанская область</t>
  </si>
  <si>
    <t>Томская область</t>
  </si>
  <si>
    <t>Тульская область</t>
  </si>
  <si>
    <t>Бийский промышленно-технологический колледж</t>
  </si>
  <si>
    <t>Хреновская школа наездников</t>
  </si>
  <si>
    <t>Братский торгово-технологический техникум</t>
  </si>
  <si>
    <t>Краснодарский торгово-экономический колледж</t>
  </si>
  <si>
    <t>Курский государственный техникум технологий и сервиса</t>
  </si>
  <si>
    <t>Омский технологический колледж</t>
  </si>
  <si>
    <t>Орловский техникум агробизнеса и сервиса</t>
  </si>
  <si>
    <t>Адыгейский государственный университет</t>
  </si>
  <si>
    <t>Горно-Алтайский государственный политехнический колледж имени М.З.Гнездилова</t>
  </si>
  <si>
    <t>Колледж технологии и предпринимательства</t>
  </si>
  <si>
    <t>Саранский техникум пищевой и перерабатывающей промышленности</t>
  </si>
  <si>
    <t>Набережночелнинский технологический техникум</t>
  </si>
  <si>
    <t>Чистопольский сельскохозяйственный техникум имени Г.И. Усманова</t>
  </si>
  <si>
    <t>Международный колледж сервиса</t>
  </si>
  <si>
    <t>Рязанский технологический колледж</t>
  </si>
  <si>
    <t>Техникум индустрии питания и услуг "Кулинар"</t>
  </si>
  <si>
    <t>Колледж индустрии питания, торговли и сферы услуг</t>
  </si>
  <si>
    <t>Донской политехнический колледж</t>
  </si>
  <si>
    <t>Тульский колледж профессиональных технологий и сервиса</t>
  </si>
  <si>
    <t>Чебоксарский техникум технологии питания и коммерции</t>
  </si>
  <si>
    <t>10. Зона под вид работ "Ассистент экскурсовода (гида)" ( 25 рабочих мест)</t>
  </si>
  <si>
    <t>Код и наименование профессии или специальности согласно ФГОС СПО</t>
  </si>
  <si>
    <t>Специальность 43.02.16 Туризм и гостеприимство</t>
  </si>
  <si>
    <t>Площадь зоны: не менее 213,1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</si>
  <si>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</si>
  <si>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</si>
  <si>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</si>
  <si>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</si>
  <si>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линолиум  - 213,1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</si>
  <si>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</si>
  <si>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</si>
  <si>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</si>
  <si>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Трибуна спикера</t>
  </si>
  <si>
    <t xml:space="preserve">Трибуна спикера
Ширина (мм): не менее550
Высота (мм):не менее1150
Глубина (мм):не менее 450
Цвет фасадов   Венге 
Цвет корпуса  Платина
материал: Фасад МДФ </t>
  </si>
  <si>
    <t>шт (на 25 раб мест)</t>
  </si>
  <si>
    <t>ФБ</t>
  </si>
  <si>
    <t>Стол для операторской</t>
  </si>
  <si>
    <t>Стол операторский
Форма: Прямой 
Габариты ШхГхВ: не менее 1865х1026х785
столешницы: МДФ, каркас - металл Крепление мониторов: 1 монитор на кронштейне</t>
  </si>
  <si>
    <t>Монитор</t>
  </si>
  <si>
    <t>Размер матрицы, дюйм – Не менее 23, не более 24. Разрешение, пикс – Более 1920x1080. Тип матрицы – IPS. Формат изображения – 16:9. HDMI – Не менее 1 шт.</t>
  </si>
  <si>
    <t xml:space="preserve">Комплект аудио и видео оборудования </t>
  </si>
  <si>
    <t>– Видеостена. Панелей 16шт, разрешение, пикс. – не менее 1920x1080, видеовходы: HDMI, DisplayPort. 
– Моноблок. Диагональ экрана – Не менее 23 дюйма. Разрешение экрана – Не менее 1920x1080 пикселей. Общее количество портов USB, шт. – Не менее 2. Общее количество. Встроенная вебкамера – Наличие. Встроенный микрофон – Наличие. Встроенные динамики – Наличие. Встроенный беспроводной модуль Wi-Fi – Наличие. Ядер не менее 4, частоста не менее 2.7 ГГц. Емкость накопителя SSD, Гб – Не менее 400. Оперативная память не менее 8 gb.  Количество выходных разъемов HDMI, шт. – Не менее 1. Количество разъемов RJ-45, шт. – Не менее 1. Аудио разъемы, шт. – Не менее 2. Наличие клавиатуры. Наличие манипулятора мышь в комплекте. 
– Монитор 23.8". Размер матрицы, дюйм – Не менее 23, не более 24. Разрешение, пикс – Более 1920x1080. Тип матрицы – IPS. Формат изображения – 16:9. Антибликовое покрытие – Наличие. HDMI, DisplayPort.
– Акустическая система, радимикрофоны 6шт., стойки для микрофонов 6 шт., усилитель, сабвуфер, звуковая карта.
– Камеры упрвляемые 2шт., питание по Ethernet (PoE), крепление настенное – наличие. Оптический зум – не менее 8х. Пульт управления камерами.
– Сенсорный монитор. Диагональ, дюйм – Не менее 17. Возможность наклона – Да. Максимальный наклон – Более “-5°”. Разрешение не менее 1920х1080пикс. 
– Коммутатор. Количество LAN портов, шт. - Не менее 8. Количество LAN портов с поддержкой POE, шт - Не менее 3.</t>
  </si>
  <si>
    <t>комплект ( на 25 рабю мест)</t>
  </si>
  <si>
    <t>Площадь зоны: не менее 2,5 кв.м.</t>
  </si>
  <si>
    <t xml:space="preserve"> Диагональ 15.6. Процессор Ryzen 3 2.7 GHz. Оперативная память 8 Гб. Жесткий диск 256 Гб. Порты RJ-45, USB, HDMI. Камера и микрофон.</t>
  </si>
  <si>
    <t>в наличии</t>
  </si>
  <si>
    <t xml:space="preserve">Стол с возможностью складывания столешницы под углом 90 град. Размер столешницы не менее 1500х700 мм.  Цвет столешницы -Вяз светлый. Высота -не менее 752 мм , но не более 760 мм.  </t>
  </si>
  <si>
    <t>Размер (ШхВхГ) 60х88,5х57 см
Материал искусственная кожа, дерево
Цвет хром, кремовый, бук</t>
  </si>
  <si>
    <t>Аптечка ФЭСТ для учебных, общеобразовательных учреждений</t>
  </si>
  <si>
    <t>Огнетушитель порошковый ОП-4(3) -АВСЕ-01</t>
  </si>
  <si>
    <t>5. Зона под вид работ: Зона экскурсионной деятельности (18 рабочих мест -ПК, 20 рабочих мест ученических)</t>
  </si>
  <si>
    <t>Площадь зоны: не менее 78,51 кв.м.</t>
  </si>
  <si>
    <t xml:space="preserve">Освещение: Допустимо верхнее искусственное освещение ( не менее 300-500 люкс) </t>
  </si>
  <si>
    <t xml:space="preserve">Электричество: 220 Вольт подключения к сети  </t>
  </si>
  <si>
    <t>Контур заземления для электропитания и сети слаботочных подключений (при необходимости) : требуется</t>
  </si>
  <si>
    <t>Покрытие пола: Линолеум коммерческий  - 78,51 м2 на всю зону</t>
  </si>
  <si>
    <t xml:space="preserve">Коммутатор </t>
  </si>
  <si>
    <t>Тип - коммутатор. Вид - неуправляемый. Уровень коммутатора - L2. Размещение - моннитуемый в стойку. Базовая скорость передачи данных - 100 Мбит/сек, 1000 Мбит/сек. Общее кол-во портов коммутатора - 24 (в т.ч. кол-во портов 1 Гбит/сек - 24). Размер таблицы МАС адресов - 8000. Внутренняя пропускная способность - 48 Гбит/с. Скорость обслуживания пакетов - 35,7. Поддержка стандартов - IEEE 802.3ab, IEEE 802.3i, IEEE 802.3u, IEEE 802.3x. Тип и напряжение питания - 100-240В/50-60ГЦ. Потребляемая мощность - 13.08 Вт. Дополнительно: автоопределение MDI/MDIX, поддержка технологии Plug-and-Play, технология энергосбережения Green Ethernet. Габариты: ширина - 294 мм, глубина - 180 мм, высота - 44 мм.</t>
  </si>
  <si>
    <t xml:space="preserve"> (Цветной, А4) Тип - МФУ (принтер, сканер, копир). Тип печати - цветная лазерная. Формат печати - А4. Скорость печати (А4, ч/б) - 31 стр/мин. Разрешение печати - 1200 x 600 точек на дюйм. Двусторонняя печать  - да. Время выхода первого отпечатка (ч/б) - менее 15 сек. Емкость лотка подачи бумаги - 300 листов. Емкость приемного лотка - 150 листов. Автоподатчик - да. Емкость автоподатчика - 80 листов. Тип сканера - планшетный/протяжный. Разрешение сканера - до 1200 x 2400 т/д (со стекла сканера), 1200 x 600 т/д (из АПД). Скорость сканирования (ч/б) - 50 стр/мин. Скорость сканирования (цвет) - 50 стр/мин. Разрешение копира - 1200 x 600 точек на дюйм. Скорость копирования (ч/б) - 31 стр/мин. Масштабирование копира - 25–400 % с шагом 1 %. Процессор - 800 МГц. Память - 1024 Мб. Интерфейс подключения - USB 2.0 / USB Host / Ethernet /Wi-Fi / NFC. Поддержка шрифтов - PCL / PostScript. Диагональ LCD дисплея - 6.93 дюйм. Габариты: длина - 495 мм, ширина - 526 мм, высота - 549 мм. Вес - 36,1 кг. Дополнительная информация - эмуляция PCL6, BR-Script 3 (эмуляция языка PostScript® 3TM), IBM Proprinter XL, Epson FX‑850, PDF 1.7, XPS 1.0. Поддерживаемые операционные системы: Windows 10 (32- и 4-разрядные версии), Windows 8 (32- и 64-разрядные версии), Windows 7 (32- и 64-разрядные версии), Windows Server 2012, 2012 R2 и 2008 R2, Linux.
</t>
  </si>
  <si>
    <t xml:space="preserve">Проектор </t>
  </si>
  <si>
    <t xml:space="preserve"> (Ультракороткофокусный) Тип проектора - LCD x3. Ультракороткофокусный - да. Разрешение - WXGA (1280x800). Яркость - 3500 люмен. Контрастность - 14000:1. Срок жизни лампы (стандарт.) - 5000 часов. Масштабирование цифровое - 1.35 х. Количество ламп - 1 шт. Проекционное отношение - 0.28 - 0.37:1. Размер по диагонали (min) - 60 дюйм. Частота строчной развертки - 15 - 92 кГц. Частота кадровой развертки - 50 - 85 Гц. Диафрагма - 1.6. Фокусное расстояние - 3.7 мм. Обработка изображения - коррекция трапецеидальных искажений, угловая коррекция изображения. Оптика - ручной фокус, ручной зум. Порты управления - USB (тип A), USB (тип B), RS-232, Ethernet. Цифровая коррекция трапеции - горизонтальная/ вертикальная ± 3°. Входы - VGA x2, HDMI x3, композитный, компонентный, аудио mini jack. Выходы - VGA, Mini Jack 3,5 мм. Количество встроенных громкоговорителей - 1x16 Вт. Уровень шума - 35/30/29 (стандартный/экономичный/эко режим) дБ. Комплектация - настенное крепление, кабель питания, кабель USB-A, электронная ручка – указка ELPPN04B с элементом питания, пенал для электронных ручек - указок, пульт ДУ с 2-мя элементами питания, CD с программным обеспечением, CD с документацией, руководство пользователя. Габариты: ширина - 367 мм, глубина - 400 мм, высота - 149 мм. Вес - 5,9 кг.</t>
  </si>
  <si>
    <t xml:space="preserve"> (стерео 2.0) Тип - колонки. Формат системы - 2.0. Основной цвет - коричневый, черный. Акустические характеристики: мощность - 55 Вт; минимальная воспроизводимая частота - 40гц, максимальная воспроизводимая частота - 20000 Гц, соотношение сигнал/шум - 75 дБ. Функции и управление: регулировка низких частот (басов) - есть, регулировка высоких частот (басов) - есть. Пульт дистанционного управления - беспроводной. Тип проводного соединения - RCA. Внешний регулятор громкости - есть. Комплектация - аудиокабель, кабель питания, пульт д/у. Мощность фронтальных колонок - 2x27.5 Вт. Материал корпуса фронтальных колонок - МДФ, пластик. Количество полос фронтальных колонок - 2. Акустическое оформление фронтальных колонок - фазоинвертор. Питание - сеть 220 В. Габариты: ширина 165 мм, высота - 253 мм, глубина - 232 мм.</t>
  </si>
  <si>
    <t>Доска  учебная</t>
  </si>
  <si>
    <t>магнитно-маркерная (на колесах) двусторонняя, поворотная. На металлических ножках, , размер (не менее ) 120х80см</t>
  </si>
  <si>
    <t xml:space="preserve">Оборудование </t>
  </si>
  <si>
    <t xml:space="preserve">Шкаф-стеллаж </t>
  </si>
  <si>
    <t>Глубина 60 см, Количество створок 3, Стиль
современный, Ориентация прямая
Ширина
180.0- 250,0 см. Цвет серый/светло-серый с металлическим декором</t>
  </si>
  <si>
    <t xml:space="preserve">Стол офисный </t>
  </si>
  <si>
    <t>(для ПК) Стол ученический письменный на металлических опорах с задней стенкой: ЛДСП не менее 20 мм, металл. Цвет изделия
ясень анкор светлый /белый/серый. Габариты изделия: Высота 800 мм, Ширина 1450 мм, Глубина 600 мм</t>
  </si>
  <si>
    <t xml:space="preserve">шт ( на 1 раб.место) </t>
  </si>
  <si>
    <t xml:space="preserve">Офисный стул </t>
  </si>
  <si>
    <t xml:space="preserve"> (для ПК) Конструктивные особенности 
с газлифтом, с поясничным упором. Максимальная нагрузка до 120 кг. Материал каркаса  пластик. Материал крестовины металл. Материал обивки  эко кожа. Регулировка высоты сидения.
ширина сидения не менее 60 см.</t>
  </si>
  <si>
    <t xml:space="preserve">Моноблок </t>
  </si>
  <si>
    <t>процессор 6 ядерx2.5 ГГц, IPS, Full HD (1920x1080), 8 ГБ DDR4, SSD 256 ГБ. Операционная система (предустановлено). Офисный пакет (текстовый процессор, электронные таблицы, редактор презентаций, средство просмотра файлов).</t>
  </si>
  <si>
    <t xml:space="preserve">Клавиатура </t>
  </si>
  <si>
    <t xml:space="preserve"> (проводная) Основной цвет  - черный, дополнительные цвета набора - серый. Тип подключения - проводное.Тип питания - от USB, напряжение питания - 5В. Характеристики клавиатуры: тип клавиатуры - мембранная, подсветка - нет, общее кол-во клавиш - 104 шт., низкопрофильные клавиши - нет, дополнительные клавиши - нет, цифровой блок - есть, раскладка клавиатур - ISO, защита от попадания воды - есть, конструктивные особенности - классическая, формат - полноразмерная, раскладка - английская, русская, интерфейс подключения - USB, длина кабеля - 1,5 м. Габариты клавиатуры: длина - 454 мм, ширина - 155 мм, высота - 21 мм. </t>
  </si>
  <si>
    <t xml:space="preserve">Мышь </t>
  </si>
  <si>
    <t xml:space="preserve"> (проводная) Тип - мышь компьютерная. Основной цвет - черный. Общее количество кнопок - 3 шт. Максимальное разрешение датчика - 1000 dpi. Тип сенсора мыши - оптический светодиодный. Режим работы датчика - 1000 dpi. Материал покрытия - матовый пластик. Хват - для правой и левой руки. Тип подключения - проводная. Интерфейс подключения - USB Type-A. Тип источника питания - по проводу. Напряжение питания - 5 В. Длина кабеля - 1,8 м. Габариты: длина - 113 мм, ширина - 62 мм, высота - 38 мм. Вес - 56 гр.</t>
  </si>
  <si>
    <t xml:space="preserve">Гарнитура наушники с микрофоном </t>
  </si>
  <si>
    <t xml:space="preserve"> (проводная) Тип - проводная гарнитура. Способ передачи сигнала - проводной. Тип конструкции - охватывающие. Основной цвет наушников - черный. Метод крепления - оголовье. Особенности конструкции - 
регулируемое оголовье. Формат звуковой схемы - 2.0. Тип акустического оформления - закрытые. Минимальная воспроизводимая частота - 20 Гц. Максимальная воспроизводимая частота - 20000 Гц. Микрофон - есть, на наушниках. Крепление микрофона - подвижное, гибкое. Разъем для подключения к устройству - 2x jack 3.5 мм, jack 3.5 мм. Отсоединяемый кабель - нет. Длина кабеля - 1,5 м. Система активного шумоподавления - нет. Регулятор громкости - есть.</t>
  </si>
  <si>
    <t>для организации экскурсионной деятельности (в т.ч., разработка аудио-гидов), для отработки практических навыков в ПМ "Экскурсионная деятельность"</t>
  </si>
  <si>
    <t xml:space="preserve">Стол </t>
  </si>
  <si>
    <t>Стол ученический письменный на металлических опорах с задней стенкой: ЛДСП не менее 20 мм, металл. Цвет изделия
ясень анкор светлый /белый/серый. Габариты изделия: Высота 800 мм, Ширина 1450 мм, Глубина 600 мм</t>
  </si>
  <si>
    <t xml:space="preserve">шт ( на 2 раб.место) </t>
  </si>
  <si>
    <t xml:space="preserve">Стул </t>
  </si>
  <si>
    <t xml:space="preserve"> (ученический) Размеры: (ориентировочно) Высота, мм: 820
Глубина, мм: 580, Ширина, мм: 555
Ширина сиденья, мм: 550
Высота спинки, мм: 315 
Каркас-хром. Материал обивки -кожзам, экокожа 
 Цвет без требований</t>
  </si>
  <si>
    <t xml:space="preserve">Офисный стол </t>
  </si>
  <si>
    <t xml:space="preserve">угловой с тумбой, Размеры не менее 1810*1180*h740-800 мм Каркас выполнен из ЛДСП 25 мм, столешница – ЛДСП 25 мм, кромка на столешницах ПВХ 25 мм, толщина опор 20 мм
кромка на опорах 0,4 мм, толщина передней соединительной панели (ЛДСП) 18 мм
кромка на передней соединительной панели (ЛДСП) 0,4 мм, цвет серый/или в цвет мебели.
</t>
  </si>
  <si>
    <t>Офисный стул</t>
  </si>
  <si>
    <t>(для ПК) Размеры не менее 580(420)*535(460)*h820 Каркас-хром, спинка – сетка «TW» — отделочный материал из синтетических волокон и нитей..  Экокожа — отделочный материал с тиснением, изготовленный из 85% поливинилхлорида и 15% полиэфира, покрытого 100% полиуретана (PU), устойчивость к истиранию 100 000 циклов. Цвет без требований</t>
  </si>
  <si>
    <t>Наполнение согласно требованиям нормативной документации (МИНИСТЕРСТВО ЗДРАВООХРАНЕНИЯ И СОЦИАЛЬНОГО РАЗВИТИЯ РОССИЙСКОЙ ФЕДЕРАЦИИ
ПРИКАЗ от 5 марта 2011 г. N 169н)</t>
  </si>
  <si>
    <t>РБ</t>
  </si>
  <si>
    <t>ОП-4, закачной</t>
  </si>
  <si>
    <t>8. Лаборатория "Организация экскурсионных услуг" (15 рабочих мест)</t>
  </si>
  <si>
    <t xml:space="preserve"> 43.02.16 Туризм и гостеприимство (направление Предоставление 
гостиничных услуг, Предоставление экскурсионных услуг)</t>
  </si>
  <si>
    <t>Площадь зоны: не менее 29 кв.м.</t>
  </si>
  <si>
    <t xml:space="preserve">Освещение: Допустимо верхнее искусственное освещение ( не менее 200 люкс) </t>
  </si>
  <si>
    <t>Интернет : Подключение  ноутбуков к беспроводному интернету</t>
  </si>
  <si>
    <t xml:space="preserve">Электричество: Имеется подключение к сети  по 220 Вольт	</t>
  </si>
  <si>
    <t>Покрытие пола: линолеум  - 29 м2 на всю зону</t>
  </si>
  <si>
    <t>Интерактивная панель</t>
  </si>
  <si>
    <t>Диагональ экрана - Не менее 75"
Разрешение экрана - Не менее 3840х2160
Тип сенсора - Инфракрасный
Безвентиляторное охлаждение - Наличие
Выходные интерфейсы HDMI, RJ-45, USB, AUDIO - наличие
Рельсовая система досок - Наличие
Реестр Минпромторга - Наличие</t>
  </si>
  <si>
    <t>Музейная витрина напольная стеклянная с регулируемыми полками</t>
  </si>
  <si>
    <t>Размеры 920*470*1888 см Для размещения музейных экспонатов, в том числе – больших габаритов</t>
  </si>
  <si>
    <t>Музейная витрина напольная стеклянная с регулируемыми полками и подсветкой</t>
  </si>
  <si>
    <t>Размеры 450*470*1888 см Узкая витрина с регулируемыми полками и подсветкой</t>
  </si>
  <si>
    <t>Доска пробковая с деревянной рамкой</t>
  </si>
  <si>
    <t>Доска пробковая Attache Economy 1344508 (90х120 см) деревянная рамка
Стоимость 1898
Размеры 90*120 см</t>
  </si>
  <si>
    <t>Стол для экспонатов</t>
  </si>
  <si>
    <t>материал основания металл, столешница ЛДСП, без задней стенки (возможность видеть за столом должна быть с любой стороны)120х74х60 см</t>
  </si>
  <si>
    <t>Флипчарт магнитно-маркерный</t>
  </si>
  <si>
    <t>На роликах (100х70 см) магнитно-маркерный двусторонний Для размещения информации об экспозиции, для использования в процессе проведения мастер-класса</t>
  </si>
  <si>
    <t>Стеллаж для документов</t>
  </si>
  <si>
    <t xml:space="preserve">
Стеллаж открытый для документов, 70х40х200 см</t>
  </si>
  <si>
    <t>материал основания металл, столешница ЛДСП, без задней стенки (возможность видеть за столом должна быть с любой стороны)</t>
  </si>
  <si>
    <t>Принтер - наличие
Сканер - наличие
Копир - наличие
Выходные интерфейсы RJ-45, USB - наличие</t>
  </si>
  <si>
    <t>тележка-сейф для хранения и зарядки планшетов</t>
  </si>
  <si>
    <t>Размер - Не более 735х1055х655
Кол-во ячеек - Не более 16
Замок - Наличие
Цвет изделя - Серый</t>
  </si>
  <si>
    <t>Видеокамера</t>
  </si>
  <si>
    <t>в комплекте с объективом, штативом, стабилизатором (для записи материала для вдеоэкскурсии)</t>
  </si>
  <si>
    <t>Площадь зоны: не менее 30 кв.м.</t>
  </si>
  <si>
    <t xml:space="preserve">Освещение: Допустимо верхнее искусственное освещение ( не менее 300 люкс) </t>
  </si>
  <si>
    <t>Покрытие пола: линолеум  - 30 м2 на всю зону</t>
  </si>
  <si>
    <t>Диагональ экрана - Не менее 14"
Разрешение экрана - Не менее 1920х1080
Трансформер - Наличие
Сэнсорный экран - Наличие
Беспроводные интерфейсы WI-FI, BT, LTE - наличие
Выходные интерфейсы HDMI, RJ-45, USB, AUDIO - наличие
Реестр Минпромторга - Наличие</t>
  </si>
  <si>
    <t>1 шт (на 1 рабочее место)</t>
  </si>
  <si>
    <t>программное обеспечение</t>
  </si>
  <si>
    <t>программа для звукозаписи, создания аудиогида</t>
  </si>
  <si>
    <t>1шт (на 1 рабочее место)</t>
  </si>
  <si>
    <t>наушники с микрофоном</t>
  </si>
  <si>
    <t>Тип устройства: беспроводные наушники
Конструкция: вкладыши
Тип акустического оформления: закрытые
Разъем штекера: USB Type-C
Конструктивные особенности: микрофон</t>
  </si>
  <si>
    <t xml:space="preserve">Сенсорный стол </t>
  </si>
  <si>
    <t>Дисплей: Диагональ 32 дюйма Full HD
Аудиосистема: Встроенная 2х5 Вт  Механическая регулировка угла наклона экрана (90 градусов)  С подключением к Интернет, также должны открываться изображения, видео и аудио-файлы, файлы в редакторах Word, Excel, Powerpoint  разъем для USB</t>
  </si>
  <si>
    <t>1 шт (на 15 рабочих мест)</t>
  </si>
  <si>
    <t>мегафон экскурсионный</t>
  </si>
  <si>
    <t>Мощность: 20 Вт
Питание: 18650 x 1
Подключение: USB Type A (для флэшек), слот micro SD
Особенности: FM-радиоприемник, запись голоса, В комплекте зарядное устройство</t>
  </si>
  <si>
    <t xml:space="preserve">1 шт (на 3 рабочих места) </t>
  </si>
  <si>
    <t xml:space="preserve">Компьютеризованный тренажерный комплекс </t>
  </si>
  <si>
    <t>VR  Шлем  совместимый с ПК, бессрочная лицензия на программное обеспечение</t>
  </si>
  <si>
    <t>1 шт (на 7 рабочих мест)</t>
  </si>
  <si>
    <t>стол ученический</t>
  </si>
  <si>
    <t>высота не более 800, длина не более 1200</t>
  </si>
  <si>
    <t>1 шт (на 2 рабочее место)</t>
  </si>
  <si>
    <t>стул ученический</t>
  </si>
  <si>
    <t>Регулируется по высоте  5-7 групп роста</t>
  </si>
  <si>
    <t>Площадь зоны: не менее 6 кв.м.</t>
  </si>
  <si>
    <t>Покрытие пола: линолеум  - 6 м2 на всю зону</t>
  </si>
  <si>
    <t>Стол преподавателя</t>
  </si>
  <si>
    <t>высота не более 800 мм; Длина не более 1200 мм</t>
  </si>
  <si>
    <t>мебель</t>
  </si>
  <si>
    <t xml:space="preserve">поворотный, Регулируемая высота не более 600 мм; </t>
  </si>
  <si>
    <t>Набор первой медицинской помощи</t>
  </si>
  <si>
    <t>Для оказания неотложной медицинской помощи в производственных условиях.ТУ 9398-040-10973749-2015</t>
  </si>
  <si>
    <t>ВБ</t>
  </si>
  <si>
    <t>Огнетушитель углекислотный ОУ-1</t>
  </si>
  <si>
    <t>тип огнетушащего вещества-углекислотный, Способ срабатывания - ручной, Класс пожара- B, C, E</t>
  </si>
  <si>
    <t>3. Зона под вид работ Учебный офис/ Организация экскурсионного обслуживания / Разработка и эксплуатация туристских маршрутов                                  (6 рабочих мест)</t>
  </si>
  <si>
    <r>
      <t xml:space="preserve">Площадь зоны: не менее </t>
    </r>
    <r>
      <rPr>
        <b/>
        <sz val="11"/>
        <rFont val="Times New Roman"/>
        <family val="1"/>
        <charset val="204"/>
      </rPr>
      <t>49,4</t>
    </r>
    <r>
      <rPr>
        <sz val="11"/>
        <rFont val="Times New Roman"/>
        <family val="1"/>
        <charset val="204"/>
      </rPr>
      <t xml:space="preserve"> кв.м.</t>
    </r>
  </si>
  <si>
    <t xml:space="preserve">Освещение: Допустимо верхнее искусственное освещение ( не менее 400 люкс) </t>
  </si>
  <si>
    <t xml:space="preserve">Интернет : Подключение   к беспроводному интернету (с возможностью подключения к проводному интернету) 	</t>
  </si>
  <si>
    <t>Электричество: 2 точки подключения к сети  по 220 Вольт</t>
  </si>
  <si>
    <r>
      <t xml:space="preserve">Покрытие пола:  виниловая плитка для пола - </t>
    </r>
    <r>
      <rPr>
        <b/>
        <sz val="11"/>
        <rFont val="Times New Roman"/>
        <family val="1"/>
        <charset val="204"/>
      </rPr>
      <t>49,4</t>
    </r>
    <r>
      <rPr>
        <sz val="11"/>
        <rFont val="Times New Roman"/>
        <family val="1"/>
        <charset val="204"/>
      </rPr>
      <t xml:space="preserve"> м2 на всю зону</t>
    </r>
  </si>
  <si>
    <r>
      <t xml:space="preserve">Площадь зоны: не менее </t>
    </r>
    <r>
      <rPr>
        <b/>
        <sz val="11"/>
        <rFont val="Times New Roman"/>
        <family val="1"/>
        <charset val="204"/>
      </rPr>
      <t>30</t>
    </r>
    <r>
      <rPr>
        <sz val="11"/>
        <rFont val="Times New Roman"/>
        <family val="1"/>
        <charset val="204"/>
      </rPr>
      <t xml:space="preserve"> кв.м.</t>
    </r>
  </si>
  <si>
    <t xml:space="preserve">Интернет : Подключение к беспроводному интернету (с возможностью подключения к проводному интернету) 	</t>
  </si>
  <si>
    <t>Электричество: 6 точек подключения к сети  по 220 Вольт</t>
  </si>
  <si>
    <t>Рабочее место преподавателя</t>
  </si>
  <si>
    <t xml:space="preserve">Интернет :  подключение стационарного рабочего места преподавателя к проводному интернету 	</t>
  </si>
  <si>
    <t>Интерактивный комплекс для обучения</t>
  </si>
  <si>
    <t>Цифровой постер</t>
  </si>
  <si>
    <t>Плоттер</t>
  </si>
  <si>
    <t>Биговальная машина</t>
  </si>
  <si>
    <t>IP-видеокамера</t>
  </si>
  <si>
    <t>Кресло</t>
  </si>
  <si>
    <t xml:space="preserve">Тумба </t>
  </si>
  <si>
    <t xml:space="preserve">Стойка </t>
  </si>
  <si>
    <t xml:space="preserve">Компьютер </t>
  </si>
  <si>
    <t xml:space="preserve">Многофункциональное устройство </t>
  </si>
  <si>
    <t>Телефон</t>
  </si>
  <si>
    <t>Операционная система</t>
  </si>
  <si>
    <t>Пакет офисного ПО</t>
  </si>
  <si>
    <t>Сенсорный диспенсер + санитайзер</t>
  </si>
  <si>
    <t>Рециркулятор</t>
  </si>
  <si>
    <t>Кулер 19 л (холодная/горячая вода)</t>
  </si>
  <si>
    <t>Интерактивная панель для образования в комплекте с системой администрирования по технологии OPS и мобильной стойкой. Предназначена для демонстрации цифрового образовательного контента при проведении учебных занятий, в том числе, онлайн занятий с доступом в сеть Интернет. Основные характеристики: диагональ экрана 75 дюймов (190 см), разрешение экрана: 3840x2160, 60 Hz, яркость экрана: 450 Кд/м2, сенсорный экран, мультитач: процессор: класса A55х4, суммарно 1.9 GHz (4 ядра), оперативная память: 4 Gb, DDR4, постоянная память: 32 Gb, встроенный Wi-Fi (двухдиапазонный 2.4G/5G), bluetooth - v 5.0, аудио: встроенные динамики 15Вт х 2 шт. Совместима с ОС российских производителей</t>
  </si>
  <si>
    <t>Сенсорная панель, размер диагонали 45-55 дюймов, предназначен для размещения цифровой информации в учебном помещении (расписание, графики, инструкционные карты, справочная информация), заменяет инфокиоск и настенные информационные стенды). Может быть установлена как на мобильной подставке, так и с настенным креплением (кронштейном)</t>
  </si>
  <si>
    <t>Предназначен для сканирования, печати и сохранения широкоформатных документов формата А0 (карты местности, карты маршрутов и т.п.Технология печати: термальная струйная печать. Разрешение: 2400x1200 dpi. Память: 128Gb вирт+ HDD 500Gb. Диск HDD. Вариант размещения - напольный</t>
  </si>
  <si>
    <t>Предназначена для обработки готовой рекламной продукции и нанесения линий сгиба для предотвращения деформации материалов.Размеры: 590 x 590 x 560 мм, имеет сенсорный экран и клавиатуру, формат подачи максимальный - 330*900 мм, формат подачи минимальный - 50*90 мм, ширина бига 1.0 мм. Электропитание 220В, 50Гц</t>
  </si>
  <si>
    <t xml:space="preserve">Установка камер в помещении, тип матрицы CMOS Progressive Scan, число пикселей матрицы не менее 6 мп., угол обзора по горизонтали 107.8°, угол обзора по вертикали 57.9°, угол обзора по диагонали 126.7°, подсветка, дальность подсветки 10 м, изображение цветное, максимальное разрешение 3200x1800, максимальная частота кадров 15 кадров/с, оборудована встроенным микрофоном, встроенным динамиком, тип подключения проводной, поддержка PoE, разъемы RJ45, IPV6, обеспечена возможность ночной съёмки </t>
  </si>
  <si>
    <t>Стол офисный без тумбы для установки оргтехники в зоне ресепшен. Размеры (ШхГхВ) 140х70х75 см, материал основания и столешницы - ЛДСП, форма стола - прямоугольная</t>
  </si>
  <si>
    <t>Стол компьютерный. Материал каркаса - сталь, материал столешницы ЛСДП, цвет - серый/ антрацит, размер столешницы - 120х79 см, предусмотрена полка для установки системного блока</t>
  </si>
  <si>
    <t>Шкаф офисный закрытый предназначен для хранения документов, архивов. Размеры (ШхГхВ) 40х35х183 см; имеет 4 полки. Материал - ЛДСП</t>
  </si>
  <si>
    <t>Конференц-кресло, материал крестовины/опор - сталь, материал сидения/ спинки сетка, цвет серый</t>
  </si>
  <si>
    <t>Стул офисный для посетителей, материал крестовины/опор - сталь, материал сидения/ спинки сетка, цвет серый</t>
  </si>
  <si>
    <t>Предназначена для канцелярских принадлежностей. Размер (ВхГхШ) 58,8х50х38 см</t>
  </si>
  <si>
    <t>Предназначена как подставка для МФУ. Размер (ВхГхШ) 68х60х77 см</t>
  </si>
  <si>
    <t>Стойка складная для рекламной продукции, 5 карманов А4, мобильная; материал прозрачный пластик</t>
  </si>
  <si>
    <t xml:space="preserve">Персональный компьютер в сборе с предустановленным ПО российских производителей. Состав системного блока - корпус, блок питания тип DQ750, материнская плата класса Z690-P, процессор не менее 4 ядер, кулер для процессора совместимый, оперативная память DDR 4 32GB, жесткий диск не менее 500 ГБ, SSD не менее 500 ГБ, видеокарта серии GTX 1660. Монитор 27 дюймов, веб-камера, источник бесперебойного питания, мышь проводная, клавиатура проводная, гарнитура проводная (наушники с микрофоном).   </t>
  </si>
  <si>
    <t>Устройство с функциями принтер-сканер-копир, формат А4, черно-белая печать</t>
  </si>
  <si>
    <t>Предназначен для отработки практических навыков приема и обработки заказов клиентов.Размеры (ШxВxГ): 152x193x132 мм, основные опции: удержание, ожидание вызова, голосовое сообщение, эхокомпенсация, конференц-связь</t>
  </si>
  <si>
    <t>Операционная система отечественных производителей. Бессрочная лицензия (без ограничения срока действия). Стандартная редакция. OEM</t>
  </si>
  <si>
    <t>Пакет офисного ПО, совместимый  с операционной системой. Профессиональный (десктопная версия)</t>
  </si>
  <si>
    <t>Устройство с функциями принтер-сканер-копир, формат А3, цветная печать</t>
  </si>
  <si>
    <t>Аптечка стандартной комплектации предназначена для оказания первой помощи в образовательных учреждениях до прибытия медицинского работника. Размещается в пластиковом кейсе. Оснащена ключевым замком. Поставляется в собранном виде. Габариты кейса (ВхШхГ) 205х205х70 мм</t>
  </si>
  <si>
    <t>Масса заряда - 4 кг; огнетушащее вещество - порошок; длина выброса порошка - 3 м</t>
  </si>
  <si>
    <t>Материал изделия abs-пластик, высота предмета 26 см, ширина предмета 15 см, сенсорное управление, объем (мл) 1200 мл. Состав санитайзера вода, глицерин, пероксид водорода, алкилдиметилбензиламмоний хлорид, спирт изопропиловый абсолютированный</t>
  </si>
  <si>
    <t>Предназначен для обеззараживания помещений площадью до 120 м², две встроенные УФ лампы, обладает длительным ресурсом службы в пределах 9000 часов, выполнен в металлическом корпусе, установка напольная, настенная, фильтр предварительной очистки</t>
  </si>
  <si>
    <t>Кулер для воды наполный, верхняя установка бутыли, мощность нагрева 650 Вт; мощность охлаждения 80 Вт, держатель для стаканов</t>
  </si>
  <si>
    <t xml:space="preserve">шт. </t>
  </si>
  <si>
    <t>шт. на 1 рабочее место</t>
  </si>
  <si>
    <t>шт. на 3 рабочих места</t>
  </si>
  <si>
    <t>Гарнитура наушники с микрофоном</t>
  </si>
  <si>
    <t>Клавиатура</t>
  </si>
  <si>
    <t>Компьютер</t>
  </si>
  <si>
    <t>Многофункциональное устройство</t>
  </si>
  <si>
    <t>Моноблок</t>
  </si>
  <si>
    <t>Мышь</t>
  </si>
  <si>
    <t>Офисный стол</t>
  </si>
  <si>
    <t>Комплект аудио и видео оборудования</t>
  </si>
  <si>
    <t>Компьютеризованный тренажерный комплекс</t>
  </si>
  <si>
    <t>Сенсорный стол</t>
  </si>
  <si>
    <t>Стойка</t>
  </si>
  <si>
    <t>Стол офисный</t>
  </si>
  <si>
    <t>Шкаф</t>
  </si>
  <si>
    <t>Доска учебная</t>
  </si>
  <si>
    <t>Коммутатор</t>
  </si>
  <si>
    <t>Шкаф-стеллаж</t>
  </si>
  <si>
    <t>Тележка-сейф для хранения и зарядки планшетов</t>
  </si>
  <si>
    <t>Базовая часть</t>
  </si>
  <si>
    <t xml:space="preserve">Компьютеризованный тренажерный комплекс, включая VR -шлем </t>
  </si>
  <si>
    <t>Программное обеспечение для организации экскурсионной деятельности</t>
  </si>
  <si>
    <t>Программное обеспечение программа для звукозаписи, создания аудиогида</t>
  </si>
  <si>
    <t>Мегафон экскурсионный</t>
  </si>
  <si>
    <t>Экскурсионная деятельность</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</si>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</sst>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sz val="18"/>
      <color theme="0"/>
      <name val="Times New Roman"/>
      <family val="1"/>
      <charset val="204"/>
    </font>
    <font>
      <b/>
      <sz val="18"/>
      <color theme="0"/>
      <name val="Times New Roman"/>
      <family val="1"/>
      <charset val="204"/>
    </font>
    <font>
      <b/>
      <sz val="12"/>
      <color theme="1"/>
      <name val="Times New Roman"/>
      <family val="1"/>
      <charset val="204"/>
    </font>
    <font>
      <sz val="11"/>
      <color rgb="FF000000"/>
      <name val="Times New Roman"/>
      <family val="1"/>
      <charset val="204"/>
    </font>
    <font>
      <sz val="14"/>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4"/>
      <color theme="1"/>
      <name val="Times New Roman"/>
      <family val="1"/>
      <charset val="204"/>
    </font>
    <font>
      <u/>
      <sz val="14"/>
      <color theme="10"/>
      <name val="Times New Roman"/>
      <family val="1"/>
      <charset val="204"/>
    </font>
    <font>
      <sz val="10"/>
      <color theme="1"/>
      <name val="Times New Roman"/>
      <family val="1"/>
      <charset val="204"/>
    </font>
    <font>
      <sz val="10"/>
      <name val="Times New Roman"/>
      <family val="1"/>
      <charset val="204"/>
    </font>
    <font>
      <sz val="11"/>
      <color theme="0"/>
      <name val="Calibri"/>
      <family val="2"/>
      <charset val="204"/>
    </font>
    <font>
      <sz val="12"/>
      <color rgb="FF000000"/>
      <name val="Times New Roman"/>
      <family val="1"/>
      <charset val="204"/>
    </font>
    <font>
      <b/>
      <sz val="12"/>
      <color rgb="FF820E0E"/>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theme="4" tint="-0.249977111117893"/>
        <bgColor rgb="FF8EA9DB"/>
      </patternFill>
    </fill>
    <fill>
      <patternFill patternType="solid">
        <fgColor rgb="FFFFFFFF"/>
        <bgColor rgb="FFFFFFCC"/>
      </patternFill>
    </fill>
    <fill>
      <patternFill patternType="solid">
        <fgColor theme="0" tint="-0.249977111117893"/>
        <bgColor indexed="64"/>
      </patternFill>
    </fill>
    <fill>
      <patternFill patternType="solid">
        <fgColor theme="6" tint="-0.249977111117893"/>
        <bgColor indexed="64"/>
      </patternFill>
    </fill>
    <fill>
      <patternFill patternType="solid">
        <fgColor theme="4" tint="-0.249977111117893"/>
        <bgColor rgb="FFADB9CA"/>
      </patternFill>
    </fill>
    <fill>
      <patternFill patternType="solid">
        <fgColor theme="4" tint="-0.249977111117893"/>
        <bgColor rgb="FF8EAADB"/>
      </patternFill>
    </fill>
    <fill>
      <patternFill patternType="solid">
        <fgColor rgb="FFF9C7C7"/>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24" fillId="0" borderId="0" applyNumberFormat="0" applyFill="0" applyBorder="0" applyAlignment="0" applyProtection="0"/>
  </cellStyleXfs>
  <cellXfs count="334">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center"/>
    </xf>
    <xf numFmtId="0" fontId="2" fillId="0" borderId="17"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left" vertical="center" wrapText="1"/>
    </xf>
    <xf numFmtId="0" fontId="4" fillId="0" borderId="3" xfId="0" applyFont="1" applyBorder="1" applyAlignment="1">
      <alignment horizontal="center" vertical="center"/>
    </xf>
    <xf numFmtId="0" fontId="4" fillId="0" borderId="18" xfId="0" applyFont="1" applyBorder="1" applyAlignment="1">
      <alignment horizontal="center" vertical="center"/>
    </xf>
    <xf numFmtId="0" fontId="4" fillId="2" borderId="18" xfId="0" applyFont="1" applyFill="1" applyBorder="1" applyAlignment="1">
      <alignment horizontal="center" vertical="center"/>
    </xf>
    <xf numFmtId="0" fontId="4" fillId="2" borderId="18" xfId="0" applyFont="1" applyFill="1" applyBorder="1" applyAlignment="1">
      <alignment horizontal="left" vertical="center"/>
    </xf>
    <xf numFmtId="0" fontId="2" fillId="2" borderId="18" xfId="0" applyFont="1" applyFill="1" applyBorder="1" applyAlignment="1">
      <alignment horizontal="left" vertical="center"/>
    </xf>
    <xf numFmtId="0" fontId="2" fillId="0" borderId="18"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vertical="center"/>
    </xf>
    <xf numFmtId="0" fontId="4" fillId="0" borderId="18" xfId="0" applyFont="1" applyBorder="1" applyAlignment="1">
      <alignment horizontal="left" vertical="center" wrapText="1"/>
    </xf>
    <xf numFmtId="0" fontId="9" fillId="2" borderId="3" xfId="0" applyFont="1" applyFill="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center"/>
    </xf>
    <xf numFmtId="0" fontId="4" fillId="7" borderId="18" xfId="0" applyFont="1" applyFill="1" applyBorder="1" applyAlignment="1">
      <alignment horizontal="left" vertical="center"/>
    </xf>
    <xf numFmtId="0" fontId="16" fillId="0" borderId="0" xfId="0" applyFont="1" applyAlignment="1">
      <alignment vertical="top"/>
    </xf>
    <xf numFmtId="0" fontId="19" fillId="0" borderId="16" xfId="0" applyFont="1" applyBorder="1" applyAlignment="1">
      <alignment horizontal="center" vertical="center"/>
    </xf>
    <xf numFmtId="0" fontId="19" fillId="0" borderId="16" xfId="0" applyFont="1" applyBorder="1" applyAlignment="1">
      <alignment horizontal="center" vertical="center" wrapText="1"/>
    </xf>
    <xf numFmtId="0" fontId="15" fillId="0" borderId="18" xfId="0" applyFont="1" applyBorder="1" applyAlignment="1">
      <alignment horizontal="left" vertical="center" wrapText="1"/>
    </xf>
    <xf numFmtId="0" fontId="0" fillId="0" borderId="0" xfId="0" applyAlignment="1">
      <alignment wrapText="1"/>
    </xf>
    <xf numFmtId="0" fontId="2" fillId="0" borderId="19" xfId="0" applyFont="1" applyBorder="1" applyAlignment="1">
      <alignment horizontal="left" vertical="center"/>
    </xf>
    <xf numFmtId="0" fontId="2" fillId="0" borderId="18" xfId="0" applyFont="1" applyBorder="1" applyAlignment="1">
      <alignment horizontal="center" vertical="center" wrapText="1"/>
    </xf>
    <xf numFmtId="0" fontId="9" fillId="4" borderId="18" xfId="3" applyFont="1" applyFill="1" applyBorder="1" applyAlignment="1">
      <alignment vertical="center" wrapText="1"/>
    </xf>
    <xf numFmtId="0" fontId="4" fillId="2" borderId="18" xfId="0" applyFont="1" applyFill="1" applyBorder="1" applyAlignment="1" applyProtection="1">
      <alignment horizontal="center" vertical="center" wrapText="1"/>
      <protection locked="0"/>
    </xf>
    <xf numFmtId="0" fontId="0" fillId="0" borderId="0" xfId="0" applyAlignment="1">
      <alignment vertical="center" wrapText="1"/>
    </xf>
    <xf numFmtId="0" fontId="20" fillId="0" borderId="18" xfId="0" applyFont="1" applyBorder="1" applyAlignment="1">
      <alignment horizontal="left" vertical="center" wrapText="1"/>
    </xf>
    <xf numFmtId="0" fontId="21" fillId="0" borderId="18" xfId="0" applyFont="1" applyBorder="1" applyAlignment="1">
      <alignment vertical="center" wrapText="1"/>
    </xf>
    <xf numFmtId="0" fontId="20" fillId="0" borderId="18" xfId="0" applyFont="1" applyBorder="1" applyAlignment="1" applyProtection="1">
      <alignment horizontal="center" vertical="center" wrapText="1"/>
      <protection locked="0"/>
    </xf>
    <xf numFmtId="0" fontId="21" fillId="2" borderId="18"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1" fillId="0" borderId="18"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vertical="center"/>
    </xf>
    <xf numFmtId="0" fontId="2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9" fillId="0" borderId="18" xfId="0" applyFont="1" applyBorder="1" applyAlignment="1">
      <alignment horizontal="center" vertical="center" wrapText="1"/>
    </xf>
    <xf numFmtId="0" fontId="20"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4" fillId="2" borderId="18" xfId="0" applyFont="1" applyFill="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top" wrapText="1"/>
    </xf>
    <xf numFmtId="0" fontId="0" fillId="0" borderId="0" xfId="0" applyAlignment="1">
      <alignment vertical="top" wrapText="1"/>
    </xf>
    <xf numFmtId="0" fontId="24" fillId="0" borderId="0" xfId="5" applyAlignment="1">
      <alignment vertical="top" wrapText="1"/>
    </xf>
    <xf numFmtId="0" fontId="23" fillId="0" borderId="0" xfId="0" applyFont="1" applyAlignment="1">
      <alignment horizontal="left" vertical="top" wrapText="1"/>
    </xf>
    <xf numFmtId="0" fontId="0" fillId="0" borderId="0" xfId="0" applyAlignment="1">
      <alignment vertical="top"/>
    </xf>
    <xf numFmtId="0" fontId="24" fillId="0" borderId="0" xfId="5" applyAlignment="1">
      <alignment horizontal="left" vertical="top" wrapText="1"/>
    </xf>
    <xf numFmtId="0" fontId="0" fillId="0" borderId="0" xfId="0" applyAlignment="1">
      <alignment horizontal="left" vertical="top"/>
    </xf>
    <xf numFmtId="0" fontId="4" fillId="0" borderId="20" xfId="0" applyFont="1" applyBorder="1" applyAlignment="1" applyProtection="1">
      <alignment horizontal="left" vertical="top"/>
      <protection locked="0"/>
    </xf>
    <xf numFmtId="0" fontId="27" fillId="0" borderId="18" xfId="0" applyFont="1" applyBorder="1" applyAlignment="1">
      <alignment horizontal="left" vertical="top"/>
    </xf>
    <xf numFmtId="0" fontId="2" fillId="2" borderId="18" xfId="0" applyFont="1" applyFill="1" applyBorder="1" applyAlignment="1">
      <alignment horizontal="center" vertical="center"/>
    </xf>
    <xf numFmtId="0" fontId="4" fillId="0" borderId="18" xfId="0" applyFont="1" applyBorder="1" applyAlignment="1" applyProtection="1">
      <alignment horizontal="center" vertical="center"/>
      <protection locked="0"/>
    </xf>
    <xf numFmtId="0" fontId="27" fillId="2" borderId="18" xfId="0" applyFont="1" applyFill="1" applyBorder="1" applyAlignment="1">
      <alignment horizontal="left" vertical="top"/>
    </xf>
    <xf numFmtId="0" fontId="4" fillId="2" borderId="18" xfId="0" applyFont="1" applyFill="1" applyBorder="1" applyAlignment="1" applyProtection="1">
      <alignment horizontal="center" vertical="center"/>
      <protection locked="0"/>
    </xf>
    <xf numFmtId="0" fontId="4" fillId="0" borderId="4" xfId="0" applyFont="1" applyBorder="1" applyAlignment="1" applyProtection="1">
      <alignment horizontal="left" vertical="top"/>
      <protection locked="0"/>
    </xf>
    <xf numFmtId="0" fontId="27" fillId="2" borderId="22" xfId="0" applyFont="1" applyFill="1" applyBorder="1" applyAlignment="1">
      <alignment horizontal="left" vertical="top"/>
    </xf>
    <xf numFmtId="0" fontId="2" fillId="2" borderId="22" xfId="0" applyFont="1" applyFill="1" applyBorder="1" applyAlignment="1">
      <alignment horizontal="center" vertical="center"/>
    </xf>
    <xf numFmtId="0" fontId="4" fillId="2" borderId="22" xfId="0" applyFont="1" applyFill="1" applyBorder="1" applyAlignment="1" applyProtection="1">
      <alignment horizontal="center" vertical="center"/>
      <protection locked="0"/>
    </xf>
    <xf numFmtId="0" fontId="2" fillId="2" borderId="3" xfId="0" applyFont="1" applyFill="1" applyBorder="1" applyAlignment="1">
      <alignment vertical="top"/>
    </xf>
    <xf numFmtId="0" fontId="4" fillId="2" borderId="3" xfId="0" applyFont="1" applyFill="1" applyBorder="1" applyAlignment="1">
      <alignment vertical="top"/>
    </xf>
    <xf numFmtId="0" fontId="2" fillId="2" borderId="3" xfId="0" applyFont="1" applyFill="1" applyBorder="1" applyAlignment="1">
      <alignment horizontal="center" vertical="center"/>
    </xf>
    <xf numFmtId="0" fontId="2" fillId="2" borderId="18" xfId="0" applyFont="1" applyFill="1" applyBorder="1" applyAlignment="1">
      <alignment vertical="top"/>
    </xf>
    <xf numFmtId="0" fontId="2" fillId="2" borderId="19" xfId="0" applyFont="1" applyFill="1" applyBorder="1" applyAlignment="1">
      <alignment horizontal="center" vertical="center"/>
    </xf>
    <xf numFmtId="0" fontId="2" fillId="2" borderId="22" xfId="0" applyFont="1" applyFill="1" applyBorder="1" applyAlignment="1">
      <alignment vertical="top"/>
    </xf>
    <xf numFmtId="0" fontId="2" fillId="2" borderId="25" xfId="0" applyFont="1" applyFill="1" applyBorder="1" applyAlignment="1">
      <alignment horizontal="center" vertical="center"/>
    </xf>
    <xf numFmtId="0" fontId="27" fillId="0" borderId="3" xfId="0" applyFont="1" applyBorder="1" applyAlignment="1">
      <alignment horizontal="left"/>
    </xf>
    <xf numFmtId="0" fontId="27" fillId="2" borderId="18" xfId="0" applyFont="1" applyFill="1" applyBorder="1" applyAlignment="1">
      <alignment horizontal="center" vertical="center"/>
    </xf>
    <xf numFmtId="0" fontId="27" fillId="0" borderId="3" xfId="0" applyFont="1" applyBorder="1" applyAlignment="1">
      <alignment horizontal="center" vertical="center"/>
    </xf>
    <xf numFmtId="0" fontId="27" fillId="0" borderId="18" xfId="0" applyFont="1" applyBorder="1" applyAlignment="1">
      <alignment horizontal="center" vertical="center"/>
    </xf>
    <xf numFmtId="0" fontId="27" fillId="0" borderId="18" xfId="0" applyFont="1" applyBorder="1" applyAlignment="1">
      <alignment horizontal="left"/>
    </xf>
    <xf numFmtId="0" fontId="4" fillId="0" borderId="18" xfId="0" applyFont="1" applyBorder="1" applyAlignment="1" applyProtection="1">
      <alignment horizontal="left" vertical="top"/>
      <protection locked="0"/>
    </xf>
    <xf numFmtId="0" fontId="20" fillId="0" borderId="3" xfId="0" applyFont="1" applyBorder="1" applyAlignment="1">
      <alignment horizontal="center" vertical="top"/>
    </xf>
    <xf numFmtId="0" fontId="20" fillId="0" borderId="18" xfId="0" applyFont="1" applyBorder="1" applyAlignment="1">
      <alignment horizontal="center" vertical="top"/>
    </xf>
    <xf numFmtId="0" fontId="20" fillId="0" borderId="3" xfId="0" applyFont="1" applyBorder="1" applyAlignment="1">
      <alignment horizontal="left" vertical="top"/>
    </xf>
    <xf numFmtId="0" fontId="4" fillId="0" borderId="3" xfId="0" applyFont="1" applyBorder="1" applyAlignment="1">
      <alignment horizontal="center" vertical="top"/>
    </xf>
    <xf numFmtId="0" fontId="4" fillId="0" borderId="18" xfId="0" applyFont="1" applyBorder="1" applyAlignment="1">
      <alignment horizontal="center" vertical="top"/>
    </xf>
    <xf numFmtId="0" fontId="4" fillId="0" borderId="18" xfId="0" applyFont="1" applyBorder="1" applyAlignment="1" applyProtection="1">
      <alignment horizontal="center" vertical="top"/>
      <protection locked="0"/>
    </xf>
    <xf numFmtId="0" fontId="20" fillId="0" borderId="18" xfId="0" applyFont="1" applyBorder="1" applyAlignment="1">
      <alignment horizontal="left" vertical="top"/>
    </xf>
    <xf numFmtId="0" fontId="18" fillId="0" borderId="3" xfId="0" applyFont="1" applyBorder="1" applyAlignment="1">
      <alignment horizontal="left" vertical="top"/>
    </xf>
    <xf numFmtId="0" fontId="18" fillId="0" borderId="18" xfId="0" applyFont="1" applyBorder="1" applyAlignment="1">
      <alignment horizontal="left" vertical="top"/>
    </xf>
    <xf numFmtId="0" fontId="4" fillId="0" borderId="33" xfId="0" applyFont="1" applyBorder="1" applyAlignment="1">
      <alignment horizontal="left" vertical="center" wrapText="1"/>
    </xf>
    <xf numFmtId="0" fontId="4" fillId="0" borderId="29" xfId="0" applyFont="1" applyBorder="1" applyAlignment="1">
      <alignment horizontal="left" vertical="top"/>
    </xf>
    <xf numFmtId="0" fontId="4" fillId="0" borderId="33" xfId="0" applyFont="1" applyBorder="1" applyAlignment="1">
      <alignment horizontal="center" vertical="top"/>
    </xf>
    <xf numFmtId="0" fontId="4" fillId="0" borderId="29" xfId="0" applyFont="1" applyBorder="1" applyAlignment="1">
      <alignment horizontal="center" vertical="top"/>
    </xf>
    <xf numFmtId="0" fontId="4" fillId="0" borderId="30" xfId="0" applyFont="1" applyBorder="1" applyAlignment="1">
      <alignment horizontal="left" vertical="top"/>
    </xf>
    <xf numFmtId="0" fontId="4" fillId="0" borderId="32" xfId="0" applyFont="1" applyBorder="1" applyAlignment="1">
      <alignment horizontal="center" vertical="top"/>
    </xf>
    <xf numFmtId="0" fontId="4" fillId="0" borderId="30" xfId="0" applyFont="1" applyBorder="1" applyAlignment="1">
      <alignment horizontal="center" vertical="top"/>
    </xf>
    <xf numFmtId="0" fontId="28" fillId="0" borderId="29" xfId="0" applyFont="1" applyBorder="1" applyAlignment="1">
      <alignment vertical="top"/>
    </xf>
    <xf numFmtId="0" fontId="4" fillId="0" borderId="33" xfId="0" applyFont="1" applyBorder="1" applyAlignment="1">
      <alignment vertical="top"/>
    </xf>
    <xf numFmtId="0" fontId="4" fillId="0" borderId="37" xfId="0" applyFont="1" applyBorder="1" applyAlignment="1">
      <alignment horizontal="center" vertical="top"/>
    </xf>
    <xf numFmtId="0" fontId="4" fillId="0" borderId="31" xfId="0" applyFont="1" applyBorder="1" applyAlignment="1">
      <alignment horizontal="center" vertical="top"/>
    </xf>
    <xf numFmtId="0" fontId="4" fillId="2" borderId="18" xfId="0" applyFont="1" applyFill="1" applyBorder="1" applyAlignment="1">
      <alignment horizontal="left" vertical="top"/>
    </xf>
    <xf numFmtId="0" fontId="28" fillId="0" borderId="18" xfId="0" applyFont="1" applyBorder="1" applyAlignment="1">
      <alignment horizontal="left" vertical="top"/>
    </xf>
    <xf numFmtId="0" fontId="4" fillId="0" borderId="33" xfId="0" applyFont="1" applyBorder="1" applyAlignment="1">
      <alignment horizontal="left" vertical="top"/>
    </xf>
    <xf numFmtId="0" fontId="4" fillId="0" borderId="35" xfId="0" applyFont="1" applyBorder="1" applyAlignment="1">
      <alignment horizontal="center" vertical="top"/>
    </xf>
    <xf numFmtId="0" fontId="28" fillId="0" borderId="37" xfId="0" applyFont="1" applyBorder="1" applyAlignment="1">
      <alignment horizontal="left" vertical="top"/>
    </xf>
    <xf numFmtId="0" fontId="28" fillId="0" borderId="37" xfId="0" applyFont="1" applyBorder="1" applyAlignment="1">
      <alignment horizontal="center" vertical="top"/>
    </xf>
    <xf numFmtId="0" fontId="28" fillId="0" borderId="39" xfId="0" applyFont="1" applyBorder="1" applyAlignment="1">
      <alignment horizontal="center" vertical="top"/>
    </xf>
    <xf numFmtId="0" fontId="28" fillId="0" borderId="29" xfId="0" applyFont="1" applyBorder="1" applyAlignment="1">
      <alignment horizontal="center" vertical="top"/>
    </xf>
    <xf numFmtId="0" fontId="4" fillId="0" borderId="29" xfId="0" applyFont="1" applyBorder="1" applyAlignment="1">
      <alignment horizontal="left" vertical="center" wrapText="1"/>
    </xf>
    <xf numFmtId="0" fontId="4" fillId="0" borderId="29" xfId="0" applyFont="1" applyBorder="1" applyAlignment="1">
      <alignment vertical="top"/>
    </xf>
    <xf numFmtId="0" fontId="4" fillId="0" borderId="34" xfId="0" applyFont="1" applyBorder="1" applyAlignment="1">
      <alignment horizontal="center" vertical="top"/>
    </xf>
    <xf numFmtId="0" fontId="20" fillId="0" borderId="32" xfId="0" applyFont="1" applyBorder="1" applyAlignment="1">
      <alignment horizontal="center" vertical="top"/>
    </xf>
    <xf numFmtId="0" fontId="30" fillId="0" borderId="31" xfId="0" applyFont="1" applyBorder="1" applyAlignment="1">
      <alignment horizontal="center" vertical="top"/>
    </xf>
    <xf numFmtId="0" fontId="20" fillId="0" borderId="29" xfId="0" applyFont="1" applyBorder="1" applyAlignment="1">
      <alignment horizontal="center" vertical="top"/>
    </xf>
    <xf numFmtId="0" fontId="20" fillId="0" borderId="37" xfId="0" applyFont="1" applyBorder="1" applyAlignment="1">
      <alignment horizontal="center" vertical="top"/>
    </xf>
    <xf numFmtId="0" fontId="30" fillId="0" borderId="39" xfId="0" applyFont="1" applyBorder="1" applyAlignment="1">
      <alignment horizontal="center" vertical="top"/>
    </xf>
    <xf numFmtId="0" fontId="2" fillId="0" borderId="3" xfId="0" applyFont="1" applyBorder="1" applyAlignment="1">
      <alignment horizontal="left" vertical="top"/>
    </xf>
    <xf numFmtId="0" fontId="2" fillId="0" borderId="18" xfId="0" applyFont="1" applyBorder="1" applyAlignment="1">
      <alignment horizontal="left" vertical="top"/>
    </xf>
    <xf numFmtId="0" fontId="28" fillId="0" borderId="18" xfId="0" applyFont="1" applyBorder="1" applyAlignment="1" applyProtection="1">
      <alignment horizontal="center" vertical="top"/>
      <protection locked="0"/>
    </xf>
    <xf numFmtId="0" fontId="28" fillId="0" borderId="3" xfId="0" applyFont="1" applyBorder="1" applyAlignment="1">
      <alignment horizontal="center" vertical="top"/>
    </xf>
    <xf numFmtId="0" fontId="28" fillId="0" borderId="18" xfId="0" applyFont="1" applyBorder="1" applyAlignment="1">
      <alignment horizontal="center" vertical="top"/>
    </xf>
    <xf numFmtId="0" fontId="28" fillId="0" borderId="23" xfId="0" applyFont="1" applyBorder="1" applyAlignment="1">
      <alignment horizontal="center" vertical="top"/>
    </xf>
    <xf numFmtId="0" fontId="4" fillId="0" borderId="23" xfId="0" applyFont="1" applyBorder="1" applyAlignment="1">
      <alignment horizontal="center" vertical="center"/>
    </xf>
    <xf numFmtId="0" fontId="4" fillId="0" borderId="33" xfId="0" applyFont="1" applyBorder="1" applyAlignment="1">
      <alignment horizontal="left" vertical="center"/>
    </xf>
    <xf numFmtId="0" fontId="4" fillId="0" borderId="34"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29" xfId="0" applyFont="1" applyBorder="1" applyAlignment="1">
      <alignment horizontal="center" vertical="center"/>
    </xf>
    <xf numFmtId="0" fontId="2" fillId="0" borderId="3" xfId="0" applyFont="1" applyBorder="1" applyAlignment="1">
      <alignment horizontal="left" vertical="center"/>
    </xf>
    <xf numFmtId="0" fontId="2" fillId="0" borderId="23" xfId="0" applyFont="1" applyBorder="1" applyAlignment="1">
      <alignment horizontal="center" vertical="center"/>
    </xf>
    <xf numFmtId="0" fontId="2" fillId="0" borderId="3" xfId="0" applyFont="1" applyBorder="1" applyAlignment="1">
      <alignment horizontal="center" vertical="center"/>
    </xf>
    <xf numFmtId="0" fontId="4" fillId="0" borderId="19" xfId="0" applyFont="1" applyBorder="1" applyAlignment="1" applyProtection="1">
      <alignment horizontal="left" vertical="top"/>
      <protection locked="0"/>
    </xf>
    <xf numFmtId="0" fontId="4" fillId="0" borderId="18" xfId="0" applyFont="1" applyBorder="1" applyAlignment="1">
      <alignment horizontal="left" vertical="top"/>
    </xf>
    <xf numFmtId="0" fontId="20" fillId="0" borderId="19" xfId="0" applyFont="1" applyBorder="1" applyAlignment="1" applyProtection="1">
      <alignment horizontal="left" vertical="top"/>
      <protection locked="0"/>
    </xf>
    <xf numFmtId="0" fontId="27" fillId="0" borderId="3" xfId="0" applyFont="1" applyBorder="1" applyAlignment="1">
      <alignment horizontal="left" vertical="top"/>
    </xf>
    <xf numFmtId="2" fontId="28" fillId="0" borderId="41" xfId="0" applyNumberFormat="1" applyFont="1" applyBorder="1" applyAlignment="1">
      <alignment horizontal="left" vertical="top"/>
    </xf>
    <xf numFmtId="0" fontId="28" fillId="0" borderId="38" xfId="0" applyFont="1" applyBorder="1" applyAlignment="1">
      <alignment horizontal="center" vertical="top"/>
    </xf>
    <xf numFmtId="0" fontId="2" fillId="2" borderId="18" xfId="0" applyFont="1" applyFill="1" applyBorder="1" applyAlignment="1">
      <alignment horizontal="left" vertical="top"/>
    </xf>
    <xf numFmtId="0" fontId="4" fillId="0" borderId="3" xfId="0" applyFont="1" applyBorder="1" applyAlignment="1">
      <alignment horizontal="left" vertical="top"/>
    </xf>
    <xf numFmtId="0" fontId="20" fillId="0" borderId="18" xfId="0" applyFont="1" applyBorder="1" applyAlignment="1" applyProtection="1">
      <alignment horizontal="left" vertical="top"/>
      <protection locked="0"/>
    </xf>
    <xf numFmtId="2" fontId="28" fillId="0" borderId="18" xfId="0" applyNumberFormat="1" applyFont="1" applyBorder="1" applyAlignment="1">
      <alignment horizontal="left" vertical="top"/>
    </xf>
    <xf numFmtId="0" fontId="2" fillId="2" borderId="0" xfId="0" applyFont="1" applyFill="1" applyAlignment="1">
      <alignment horizontal="left" vertical="top"/>
    </xf>
    <xf numFmtId="0" fontId="4" fillId="2" borderId="22" xfId="0" applyFont="1" applyFill="1" applyBorder="1" applyAlignment="1">
      <alignment horizontal="center" vertical="center"/>
    </xf>
    <xf numFmtId="2" fontId="28" fillId="0" borderId="23" xfId="0" applyNumberFormat="1" applyFont="1" applyBorder="1" applyAlignment="1">
      <alignment horizontal="left" vertical="top"/>
    </xf>
    <xf numFmtId="0" fontId="20" fillId="0" borderId="18" xfId="2" applyFont="1" applyBorder="1" applyAlignment="1">
      <alignment horizontal="left" vertical="top"/>
    </xf>
    <xf numFmtId="0" fontId="4" fillId="0" borderId="36" xfId="0" applyFont="1" applyBorder="1" applyAlignment="1">
      <alignment horizontal="left" vertical="top"/>
    </xf>
    <xf numFmtId="0" fontId="28" fillId="0" borderId="36" xfId="0" applyFont="1" applyBorder="1" applyAlignment="1">
      <alignment vertical="top"/>
    </xf>
    <xf numFmtId="0" fontId="4" fillId="0" borderId="32" xfId="0" applyFont="1" applyBorder="1" applyAlignment="1">
      <alignment vertical="top"/>
    </xf>
    <xf numFmtId="0" fontId="2" fillId="0" borderId="18" xfId="0" applyFont="1" applyBorder="1" applyAlignment="1">
      <alignment vertical="top" shrinkToFit="1"/>
    </xf>
    <xf numFmtId="49" fontId="28" fillId="2" borderId="18" xfId="4" applyNumberFormat="1" applyFont="1" applyFill="1" applyBorder="1" applyAlignment="1">
      <alignment vertical="top"/>
    </xf>
    <xf numFmtId="0" fontId="27" fillId="2" borderId="22" xfId="0" applyFont="1" applyFill="1" applyBorder="1" applyAlignment="1">
      <alignment vertical="top"/>
    </xf>
    <xf numFmtId="0" fontId="28" fillId="0" borderId="22" xfId="0" applyFont="1" applyBorder="1" applyAlignment="1">
      <alignment horizontal="center" vertical="top"/>
    </xf>
    <xf numFmtId="0" fontId="27" fillId="0" borderId="3" xfId="0" applyFont="1" applyBorder="1"/>
    <xf numFmtId="0" fontId="27" fillId="0" borderId="0" xfId="0" applyFont="1" applyAlignment="1">
      <alignment horizontal="left" vertical="center"/>
    </xf>
    <xf numFmtId="2" fontId="28" fillId="0" borderId="42" xfId="0" applyNumberFormat="1" applyFont="1" applyBorder="1" applyAlignment="1">
      <alignment horizontal="left" vertical="top"/>
    </xf>
    <xf numFmtId="0" fontId="28" fillId="2" borderId="18" xfId="0" applyFont="1" applyFill="1" applyBorder="1" applyAlignment="1">
      <alignment horizontal="center" vertical="top"/>
    </xf>
    <xf numFmtId="0" fontId="27" fillId="0" borderId="18" xfId="0" applyFont="1" applyBorder="1"/>
    <xf numFmtId="0" fontId="27" fillId="0" borderId="19" xfId="0" applyFont="1" applyBorder="1" applyAlignment="1" applyProtection="1">
      <alignment vertical="center"/>
      <protection locked="0"/>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35" xfId="0" applyFont="1" applyBorder="1" applyAlignment="1">
      <alignment horizontal="left" vertical="top"/>
    </xf>
    <xf numFmtId="0" fontId="4" fillId="2" borderId="18" xfId="0" applyFont="1" applyFill="1" applyBorder="1" applyAlignment="1">
      <alignment horizontal="center" vertical="top"/>
    </xf>
    <xf numFmtId="0" fontId="28" fillId="0" borderId="33" xfId="0" applyFont="1" applyBorder="1" applyAlignment="1">
      <alignment horizontal="left" vertical="top"/>
    </xf>
    <xf numFmtId="0" fontId="4" fillId="2" borderId="32" xfId="0" applyFont="1" applyFill="1" applyBorder="1" applyAlignment="1">
      <alignment horizontal="left" vertical="top"/>
    </xf>
    <xf numFmtId="0" fontId="4" fillId="0" borderId="32" xfId="0" applyFont="1" applyBorder="1" applyAlignment="1">
      <alignment horizontal="left" vertical="top"/>
    </xf>
    <xf numFmtId="0" fontId="28" fillId="2" borderId="37" xfId="0" applyFont="1" applyFill="1" applyBorder="1" applyAlignment="1">
      <alignment horizontal="left" vertical="top"/>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40" xfId="0" applyFont="1" applyBorder="1" applyAlignment="1">
      <alignment vertical="top"/>
    </xf>
    <xf numFmtId="0" fontId="4" fillId="0" borderId="38" xfId="0" applyFont="1" applyBorder="1" applyAlignment="1">
      <alignment horizontal="center" vertical="top"/>
    </xf>
    <xf numFmtId="0" fontId="4" fillId="0" borderId="36" xfId="0" applyFont="1" applyBorder="1" applyAlignment="1">
      <alignment horizontal="left" vertical="center"/>
    </xf>
    <xf numFmtId="0" fontId="28" fillId="2" borderId="18" xfId="0" applyFont="1" applyFill="1" applyBorder="1" applyAlignment="1">
      <alignment horizontal="left" vertical="top"/>
    </xf>
    <xf numFmtId="0" fontId="30" fillId="0" borderId="18" xfId="0" applyFont="1" applyBorder="1" applyAlignment="1">
      <alignment horizontal="left" vertical="top"/>
    </xf>
    <xf numFmtId="0" fontId="30" fillId="0" borderId="32" xfId="0" applyFont="1" applyBorder="1" applyAlignment="1">
      <alignment horizontal="center" vertical="top"/>
    </xf>
    <xf numFmtId="0" fontId="30" fillId="0" borderId="37" xfId="0" applyFont="1" applyBorder="1" applyAlignment="1">
      <alignment horizontal="center" vertical="top"/>
    </xf>
    <xf numFmtId="0" fontId="4" fillId="0" borderId="19" xfId="0" applyFont="1" applyBorder="1" applyAlignment="1" applyProtection="1">
      <alignment horizontal="left" vertical="center"/>
      <protection locked="0"/>
    </xf>
    <xf numFmtId="0" fontId="15" fillId="0" borderId="18" xfId="0" applyFont="1" applyBorder="1" applyAlignment="1">
      <alignment horizontal="left" vertical="center"/>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4" fillId="0" borderId="18" xfId="0" applyFont="1" applyBorder="1" applyAlignment="1">
      <alignment horizontal="left" vertical="center"/>
    </xf>
    <xf numFmtId="2" fontId="4" fillId="0" borderId="41" xfId="0" applyNumberFormat="1" applyFont="1" applyBorder="1" applyAlignment="1">
      <alignment horizontal="left" vertical="center"/>
    </xf>
    <xf numFmtId="0" fontId="4" fillId="0" borderId="3" xfId="0" applyFont="1" applyBorder="1" applyAlignment="1">
      <alignment horizontal="left" vertical="center"/>
    </xf>
    <xf numFmtId="0" fontId="4" fillId="0" borderId="32"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2" fontId="4" fillId="0" borderId="18" xfId="0" applyNumberFormat="1" applyFont="1" applyBorder="1" applyAlignment="1">
      <alignment horizontal="left" vertical="center"/>
    </xf>
    <xf numFmtId="0" fontId="2" fillId="0" borderId="41" xfId="0" applyFont="1" applyBorder="1" applyAlignment="1">
      <alignment horizontal="left" vertical="center"/>
    </xf>
    <xf numFmtId="0" fontId="15" fillId="0" borderId="41" xfId="0" applyFont="1" applyBorder="1" applyAlignment="1">
      <alignment horizontal="left" vertical="center"/>
    </xf>
    <xf numFmtId="0" fontId="4" fillId="0" borderId="18" xfId="0" applyFont="1" applyBorder="1" applyAlignment="1" applyProtection="1">
      <alignment horizontal="left" vertical="center"/>
      <protection locked="0"/>
    </xf>
    <xf numFmtId="0" fontId="15" fillId="0" borderId="19" xfId="0" applyFont="1" applyBorder="1" applyAlignment="1">
      <alignment horizontal="left" vertical="center"/>
    </xf>
    <xf numFmtId="0" fontId="2" fillId="0" borderId="18" xfId="0" applyFont="1" applyBorder="1" applyAlignment="1" applyProtection="1">
      <alignment horizontal="left" vertical="center"/>
      <protection locked="0"/>
    </xf>
    <xf numFmtId="0" fontId="2" fillId="0" borderId="38" xfId="0" applyFont="1" applyBorder="1" applyAlignment="1">
      <alignment horizontal="center" vertical="center"/>
    </xf>
    <xf numFmtId="0" fontId="15" fillId="0" borderId="38" xfId="0" applyFont="1" applyBorder="1" applyAlignment="1">
      <alignment horizontal="center" vertical="center"/>
    </xf>
    <xf numFmtId="0" fontId="15" fillId="0" borderId="18" xfId="0" applyFont="1" applyBorder="1" applyAlignment="1">
      <alignment horizontal="center" vertical="center"/>
    </xf>
    <xf numFmtId="0" fontId="2" fillId="0" borderId="32" xfId="0" applyFont="1" applyBorder="1" applyAlignment="1">
      <alignment horizontal="center" vertical="center"/>
    </xf>
    <xf numFmtId="0" fontId="4" fillId="0" borderId="39" xfId="0" applyFont="1" applyBorder="1" applyAlignment="1">
      <alignment horizontal="center" vertical="center"/>
    </xf>
    <xf numFmtId="0" fontId="2" fillId="0" borderId="31" xfId="0" applyFont="1" applyBorder="1" applyAlignment="1">
      <alignment horizontal="center" vertical="center"/>
    </xf>
    <xf numFmtId="0" fontId="4" fillId="0" borderId="22" xfId="0" applyFont="1" applyBorder="1" applyAlignment="1">
      <alignment horizontal="center" vertical="center"/>
    </xf>
    <xf numFmtId="2" fontId="4" fillId="0" borderId="42" xfId="0" applyNumberFormat="1" applyFont="1" applyBorder="1" applyAlignment="1">
      <alignment horizontal="left" vertical="center"/>
    </xf>
    <xf numFmtId="0" fontId="4" fillId="0" borderId="30" xfId="0" applyFont="1" applyBorder="1" applyAlignment="1">
      <alignment horizontal="left" vertical="center"/>
    </xf>
    <xf numFmtId="0" fontId="4" fillId="0" borderId="22" xfId="0" applyFont="1" applyBorder="1" applyAlignment="1">
      <alignment horizontal="left" vertical="center"/>
    </xf>
    <xf numFmtId="0" fontId="4" fillId="0" borderId="42" xfId="0" applyFont="1" applyBorder="1" applyAlignment="1">
      <alignment horizontal="left" vertical="center"/>
    </xf>
    <xf numFmtId="0" fontId="4" fillId="0" borderId="32" xfId="0" applyFont="1" applyBorder="1" applyAlignment="1" applyProtection="1">
      <alignment horizontal="left" vertical="center"/>
      <protection locked="0"/>
    </xf>
    <xf numFmtId="2" fontId="4" fillId="0" borderId="32" xfId="0" applyNumberFormat="1" applyFont="1" applyBorder="1" applyAlignment="1">
      <alignment horizontal="left" vertical="center"/>
    </xf>
    <xf numFmtId="0" fontId="2" fillId="2" borderId="42" xfId="0" applyFont="1" applyFill="1" applyBorder="1" applyAlignment="1">
      <alignment horizontal="left" vertical="center"/>
    </xf>
    <xf numFmtId="2" fontId="4" fillId="0" borderId="22" xfId="0" applyNumberFormat="1" applyFont="1" applyBorder="1" applyAlignment="1">
      <alignment horizontal="left" vertical="center"/>
    </xf>
    <xf numFmtId="0" fontId="4" fillId="0" borderId="41" xfId="0" applyFont="1" applyBorder="1" applyAlignment="1" applyProtection="1">
      <alignment horizontal="left" vertical="center"/>
      <protection locked="0"/>
    </xf>
    <xf numFmtId="2" fontId="4" fillId="0" borderId="40" xfId="0" applyNumberFormat="1" applyFont="1" applyBorder="1" applyAlignment="1">
      <alignment horizontal="left" vertical="center"/>
    </xf>
    <xf numFmtId="0" fontId="4" fillId="0" borderId="41" xfId="0" applyFont="1" applyBorder="1" applyAlignment="1">
      <alignment horizontal="left" vertical="center"/>
    </xf>
    <xf numFmtId="49" fontId="4" fillId="2" borderId="42" xfId="4" applyNumberFormat="1" applyFont="1" applyFill="1" applyBorder="1" applyAlignment="1">
      <alignment horizontal="left" vertical="center"/>
    </xf>
    <xf numFmtId="0" fontId="4" fillId="0" borderId="3" xfId="0" applyFont="1" applyBorder="1" applyAlignment="1" applyProtection="1">
      <alignment horizontal="center" vertical="center"/>
      <protection locked="0"/>
    </xf>
    <xf numFmtId="0" fontId="4" fillId="0" borderId="19" xfId="0" applyFont="1" applyBorder="1" applyAlignment="1">
      <alignment horizontal="center" vertical="center"/>
    </xf>
    <xf numFmtId="0" fontId="4" fillId="0" borderId="22" xfId="0" applyFont="1" applyBorder="1" applyAlignment="1" applyProtection="1">
      <alignment horizontal="center" vertical="center"/>
      <protection locked="0"/>
    </xf>
    <xf numFmtId="0" fontId="4" fillId="0" borderId="31" xfId="0" applyFont="1" applyBorder="1" applyAlignment="1">
      <alignment horizontal="center" vertical="center"/>
    </xf>
    <xf numFmtId="0" fontId="4" fillId="0" borderId="35" xfId="0" applyFont="1" applyBorder="1" applyAlignment="1">
      <alignment horizontal="left" vertical="center"/>
    </xf>
    <xf numFmtId="0" fontId="4" fillId="0" borderId="31" xfId="0" applyFont="1" applyBorder="1" applyAlignment="1">
      <alignment horizontal="left" vertical="center"/>
    </xf>
    <xf numFmtId="0" fontId="4" fillId="0" borderId="21" xfId="0" applyFont="1" applyBorder="1" applyAlignment="1" applyProtection="1">
      <alignment horizontal="left" vertical="center"/>
      <protection locked="0"/>
    </xf>
    <xf numFmtId="0" fontId="2" fillId="2" borderId="20" xfId="0" applyFont="1" applyFill="1" applyBorder="1" applyAlignment="1">
      <alignment horizontal="left" vertical="center"/>
    </xf>
    <xf numFmtId="0" fontId="4" fillId="0" borderId="20" xfId="0" applyFont="1" applyBorder="1" applyAlignment="1" applyProtection="1">
      <alignment horizontal="left" vertical="center"/>
      <protection locked="0"/>
    </xf>
    <xf numFmtId="0" fontId="4" fillId="0" borderId="20" xfId="0" applyFont="1" applyBorder="1" applyAlignment="1">
      <alignment horizontal="left" vertical="center"/>
    </xf>
    <xf numFmtId="0" fontId="4" fillId="0" borderId="19" xfId="0" applyFont="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2" borderId="19" xfId="0" applyFont="1" applyFill="1" applyBorder="1" applyAlignment="1">
      <alignment horizontal="center" vertical="center"/>
    </xf>
    <xf numFmtId="0" fontId="4" fillId="2" borderId="33" xfId="0" applyFont="1" applyFill="1" applyBorder="1" applyAlignment="1">
      <alignment horizontal="left" vertical="center"/>
    </xf>
    <xf numFmtId="2" fontId="4" fillId="0" borderId="20" xfId="0" applyNumberFormat="1" applyFont="1" applyBorder="1" applyAlignment="1">
      <alignment horizontal="left" vertical="center"/>
    </xf>
    <xf numFmtId="0" fontId="4" fillId="0" borderId="42" xfId="0" applyFont="1" applyBorder="1" applyAlignment="1" applyProtection="1">
      <alignment horizontal="left" vertical="center"/>
      <protection locked="0"/>
    </xf>
    <xf numFmtId="0" fontId="4" fillId="0" borderId="21" xfId="0" applyFont="1" applyBorder="1" applyAlignment="1">
      <alignment horizontal="left" vertical="center"/>
    </xf>
    <xf numFmtId="2" fontId="4" fillId="0" borderId="0" xfId="0" applyNumberFormat="1" applyFont="1" applyAlignment="1">
      <alignment horizontal="left" vertical="center"/>
    </xf>
    <xf numFmtId="2" fontId="4" fillId="0" borderId="31" xfId="0" applyNumberFormat="1" applyFont="1" applyBorder="1" applyAlignment="1">
      <alignment horizontal="left" vertical="center"/>
    </xf>
    <xf numFmtId="0" fontId="4" fillId="0" borderId="39" xfId="0" applyFont="1" applyBorder="1" applyAlignment="1" applyProtection="1">
      <alignment horizontal="left" vertical="center"/>
      <protection locked="0"/>
    </xf>
    <xf numFmtId="0" fontId="4" fillId="0" borderId="28"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0" borderId="18" xfId="2" applyFont="1" applyBorder="1" applyAlignment="1">
      <alignment horizontal="left" vertical="center"/>
    </xf>
    <xf numFmtId="2" fontId="4" fillId="0" borderId="11" xfId="0" applyNumberFormat="1" applyFont="1" applyBorder="1" applyAlignment="1">
      <alignment horizontal="left" vertical="center"/>
    </xf>
    <xf numFmtId="2" fontId="4" fillId="0" borderId="21" xfId="0" applyNumberFormat="1" applyFont="1" applyBorder="1" applyAlignment="1">
      <alignment horizontal="left" vertical="center"/>
    </xf>
    <xf numFmtId="2" fontId="4" fillId="0" borderId="30" xfId="0" applyNumberFormat="1" applyFont="1" applyBorder="1" applyAlignment="1">
      <alignment horizontal="left" vertical="center"/>
    </xf>
    <xf numFmtId="0" fontId="4" fillId="0" borderId="30"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1" xfId="0" applyFont="1" applyBorder="1" applyAlignment="1">
      <alignment horizontal="left" vertical="center"/>
    </xf>
    <xf numFmtId="0" fontId="2" fillId="0" borderId="0" xfId="0" applyFont="1" applyAlignment="1">
      <alignment vertical="center" wrapText="1"/>
    </xf>
    <xf numFmtId="0" fontId="2" fillId="0" borderId="29" xfId="0" applyFont="1" applyBorder="1" applyAlignment="1">
      <alignment horizontal="left" vertical="center" wrapText="1"/>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9" xfId="0" applyFont="1" applyFill="1" applyBorder="1" applyAlignment="1">
      <alignment horizontal="center" vertical="top"/>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5" borderId="1"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19" xfId="0" applyFont="1" applyFill="1" applyBorder="1" applyAlignment="1">
      <alignment horizontal="center" vertical="center"/>
    </xf>
    <xf numFmtId="0" fontId="25" fillId="8" borderId="18" xfId="0" applyFont="1" applyFill="1" applyBorder="1" applyAlignment="1">
      <alignment horizontal="center" vertical="center"/>
    </xf>
    <xf numFmtId="0" fontId="26" fillId="0" borderId="18" xfId="5" applyFont="1" applyBorder="1" applyAlignment="1">
      <alignment horizontal="center" vertical="center"/>
    </xf>
    <xf numFmtId="0" fontId="26" fillId="0" borderId="18" xfId="5" applyFont="1" applyFill="1" applyBorder="1" applyAlignment="1">
      <alignment horizontal="center" vertical="center"/>
    </xf>
    <xf numFmtId="0" fontId="1" fillId="3" borderId="18" xfId="0" applyFont="1" applyFill="1" applyBorder="1" applyAlignment="1">
      <alignment horizontal="center" vertical="center"/>
    </xf>
    <xf numFmtId="0" fontId="3" fillId="2" borderId="23" xfId="0" applyFont="1" applyFill="1" applyBorder="1" applyAlignment="1">
      <alignment horizontal="left" vertical="top"/>
    </xf>
    <xf numFmtId="0" fontId="2" fillId="2" borderId="23" xfId="0" applyFont="1" applyFill="1" applyBorder="1" applyAlignment="1">
      <alignment horizontal="left" vertical="top"/>
    </xf>
    <xf numFmtId="0" fontId="4" fillId="2" borderId="11" xfId="0" applyFont="1" applyFill="1" applyBorder="1" applyAlignment="1">
      <alignment horizontal="left" vertical="top"/>
    </xf>
    <xf numFmtId="0" fontId="4" fillId="2" borderId="0" xfId="0" applyFont="1" applyFill="1" applyAlignment="1">
      <alignment horizontal="left" vertical="top"/>
    </xf>
    <xf numFmtId="0" fontId="4" fillId="2" borderId="24" xfId="0" applyFont="1" applyFill="1" applyBorder="1" applyAlignment="1">
      <alignment horizontal="left" vertical="top"/>
    </xf>
    <xf numFmtId="0" fontId="1" fillId="5" borderId="18" xfId="0" applyFont="1" applyFill="1" applyBorder="1" applyAlignment="1">
      <alignment horizontal="left" vertical="center"/>
    </xf>
    <xf numFmtId="0" fontId="11" fillId="5" borderId="4"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22" xfId="0" applyFont="1" applyFill="1" applyBorder="1" applyAlignment="1">
      <alignment horizontal="center" vertical="center"/>
    </xf>
    <xf numFmtId="0" fontId="1" fillId="5" borderId="22" xfId="0" applyFont="1" applyFill="1" applyBorder="1" applyAlignment="1">
      <alignment horizontal="center" vertical="center"/>
    </xf>
    <xf numFmtId="0" fontId="1" fillId="5" borderId="3" xfId="0" applyFont="1" applyFill="1" applyBorder="1" applyAlignment="1">
      <alignment horizontal="left"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18" xfId="0" applyFont="1" applyFill="1" applyBorder="1" applyAlignment="1">
      <alignment horizontal="center" vertical="center"/>
    </xf>
    <xf numFmtId="0" fontId="1" fillId="5" borderId="18" xfId="0" applyFont="1" applyFill="1" applyBorder="1" applyAlignment="1">
      <alignment horizontal="center" vertical="center"/>
    </xf>
    <xf numFmtId="0" fontId="11" fillId="9" borderId="4" xfId="0" applyFont="1" applyFill="1" applyBorder="1" applyAlignment="1">
      <alignment horizontal="center" vertical="center"/>
    </xf>
    <xf numFmtId="0" fontId="11" fillId="9" borderId="2" xfId="0" applyFont="1" applyFill="1" applyBorder="1" applyAlignment="1">
      <alignment horizontal="center" vertical="center"/>
    </xf>
    <xf numFmtId="0" fontId="19" fillId="2" borderId="22" xfId="0" applyFont="1" applyFill="1" applyBorder="1" applyAlignment="1">
      <alignment horizontal="left" vertical="top"/>
    </xf>
    <xf numFmtId="0" fontId="4" fillId="2" borderId="22" xfId="0" applyFont="1" applyFill="1" applyBorder="1" applyAlignment="1">
      <alignment horizontal="left" vertical="top"/>
    </xf>
    <xf numFmtId="0" fontId="4" fillId="2" borderId="26" xfId="0" applyFont="1" applyFill="1" applyBorder="1" applyAlignment="1">
      <alignment horizontal="left" vertical="top"/>
    </xf>
    <xf numFmtId="0" fontId="4" fillId="2" borderId="27" xfId="0" applyFont="1" applyFill="1" applyBorder="1" applyAlignment="1">
      <alignment horizontal="left" vertical="top"/>
    </xf>
    <xf numFmtId="0" fontId="4" fillId="2" borderId="28" xfId="0" applyFont="1" applyFill="1" applyBorder="1" applyAlignment="1">
      <alignment horizontal="left" vertical="top"/>
    </xf>
    <xf numFmtId="0" fontId="1" fillId="10" borderId="30" xfId="0" applyFont="1" applyFill="1" applyBorder="1" applyAlignment="1">
      <alignment horizontal="left" vertical="center"/>
    </xf>
    <xf numFmtId="0" fontId="29" fillId="5" borderId="31" xfId="0" applyFont="1" applyFill="1" applyBorder="1"/>
    <xf numFmtId="0" fontId="29" fillId="5" borderId="32" xfId="0" applyFont="1" applyFill="1" applyBorder="1"/>
    <xf numFmtId="0" fontId="11" fillId="11" borderId="3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19" fillId="2" borderId="4" xfId="0" applyFont="1" applyFill="1" applyBorder="1" applyAlignment="1">
      <alignment horizontal="left" vertical="top"/>
    </xf>
    <xf numFmtId="0" fontId="4" fillId="2" borderId="2" xfId="0" applyFont="1" applyFill="1" applyBorder="1"/>
    <xf numFmtId="0" fontId="4" fillId="2" borderId="25" xfId="0" applyFont="1" applyFill="1" applyBorder="1"/>
    <xf numFmtId="0" fontId="15" fillId="2" borderId="0" xfId="0" applyFont="1" applyFill="1"/>
    <xf numFmtId="0" fontId="4" fillId="2" borderId="24" xfId="0" applyFont="1" applyFill="1" applyBorder="1"/>
    <xf numFmtId="0" fontId="4" fillId="2" borderId="27" xfId="0" applyFont="1" applyFill="1" applyBorder="1"/>
    <xf numFmtId="0" fontId="4" fillId="2" borderId="28" xfId="0" applyFont="1" applyFill="1" applyBorder="1"/>
    <xf numFmtId="0" fontId="1" fillId="5" borderId="3" xfId="0" applyFont="1" applyFill="1" applyBorder="1" applyAlignment="1">
      <alignment horizontal="center" vertical="center"/>
    </xf>
    <xf numFmtId="0" fontId="31" fillId="12"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31">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18"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26"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39"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1"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4"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42"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47"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16"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29"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1"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6"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11"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4"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32"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3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40"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45"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5"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15"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23"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28"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6"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10"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19"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1"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44"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4"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9"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14"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22"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27"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30"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5"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43"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48" Type="http://schemas.openxmlformats.org/officeDocument/2006/relationships/printerSettings" Target="../printerSettings/printerSettings5.bin"/><Relationship Id="rId8"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3"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1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17"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25"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33"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38"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46"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20"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41" Type="http://schemas.openxmlformats.org/officeDocument/2006/relationships/hyperlink" Target="..\..\2.%20&#1043;&#1086;&#1090;&#1086;&#1074;&#1099;&#1077;%20&#1087;&#1072;&#1082;&#1077;&#1090;&#1099;%20&#1048;&#1051;\!&#1057;&#1086;&#1075;&#1083;&#1072;&#1089;&#1086;&#1074;&#1072;&#1085;&#1086;\&#1057;&#1074;&#1077;&#1088;&#1076;&#1083;&#1086;&#1074;&#1089;&#1082;&#1072;&#1103;%20&#1086;&#1073;&#1083;&#1072;&#1089;&#1090;&#1100;%20_&#1058;&#1091;&#1088;&#1080;&#1079;&#1084;%20&#1080;%20&#1089;&#1092;&#1077;&#1088;&#1072;%20&#1091;&#1089;&#1083;&#1091;&#1075;\04.07.&#1048;&#1085;&#1092;&#1088;&#1072;&#1089;&#1090;&#1088;&#1091;&#1082;&#1090;&#1091;&#1088;&#1085;&#1099;&#1081;_&#1083;&#1080;&#1089;&#1090;_2023_&#1058;&#1077;&#1093;&#1085;&#1080;&#1082;&#1091;&#1084;_&#1080;&#1085;&#1076;&#1091;&#1089;&#1090;&#1088;&#1080;&#1080;_&#1087;&#1080;&#1090;&#1072;&#1085;&#1080;&#1103;_&#1080;_&#1091;&#1089;&#1083;&#1091;&#1075;%20(4).xls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2"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1"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4"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53"/>
  <sheetViews>
    <sheetView tabSelected="1" workbookViewId="0">
      <selection sqref="A1:XFD1"/>
    </sheetView>
  </sheetViews>
  <sheetFormatPr defaultColWidth="0" defaultRowHeight="14.4" x14ac:dyDescent="0.3"/>
  <cols>
    <col min="1" max="1" width="5.109375" style="13"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333" t="s">
        <v>327</v>
      </c>
      <c r="B1" s="333"/>
      <c r="C1" s="333"/>
      <c r="D1" s="333"/>
      <c r="E1" s="333"/>
      <c r="F1" s="333"/>
      <c r="G1" s="333"/>
    </row>
    <row r="2" spans="1:8" ht="22.8" x14ac:dyDescent="0.3">
      <c r="A2" s="270" t="s">
        <v>326</v>
      </c>
      <c r="B2" s="271"/>
      <c r="C2" s="271"/>
      <c r="D2" s="271"/>
      <c r="E2" s="271"/>
      <c r="F2" s="271"/>
      <c r="G2" s="272"/>
    </row>
    <row r="3" spans="1:8" ht="80.25" customHeight="1" x14ac:dyDescent="0.3">
      <c r="A3" s="273" t="s">
        <v>21</v>
      </c>
      <c r="B3" s="273"/>
      <c r="C3" s="274" t="s">
        <v>73</v>
      </c>
      <c r="D3" s="275"/>
      <c r="E3" s="275"/>
      <c r="F3" s="275"/>
      <c r="G3" s="275"/>
    </row>
    <row r="4" spans="1:8" ht="21" x14ac:dyDescent="0.3">
      <c r="A4" s="285" t="s">
        <v>12</v>
      </c>
      <c r="B4" s="285"/>
      <c r="C4" s="285"/>
      <c r="D4" s="285"/>
      <c r="E4" s="285"/>
      <c r="F4" s="285"/>
      <c r="G4" s="286"/>
    </row>
    <row r="5" spans="1:8" ht="15" thickBot="1" x14ac:dyDescent="0.35">
      <c r="A5" s="287" t="s">
        <v>19</v>
      </c>
      <c r="B5" s="288"/>
      <c r="C5" s="9">
        <v>12</v>
      </c>
      <c r="D5" s="10"/>
      <c r="E5" s="10"/>
      <c r="F5" s="10"/>
      <c r="G5" s="10"/>
    </row>
    <row r="6" spans="1:8" x14ac:dyDescent="0.3">
      <c r="A6" s="279" t="s">
        <v>13</v>
      </c>
      <c r="B6" s="280"/>
      <c r="C6" s="280"/>
      <c r="D6" s="280"/>
      <c r="E6" s="280"/>
      <c r="F6" s="280"/>
      <c r="G6" s="281"/>
    </row>
    <row r="7" spans="1:8" x14ac:dyDescent="0.3">
      <c r="A7" s="282" t="s">
        <v>22</v>
      </c>
      <c r="B7" s="283"/>
      <c r="C7" s="283"/>
      <c r="D7" s="283"/>
      <c r="E7" s="283"/>
      <c r="F7" s="283"/>
      <c r="G7" s="284"/>
    </row>
    <row r="8" spans="1:8" x14ac:dyDescent="0.3">
      <c r="A8" s="282" t="s">
        <v>29</v>
      </c>
      <c r="B8" s="283"/>
      <c r="C8" s="283"/>
      <c r="D8" s="283"/>
      <c r="E8" s="283"/>
      <c r="F8" s="283"/>
      <c r="G8" s="284"/>
    </row>
    <row r="9" spans="1:8" x14ac:dyDescent="0.3">
      <c r="A9" s="282" t="s">
        <v>28</v>
      </c>
      <c r="B9" s="283"/>
      <c r="C9" s="283"/>
      <c r="D9" s="283"/>
      <c r="E9" s="283"/>
      <c r="F9" s="283"/>
      <c r="G9" s="284"/>
    </row>
    <row r="10" spans="1:8" x14ac:dyDescent="0.3">
      <c r="A10" s="282" t="s">
        <v>27</v>
      </c>
      <c r="B10" s="283"/>
      <c r="C10" s="283"/>
      <c r="D10" s="283"/>
      <c r="E10" s="283"/>
      <c r="F10" s="283"/>
      <c r="G10" s="284"/>
    </row>
    <row r="11" spans="1:8" x14ac:dyDescent="0.3">
      <c r="A11" s="282" t="s">
        <v>25</v>
      </c>
      <c r="B11" s="283"/>
      <c r="C11" s="283"/>
      <c r="D11" s="283"/>
      <c r="E11" s="283"/>
      <c r="F11" s="283"/>
      <c r="G11" s="284"/>
    </row>
    <row r="12" spans="1:8" x14ac:dyDescent="0.3">
      <c r="A12" s="282" t="s">
        <v>26</v>
      </c>
      <c r="B12" s="283"/>
      <c r="C12" s="283"/>
      <c r="D12" s="283"/>
      <c r="E12" s="283"/>
      <c r="F12" s="283"/>
      <c r="G12" s="284"/>
    </row>
    <row r="13" spans="1:8" x14ac:dyDescent="0.3">
      <c r="A13" s="282" t="s">
        <v>24</v>
      </c>
      <c r="B13" s="283"/>
      <c r="C13" s="283"/>
      <c r="D13" s="283"/>
      <c r="E13" s="283"/>
      <c r="F13" s="283"/>
      <c r="G13" s="284"/>
    </row>
    <row r="14" spans="1:8" ht="15" thickBot="1" x14ac:dyDescent="0.35">
      <c r="A14" s="276" t="s">
        <v>23</v>
      </c>
      <c r="B14" s="277"/>
      <c r="C14" s="277"/>
      <c r="D14" s="277"/>
      <c r="E14" s="277"/>
      <c r="F14" s="277"/>
      <c r="G14" s="278"/>
    </row>
    <row r="15" spans="1:8" ht="27.6" x14ac:dyDescent="0.3">
      <c r="A15" s="8" t="s">
        <v>0</v>
      </c>
      <c r="B15" s="8" t="s">
        <v>1</v>
      </c>
      <c r="C15" s="8" t="s">
        <v>10</v>
      </c>
      <c r="D15" s="8" t="s">
        <v>2</v>
      </c>
      <c r="E15" s="8" t="s">
        <v>4</v>
      </c>
      <c r="F15" s="8" t="s">
        <v>3</v>
      </c>
      <c r="G15" s="8" t="s">
        <v>8</v>
      </c>
      <c r="H15" s="25" t="s">
        <v>45</v>
      </c>
    </row>
    <row r="16" spans="1:8" ht="27.6" x14ac:dyDescent="0.3">
      <c r="A16" s="8">
        <v>1</v>
      </c>
      <c r="B16" s="30" t="s">
        <v>53</v>
      </c>
      <c r="C16" s="7" t="s">
        <v>18</v>
      </c>
      <c r="D16" s="22" t="s">
        <v>5</v>
      </c>
      <c r="E16" s="40">
        <v>1</v>
      </c>
      <c r="F16" s="42" t="s">
        <v>6</v>
      </c>
      <c r="G16" s="40">
        <v>1</v>
      </c>
    </row>
    <row r="17" spans="1:7" ht="27.6" x14ac:dyDescent="0.3">
      <c r="A17" s="8">
        <v>2</v>
      </c>
      <c r="B17" s="44" t="s">
        <v>38</v>
      </c>
      <c r="C17" s="7" t="s">
        <v>18</v>
      </c>
      <c r="D17" s="22" t="s">
        <v>5</v>
      </c>
      <c r="E17" s="5">
        <v>1</v>
      </c>
      <c r="F17" s="31" t="s">
        <v>6</v>
      </c>
      <c r="G17" s="5">
        <f>E17</f>
        <v>1</v>
      </c>
    </row>
    <row r="18" spans="1:7" ht="27.6" x14ac:dyDescent="0.3">
      <c r="A18" s="8">
        <v>3</v>
      </c>
      <c r="B18" s="203" t="s">
        <v>203</v>
      </c>
      <c r="C18" s="7" t="s">
        <v>18</v>
      </c>
      <c r="D18" s="41" t="s">
        <v>7</v>
      </c>
      <c r="E18" s="5">
        <v>1</v>
      </c>
      <c r="F18" s="31" t="s">
        <v>6</v>
      </c>
      <c r="G18" s="5">
        <f>E18</f>
        <v>1</v>
      </c>
    </row>
    <row r="19" spans="1:7" ht="21.6" thickBot="1" x14ac:dyDescent="0.35">
      <c r="A19" s="285" t="s">
        <v>15</v>
      </c>
      <c r="B19" s="285"/>
      <c r="C19" s="285"/>
      <c r="D19" s="285"/>
      <c r="E19" s="285"/>
      <c r="F19" s="285"/>
      <c r="G19" s="286"/>
    </row>
    <row r="20" spans="1:7" x14ac:dyDescent="0.3">
      <c r="A20" s="279" t="s">
        <v>13</v>
      </c>
      <c r="B20" s="280"/>
      <c r="C20" s="280"/>
      <c r="D20" s="280"/>
      <c r="E20" s="280"/>
      <c r="F20" s="280"/>
      <c r="G20" s="281"/>
    </row>
    <row r="21" spans="1:7" x14ac:dyDescent="0.3">
      <c r="A21" s="282" t="s">
        <v>22</v>
      </c>
      <c r="B21" s="283"/>
      <c r="C21" s="283"/>
      <c r="D21" s="283"/>
      <c r="E21" s="283"/>
      <c r="F21" s="283"/>
      <c r="G21" s="284"/>
    </row>
    <row r="22" spans="1:7" x14ac:dyDescent="0.3">
      <c r="A22" s="282" t="s">
        <v>29</v>
      </c>
      <c r="B22" s="283"/>
      <c r="C22" s="283"/>
      <c r="D22" s="283"/>
      <c r="E22" s="283"/>
      <c r="F22" s="283"/>
      <c r="G22" s="284"/>
    </row>
    <row r="23" spans="1:7" x14ac:dyDescent="0.3">
      <c r="A23" s="282" t="s">
        <v>28</v>
      </c>
      <c r="B23" s="283"/>
      <c r="C23" s="283"/>
      <c r="D23" s="283"/>
      <c r="E23" s="283"/>
      <c r="F23" s="283"/>
      <c r="G23" s="284"/>
    </row>
    <row r="24" spans="1:7" x14ac:dyDescent="0.3">
      <c r="A24" s="282" t="s">
        <v>27</v>
      </c>
      <c r="B24" s="283"/>
      <c r="C24" s="283"/>
      <c r="D24" s="283"/>
      <c r="E24" s="283"/>
      <c r="F24" s="283"/>
      <c r="G24" s="284"/>
    </row>
    <row r="25" spans="1:7" x14ac:dyDescent="0.3">
      <c r="A25" s="282" t="s">
        <v>25</v>
      </c>
      <c r="B25" s="283"/>
      <c r="C25" s="283"/>
      <c r="D25" s="283"/>
      <c r="E25" s="283"/>
      <c r="F25" s="283"/>
      <c r="G25" s="284"/>
    </row>
    <row r="26" spans="1:7" x14ac:dyDescent="0.3">
      <c r="A26" s="282" t="s">
        <v>26</v>
      </c>
      <c r="B26" s="283"/>
      <c r="C26" s="283"/>
      <c r="D26" s="283"/>
      <c r="E26" s="283"/>
      <c r="F26" s="283"/>
      <c r="G26" s="284"/>
    </row>
    <row r="27" spans="1:7" x14ac:dyDescent="0.3">
      <c r="A27" s="282" t="s">
        <v>24</v>
      </c>
      <c r="B27" s="283"/>
      <c r="C27" s="283"/>
      <c r="D27" s="283"/>
      <c r="E27" s="283"/>
      <c r="F27" s="283"/>
      <c r="G27" s="284"/>
    </row>
    <row r="28" spans="1:7" ht="15" thickBot="1" x14ac:dyDescent="0.35">
      <c r="A28" s="276" t="s">
        <v>23</v>
      </c>
      <c r="B28" s="277"/>
      <c r="C28" s="277"/>
      <c r="D28" s="277"/>
      <c r="E28" s="277"/>
      <c r="F28" s="277"/>
      <c r="G28" s="278"/>
    </row>
    <row r="29" spans="1:7" ht="27.6" x14ac:dyDescent="0.3">
      <c r="A29" s="8" t="s">
        <v>0</v>
      </c>
      <c r="B29" s="8" t="s">
        <v>1</v>
      </c>
      <c r="C29" s="8" t="s">
        <v>10</v>
      </c>
      <c r="D29" s="8" t="s">
        <v>2</v>
      </c>
      <c r="E29" s="8" t="s">
        <v>4</v>
      </c>
      <c r="F29" s="8" t="s">
        <v>3</v>
      </c>
      <c r="G29" s="8" t="s">
        <v>8</v>
      </c>
    </row>
    <row r="30" spans="1:7" ht="31.2" x14ac:dyDescent="0.3">
      <c r="A30" s="3">
        <v>1</v>
      </c>
      <c r="B30" s="61" t="s">
        <v>57</v>
      </c>
      <c r="C30" s="56" t="s">
        <v>18</v>
      </c>
      <c r="D30" s="57" t="s">
        <v>5</v>
      </c>
      <c r="E30" s="58">
        <v>1</v>
      </c>
      <c r="F30" s="59" t="s">
        <v>54</v>
      </c>
      <c r="G30" s="60">
        <v>12</v>
      </c>
    </row>
    <row r="31" spans="1:7" ht="31.2" x14ac:dyDescent="0.3">
      <c r="A31" s="4">
        <v>2</v>
      </c>
      <c r="B31" s="55" t="s">
        <v>55</v>
      </c>
      <c r="C31" s="56" t="s">
        <v>18</v>
      </c>
      <c r="D31" s="57" t="s">
        <v>7</v>
      </c>
      <c r="E31" s="58">
        <v>1</v>
      </c>
      <c r="F31" s="59" t="s">
        <v>54</v>
      </c>
      <c r="G31" s="60">
        <v>12</v>
      </c>
    </row>
    <row r="32" spans="1:7" ht="31.2" x14ac:dyDescent="0.3">
      <c r="A32" s="4">
        <v>3</v>
      </c>
      <c r="B32" s="55" t="s">
        <v>34</v>
      </c>
      <c r="C32" s="56" t="s">
        <v>18</v>
      </c>
      <c r="D32" s="57" t="s">
        <v>7</v>
      </c>
      <c r="E32" s="58">
        <v>1</v>
      </c>
      <c r="F32" s="59" t="s">
        <v>56</v>
      </c>
      <c r="G32" s="60">
        <v>12</v>
      </c>
    </row>
    <row r="33" spans="1:7" ht="21.6" thickBot="1" x14ac:dyDescent="0.35">
      <c r="A33" s="285" t="s">
        <v>16</v>
      </c>
      <c r="B33" s="285"/>
      <c r="C33" s="285"/>
      <c r="D33" s="285"/>
      <c r="E33" s="285"/>
      <c r="F33" s="285"/>
      <c r="G33" s="286"/>
    </row>
    <row r="34" spans="1:7" x14ac:dyDescent="0.3">
      <c r="A34" s="279" t="s">
        <v>13</v>
      </c>
      <c r="B34" s="280"/>
      <c r="C34" s="280"/>
      <c r="D34" s="280"/>
      <c r="E34" s="280"/>
      <c r="F34" s="280"/>
      <c r="G34" s="281"/>
    </row>
    <row r="35" spans="1:7" x14ac:dyDescent="0.3">
      <c r="A35" s="282" t="s">
        <v>22</v>
      </c>
      <c r="B35" s="283"/>
      <c r="C35" s="283"/>
      <c r="D35" s="283"/>
      <c r="E35" s="283"/>
      <c r="F35" s="283"/>
      <c r="G35" s="284"/>
    </row>
    <row r="36" spans="1:7" x14ac:dyDescent="0.3">
      <c r="A36" s="282" t="s">
        <v>29</v>
      </c>
      <c r="B36" s="283"/>
      <c r="C36" s="283"/>
      <c r="D36" s="283"/>
      <c r="E36" s="283"/>
      <c r="F36" s="283"/>
      <c r="G36" s="284"/>
    </row>
    <row r="37" spans="1:7" x14ac:dyDescent="0.3">
      <c r="A37" s="282" t="s">
        <v>28</v>
      </c>
      <c r="B37" s="283"/>
      <c r="C37" s="283"/>
      <c r="D37" s="283"/>
      <c r="E37" s="283"/>
      <c r="F37" s="283"/>
      <c r="G37" s="284"/>
    </row>
    <row r="38" spans="1:7" x14ac:dyDescent="0.3">
      <c r="A38" s="282" t="s">
        <v>27</v>
      </c>
      <c r="B38" s="283"/>
      <c r="C38" s="283"/>
      <c r="D38" s="283"/>
      <c r="E38" s="283"/>
      <c r="F38" s="283"/>
      <c r="G38" s="284"/>
    </row>
    <row r="39" spans="1:7" x14ac:dyDescent="0.3">
      <c r="A39" s="282" t="s">
        <v>25</v>
      </c>
      <c r="B39" s="283"/>
      <c r="C39" s="283"/>
      <c r="D39" s="283"/>
      <c r="E39" s="283"/>
      <c r="F39" s="283"/>
      <c r="G39" s="284"/>
    </row>
    <row r="40" spans="1:7" x14ac:dyDescent="0.3">
      <c r="A40" s="282" t="s">
        <v>26</v>
      </c>
      <c r="B40" s="283"/>
      <c r="C40" s="283"/>
      <c r="D40" s="283"/>
      <c r="E40" s="283"/>
      <c r="F40" s="283"/>
      <c r="G40" s="284"/>
    </row>
    <row r="41" spans="1:7" x14ac:dyDescent="0.3">
      <c r="A41" s="282" t="s">
        <v>24</v>
      </c>
      <c r="B41" s="283"/>
      <c r="C41" s="283"/>
      <c r="D41" s="283"/>
      <c r="E41" s="283"/>
      <c r="F41" s="283"/>
      <c r="G41" s="284"/>
    </row>
    <row r="42" spans="1:7" ht="15" thickBot="1" x14ac:dyDescent="0.35">
      <c r="A42" s="276" t="s">
        <v>23</v>
      </c>
      <c r="B42" s="277"/>
      <c r="C42" s="277"/>
      <c r="D42" s="277"/>
      <c r="E42" s="277"/>
      <c r="F42" s="277"/>
      <c r="G42" s="278"/>
    </row>
    <row r="43" spans="1:7" ht="27.6" x14ac:dyDescent="0.3">
      <c r="A43" s="8" t="s">
        <v>0</v>
      </c>
      <c r="B43" s="8" t="s">
        <v>1</v>
      </c>
      <c r="C43" s="8" t="s">
        <v>10</v>
      </c>
      <c r="D43" s="8" t="s">
        <v>2</v>
      </c>
      <c r="E43" s="8" t="s">
        <v>4</v>
      </c>
      <c r="F43" s="8" t="s">
        <v>3</v>
      </c>
      <c r="G43" s="8" t="s">
        <v>8</v>
      </c>
    </row>
    <row r="44" spans="1:7" ht="31.2" x14ac:dyDescent="0.3">
      <c r="A44" s="3">
        <v>1</v>
      </c>
      <c r="B44" s="61" t="s">
        <v>57</v>
      </c>
      <c r="C44" s="56" t="s">
        <v>18</v>
      </c>
      <c r="D44" s="57" t="s">
        <v>5</v>
      </c>
      <c r="E44" s="58">
        <v>1</v>
      </c>
      <c r="F44" s="51" t="s">
        <v>17</v>
      </c>
      <c r="G44" s="60">
        <v>1</v>
      </c>
    </row>
    <row r="45" spans="1:7" ht="31.2" x14ac:dyDescent="0.3">
      <c r="A45" s="3">
        <v>2</v>
      </c>
      <c r="B45" s="55" t="s">
        <v>55</v>
      </c>
      <c r="C45" s="56" t="s">
        <v>18</v>
      </c>
      <c r="D45" s="57" t="s">
        <v>7</v>
      </c>
      <c r="E45" s="58">
        <v>1</v>
      </c>
      <c r="F45" s="59" t="s">
        <v>6</v>
      </c>
      <c r="G45" s="60">
        <v>1</v>
      </c>
    </row>
    <row r="46" spans="1:7" ht="31.2" x14ac:dyDescent="0.3">
      <c r="A46" s="3">
        <v>3</v>
      </c>
      <c r="B46" s="55" t="s">
        <v>34</v>
      </c>
      <c r="C46" s="56" t="s">
        <v>18</v>
      </c>
      <c r="D46" s="57" t="s">
        <v>7</v>
      </c>
      <c r="E46" s="58">
        <v>1</v>
      </c>
      <c r="F46" s="66" t="s">
        <v>6</v>
      </c>
      <c r="G46" s="60">
        <v>1</v>
      </c>
    </row>
    <row r="47" spans="1:7" ht="21" x14ac:dyDescent="0.3">
      <c r="A47" s="285" t="s">
        <v>14</v>
      </c>
      <c r="B47" s="285"/>
      <c r="C47" s="285"/>
      <c r="D47" s="285"/>
      <c r="E47" s="285"/>
      <c r="F47" s="285"/>
      <c r="G47" s="286"/>
    </row>
    <row r="48" spans="1:7" ht="27.6" x14ac:dyDescent="0.3">
      <c r="A48" s="4" t="s">
        <v>0</v>
      </c>
      <c r="B48" s="4" t="s">
        <v>1</v>
      </c>
      <c r="C48" s="4" t="s">
        <v>10</v>
      </c>
      <c r="D48" s="4" t="s">
        <v>2</v>
      </c>
      <c r="E48" s="4" t="s">
        <v>4</v>
      </c>
      <c r="F48" s="4" t="s">
        <v>3</v>
      </c>
      <c r="G48" s="4" t="s">
        <v>8</v>
      </c>
    </row>
    <row r="49" spans="1:7" ht="27.6" x14ac:dyDescent="0.3">
      <c r="A49" s="3">
        <v>1</v>
      </c>
      <c r="B49" s="12" t="s">
        <v>30</v>
      </c>
      <c r="C49" s="7" t="s">
        <v>18</v>
      </c>
      <c r="D49" s="28" t="s">
        <v>9</v>
      </c>
      <c r="E49" s="5">
        <v>1</v>
      </c>
      <c r="F49" s="3" t="s">
        <v>6</v>
      </c>
      <c r="G49" s="5">
        <f>E49</f>
        <v>1</v>
      </c>
    </row>
    <row r="50" spans="1:7" ht="27.6" x14ac:dyDescent="0.3">
      <c r="A50" s="3">
        <v>2</v>
      </c>
      <c r="B50" s="11" t="s">
        <v>33</v>
      </c>
      <c r="C50" s="7" t="s">
        <v>18</v>
      </c>
      <c r="D50" s="28" t="s">
        <v>9</v>
      </c>
      <c r="E50" s="5">
        <v>1</v>
      </c>
      <c r="F50" s="3" t="s">
        <v>6</v>
      </c>
      <c r="G50" s="5">
        <f>E50</f>
        <v>1</v>
      </c>
    </row>
    <row r="51" spans="1:7" ht="27.6" x14ac:dyDescent="0.3">
      <c r="A51" s="3">
        <v>3</v>
      </c>
      <c r="B51" s="67" t="s">
        <v>49</v>
      </c>
      <c r="C51" s="7" t="s">
        <v>18</v>
      </c>
      <c r="D51" s="68" t="s">
        <v>9</v>
      </c>
      <c r="E51" s="16">
        <v>1</v>
      </c>
      <c r="F51" s="4" t="s">
        <v>6</v>
      </c>
      <c r="G51" s="16">
        <v>12</v>
      </c>
    </row>
    <row r="52" spans="1:7" ht="27.6" x14ac:dyDescent="0.3">
      <c r="A52" s="3">
        <v>4</v>
      </c>
      <c r="B52" s="12" t="s">
        <v>31</v>
      </c>
      <c r="C52" s="7" t="s">
        <v>18</v>
      </c>
      <c r="D52" s="28" t="s">
        <v>9</v>
      </c>
      <c r="E52" s="5">
        <v>1</v>
      </c>
      <c r="F52" s="3" t="s">
        <v>6</v>
      </c>
      <c r="G52" s="5">
        <f>E52</f>
        <v>1</v>
      </c>
    </row>
    <row r="53" spans="1:7" ht="27.6" x14ac:dyDescent="0.3">
      <c r="A53" s="3">
        <v>5</v>
      </c>
      <c r="B53" s="39" t="s">
        <v>32</v>
      </c>
      <c r="C53" s="7" t="s">
        <v>18</v>
      </c>
      <c r="D53" s="69" t="s">
        <v>9</v>
      </c>
      <c r="E53" s="5">
        <v>1</v>
      </c>
      <c r="F53" s="3" t="s">
        <v>6</v>
      </c>
      <c r="G53" s="5">
        <f>E53</f>
        <v>1</v>
      </c>
    </row>
  </sheetData>
  <sortState xmlns:xlrd2="http://schemas.microsoft.com/office/spreadsheetml/2017/richdata2" ref="B50:G53">
    <sortCondition ref="B49:B53"/>
  </sortState>
  <mergeCells count="36">
    <mergeCell ref="A1:G1"/>
    <mergeCell ref="A41:G41"/>
    <mergeCell ref="A42:G42"/>
    <mergeCell ref="A47:G47"/>
    <mergeCell ref="A35:G35"/>
    <mergeCell ref="A36:G36"/>
    <mergeCell ref="A37:G37"/>
    <mergeCell ref="A38:G38"/>
    <mergeCell ref="A39:G39"/>
    <mergeCell ref="A40:G40"/>
    <mergeCell ref="A34:G34"/>
    <mergeCell ref="A19:G19"/>
    <mergeCell ref="A20:G20"/>
    <mergeCell ref="A21:G21"/>
    <mergeCell ref="A22:G22"/>
    <mergeCell ref="A23:G23"/>
    <mergeCell ref="A24:G24"/>
    <mergeCell ref="A25:G25"/>
    <mergeCell ref="A26:G26"/>
    <mergeCell ref="A27:G27"/>
    <mergeCell ref="A28:G28"/>
    <mergeCell ref="A33:G33"/>
    <mergeCell ref="A2:G2"/>
    <mergeCell ref="A3:B3"/>
    <mergeCell ref="C3:G3"/>
    <mergeCell ref="A14:G14"/>
    <mergeCell ref="A6:G6"/>
    <mergeCell ref="A7:G7"/>
    <mergeCell ref="A8:G8"/>
    <mergeCell ref="A9:G9"/>
    <mergeCell ref="A10:G10"/>
    <mergeCell ref="A11:G11"/>
    <mergeCell ref="A12:G12"/>
    <mergeCell ref="A4:G4"/>
    <mergeCell ref="A5:B5"/>
    <mergeCell ref="A13:G13"/>
  </mergeCells>
  <conditionalFormatting sqref="B53">
    <cfRule type="cellIs" dxfId="130" priority="20" operator="equal">
      <formula>"Аппаратный тренажер "</formula>
    </cfRule>
  </conditionalFormatting>
  <conditionalFormatting sqref="D16:D17">
    <cfRule type="cellIs" dxfId="129" priority="52" operator="equal">
      <formula>"Техника безопасности"</formula>
    </cfRule>
    <cfRule type="cellIs" dxfId="128" priority="53" operator="equal">
      <formula>"Охрана труда"</formula>
    </cfRule>
    <cfRule type="endsWith" dxfId="127" priority="54" operator="endsWith" text="Оборудование">
      <formula>RIGHT(D16,LEN("Оборудование"))="Оборудование"</formula>
    </cfRule>
    <cfRule type="containsText" dxfId="126" priority="55" operator="containsText" text="Программное обеспечение">
      <formula>NOT(ISERROR(SEARCH("Программное обеспечение",D16)))</formula>
    </cfRule>
    <cfRule type="endsWith" dxfId="125" priority="56" operator="endsWith" text="Оборудование IT">
      <formula>RIGHT(D16,LEN("Оборудование IT"))="Оборудование IT"</formula>
    </cfRule>
    <cfRule type="containsText" dxfId="124" priority="57" operator="containsText" text="Мебель">
      <formula>NOT(ISERROR(SEARCH("Мебель",D16)))</formula>
    </cfRule>
  </conditionalFormatting>
  <conditionalFormatting sqref="D18">
    <cfRule type="expression" dxfId="123" priority="7" stopIfTrue="1">
      <formula>EXACT(D18,"Учебное пособие")</formula>
    </cfRule>
    <cfRule type="expression" dxfId="122" priority="8" stopIfTrue="1">
      <formula>EXACT(D18,"Техника безопасности")</formula>
    </cfRule>
    <cfRule type="expression" dxfId="121" priority="9" stopIfTrue="1">
      <formula>EXACT(D18,"Охрана труда")</formula>
    </cfRule>
    <cfRule type="expression" dxfId="120" priority="10" stopIfTrue="1">
      <formula>EXACT(D18,"Оборудование")</formula>
    </cfRule>
    <cfRule type="expression" dxfId="119" priority="11" stopIfTrue="1">
      <formula>EXACT(D18,"Программное обеспечение")</formula>
    </cfRule>
    <cfRule type="expression" dxfId="118" priority="12" stopIfTrue="1">
      <formula>EXACT(D18,"Оборудование IT")</formula>
    </cfRule>
    <cfRule type="expression" dxfId="117" priority="13" stopIfTrue="1">
      <formula>EXACT(D18,"Мебель")</formula>
    </cfRule>
  </conditionalFormatting>
  <conditionalFormatting sqref="D30:D32">
    <cfRule type="cellIs" dxfId="116" priority="1" operator="equal">
      <formula>"Техника безопасности"</formula>
    </cfRule>
    <cfRule type="cellIs" dxfId="115" priority="2" operator="equal">
      <formula>"Охрана труда"</formula>
    </cfRule>
    <cfRule type="endsWith" dxfId="114" priority="3" operator="endsWith" text="Оборудование">
      <formula>RIGHT(D30,LEN("Оборудование"))="Оборудование"</formula>
    </cfRule>
    <cfRule type="containsText" dxfId="113" priority="4" operator="containsText" text="Программное обеспечение">
      <formula>NOT(ISERROR(SEARCH("Программное обеспечение",D30)))</formula>
    </cfRule>
    <cfRule type="endsWith" dxfId="112" priority="5" operator="endsWith" text="Оборудование IT">
      <formula>RIGHT(D30,LEN("Оборудование IT"))="Оборудование IT"</formula>
    </cfRule>
    <cfRule type="containsText" dxfId="111" priority="6" operator="containsText" text="Мебель">
      <formula>NOT(ISERROR(SEARCH("Мебель",D30)))</formula>
    </cfRule>
  </conditionalFormatting>
  <conditionalFormatting sqref="D44:D46">
    <cfRule type="cellIs" dxfId="110" priority="22" operator="equal">
      <formula>"Техника безопасности"</formula>
    </cfRule>
    <cfRule type="cellIs" dxfId="109" priority="23" operator="equal">
      <formula>"Охрана труда"</formula>
    </cfRule>
    <cfRule type="endsWith" dxfId="108" priority="24" operator="endsWith" text="Оборудование">
      <formula>RIGHT(D44,LEN("Оборудование"))="Оборудование"</formula>
    </cfRule>
    <cfRule type="containsText" dxfId="107" priority="25" operator="containsText" text="Программное обеспечение">
      <formula>NOT(ISERROR(SEARCH("Программное обеспечение",D44)))</formula>
    </cfRule>
    <cfRule type="endsWith" dxfId="106" priority="26" operator="endsWith" text="Оборудование IT">
      <formula>RIGHT(D44,LEN("Оборудование IT"))="Оборудование IT"</formula>
    </cfRule>
    <cfRule type="containsText" dxfId="105" priority="27" operator="containsText" text="Мебель">
      <formula>NOT(ISERROR(SEARCH("Мебель",D44)))</formula>
    </cfRule>
  </conditionalFormatting>
  <conditionalFormatting sqref="D49:D53">
    <cfRule type="cellIs" dxfId="104" priority="14" operator="equal">
      <formula>"Техника безопасности"</formula>
    </cfRule>
    <cfRule type="cellIs" dxfId="103" priority="15" operator="equal">
      <formula>"Охрана труда"</formula>
    </cfRule>
    <cfRule type="endsWith" dxfId="102" priority="16" operator="endsWith" text="Оборудование">
      <formula>RIGHT(D49,LEN("Оборудование"))="Оборудование"</formula>
    </cfRule>
    <cfRule type="containsText" dxfId="101" priority="17" operator="containsText" text="Программное обеспечение">
      <formula>NOT(ISERROR(SEARCH("Программное обеспечение",D49)))</formula>
    </cfRule>
    <cfRule type="endsWith" dxfId="100" priority="18" operator="endsWith" text="Оборудование IT">
      <formula>RIGHT(D49,LEN("Оборудование IT"))="Оборудование IT"</formula>
    </cfRule>
  </conditionalFormatting>
  <conditionalFormatting sqref="D53">
    <cfRule type="containsText" dxfId="99" priority="19" operator="containsText" text="Мебель">
      <formula>NOT(ISERROR(SEARCH("Мебель",D53)))</formula>
    </cfRule>
  </conditionalFormatting>
  <dataValidations count="3">
    <dataValidation type="list" allowBlank="1" showInputMessage="1" showErrorMessage="1" sqref="D49:D50" xr:uid="{E7B0AEAF-CE11-4135-8AAA-E3F392E3D2E1}">
      <formula1>"Охрана труда, Техника безопасности"</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0:B31 B44" xr:uid="{2F29797F-BFF8-41A9-916F-0E75B4C369B5}"/>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657CBFE-22FB-4F88-B627-D97D1B63592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543DE3C-2FCF-473A-B41E-D3A471879FD3}">
          <x14:formula1>
            <xm:f>Виды!$A$1:$A$4</xm:f>
          </x14:formula1>
          <xm:sqref>D16:D17</xm:sqref>
        </x14:dataValidation>
        <x14:dataValidation type="list"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xr:uid="{25892847-8F61-49E9-BC85-ADD8F7013F4E}">
          <x14:formula1>
            <xm:f>Виды!$A$1:$A$7</xm:f>
          </x14:formula1>
          <xm:sqref>D18</xm:sqref>
        </x14:dataValidation>
        <x14:dataValidation type="list" allowBlank="1" showInputMessage="1" showErrorMessage="1" xr:uid="{342F2F31-2347-4144-A9E4-8A084CA60719}">
          <x14:formula1>
            <xm:f>Виды!$A$1:$A$7</xm:f>
          </x14:formula1>
          <xm:sqref>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H38"/>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4" customWidth="1"/>
    <col min="3" max="3" width="54.44140625" customWidth="1"/>
    <col min="4" max="4" width="21.44140625" style="21" customWidth="1"/>
    <col min="5" max="5" width="12.5546875" customWidth="1"/>
    <col min="6" max="6" width="13.44140625" customWidth="1"/>
    <col min="7" max="7" width="12" customWidth="1"/>
    <col min="8" max="8" width="26.6640625" hidden="1" customWidth="1"/>
    <col min="9" max="9" width="0" hidden="1" customWidth="1"/>
  </cols>
  <sheetData>
    <row r="1" spans="1:8" ht="27.6" x14ac:dyDescent="0.3">
      <c r="A1" s="17" t="s">
        <v>0</v>
      </c>
      <c r="B1" s="18" t="s">
        <v>1</v>
      </c>
      <c r="C1" s="17" t="s">
        <v>10</v>
      </c>
      <c r="D1" s="17" t="s">
        <v>2</v>
      </c>
      <c r="E1" s="17" t="s">
        <v>4</v>
      </c>
      <c r="F1" s="17" t="s">
        <v>3</v>
      </c>
      <c r="G1" s="17" t="s">
        <v>8</v>
      </c>
      <c r="H1" s="23" t="s">
        <v>45</v>
      </c>
    </row>
    <row r="2" spans="1:8" ht="21" x14ac:dyDescent="0.3">
      <c r="A2" s="289" t="s">
        <v>7</v>
      </c>
      <c r="B2" s="289"/>
      <c r="C2" s="289"/>
      <c r="D2" s="289"/>
      <c r="E2" s="289"/>
      <c r="F2" s="289"/>
      <c r="G2" s="289"/>
    </row>
    <row r="3" spans="1:8" ht="27.6" x14ac:dyDescent="0.3">
      <c r="A3" s="4">
        <v>1</v>
      </c>
      <c r="B3" s="12" t="s">
        <v>43</v>
      </c>
      <c r="C3" s="7" t="s">
        <v>18</v>
      </c>
      <c r="D3" s="1" t="s">
        <v>7</v>
      </c>
      <c r="E3" s="6">
        <v>1</v>
      </c>
      <c r="F3" s="2" t="s">
        <v>6</v>
      </c>
      <c r="G3" s="6">
        <v>1</v>
      </c>
      <c r="H3" s="24">
        <f>COUNTIF('Сводка по кластерам'!$1:$1048576,B3)</f>
        <v>0</v>
      </c>
    </row>
    <row r="4" spans="1:8" ht="27.6" x14ac:dyDescent="0.3">
      <c r="A4" s="4">
        <v>2</v>
      </c>
      <c r="B4" s="12" t="s">
        <v>42</v>
      </c>
      <c r="C4" s="7" t="s">
        <v>18</v>
      </c>
      <c r="D4" s="1" t="s">
        <v>7</v>
      </c>
      <c r="E4" s="6">
        <v>1</v>
      </c>
      <c r="F4" s="2" t="s">
        <v>6</v>
      </c>
      <c r="G4" s="6">
        <v>1</v>
      </c>
      <c r="H4" s="24">
        <f>COUNTIF('Сводка по кластерам'!$1:$1048576,B4)</f>
        <v>0</v>
      </c>
    </row>
    <row r="5" spans="1:8" ht="27.6" x14ac:dyDescent="0.3">
      <c r="A5" s="4">
        <v>3</v>
      </c>
      <c r="B5" s="12" t="s">
        <v>41</v>
      </c>
      <c r="C5" s="7" t="s">
        <v>18</v>
      </c>
      <c r="D5" s="1" t="s">
        <v>7</v>
      </c>
      <c r="E5" s="6">
        <v>1</v>
      </c>
      <c r="F5" s="2" t="s">
        <v>6</v>
      </c>
      <c r="G5" s="6">
        <v>1</v>
      </c>
      <c r="H5" s="24">
        <f>COUNTIF('Сводка по кластерам'!$1:$1048576,B5)</f>
        <v>0</v>
      </c>
    </row>
    <row r="6" spans="1:8" ht="27.6" x14ac:dyDescent="0.3">
      <c r="A6" s="4">
        <v>4</v>
      </c>
      <c r="B6" s="48" t="s">
        <v>52</v>
      </c>
      <c r="C6" s="7" t="s">
        <v>18</v>
      </c>
      <c r="D6" s="22" t="s">
        <v>7</v>
      </c>
      <c r="E6" s="6">
        <v>1</v>
      </c>
      <c r="F6" s="2" t="s">
        <v>6</v>
      </c>
      <c r="G6" s="6">
        <v>1</v>
      </c>
      <c r="H6" s="24"/>
    </row>
    <row r="7" spans="1:8" ht="27.6" x14ac:dyDescent="0.3">
      <c r="A7" s="4">
        <v>5</v>
      </c>
      <c r="B7" s="267" t="s">
        <v>320</v>
      </c>
      <c r="C7" s="7" t="s">
        <v>18</v>
      </c>
      <c r="D7" s="22" t="s">
        <v>7</v>
      </c>
      <c r="E7" s="6">
        <v>1</v>
      </c>
      <c r="F7" s="2" t="s">
        <v>6</v>
      </c>
      <c r="G7" s="15">
        <v>1</v>
      </c>
      <c r="H7" s="24">
        <f>COUNTIF('Сводка по кластерам'!$1:$1048576,B7)</f>
        <v>1</v>
      </c>
    </row>
    <row r="8" spans="1:8" ht="27.6" x14ac:dyDescent="0.3">
      <c r="A8" s="4">
        <v>6</v>
      </c>
      <c r="B8" s="268" t="s">
        <v>48</v>
      </c>
      <c r="C8" s="7" t="s">
        <v>18</v>
      </c>
      <c r="D8" s="1" t="s">
        <v>7</v>
      </c>
      <c r="E8" s="6">
        <v>1</v>
      </c>
      <c r="F8" s="2" t="s">
        <v>6</v>
      </c>
      <c r="G8" s="15">
        <v>1</v>
      </c>
      <c r="H8" s="24"/>
    </row>
    <row r="9" spans="1:8" ht="27.6" x14ac:dyDescent="0.3">
      <c r="A9" s="51">
        <v>7</v>
      </c>
      <c r="B9" s="203" t="s">
        <v>205</v>
      </c>
      <c r="C9" s="7" t="s">
        <v>18</v>
      </c>
      <c r="D9" s="1" t="s">
        <v>7</v>
      </c>
      <c r="E9" s="6">
        <v>1</v>
      </c>
      <c r="F9" s="2" t="s">
        <v>6</v>
      </c>
      <c r="G9" s="15">
        <v>1</v>
      </c>
      <c r="H9" s="24"/>
    </row>
    <row r="10" spans="1:8" ht="27.6" x14ac:dyDescent="0.3">
      <c r="A10" s="4">
        <v>8</v>
      </c>
      <c r="B10" s="30" t="s">
        <v>40</v>
      </c>
      <c r="C10" s="7" t="s">
        <v>18</v>
      </c>
      <c r="D10" s="41" t="s">
        <v>7</v>
      </c>
      <c r="E10" s="14">
        <v>1</v>
      </c>
      <c r="F10" s="8" t="s">
        <v>6</v>
      </c>
      <c r="G10" s="14">
        <v>1</v>
      </c>
    </row>
    <row r="11" spans="1:8" ht="27.6" x14ac:dyDescent="0.3">
      <c r="A11" s="51">
        <v>9</v>
      </c>
      <c r="B11" s="36" t="s">
        <v>127</v>
      </c>
      <c r="C11" s="7" t="s">
        <v>18</v>
      </c>
      <c r="D11" s="41" t="s">
        <v>7</v>
      </c>
      <c r="E11" s="14">
        <v>1</v>
      </c>
      <c r="F11" s="8" t="s">
        <v>6</v>
      </c>
      <c r="G11" s="14">
        <v>1</v>
      </c>
    </row>
    <row r="12" spans="1:8" ht="21" x14ac:dyDescent="0.3">
      <c r="A12" s="289" t="s">
        <v>5</v>
      </c>
      <c r="B12" s="289"/>
      <c r="C12" s="289"/>
      <c r="D12" s="289"/>
      <c r="E12" s="289"/>
      <c r="F12" s="289"/>
      <c r="G12" s="289"/>
      <c r="H12" s="24"/>
    </row>
    <row r="13" spans="1:8" ht="27.6" x14ac:dyDescent="0.3">
      <c r="A13" s="4">
        <v>1</v>
      </c>
      <c r="B13" s="11" t="s">
        <v>36</v>
      </c>
      <c r="C13" s="7" t="s">
        <v>18</v>
      </c>
      <c r="D13" s="1" t="s">
        <v>5</v>
      </c>
      <c r="E13" s="14">
        <v>1</v>
      </c>
      <c r="F13" s="8" t="s">
        <v>6</v>
      </c>
      <c r="G13" s="14">
        <v>1</v>
      </c>
      <c r="H13" s="24">
        <f>COUNTIF('Сводка по кластерам'!$1:$1048576,B13)</f>
        <v>1</v>
      </c>
    </row>
    <row r="14" spans="1:8" ht="27.6" x14ac:dyDescent="0.3">
      <c r="A14" s="4">
        <v>2</v>
      </c>
      <c r="B14" s="267" t="s">
        <v>264</v>
      </c>
      <c r="C14" s="7" t="s">
        <v>18</v>
      </c>
      <c r="D14" s="22" t="s">
        <v>5</v>
      </c>
      <c r="E14" s="14">
        <v>1</v>
      </c>
      <c r="F14" s="8" t="s">
        <v>6</v>
      </c>
      <c r="G14" s="14">
        <v>1</v>
      </c>
      <c r="H14" s="24">
        <f>COUNTIF('Сводка по кластерам'!$1:$1048576,B14)</f>
        <v>1</v>
      </c>
    </row>
    <row r="15" spans="1:8" ht="27.6" x14ac:dyDescent="0.3">
      <c r="A15" s="4">
        <v>3</v>
      </c>
      <c r="B15" s="12" t="s">
        <v>35</v>
      </c>
      <c r="C15" s="7" t="s">
        <v>18</v>
      </c>
      <c r="D15" s="1" t="s">
        <v>5</v>
      </c>
      <c r="E15" s="14">
        <v>1</v>
      </c>
      <c r="F15" s="8" t="s">
        <v>6</v>
      </c>
      <c r="G15" s="14">
        <v>1</v>
      </c>
      <c r="H15" s="24">
        <f>COUNTIF('Сводка по кластерам'!$1:$1048576,B15)</f>
        <v>0</v>
      </c>
    </row>
    <row r="16" spans="1:8" ht="27.6" x14ac:dyDescent="0.3">
      <c r="A16" s="4">
        <v>4</v>
      </c>
      <c r="B16" s="267" t="s">
        <v>195</v>
      </c>
      <c r="C16" s="7" t="s">
        <v>18</v>
      </c>
      <c r="D16" s="22" t="s">
        <v>5</v>
      </c>
      <c r="E16" s="14">
        <v>1</v>
      </c>
      <c r="F16" s="8" t="s">
        <v>6</v>
      </c>
      <c r="G16" s="14">
        <v>1</v>
      </c>
      <c r="H16" s="24">
        <f>COUNTIF('Сводка по кластерам'!$1:$1048576,B16)</f>
        <v>1</v>
      </c>
    </row>
    <row r="17" spans="1:8" ht="27.6" x14ac:dyDescent="0.3">
      <c r="A17" s="4">
        <v>5</v>
      </c>
      <c r="B17" s="267" t="s">
        <v>304</v>
      </c>
      <c r="C17" s="7" t="s">
        <v>18</v>
      </c>
      <c r="D17" s="22" t="s">
        <v>5</v>
      </c>
      <c r="E17" s="14">
        <v>1</v>
      </c>
      <c r="F17" s="8" t="s">
        <v>6</v>
      </c>
      <c r="G17" s="14">
        <v>1</v>
      </c>
      <c r="H17" s="24">
        <f>COUNTIF('Сводка по кластерам'!$1:$1048576,B17)</f>
        <v>0</v>
      </c>
    </row>
    <row r="18" spans="1:8" ht="27.6" x14ac:dyDescent="0.3">
      <c r="A18" s="4">
        <v>6</v>
      </c>
      <c r="B18" s="203" t="s">
        <v>261</v>
      </c>
      <c r="C18" s="52" t="s">
        <v>18</v>
      </c>
      <c r="D18" s="41" t="s">
        <v>5</v>
      </c>
      <c r="E18" s="65">
        <v>1</v>
      </c>
      <c r="F18" s="8" t="s">
        <v>6</v>
      </c>
      <c r="G18" s="14">
        <v>1</v>
      </c>
      <c r="H18" s="24"/>
    </row>
    <row r="19" spans="1:8" ht="27.6" x14ac:dyDescent="0.3">
      <c r="A19" s="51">
        <v>7</v>
      </c>
      <c r="B19" s="203" t="s">
        <v>318</v>
      </c>
      <c r="C19" s="52" t="s">
        <v>18</v>
      </c>
      <c r="D19" s="41" t="s">
        <v>5</v>
      </c>
      <c r="E19" s="58">
        <v>1</v>
      </c>
      <c r="F19" s="8" t="s">
        <v>6</v>
      </c>
      <c r="G19" s="14">
        <v>1</v>
      </c>
      <c r="H19" s="24"/>
    </row>
    <row r="20" spans="1:8" ht="31.2" x14ac:dyDescent="0.3">
      <c r="A20" s="4">
        <v>8</v>
      </c>
      <c r="B20" s="61" t="s">
        <v>57</v>
      </c>
      <c r="C20" s="63" t="s">
        <v>18</v>
      </c>
      <c r="D20" s="64" t="s">
        <v>5</v>
      </c>
      <c r="E20" s="14">
        <v>1</v>
      </c>
      <c r="F20" s="8" t="s">
        <v>6</v>
      </c>
      <c r="G20" s="14">
        <v>1</v>
      </c>
      <c r="H20" s="24"/>
    </row>
    <row r="21" spans="1:8" ht="27.6" x14ac:dyDescent="0.3">
      <c r="A21" s="51">
        <v>9</v>
      </c>
      <c r="B21" s="205" t="s">
        <v>322</v>
      </c>
      <c r="C21" s="7" t="s">
        <v>18</v>
      </c>
      <c r="D21" s="41" t="s">
        <v>5</v>
      </c>
      <c r="E21" s="14">
        <v>1</v>
      </c>
      <c r="F21" s="8" t="s">
        <v>6</v>
      </c>
      <c r="G21" s="14">
        <v>1</v>
      </c>
      <c r="H21" s="24"/>
    </row>
    <row r="22" spans="1:8" ht="27.6" x14ac:dyDescent="0.3">
      <c r="A22" s="4">
        <v>10</v>
      </c>
      <c r="B22" s="190" t="s">
        <v>308</v>
      </c>
      <c r="C22" s="7" t="s">
        <v>18</v>
      </c>
      <c r="D22" s="41" t="s">
        <v>5</v>
      </c>
      <c r="E22" s="14">
        <v>1</v>
      </c>
      <c r="F22" s="8" t="s">
        <v>6</v>
      </c>
      <c r="G22" s="14">
        <v>1</v>
      </c>
      <c r="H22" s="24"/>
    </row>
    <row r="23" spans="1:8" ht="27.6" x14ac:dyDescent="0.3">
      <c r="A23" s="51">
        <v>11</v>
      </c>
      <c r="B23" s="132" t="s">
        <v>38</v>
      </c>
      <c r="C23" s="7" t="s">
        <v>18</v>
      </c>
      <c r="D23" s="53" t="s">
        <v>5</v>
      </c>
      <c r="E23" s="14">
        <v>1</v>
      </c>
      <c r="F23" s="8" t="s">
        <v>6</v>
      </c>
      <c r="G23" s="14">
        <v>1</v>
      </c>
      <c r="H23" s="24">
        <f>COUNTIF('Сводка по кластерам'!$1:$1048576,B32)</f>
        <v>0</v>
      </c>
    </row>
    <row r="24" spans="1:8" ht="27.6" x14ac:dyDescent="0.3">
      <c r="A24" s="4">
        <v>12</v>
      </c>
      <c r="B24" s="269" t="s">
        <v>39</v>
      </c>
      <c r="C24" s="7" t="s">
        <v>18</v>
      </c>
      <c r="D24" s="53" t="s">
        <v>5</v>
      </c>
      <c r="E24" s="14">
        <v>1</v>
      </c>
      <c r="F24" s="8" t="s">
        <v>6</v>
      </c>
      <c r="G24" s="14">
        <v>1</v>
      </c>
      <c r="H24" s="24">
        <f>COUNTIF('Сводка по кластерам'!$1:$1048576,B33)</f>
        <v>0</v>
      </c>
    </row>
    <row r="25" spans="1:8" ht="27.6" x14ac:dyDescent="0.3">
      <c r="A25" s="51">
        <v>13</v>
      </c>
      <c r="B25" s="113" t="s">
        <v>37</v>
      </c>
      <c r="C25" s="7" t="s">
        <v>18</v>
      </c>
      <c r="D25" s="53" t="s">
        <v>5</v>
      </c>
      <c r="E25" s="14">
        <v>1</v>
      </c>
      <c r="F25" s="8" t="s">
        <v>6</v>
      </c>
      <c r="G25" s="14">
        <v>1</v>
      </c>
      <c r="H25" s="24"/>
    </row>
    <row r="26" spans="1:8" ht="27.6" x14ac:dyDescent="0.3">
      <c r="A26" s="4">
        <v>14</v>
      </c>
      <c r="B26" s="203" t="s">
        <v>263</v>
      </c>
      <c r="C26" s="7" t="s">
        <v>18</v>
      </c>
      <c r="D26" s="41" t="s">
        <v>5</v>
      </c>
      <c r="E26" s="14">
        <v>1</v>
      </c>
      <c r="F26" s="8" t="s">
        <v>6</v>
      </c>
      <c r="G26" s="14">
        <v>1</v>
      </c>
      <c r="H26" s="24"/>
    </row>
    <row r="27" spans="1:8" ht="27.6" x14ac:dyDescent="0.3">
      <c r="A27" s="51">
        <v>15</v>
      </c>
      <c r="B27" s="72" t="s">
        <v>60</v>
      </c>
      <c r="C27" s="7" t="s">
        <v>18</v>
      </c>
      <c r="D27" s="53" t="s">
        <v>5</v>
      </c>
      <c r="E27" s="14">
        <v>1</v>
      </c>
      <c r="F27" s="8" t="s">
        <v>6</v>
      </c>
      <c r="G27" s="14">
        <v>1</v>
      </c>
    </row>
    <row r="28" spans="1:8" ht="27.6" x14ac:dyDescent="0.3">
      <c r="A28" s="4">
        <v>16</v>
      </c>
      <c r="B28" s="190" t="s">
        <v>271</v>
      </c>
      <c r="C28" s="7" t="s">
        <v>18</v>
      </c>
      <c r="D28" s="41" t="s">
        <v>5</v>
      </c>
      <c r="E28" s="14">
        <v>1</v>
      </c>
      <c r="F28" s="8" t="s">
        <v>6</v>
      </c>
      <c r="G28" s="14">
        <v>1</v>
      </c>
    </row>
    <row r="29" spans="1:8" ht="27.6" x14ac:dyDescent="0.3">
      <c r="A29" s="51">
        <v>17</v>
      </c>
      <c r="B29" s="203" t="s">
        <v>262</v>
      </c>
      <c r="C29" s="7" t="s">
        <v>18</v>
      </c>
      <c r="D29" s="41" t="s">
        <v>5</v>
      </c>
      <c r="E29" s="14">
        <v>1</v>
      </c>
      <c r="F29" s="8" t="s">
        <v>6</v>
      </c>
      <c r="G29" s="14">
        <v>1</v>
      </c>
    </row>
    <row r="30" spans="1:8" ht="27.6" x14ac:dyDescent="0.3">
      <c r="A30" s="4">
        <v>18</v>
      </c>
      <c r="B30" s="72" t="s">
        <v>59</v>
      </c>
      <c r="C30" s="7" t="s">
        <v>18</v>
      </c>
      <c r="D30" s="41" t="s">
        <v>11</v>
      </c>
      <c r="E30" s="14">
        <v>1</v>
      </c>
      <c r="F30" s="8" t="s">
        <v>6</v>
      </c>
      <c r="G30" s="14">
        <v>1</v>
      </c>
    </row>
    <row r="31" spans="1:8" ht="21" x14ac:dyDescent="0.3">
      <c r="A31" s="290" t="s">
        <v>51</v>
      </c>
      <c r="B31" s="291"/>
      <c r="C31" s="291"/>
      <c r="D31" s="291"/>
      <c r="E31" s="291"/>
      <c r="F31" s="291"/>
      <c r="G31" s="292"/>
    </row>
    <row r="32" spans="1:8" ht="27.6" x14ac:dyDescent="0.3">
      <c r="A32" s="51">
        <v>1</v>
      </c>
      <c r="B32" s="203" t="s">
        <v>323</v>
      </c>
      <c r="C32" s="7" t="s">
        <v>18</v>
      </c>
      <c r="D32" s="41" t="s">
        <v>20</v>
      </c>
      <c r="E32" s="14">
        <v>1</v>
      </c>
      <c r="F32" s="8" t="s">
        <v>6</v>
      </c>
      <c r="G32" s="14">
        <v>1</v>
      </c>
    </row>
    <row r="33" spans="1:7" ht="27.6" x14ac:dyDescent="0.3">
      <c r="A33" s="51">
        <v>2</v>
      </c>
      <c r="B33" s="250" t="s">
        <v>324</v>
      </c>
      <c r="C33" s="7" t="s">
        <v>18</v>
      </c>
      <c r="D33" s="41" t="s">
        <v>20</v>
      </c>
      <c r="E33" s="14">
        <v>1</v>
      </c>
      <c r="F33" s="8" t="s">
        <v>6</v>
      </c>
      <c r="G33" s="14">
        <v>1</v>
      </c>
    </row>
    <row r="34" spans="1:7" ht="21" x14ac:dyDescent="0.3">
      <c r="A34" s="290" t="s">
        <v>11</v>
      </c>
      <c r="B34" s="291"/>
      <c r="C34" s="291"/>
      <c r="D34" s="291"/>
      <c r="E34" s="291"/>
      <c r="F34" s="291"/>
      <c r="G34" s="292"/>
    </row>
    <row r="35" spans="1:7" ht="27.6" x14ac:dyDescent="0.3">
      <c r="A35" s="20">
        <v>1</v>
      </c>
      <c r="B35" s="203" t="s">
        <v>201</v>
      </c>
      <c r="C35" s="7" t="s">
        <v>18</v>
      </c>
      <c r="D35" s="41" t="s">
        <v>11</v>
      </c>
      <c r="E35" s="14">
        <v>1</v>
      </c>
      <c r="F35" s="8" t="s">
        <v>6</v>
      </c>
      <c r="G35" s="14">
        <v>1</v>
      </c>
    </row>
    <row r="36" spans="1:7" ht="27.6" x14ac:dyDescent="0.3">
      <c r="A36" s="20">
        <v>2</v>
      </c>
      <c r="B36" s="132" t="s">
        <v>197</v>
      </c>
      <c r="C36" s="7" t="s">
        <v>18</v>
      </c>
      <c r="D36" s="41" t="s">
        <v>11</v>
      </c>
      <c r="E36" s="14">
        <v>1</v>
      </c>
      <c r="F36" s="8" t="s">
        <v>6</v>
      </c>
      <c r="G36" s="14">
        <v>1</v>
      </c>
    </row>
    <row r="37" spans="1:7" ht="27.6" x14ac:dyDescent="0.3">
      <c r="A37" s="20">
        <v>3</v>
      </c>
      <c r="B37" s="205" t="s">
        <v>325</v>
      </c>
      <c r="C37" s="7" t="s">
        <v>18</v>
      </c>
      <c r="D37" s="41" t="s">
        <v>11</v>
      </c>
      <c r="E37" s="14">
        <v>1</v>
      </c>
      <c r="F37" s="8" t="s">
        <v>6</v>
      </c>
      <c r="G37" s="14">
        <v>1</v>
      </c>
    </row>
    <row r="38" spans="1:7" ht="27.6" x14ac:dyDescent="0.3">
      <c r="A38" s="20">
        <v>4</v>
      </c>
      <c r="B38" s="190" t="s">
        <v>313</v>
      </c>
      <c r="C38" s="7" t="s">
        <v>18</v>
      </c>
      <c r="D38" s="41" t="s">
        <v>11</v>
      </c>
      <c r="E38" s="14">
        <v>1</v>
      </c>
      <c r="F38" s="8" t="s">
        <v>6</v>
      </c>
      <c r="G38" s="14">
        <v>1</v>
      </c>
    </row>
  </sheetData>
  <sortState xmlns:xlrd2="http://schemas.microsoft.com/office/spreadsheetml/2017/richdata2" ref="B17:D30">
    <sortCondition ref="B17:B30"/>
  </sortState>
  <mergeCells count="4">
    <mergeCell ref="A2:G2"/>
    <mergeCell ref="A12:G12"/>
    <mergeCell ref="A31:G31"/>
    <mergeCell ref="A34:G34"/>
  </mergeCells>
  <conditionalFormatting sqref="D1:D6 D12:D18 D20 D31:D34">
    <cfRule type="containsText" dxfId="98" priority="115" operator="containsText" text="Программное обеспечение">
      <formula>NOT(ISERROR(SEARCH("Программное обеспечение",D1)))</formula>
    </cfRule>
    <cfRule type="endsWith" dxfId="97" priority="116" operator="endsWith" text="Оборудование IT">
      <formula>RIGHT(D1,LEN("Оборудование IT"))="Оборудование IT"</formula>
    </cfRule>
  </conditionalFormatting>
  <conditionalFormatting sqref="D1:D6 D12:D18 D31:D34">
    <cfRule type="containsText" dxfId="96" priority="117" operator="containsText" text="Мебель">
      <formula>NOT(ISERROR(SEARCH("Мебель",D1)))</formula>
    </cfRule>
  </conditionalFormatting>
  <conditionalFormatting sqref="D1:D6 D20 D31:D34 D12:D18">
    <cfRule type="endsWith" dxfId="95" priority="114" operator="endsWith" text="Оборудование">
      <formula>RIGHT(D1,LEN("Оборудование"))="Оборудование"</formula>
    </cfRule>
  </conditionalFormatting>
  <conditionalFormatting sqref="D7:D10 D19:D20">
    <cfRule type="endsWith" dxfId="94" priority="126" operator="endsWith" text="Оборудование">
      <formula>RIGHT(D7,LEN("Оборудование"))="Оборудование"</formula>
    </cfRule>
    <cfRule type="containsText" dxfId="93" priority="127" operator="containsText" text="Программное обеспечение">
      <formula>NOT(ISERROR(SEARCH("Программное обеспечение",D7)))</formula>
    </cfRule>
    <cfRule type="endsWith" dxfId="92" priority="128" operator="endsWith" text="Оборудование IT">
      <formula>RIGHT(D7,LEN("Оборудование IT"))="Оборудование IT"</formula>
    </cfRule>
    <cfRule type="containsText" dxfId="91" priority="129" operator="containsText" text="Мебель">
      <formula>NOT(ISERROR(SEARCH("Мебель",D7)))</formula>
    </cfRule>
  </conditionalFormatting>
  <conditionalFormatting sqref="D8:D10">
    <cfRule type="cellIs" dxfId="90" priority="124" operator="equal">
      <formula>"Техника безопасности"</formula>
    </cfRule>
    <cfRule type="cellIs" dxfId="89" priority="125" operator="equal">
      <formula>"Охрана труда"</formula>
    </cfRule>
  </conditionalFormatting>
  <conditionalFormatting sqref="D10:D11">
    <cfRule type="expression" dxfId="88" priority="8" stopIfTrue="1">
      <formula>EXACT(D10,"Учебное пособие")</formula>
    </cfRule>
    <cfRule type="expression" dxfId="87" priority="9" stopIfTrue="1">
      <formula>EXACT(D10,"Техника безопасности")</formula>
    </cfRule>
    <cfRule type="expression" dxfId="86" priority="10" stopIfTrue="1">
      <formula>EXACT(D10,"Охрана труда")</formula>
    </cfRule>
    <cfRule type="expression" dxfId="85" priority="11" stopIfTrue="1">
      <formula>EXACT(D10,"Оборудование")</formula>
    </cfRule>
    <cfRule type="expression" dxfId="84" priority="12" stopIfTrue="1">
      <formula>EXACT(D10,"Программное обеспечение")</formula>
    </cfRule>
    <cfRule type="expression" dxfId="83" priority="13" stopIfTrue="1">
      <formula>EXACT(D10,"Оборудование IT")</formula>
    </cfRule>
    <cfRule type="expression" dxfId="82" priority="14" stopIfTrue="1">
      <formula>EXACT(D10,"Мебель")</formula>
    </cfRule>
  </conditionalFormatting>
  <conditionalFormatting sqref="D18">
    <cfRule type="cellIs" dxfId="81" priority="86" operator="equal">
      <formula>"Техника безопасности"</formula>
    </cfRule>
    <cfRule type="cellIs" dxfId="80" priority="87" operator="equal">
      <formula>"Охрана труда"</formula>
    </cfRule>
  </conditionalFormatting>
  <conditionalFormatting sqref="D21:D30">
    <cfRule type="expression" dxfId="79" priority="29" stopIfTrue="1">
      <formula>EXACT(D21,"Учебное пособие")</formula>
    </cfRule>
    <cfRule type="expression" dxfId="78" priority="30" stopIfTrue="1">
      <formula>EXACT(D21,"Техника безопасности")</formula>
    </cfRule>
    <cfRule type="expression" dxfId="77" priority="31" stopIfTrue="1">
      <formula>EXACT(D21,"Охрана труда")</formula>
    </cfRule>
    <cfRule type="expression" dxfId="76" priority="32" stopIfTrue="1">
      <formula>EXACT(D21,"Оборудование")</formula>
    </cfRule>
    <cfRule type="expression" dxfId="75" priority="33" stopIfTrue="1">
      <formula>EXACT(D21,"Программное обеспечение")</formula>
    </cfRule>
    <cfRule type="expression" dxfId="74" priority="34" stopIfTrue="1">
      <formula>EXACT(D21,"Оборудование IT")</formula>
    </cfRule>
    <cfRule type="expression" dxfId="73" priority="35" stopIfTrue="1">
      <formula>EXACT(D21,"Мебель")</formula>
    </cfRule>
  </conditionalFormatting>
  <conditionalFormatting sqref="D32:D34 D6 D20">
    <cfRule type="cellIs" dxfId="72" priority="112" operator="equal">
      <formula>"Техника безопасности"</formula>
    </cfRule>
    <cfRule type="cellIs" dxfId="71" priority="113" operator="equal">
      <formula>"Охрана труда"</formula>
    </cfRule>
  </conditionalFormatting>
  <conditionalFormatting sqref="D34">
    <cfRule type="endsWith" dxfId="70" priority="101" operator="endsWith" text="Оборудование">
      <formula>RIGHT(D34,LEN("Оборудование"))="Оборудование"</formula>
    </cfRule>
    <cfRule type="containsText" dxfId="69" priority="102" operator="containsText" text="Программное обеспечение">
      <formula>NOT(ISERROR(SEARCH("Программное обеспечение",D34)))</formula>
    </cfRule>
    <cfRule type="endsWith" dxfId="68" priority="103" operator="endsWith" text="Оборудование IT">
      <formula>RIGHT(D34,LEN("Оборудование IT"))="Оборудование IT"</formula>
    </cfRule>
    <cfRule type="containsText" dxfId="67" priority="104" operator="containsText" text="Мебель">
      <formula>NOT(ISERROR(SEARCH("Мебель",D34)))</formula>
    </cfRule>
  </conditionalFormatting>
  <conditionalFormatting sqref="D35:D38">
    <cfRule type="expression" dxfId="66" priority="22" stopIfTrue="1">
      <formula>EXACT(D35,"Учебное пособие")</formula>
    </cfRule>
    <cfRule type="expression" dxfId="65" priority="23" stopIfTrue="1">
      <formula>EXACT(D35,"Техника безопасности")</formula>
    </cfRule>
    <cfRule type="expression" dxfId="64" priority="24" stopIfTrue="1">
      <formula>EXACT(D35,"Охрана труда")</formula>
    </cfRule>
    <cfRule type="expression" dxfId="63" priority="25" stopIfTrue="1">
      <formula>EXACT(D35,"Оборудование")</formula>
    </cfRule>
    <cfRule type="expression" dxfId="62" priority="26" stopIfTrue="1">
      <formula>EXACT(D35,"Программное обеспечение")</formula>
    </cfRule>
    <cfRule type="expression" dxfId="61" priority="27" stopIfTrue="1">
      <formula>EXACT(D35,"Оборудование IT")</formula>
    </cfRule>
    <cfRule type="expression" dxfId="60" priority="28" stopIfTrue="1">
      <formula>EXACT(D35,"Мебель")</formula>
    </cfRule>
  </conditionalFormatting>
  <conditionalFormatting sqref="D39:D9959">
    <cfRule type="endsWith" dxfId="59" priority="75" operator="endsWith" text="Оборудование">
      <formula>RIGHT(D39,LEN("Оборудование"))="Оборудование"</formula>
    </cfRule>
    <cfRule type="containsText" dxfId="58" priority="76" operator="containsText" text="Программное обеспечение">
      <formula>NOT(ISERROR(SEARCH("Программное обеспечение",D39)))</formula>
    </cfRule>
    <cfRule type="endsWith" dxfId="57" priority="77" operator="endsWith" text="Оборудование IT">
      <formula>RIGHT(D39,LEN("Оборудование IT"))="Оборудование IT"</formula>
    </cfRule>
    <cfRule type="containsText" dxfId="56" priority="78" operator="containsText" text="Мебель">
      <formula>NOT(ISERROR(SEARCH("Мебель",D39)))</formula>
    </cfRule>
  </conditionalFormatting>
  <conditionalFormatting sqref="H3:H9 H12:H18 H26 H20:H24">
    <cfRule type="colorScale" priority="377">
      <colorScale>
        <cfvo type="min"/>
        <cfvo type="percentile" val="50"/>
        <cfvo type="max"/>
        <color rgb="FFF8696B"/>
        <color rgb="FFFFEB84"/>
        <color rgb="FF63BE7B"/>
      </colorScale>
    </cfRule>
  </conditionalFormatting>
  <conditionalFormatting sqref="H19">
    <cfRule type="colorScale" priority="47">
      <colorScale>
        <cfvo type="min"/>
        <cfvo type="percentile" val="50"/>
        <cfvo type="max"/>
        <color rgb="FFF8696B"/>
        <color rgb="FFFFEB84"/>
        <color rgb="FF63BE7B"/>
      </colorScale>
    </cfRule>
  </conditionalFormatting>
  <conditionalFormatting sqref="H25">
    <cfRule type="colorScale" priority="105">
      <colorScale>
        <cfvo type="min"/>
        <cfvo type="percentile" val="50"/>
        <cfvo type="max"/>
        <color rgb="FFF8696B"/>
        <color rgb="FFFFEB84"/>
        <color rgb="FF63BE7B"/>
      </colorScale>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9:B11 B36:B38 B22:B26 B28:B30 B32:B33" xr:uid="{742C1949-5C4D-4007-9A76-A653780E035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D32:D34 D20 D1:D10 D12:D17 D39:D1048576</xm:sqref>
        </x14:dataValidation>
        <x14:dataValidation type="list"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xr:uid="{F0AACFD6-23B0-4DFF-B0E7-8E784A6EAA70}">
          <x14:formula1>
            <xm:f>Виды!$A$1:$A$7</xm:f>
          </x14:formula1>
          <xm:sqref>D10:D11 D35:D38 D21:D30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filterMode="1"/>
  <dimension ref="A1:H23"/>
  <sheetViews>
    <sheetView workbookViewId="0">
      <pane ySplit="1" topLeftCell="A2" activePane="bottomLeft" state="frozen"/>
      <selection activeCell="B24" sqref="B24"/>
      <selection pane="bottomLeft" activeCell="B24" sqref="B24"/>
    </sheetView>
  </sheetViews>
  <sheetFormatPr defaultRowHeight="14.4" x14ac:dyDescent="0.3"/>
  <cols>
    <col min="1" max="1" width="82.109375" style="49"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47" t="s">
        <v>1</v>
      </c>
      <c r="B1" s="47" t="s">
        <v>10</v>
      </c>
      <c r="C1" s="47" t="s">
        <v>2</v>
      </c>
      <c r="D1" s="47" t="s">
        <v>4</v>
      </c>
      <c r="E1" s="46" t="s">
        <v>3</v>
      </c>
      <c r="F1" s="47" t="s">
        <v>8</v>
      </c>
      <c r="G1" s="27" t="s">
        <v>46</v>
      </c>
      <c r="H1" s="27" t="s">
        <v>47</v>
      </c>
    </row>
    <row r="2" spans="1:8" ht="15.6" x14ac:dyDescent="0.3">
      <c r="A2" s="203" t="s">
        <v>265</v>
      </c>
      <c r="B2" s="263" t="s">
        <v>281</v>
      </c>
      <c r="C2" s="41" t="s">
        <v>5</v>
      </c>
      <c r="D2" s="84">
        <v>4</v>
      </c>
      <c r="E2" s="32" t="s">
        <v>301</v>
      </c>
      <c r="F2" s="84">
        <v>4</v>
      </c>
      <c r="G2" s="37">
        <f t="shared" ref="G2:G23" si="0">COUNTIF($A$2:$A$23,A2)</f>
        <v>1</v>
      </c>
      <c r="H2" s="38" t="s">
        <v>50</v>
      </c>
    </row>
    <row r="3" spans="1:8" ht="15.6" x14ac:dyDescent="0.3">
      <c r="A3" s="203" t="s">
        <v>36</v>
      </c>
      <c r="B3" s="242" t="s">
        <v>156</v>
      </c>
      <c r="C3" s="41" t="s">
        <v>5</v>
      </c>
      <c r="D3" s="32">
        <v>1</v>
      </c>
      <c r="E3" s="32" t="s">
        <v>6</v>
      </c>
      <c r="F3" s="32">
        <f>D3</f>
        <v>1</v>
      </c>
      <c r="G3" s="37">
        <f t="shared" si="0"/>
        <v>1</v>
      </c>
      <c r="H3" s="38" t="s">
        <v>50</v>
      </c>
    </row>
    <row r="4" spans="1:8" ht="15.6" x14ac:dyDescent="0.3">
      <c r="A4" s="205" t="s">
        <v>264</v>
      </c>
      <c r="B4" s="251" t="s">
        <v>280</v>
      </c>
      <c r="C4" s="41" t="s">
        <v>5</v>
      </c>
      <c r="D4" s="84">
        <v>1</v>
      </c>
      <c r="E4" s="32" t="s">
        <v>301</v>
      </c>
      <c r="F4" s="84">
        <v>1</v>
      </c>
      <c r="G4" s="37">
        <f t="shared" si="0"/>
        <v>1</v>
      </c>
      <c r="H4" s="38" t="s">
        <v>50</v>
      </c>
    </row>
    <row r="5" spans="1:8" ht="15.6" x14ac:dyDescent="0.3">
      <c r="A5" s="205" t="s">
        <v>213</v>
      </c>
      <c r="B5" s="253" t="s">
        <v>214</v>
      </c>
      <c r="C5" s="41" t="s">
        <v>11</v>
      </c>
      <c r="D5" s="32">
        <v>1</v>
      </c>
      <c r="E5" s="32" t="s">
        <v>6</v>
      </c>
      <c r="F5" s="32">
        <v>1</v>
      </c>
      <c r="G5" s="37">
        <f t="shared" si="0"/>
        <v>1</v>
      </c>
      <c r="H5" s="38" t="s">
        <v>50</v>
      </c>
    </row>
    <row r="6" spans="1:8" ht="15.6" x14ac:dyDescent="0.3">
      <c r="A6" s="261" t="s">
        <v>317</v>
      </c>
      <c r="B6" s="242" t="s">
        <v>158</v>
      </c>
      <c r="C6" s="41" t="s">
        <v>11</v>
      </c>
      <c r="D6" s="32">
        <v>1</v>
      </c>
      <c r="E6" s="32" t="s">
        <v>6</v>
      </c>
      <c r="F6" s="32">
        <f>D6</f>
        <v>1</v>
      </c>
      <c r="G6" s="37">
        <f t="shared" si="0"/>
        <v>1</v>
      </c>
      <c r="H6" s="38" t="s">
        <v>50</v>
      </c>
    </row>
    <row r="7" spans="1:8" ht="15.6" x14ac:dyDescent="0.3">
      <c r="A7" s="203" t="s">
        <v>201</v>
      </c>
      <c r="B7" s="253" t="s">
        <v>202</v>
      </c>
      <c r="C7" s="41" t="s">
        <v>11</v>
      </c>
      <c r="D7" s="32">
        <v>1</v>
      </c>
      <c r="E7" s="32" t="s">
        <v>6</v>
      </c>
      <c r="F7" s="32">
        <v>1</v>
      </c>
      <c r="G7" s="37">
        <f t="shared" si="0"/>
        <v>1</v>
      </c>
      <c r="H7" s="38" t="s">
        <v>50</v>
      </c>
    </row>
    <row r="8" spans="1:8" ht="15.6" x14ac:dyDescent="0.3">
      <c r="A8" s="190" t="s">
        <v>195</v>
      </c>
      <c r="B8" s="225" t="s">
        <v>196</v>
      </c>
      <c r="C8" s="41" t="s">
        <v>5</v>
      </c>
      <c r="D8" s="32">
        <v>1</v>
      </c>
      <c r="E8" s="32" t="s">
        <v>17</v>
      </c>
      <c r="F8" s="32">
        <f>D8</f>
        <v>1</v>
      </c>
      <c r="G8" s="37">
        <f t="shared" si="0"/>
        <v>1</v>
      </c>
      <c r="H8" s="38" t="s">
        <v>50</v>
      </c>
    </row>
    <row r="9" spans="1:8" ht="15.6" x14ac:dyDescent="0.3">
      <c r="A9" s="190" t="s">
        <v>261</v>
      </c>
      <c r="B9" s="264" t="s">
        <v>277</v>
      </c>
      <c r="C9" s="41" t="s">
        <v>5</v>
      </c>
      <c r="D9" s="84">
        <v>1</v>
      </c>
      <c r="E9" s="32" t="s">
        <v>301</v>
      </c>
      <c r="F9" s="84">
        <v>1</v>
      </c>
      <c r="G9" s="37">
        <f t="shared" si="0"/>
        <v>1</v>
      </c>
      <c r="H9" s="38" t="s">
        <v>50</v>
      </c>
    </row>
    <row r="10" spans="1:8" ht="15.6" x14ac:dyDescent="0.3">
      <c r="A10" s="190" t="s">
        <v>318</v>
      </c>
      <c r="B10" s="265" t="s">
        <v>152</v>
      </c>
      <c r="C10" s="41" t="s">
        <v>5</v>
      </c>
      <c r="D10" s="32">
        <v>1</v>
      </c>
      <c r="E10" s="32" t="s">
        <v>6</v>
      </c>
      <c r="F10" s="32">
        <f>D10</f>
        <v>1</v>
      </c>
      <c r="G10" s="37">
        <f t="shared" si="0"/>
        <v>1</v>
      </c>
      <c r="H10" s="38" t="s">
        <v>50</v>
      </c>
    </row>
    <row r="11" spans="1:8" ht="15.6" x14ac:dyDescent="0.3">
      <c r="A11" s="190" t="s">
        <v>197</v>
      </c>
      <c r="B11" s="225" t="s">
        <v>198</v>
      </c>
      <c r="C11" s="41" t="s">
        <v>11</v>
      </c>
      <c r="D11" s="32">
        <v>1</v>
      </c>
      <c r="E11" s="32" t="s">
        <v>6</v>
      </c>
      <c r="F11" s="32">
        <v>1</v>
      </c>
      <c r="G11" s="37">
        <f t="shared" si="0"/>
        <v>1</v>
      </c>
      <c r="H11" s="38" t="s">
        <v>50</v>
      </c>
    </row>
    <row r="12" spans="1:8" ht="15.6" x14ac:dyDescent="0.3">
      <c r="A12" s="190" t="s">
        <v>199</v>
      </c>
      <c r="B12" s="225" t="s">
        <v>200</v>
      </c>
      <c r="C12" s="41" t="s">
        <v>11</v>
      </c>
      <c r="D12" s="32">
        <v>1</v>
      </c>
      <c r="E12" s="32" t="s">
        <v>6</v>
      </c>
      <c r="F12" s="32">
        <v>1</v>
      </c>
      <c r="G12" s="37">
        <f t="shared" si="0"/>
        <v>1</v>
      </c>
      <c r="H12" s="38" t="s">
        <v>50</v>
      </c>
    </row>
    <row r="13" spans="1:8" ht="15.6" hidden="1" x14ac:dyDescent="0.3">
      <c r="A13" s="190" t="s">
        <v>38</v>
      </c>
      <c r="B13" s="265" t="s">
        <v>153</v>
      </c>
      <c r="C13" s="41" t="s">
        <v>5</v>
      </c>
      <c r="D13" s="32">
        <v>1</v>
      </c>
      <c r="E13" s="32" t="s">
        <v>6</v>
      </c>
      <c r="F13" s="32">
        <f>D13</f>
        <v>1</v>
      </c>
      <c r="G13" s="37">
        <f t="shared" si="0"/>
        <v>2</v>
      </c>
      <c r="H13" s="38" t="s">
        <v>321</v>
      </c>
    </row>
    <row r="14" spans="1:8" ht="15.6" hidden="1" x14ac:dyDescent="0.3">
      <c r="A14" s="194" t="s">
        <v>38</v>
      </c>
      <c r="B14" s="208" t="s">
        <v>210</v>
      </c>
      <c r="C14" s="41" t="s">
        <v>5</v>
      </c>
      <c r="D14" s="32">
        <v>1</v>
      </c>
      <c r="E14" s="32" t="s">
        <v>6</v>
      </c>
      <c r="F14" s="32">
        <v>1</v>
      </c>
      <c r="G14" s="37">
        <f t="shared" si="0"/>
        <v>2</v>
      </c>
      <c r="H14" s="38" t="s">
        <v>321</v>
      </c>
    </row>
    <row r="15" spans="1:8" ht="15.6" x14ac:dyDescent="0.3">
      <c r="A15" s="190" t="s">
        <v>263</v>
      </c>
      <c r="B15" s="264" t="s">
        <v>279</v>
      </c>
      <c r="C15" s="41" t="s">
        <v>5</v>
      </c>
      <c r="D15" s="84">
        <v>1</v>
      </c>
      <c r="E15" s="32" t="s">
        <v>301</v>
      </c>
      <c r="F15" s="84">
        <v>1</v>
      </c>
      <c r="G15" s="37">
        <f t="shared" si="0"/>
        <v>1</v>
      </c>
      <c r="H15" s="38" t="s">
        <v>50</v>
      </c>
    </row>
    <row r="16" spans="1:8" ht="15.6" x14ac:dyDescent="0.3">
      <c r="A16" s="147" t="s">
        <v>60</v>
      </c>
      <c r="B16" s="266" t="s">
        <v>155</v>
      </c>
      <c r="C16" s="41" t="s">
        <v>5</v>
      </c>
      <c r="D16" s="32">
        <v>1</v>
      </c>
      <c r="E16" s="32" t="s">
        <v>6</v>
      </c>
      <c r="F16" s="32">
        <f>D16</f>
        <v>1</v>
      </c>
      <c r="G16" s="37">
        <f t="shared" si="0"/>
        <v>1</v>
      </c>
      <c r="H16" s="38" t="s">
        <v>50</v>
      </c>
    </row>
    <row r="17" spans="1:8" ht="15.6" x14ac:dyDescent="0.3">
      <c r="A17" s="206" t="s">
        <v>207</v>
      </c>
      <c r="B17" s="241" t="s">
        <v>208</v>
      </c>
      <c r="C17" s="41" t="s">
        <v>11</v>
      </c>
      <c r="D17" s="32">
        <v>1</v>
      </c>
      <c r="E17" s="32" t="s">
        <v>6</v>
      </c>
      <c r="F17" s="32">
        <v>1</v>
      </c>
      <c r="G17" s="37">
        <f t="shared" si="0"/>
        <v>1</v>
      </c>
      <c r="H17" s="38" t="s">
        <v>50</v>
      </c>
    </row>
    <row r="18" spans="1:8" ht="15.6" x14ac:dyDescent="0.3">
      <c r="A18" s="190" t="s">
        <v>203</v>
      </c>
      <c r="B18" s="225" t="s">
        <v>204</v>
      </c>
      <c r="C18" s="41" t="s">
        <v>11</v>
      </c>
      <c r="D18" s="32">
        <v>1</v>
      </c>
      <c r="E18" s="32" t="s">
        <v>6</v>
      </c>
      <c r="F18" s="32">
        <v>1</v>
      </c>
      <c r="G18" s="37">
        <f t="shared" si="0"/>
        <v>2</v>
      </c>
      <c r="H18" s="38" t="s">
        <v>50</v>
      </c>
    </row>
    <row r="19" spans="1:8" ht="15.6" x14ac:dyDescent="0.3">
      <c r="A19" s="203" t="s">
        <v>203</v>
      </c>
      <c r="B19" s="227" t="s">
        <v>209</v>
      </c>
      <c r="C19" s="41" t="s">
        <v>7</v>
      </c>
      <c r="D19" s="32">
        <v>1</v>
      </c>
      <c r="E19" s="32" t="s">
        <v>6</v>
      </c>
      <c r="F19" s="32">
        <v>1</v>
      </c>
      <c r="G19" s="37">
        <f t="shared" si="0"/>
        <v>2</v>
      </c>
      <c r="H19" s="38" t="s">
        <v>50</v>
      </c>
    </row>
    <row r="20" spans="1:8" ht="15.6" x14ac:dyDescent="0.3">
      <c r="A20" s="203" t="s">
        <v>211</v>
      </c>
      <c r="B20" s="227" t="s">
        <v>212</v>
      </c>
      <c r="C20" s="41" t="s">
        <v>7</v>
      </c>
      <c r="D20" s="32">
        <v>1</v>
      </c>
      <c r="E20" s="32" t="s">
        <v>17</v>
      </c>
      <c r="F20" s="32">
        <v>1</v>
      </c>
      <c r="G20" s="37">
        <f t="shared" si="0"/>
        <v>1</v>
      </c>
      <c r="H20" s="38" t="s">
        <v>50</v>
      </c>
    </row>
    <row r="21" spans="1:8" ht="15.6" x14ac:dyDescent="0.3">
      <c r="A21" s="203" t="s">
        <v>205</v>
      </c>
      <c r="B21" s="245" t="s">
        <v>206</v>
      </c>
      <c r="C21" s="41" t="s">
        <v>11</v>
      </c>
      <c r="D21" s="32">
        <v>1</v>
      </c>
      <c r="E21" s="32" t="s">
        <v>6</v>
      </c>
      <c r="F21" s="32">
        <v>1</v>
      </c>
      <c r="G21" s="37">
        <f t="shared" si="0"/>
        <v>1</v>
      </c>
      <c r="H21" s="38" t="s">
        <v>50</v>
      </c>
    </row>
    <row r="22" spans="1:8" ht="15.6" x14ac:dyDescent="0.3">
      <c r="A22" s="203" t="s">
        <v>262</v>
      </c>
      <c r="B22" s="262" t="s">
        <v>278</v>
      </c>
      <c r="C22" s="41" t="s">
        <v>5</v>
      </c>
      <c r="D22" s="84">
        <v>1</v>
      </c>
      <c r="E22" s="32" t="s">
        <v>301</v>
      </c>
      <c r="F22" s="84">
        <v>1</v>
      </c>
      <c r="G22" s="37">
        <f t="shared" si="0"/>
        <v>1</v>
      </c>
      <c r="H22" s="38" t="s">
        <v>50</v>
      </c>
    </row>
    <row r="23" spans="1:8" ht="15.6" x14ac:dyDescent="0.3">
      <c r="A23" s="203" t="s">
        <v>319</v>
      </c>
      <c r="B23" s="252" t="s">
        <v>161</v>
      </c>
      <c r="C23" s="41" t="s">
        <v>7</v>
      </c>
      <c r="D23" s="84">
        <v>1</v>
      </c>
      <c r="E23" s="84" t="s">
        <v>6</v>
      </c>
      <c r="F23" s="84">
        <v>1</v>
      </c>
      <c r="G23" s="37">
        <f t="shared" si="0"/>
        <v>1</v>
      </c>
      <c r="H23" s="38" t="s">
        <v>50</v>
      </c>
    </row>
  </sheetData>
  <autoFilter ref="A1:H23" xr:uid="{B23CC546-2D1F-4D77-8557-6B74FEFF857B}">
    <filterColumn colId="7">
      <filters>
        <filter val="Вариативная часть"/>
      </filters>
    </filterColumn>
    <sortState xmlns:xlrd2="http://schemas.microsoft.com/office/spreadsheetml/2017/richdata2" ref="A2:H23">
      <sortCondition ref="A1:A4"/>
    </sortState>
  </autoFilter>
  <conditionalFormatting sqref="C2:C23">
    <cfRule type="expression" dxfId="55" priority="1" stopIfTrue="1">
      <formula>EXACT(C2,"Учебное пособие")</formula>
    </cfRule>
    <cfRule type="expression" dxfId="54" priority="2" stopIfTrue="1">
      <formula>EXACT(C2,"Техника безопасности")</formula>
    </cfRule>
    <cfRule type="expression" dxfId="53" priority="3" stopIfTrue="1">
      <formula>EXACT(C2,"Охрана труда")</formula>
    </cfRule>
    <cfRule type="expression" dxfId="52" priority="4" stopIfTrue="1">
      <formula>EXACT(C2,"Оборудование")</formula>
    </cfRule>
    <cfRule type="expression" dxfId="51" priority="5" stopIfTrue="1">
      <formula>EXACT(C2,"Программное обеспечение")</formula>
    </cfRule>
    <cfRule type="expression" dxfId="50" priority="6" stopIfTrue="1">
      <formula>EXACT(C2,"Оборудование IT")</formula>
    </cfRule>
    <cfRule type="expression" dxfId="49" priority="7" stopIfTrue="1">
      <formula>EXACT(C2,"Мебель")</formula>
    </cfRule>
  </conditionalFormatting>
  <conditionalFormatting sqref="G2:G23">
    <cfRule type="colorScale" priority="322">
      <colorScale>
        <cfvo type="min"/>
        <cfvo type="percentile" val="50"/>
        <cfvo type="max"/>
        <color rgb="FFF8696B"/>
        <color rgb="FFFFEB84"/>
        <color rgb="FF63BE7B"/>
      </colorScale>
    </cfRule>
  </conditionalFormatting>
  <conditionalFormatting sqref="H2:H23">
    <cfRule type="cellIs" dxfId="48" priority="35" operator="equal">
      <formula>"Вариативная часть"</formula>
    </cfRule>
    <cfRule type="cellIs" dxfId="47" priority="36" operator="equal">
      <formula>"Базовая часть"</formula>
    </cfRule>
  </conditionalFormatting>
  <dataValidations count="2">
    <dataValidation type="list" allowBlank="1" showInputMessage="1" showErrorMessage="1" sqref="H2:H23" xr:uid="{D21DAE20-EAB0-4C6B-AEC9-307264B14F56}">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8:B23 D8:F23" xr:uid="{D7811F34-3FA3-4C88-BFBB-99FA4149F1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xr:uid="{ED23A624-EBDE-48E0-A0C6-ECAA97496CAF}">
          <x14:formula1>
            <xm:f>Виды!$A$1:$A$7</xm:f>
          </x14:formula1>
          <xm:sqref>C2:C23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H35"/>
  <sheetViews>
    <sheetView workbookViewId="0">
      <pane ySplit="1" topLeftCell="A2" activePane="bottomLeft" state="frozen"/>
      <selection activeCell="B24" sqref="B24"/>
      <selection pane="bottomLeft" activeCell="B24" sqref="B24"/>
    </sheetView>
  </sheetViews>
  <sheetFormatPr defaultRowHeight="14.4" x14ac:dyDescent="0.3"/>
  <cols>
    <col min="1" max="1" width="79.109375" style="19" bestFit="1"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20.100000000000001" customHeight="1" x14ac:dyDescent="0.3">
      <c r="A2" s="203" t="s">
        <v>304</v>
      </c>
      <c r="B2" s="242" t="s">
        <v>174</v>
      </c>
      <c r="C2" s="41" t="s">
        <v>5</v>
      </c>
      <c r="D2" s="246">
        <v>1</v>
      </c>
      <c r="E2" s="32" t="s">
        <v>164</v>
      </c>
      <c r="F2" s="32">
        <v>18</v>
      </c>
      <c r="G2" s="37">
        <f t="shared" ref="G2:G35" si="0">COUNTIF($A$2:$A$35,A2)</f>
        <v>1</v>
      </c>
      <c r="H2" s="62" t="s">
        <v>50</v>
      </c>
    </row>
    <row r="3" spans="1:8" ht="20.100000000000001" customHeight="1" x14ac:dyDescent="0.3">
      <c r="A3" s="203" t="s">
        <v>305</v>
      </c>
      <c r="B3" s="242" t="s">
        <v>170</v>
      </c>
      <c r="C3" s="41" t="s">
        <v>5</v>
      </c>
      <c r="D3" s="237">
        <v>1</v>
      </c>
      <c r="E3" s="32" t="s">
        <v>164</v>
      </c>
      <c r="F3" s="32">
        <v>18</v>
      </c>
      <c r="G3" s="37">
        <f t="shared" si="0"/>
        <v>1</v>
      </c>
      <c r="H3" s="62" t="s">
        <v>321</v>
      </c>
    </row>
    <row r="4" spans="1:8" ht="20.100000000000001" customHeight="1" x14ac:dyDescent="0.3">
      <c r="A4" s="35" t="s">
        <v>311</v>
      </c>
      <c r="B4" s="243" t="s">
        <v>136</v>
      </c>
      <c r="C4" s="41" t="s">
        <v>11</v>
      </c>
      <c r="D4" s="247">
        <v>1</v>
      </c>
      <c r="E4" s="86" t="s">
        <v>137</v>
      </c>
      <c r="F4" s="86">
        <v>1</v>
      </c>
      <c r="G4" s="37">
        <f t="shared" si="0"/>
        <v>1</v>
      </c>
      <c r="H4" s="62" t="s">
        <v>50</v>
      </c>
    </row>
    <row r="5" spans="1:8" ht="15.6" x14ac:dyDescent="0.3">
      <c r="A5" s="226" t="s">
        <v>306</v>
      </c>
      <c r="B5" s="254" t="s">
        <v>290</v>
      </c>
      <c r="C5" s="41" t="s">
        <v>5</v>
      </c>
      <c r="D5" s="258">
        <v>1</v>
      </c>
      <c r="E5" s="238" t="s">
        <v>302</v>
      </c>
      <c r="F5" s="223">
        <v>6</v>
      </c>
      <c r="G5" s="37">
        <f t="shared" si="0"/>
        <v>1</v>
      </c>
      <c r="H5" s="62" t="s">
        <v>321</v>
      </c>
    </row>
    <row r="6" spans="1:8" ht="15.6" x14ac:dyDescent="0.3">
      <c r="A6" s="190" t="s">
        <v>312</v>
      </c>
      <c r="B6" s="253" t="s">
        <v>232</v>
      </c>
      <c r="C6" s="41" t="s">
        <v>5</v>
      </c>
      <c r="D6" s="248">
        <v>1</v>
      </c>
      <c r="E6" s="31" t="s">
        <v>233</v>
      </c>
      <c r="F6" s="32">
        <v>2</v>
      </c>
      <c r="G6" s="37">
        <f t="shared" si="0"/>
        <v>1</v>
      </c>
      <c r="H6" s="62" t="s">
        <v>50</v>
      </c>
    </row>
    <row r="7" spans="1:8" ht="15.6" x14ac:dyDescent="0.3">
      <c r="A7" s="203" t="s">
        <v>266</v>
      </c>
      <c r="B7" s="251" t="s">
        <v>285</v>
      </c>
      <c r="C7" s="41" t="s">
        <v>7</v>
      </c>
      <c r="D7" s="257">
        <v>1</v>
      </c>
      <c r="E7" s="236" t="s">
        <v>302</v>
      </c>
      <c r="F7" s="32">
        <v>6</v>
      </c>
      <c r="G7" s="37">
        <f t="shared" si="0"/>
        <v>1</v>
      </c>
      <c r="H7" s="62" t="s">
        <v>321</v>
      </c>
    </row>
    <row r="8" spans="1:8" ht="15.6" x14ac:dyDescent="0.3">
      <c r="A8" s="205" t="s">
        <v>228</v>
      </c>
      <c r="B8" s="245" t="s">
        <v>229</v>
      </c>
      <c r="C8" s="41" t="s">
        <v>11</v>
      </c>
      <c r="D8" s="237">
        <v>1</v>
      </c>
      <c r="E8" s="31" t="s">
        <v>230</v>
      </c>
      <c r="F8" s="32">
        <v>5</v>
      </c>
      <c r="G8" s="37">
        <f t="shared" si="0"/>
        <v>1</v>
      </c>
      <c r="H8" s="62" t="s">
        <v>50</v>
      </c>
    </row>
    <row r="9" spans="1:8" ht="15.6" x14ac:dyDescent="0.3">
      <c r="A9" s="203" t="s">
        <v>307</v>
      </c>
      <c r="B9" s="251" t="s">
        <v>291</v>
      </c>
      <c r="C9" s="41" t="s">
        <v>5</v>
      </c>
      <c r="D9" s="246">
        <v>1</v>
      </c>
      <c r="E9" s="236" t="s">
        <v>303</v>
      </c>
      <c r="F9" s="32">
        <v>2</v>
      </c>
      <c r="G9" s="37">
        <f t="shared" si="0"/>
        <v>1</v>
      </c>
      <c r="H9" s="62" t="s">
        <v>321</v>
      </c>
    </row>
    <row r="10" spans="1:8" ht="15.6" x14ac:dyDescent="0.3">
      <c r="A10" s="35" t="s">
        <v>133</v>
      </c>
      <c r="B10" s="243" t="s">
        <v>134</v>
      </c>
      <c r="C10" s="41" t="s">
        <v>5</v>
      </c>
      <c r="D10" s="247">
        <v>1</v>
      </c>
      <c r="E10" s="236" t="s">
        <v>129</v>
      </c>
      <c r="F10" s="86">
        <v>1</v>
      </c>
      <c r="G10" s="37">
        <f t="shared" si="0"/>
        <v>1</v>
      </c>
      <c r="H10" s="62" t="s">
        <v>321</v>
      </c>
    </row>
    <row r="11" spans="1:8" ht="15.6" x14ac:dyDescent="0.3">
      <c r="A11" s="203" t="s">
        <v>308</v>
      </c>
      <c r="B11" s="244" t="s">
        <v>168</v>
      </c>
      <c r="C11" s="41" t="s">
        <v>5</v>
      </c>
      <c r="D11" s="246">
        <v>1</v>
      </c>
      <c r="E11" s="31" t="s">
        <v>164</v>
      </c>
      <c r="F11" s="32">
        <v>18</v>
      </c>
      <c r="G11" s="37">
        <f t="shared" si="0"/>
        <v>1</v>
      </c>
      <c r="H11" s="62" t="s">
        <v>50</v>
      </c>
    </row>
    <row r="12" spans="1:8" ht="15.6" x14ac:dyDescent="0.3">
      <c r="A12" s="203" t="s">
        <v>309</v>
      </c>
      <c r="B12" s="244" t="s">
        <v>172</v>
      </c>
      <c r="C12" s="41" t="s">
        <v>5</v>
      </c>
      <c r="D12" s="237">
        <v>1</v>
      </c>
      <c r="E12" s="31" t="s">
        <v>164</v>
      </c>
      <c r="F12" s="32">
        <v>18</v>
      </c>
      <c r="G12" s="37">
        <f t="shared" si="0"/>
        <v>1</v>
      </c>
      <c r="H12" s="62" t="s">
        <v>50</v>
      </c>
    </row>
    <row r="13" spans="1:8" ht="15.6" x14ac:dyDescent="0.3">
      <c r="A13" s="190" t="s">
        <v>223</v>
      </c>
      <c r="B13" s="253" t="s">
        <v>224</v>
      </c>
      <c r="C13" s="41" t="s">
        <v>11</v>
      </c>
      <c r="D13" s="248">
        <v>1</v>
      </c>
      <c r="E13" s="31" t="s">
        <v>219</v>
      </c>
      <c r="F13" s="32">
        <v>15</v>
      </c>
      <c r="G13" s="37">
        <f t="shared" si="0"/>
        <v>1</v>
      </c>
      <c r="H13" s="62" t="s">
        <v>50</v>
      </c>
    </row>
    <row r="14" spans="1:8" ht="15.6" x14ac:dyDescent="0.3">
      <c r="A14" s="34" t="s">
        <v>37</v>
      </c>
      <c r="B14" s="245" t="s">
        <v>218</v>
      </c>
      <c r="C14" s="41" t="s">
        <v>5</v>
      </c>
      <c r="D14" s="248">
        <v>1</v>
      </c>
      <c r="E14" s="31" t="s">
        <v>219</v>
      </c>
      <c r="F14" s="32">
        <v>15</v>
      </c>
      <c r="G14" s="37">
        <f t="shared" si="0"/>
        <v>1</v>
      </c>
      <c r="H14" s="62" t="s">
        <v>50</v>
      </c>
    </row>
    <row r="15" spans="1:8" ht="15.6" x14ac:dyDescent="0.3">
      <c r="A15" s="203" t="s">
        <v>272</v>
      </c>
      <c r="B15" s="251" t="s">
        <v>293</v>
      </c>
      <c r="C15" s="41" t="s">
        <v>20</v>
      </c>
      <c r="D15" s="246">
        <v>1</v>
      </c>
      <c r="E15" s="84" t="s">
        <v>302</v>
      </c>
      <c r="F15" s="32">
        <v>6</v>
      </c>
      <c r="G15" s="37">
        <f t="shared" si="0"/>
        <v>1</v>
      </c>
      <c r="H15" s="62" t="s">
        <v>50</v>
      </c>
    </row>
    <row r="16" spans="1:8" ht="15.6" x14ac:dyDescent="0.3">
      <c r="A16" s="203" t="s">
        <v>183</v>
      </c>
      <c r="B16" s="244" t="s">
        <v>166</v>
      </c>
      <c r="C16" s="41" t="s">
        <v>7</v>
      </c>
      <c r="D16" s="237">
        <v>1</v>
      </c>
      <c r="E16" s="32" t="s">
        <v>164</v>
      </c>
      <c r="F16" s="32">
        <v>18</v>
      </c>
      <c r="G16" s="37">
        <f t="shared" si="0"/>
        <v>1</v>
      </c>
      <c r="H16" s="62" t="s">
        <v>321</v>
      </c>
    </row>
    <row r="17" spans="1:8" ht="15.6" x14ac:dyDescent="0.3">
      <c r="A17" s="203" t="s">
        <v>273</v>
      </c>
      <c r="B17" s="251" t="s">
        <v>294</v>
      </c>
      <c r="C17" s="41" t="s">
        <v>20</v>
      </c>
      <c r="D17" s="246">
        <v>1</v>
      </c>
      <c r="E17" s="84" t="s">
        <v>302</v>
      </c>
      <c r="F17" s="32">
        <v>6</v>
      </c>
      <c r="G17" s="37">
        <f t="shared" si="0"/>
        <v>1</v>
      </c>
      <c r="H17" s="62" t="s">
        <v>50</v>
      </c>
    </row>
    <row r="18" spans="1:8" ht="15.6" x14ac:dyDescent="0.3">
      <c r="A18" s="203" t="s">
        <v>20</v>
      </c>
      <c r="B18" s="244" t="s">
        <v>175</v>
      </c>
      <c r="C18" s="41" t="s">
        <v>20</v>
      </c>
      <c r="D18" s="246">
        <v>1</v>
      </c>
      <c r="E18" s="32" t="s">
        <v>164</v>
      </c>
      <c r="F18" s="32">
        <v>18</v>
      </c>
      <c r="G18" s="37">
        <f t="shared" si="0"/>
        <v>2</v>
      </c>
      <c r="H18" s="62" t="s">
        <v>50</v>
      </c>
    </row>
    <row r="19" spans="1:8" ht="15.6" x14ac:dyDescent="0.3">
      <c r="A19" s="250" t="s">
        <v>220</v>
      </c>
      <c r="B19" s="240" t="s">
        <v>221</v>
      </c>
      <c r="C19" s="41" t="s">
        <v>20</v>
      </c>
      <c r="D19" s="202">
        <v>1</v>
      </c>
      <c r="E19" s="149" t="s">
        <v>222</v>
      </c>
      <c r="F19" s="260">
        <v>15</v>
      </c>
      <c r="G19" s="37">
        <f t="shared" si="0"/>
        <v>2</v>
      </c>
      <c r="H19" s="62" t="s">
        <v>50</v>
      </c>
    </row>
    <row r="20" spans="1:8" ht="15.6" x14ac:dyDescent="0.3">
      <c r="A20" s="190" t="s">
        <v>313</v>
      </c>
      <c r="B20" s="225" t="s">
        <v>226</v>
      </c>
      <c r="C20" s="41" t="s">
        <v>11</v>
      </c>
      <c r="D20" s="201">
        <v>1</v>
      </c>
      <c r="E20" s="149" t="s">
        <v>227</v>
      </c>
      <c r="F20" s="191">
        <v>1</v>
      </c>
      <c r="G20" s="37">
        <f t="shared" si="0"/>
        <v>1</v>
      </c>
      <c r="H20" s="62" t="s">
        <v>50</v>
      </c>
    </row>
    <row r="21" spans="1:8" ht="15.6" x14ac:dyDescent="0.3">
      <c r="A21" s="206" t="s">
        <v>314</v>
      </c>
      <c r="B21" s="255" t="s">
        <v>289</v>
      </c>
      <c r="C21" s="41" t="s">
        <v>7</v>
      </c>
      <c r="D21" s="259">
        <v>1</v>
      </c>
      <c r="E21" s="84" t="s">
        <v>302</v>
      </c>
      <c r="F21" s="239">
        <v>6</v>
      </c>
      <c r="G21" s="37">
        <f t="shared" si="0"/>
        <v>1</v>
      </c>
      <c r="H21" s="62" t="s">
        <v>321</v>
      </c>
    </row>
    <row r="22" spans="1:8" ht="15.6" x14ac:dyDescent="0.3">
      <c r="A22" s="207" t="s">
        <v>55</v>
      </c>
      <c r="B22" s="256" t="s">
        <v>177</v>
      </c>
      <c r="C22" s="41" t="s">
        <v>7</v>
      </c>
      <c r="D22" s="202">
        <v>1</v>
      </c>
      <c r="E22" s="32" t="s">
        <v>178</v>
      </c>
      <c r="F22" s="221">
        <v>10</v>
      </c>
      <c r="G22" s="37">
        <f t="shared" si="0"/>
        <v>3</v>
      </c>
      <c r="H22" s="62" t="s">
        <v>321</v>
      </c>
    </row>
    <row r="23" spans="1:8" ht="15.6" x14ac:dyDescent="0.3">
      <c r="A23" s="203" t="s">
        <v>55</v>
      </c>
      <c r="B23" s="224" t="s">
        <v>282</v>
      </c>
      <c r="C23" s="41" t="s">
        <v>7</v>
      </c>
      <c r="D23" s="246">
        <v>1</v>
      </c>
      <c r="E23" s="84" t="s">
        <v>302</v>
      </c>
      <c r="F23" s="32">
        <v>6</v>
      </c>
      <c r="G23" s="37">
        <f t="shared" si="0"/>
        <v>3</v>
      </c>
      <c r="H23" s="62" t="s">
        <v>321</v>
      </c>
    </row>
    <row r="24" spans="1:8" ht="15.6" x14ac:dyDescent="0.3">
      <c r="A24" s="203" t="s">
        <v>55</v>
      </c>
      <c r="B24" s="224" t="s">
        <v>283</v>
      </c>
      <c r="C24" s="41" t="s">
        <v>7</v>
      </c>
      <c r="D24" s="246">
        <v>1</v>
      </c>
      <c r="E24" s="84" t="s">
        <v>302</v>
      </c>
      <c r="F24" s="32">
        <v>6</v>
      </c>
      <c r="G24" s="37">
        <f t="shared" si="0"/>
        <v>3</v>
      </c>
      <c r="H24" s="62" t="s">
        <v>321</v>
      </c>
    </row>
    <row r="25" spans="1:8" ht="15.6" x14ac:dyDescent="0.3">
      <c r="A25" s="203" t="s">
        <v>131</v>
      </c>
      <c r="B25" s="252" t="s">
        <v>132</v>
      </c>
      <c r="C25" s="41" t="s">
        <v>7</v>
      </c>
      <c r="D25" s="246">
        <v>1</v>
      </c>
      <c r="E25" s="84" t="s">
        <v>129</v>
      </c>
      <c r="F25" s="238">
        <v>1</v>
      </c>
      <c r="G25" s="37">
        <f t="shared" si="0"/>
        <v>1</v>
      </c>
      <c r="H25" s="62" t="s">
        <v>321</v>
      </c>
    </row>
    <row r="26" spans="1:8" ht="15.6" x14ac:dyDescent="0.3">
      <c r="A26" s="203" t="s">
        <v>315</v>
      </c>
      <c r="B26" s="252" t="s">
        <v>163</v>
      </c>
      <c r="C26" s="41" t="s">
        <v>7</v>
      </c>
      <c r="D26" s="237">
        <v>1</v>
      </c>
      <c r="E26" s="32" t="s">
        <v>164</v>
      </c>
      <c r="F26" s="223">
        <v>18</v>
      </c>
      <c r="G26" s="37">
        <f t="shared" si="0"/>
        <v>1</v>
      </c>
      <c r="H26" s="62" t="s">
        <v>321</v>
      </c>
    </row>
    <row r="27" spans="1:8" ht="15.6" x14ac:dyDescent="0.3">
      <c r="A27" s="34" t="s">
        <v>234</v>
      </c>
      <c r="B27" s="227" t="s">
        <v>235</v>
      </c>
      <c r="C27" s="41" t="s">
        <v>7</v>
      </c>
      <c r="D27" s="237">
        <v>15</v>
      </c>
      <c r="E27" s="32" t="s">
        <v>236</v>
      </c>
      <c r="F27" s="32">
        <v>15</v>
      </c>
      <c r="G27" s="37">
        <f t="shared" si="0"/>
        <v>1</v>
      </c>
      <c r="H27" s="62" t="s">
        <v>321</v>
      </c>
    </row>
    <row r="28" spans="1:8" ht="15.6" x14ac:dyDescent="0.3">
      <c r="A28" s="203" t="s">
        <v>34</v>
      </c>
      <c r="B28" s="252" t="s">
        <v>180</v>
      </c>
      <c r="C28" s="41" t="s">
        <v>7</v>
      </c>
      <c r="D28" s="237">
        <v>1</v>
      </c>
      <c r="E28" s="32" t="s">
        <v>164</v>
      </c>
      <c r="F28" s="223">
        <v>20</v>
      </c>
      <c r="G28" s="37">
        <f t="shared" si="0"/>
        <v>2</v>
      </c>
      <c r="H28" s="62" t="s">
        <v>321</v>
      </c>
    </row>
    <row r="29" spans="1:8" ht="15.6" x14ac:dyDescent="0.3">
      <c r="A29" s="203" t="s">
        <v>34</v>
      </c>
      <c r="B29" s="224" t="s">
        <v>286</v>
      </c>
      <c r="C29" s="41" t="s">
        <v>7</v>
      </c>
      <c r="D29" s="249">
        <v>1</v>
      </c>
      <c r="E29" s="84" t="s">
        <v>302</v>
      </c>
      <c r="F29" s="32">
        <v>6</v>
      </c>
      <c r="G29" s="37">
        <f t="shared" si="0"/>
        <v>2</v>
      </c>
      <c r="H29" s="62" t="s">
        <v>321</v>
      </c>
    </row>
    <row r="30" spans="1:8" ht="15.6" x14ac:dyDescent="0.3">
      <c r="A30" s="34" t="s">
        <v>237</v>
      </c>
      <c r="B30" s="227" t="s">
        <v>238</v>
      </c>
      <c r="C30" s="41" t="s">
        <v>7</v>
      </c>
      <c r="D30" s="237">
        <v>30</v>
      </c>
      <c r="E30" s="32" t="s">
        <v>219</v>
      </c>
      <c r="F30" s="223">
        <v>30</v>
      </c>
      <c r="G30" s="37">
        <f t="shared" si="0"/>
        <v>1</v>
      </c>
      <c r="H30" s="62" t="s">
        <v>321</v>
      </c>
    </row>
    <row r="31" spans="1:8" ht="15.6" x14ac:dyDescent="0.3">
      <c r="A31" s="203" t="s">
        <v>271</v>
      </c>
      <c r="B31" s="224" t="s">
        <v>292</v>
      </c>
      <c r="C31" s="41" t="s">
        <v>5</v>
      </c>
      <c r="D31" s="246">
        <v>1</v>
      </c>
      <c r="E31" s="84" t="s">
        <v>302</v>
      </c>
      <c r="F31" s="32">
        <v>6</v>
      </c>
      <c r="G31" s="37">
        <f t="shared" si="0"/>
        <v>1</v>
      </c>
      <c r="H31" s="62" t="s">
        <v>50</v>
      </c>
    </row>
    <row r="32" spans="1:8" ht="15.6" x14ac:dyDescent="0.3">
      <c r="A32" s="36" t="s">
        <v>127</v>
      </c>
      <c r="B32" s="252" t="s">
        <v>128</v>
      </c>
      <c r="C32" s="41" t="s">
        <v>7</v>
      </c>
      <c r="D32" s="246">
        <v>1</v>
      </c>
      <c r="E32" s="84" t="s">
        <v>129</v>
      </c>
      <c r="F32" s="84">
        <v>1</v>
      </c>
      <c r="G32" s="37">
        <f t="shared" si="0"/>
        <v>1</v>
      </c>
      <c r="H32" s="62" t="s">
        <v>50</v>
      </c>
    </row>
    <row r="33" spans="1:8" ht="15.6" x14ac:dyDescent="0.3">
      <c r="A33" s="203" t="s">
        <v>48</v>
      </c>
      <c r="B33" s="224" t="s">
        <v>288</v>
      </c>
      <c r="C33" s="41" t="s">
        <v>7</v>
      </c>
      <c r="D33" s="246">
        <v>1</v>
      </c>
      <c r="E33" s="84" t="s">
        <v>303</v>
      </c>
      <c r="F33" s="32">
        <v>2</v>
      </c>
      <c r="G33" s="37">
        <f t="shared" si="0"/>
        <v>2</v>
      </c>
      <c r="H33" s="62" t="s">
        <v>50</v>
      </c>
    </row>
    <row r="34" spans="1:8" ht="15.6" x14ac:dyDescent="0.3">
      <c r="A34" s="203" t="s">
        <v>48</v>
      </c>
      <c r="B34" s="224" t="s">
        <v>287</v>
      </c>
      <c r="C34" s="41" t="s">
        <v>7</v>
      </c>
      <c r="D34" s="246">
        <v>1</v>
      </c>
      <c r="E34" s="84" t="s">
        <v>302</v>
      </c>
      <c r="F34" s="32">
        <v>6</v>
      </c>
      <c r="G34" s="37">
        <f t="shared" si="0"/>
        <v>2</v>
      </c>
      <c r="H34" s="62" t="s">
        <v>50</v>
      </c>
    </row>
    <row r="35" spans="1:8" ht="15.6" x14ac:dyDescent="0.3">
      <c r="A35" s="203" t="s">
        <v>316</v>
      </c>
      <c r="B35" s="224" t="s">
        <v>284</v>
      </c>
      <c r="C35" s="41" t="s">
        <v>7</v>
      </c>
      <c r="D35" s="246">
        <v>1</v>
      </c>
      <c r="E35" s="84" t="s">
        <v>302</v>
      </c>
      <c r="F35" s="32">
        <v>6</v>
      </c>
      <c r="G35" s="37">
        <f t="shared" si="0"/>
        <v>1</v>
      </c>
      <c r="H35" s="62" t="s">
        <v>50</v>
      </c>
    </row>
  </sheetData>
  <autoFilter ref="A1:H35" xr:uid="{862AB6E4-929E-4CA8-A82A-84513D3AB1A7}">
    <sortState xmlns:xlrd2="http://schemas.microsoft.com/office/spreadsheetml/2017/richdata2" ref="A2:H35">
      <sortCondition ref="A1"/>
    </sortState>
  </autoFilter>
  <conditionalFormatting sqref="C2:C35">
    <cfRule type="expression" dxfId="46" priority="1" stopIfTrue="1">
      <formula>EXACT(C2,"Учебное пособие")</formula>
    </cfRule>
    <cfRule type="expression" dxfId="45" priority="2" stopIfTrue="1">
      <formula>EXACT(C2,"Техника безопасности")</formula>
    </cfRule>
    <cfRule type="expression" dxfId="44" priority="3" stopIfTrue="1">
      <formula>EXACT(C2,"Охрана труда")</formula>
    </cfRule>
    <cfRule type="expression" dxfId="43" priority="4" stopIfTrue="1">
      <formula>EXACT(C2,"Оборудование")</formula>
    </cfRule>
    <cfRule type="expression" dxfId="42" priority="5" stopIfTrue="1">
      <formula>EXACT(C2,"Программное обеспечение")</formula>
    </cfRule>
    <cfRule type="expression" dxfId="41" priority="6" stopIfTrue="1">
      <formula>EXACT(C2,"Оборудование IT")</formula>
    </cfRule>
    <cfRule type="expression" dxfId="40" priority="7" stopIfTrue="1">
      <formula>EXACT(C2,"Мебель")</formula>
    </cfRule>
  </conditionalFormatting>
  <conditionalFormatting sqref="G2:G35">
    <cfRule type="colorScale" priority="8">
      <colorScale>
        <cfvo type="min"/>
        <cfvo type="percentile" val="50"/>
        <cfvo type="max"/>
        <color rgb="FFF8696B"/>
        <color rgb="FFFFEB84"/>
        <color rgb="FF63BE7B"/>
      </colorScale>
    </cfRule>
  </conditionalFormatting>
  <conditionalFormatting sqref="H2:H35">
    <cfRule type="cellIs" dxfId="39" priority="38" operator="equal">
      <formula>"Вариативная часть"</formula>
    </cfRule>
    <cfRule type="cellIs" dxfId="38" priority="39" operator="equal">
      <formula>"Базовая часть"</formula>
    </cfRule>
  </conditionalFormatting>
  <dataValidations count="2">
    <dataValidation type="list" allowBlank="1" showInputMessage="1" showErrorMessage="1" sqref="H2:H35" xr:uid="{3116E6BD-2D16-4A6F-A5C8-481532240C5E}">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6:B35 D6:F35" xr:uid="{22CA249F-8F34-4DD3-9EB4-B14B76FA7F7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xr:uid="{827ECD18-F4A4-425C-B46F-0D549D69FD7F}">
          <x14:formula1>
            <xm:f>Виды!$A$1:$A$7</xm:f>
          </x14:formula1>
          <xm:sqref>C2:C35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H25"/>
  <sheetViews>
    <sheetView workbookViewId="0">
      <pane ySplit="1" topLeftCell="A2" activePane="bottomLeft" state="frozen"/>
      <selection activeCell="B24" sqref="B24"/>
      <selection pane="bottomLeft" activeCell="B24" sqref="B24"/>
    </sheetView>
  </sheetViews>
  <sheetFormatPr defaultRowHeight="14.4" x14ac:dyDescent="0.3"/>
  <cols>
    <col min="1" max="1" width="82.109375" customWidth="1"/>
    <col min="2" max="2" width="46.33203125" customWidth="1"/>
    <col min="3" max="3" width="20.44140625" style="13"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6" t="s">
        <v>2</v>
      </c>
      <c r="D1" s="26" t="s">
        <v>4</v>
      </c>
      <c r="E1" s="26" t="s">
        <v>3</v>
      </c>
      <c r="F1" s="26" t="s">
        <v>8</v>
      </c>
      <c r="G1" s="26" t="s">
        <v>46</v>
      </c>
      <c r="H1" s="27" t="s">
        <v>47</v>
      </c>
    </row>
    <row r="2" spans="1:8" ht="15.6" x14ac:dyDescent="0.3">
      <c r="A2" s="205" t="s">
        <v>304</v>
      </c>
      <c r="B2" s="214" t="s">
        <v>174</v>
      </c>
      <c r="C2" s="41" t="s">
        <v>5</v>
      </c>
      <c r="D2" s="236">
        <v>1</v>
      </c>
      <c r="E2" s="31" t="s">
        <v>6</v>
      </c>
      <c r="F2" s="32">
        <f>D2</f>
        <v>1</v>
      </c>
      <c r="G2" s="37">
        <f t="shared" ref="G2:G25" si="0">COUNTIF($A$2:$A$25,A2)</f>
        <v>1</v>
      </c>
      <c r="H2" s="38" t="s">
        <v>50</v>
      </c>
    </row>
    <row r="3" spans="1:8" ht="15.6" x14ac:dyDescent="0.3">
      <c r="A3" s="203" t="s">
        <v>305</v>
      </c>
      <c r="B3" s="214" t="s">
        <v>170</v>
      </c>
      <c r="C3" s="41" t="s">
        <v>5</v>
      </c>
      <c r="D3" s="32">
        <v>1</v>
      </c>
      <c r="E3" s="32" t="s">
        <v>6</v>
      </c>
      <c r="F3" s="32">
        <f>D3</f>
        <v>1</v>
      </c>
      <c r="G3" s="37">
        <f t="shared" si="0"/>
        <v>1</v>
      </c>
      <c r="H3" s="38" t="s">
        <v>50</v>
      </c>
    </row>
    <row r="4" spans="1:8" ht="15.6" x14ac:dyDescent="0.3">
      <c r="A4" s="226" t="s">
        <v>306</v>
      </c>
      <c r="B4" s="231" t="s">
        <v>290</v>
      </c>
      <c r="C4" s="41" t="s">
        <v>5</v>
      </c>
      <c r="D4" s="223">
        <v>1</v>
      </c>
      <c r="E4" s="223" t="s">
        <v>6</v>
      </c>
      <c r="F4" s="223">
        <v>1</v>
      </c>
      <c r="G4" s="37">
        <f t="shared" si="0"/>
        <v>1</v>
      </c>
      <c r="H4" s="38" t="s">
        <v>50</v>
      </c>
    </row>
    <row r="5" spans="1:8" ht="15.6" x14ac:dyDescent="0.3">
      <c r="A5" s="205" t="s">
        <v>266</v>
      </c>
      <c r="B5" s="211" t="s">
        <v>285</v>
      </c>
      <c r="C5" s="41" t="s">
        <v>7</v>
      </c>
      <c r="D5" s="32">
        <v>1</v>
      </c>
      <c r="E5" s="32" t="s">
        <v>6</v>
      </c>
      <c r="F5" s="32">
        <v>1</v>
      </c>
      <c r="G5" s="37">
        <f t="shared" si="0"/>
        <v>1</v>
      </c>
      <c r="H5" s="38" t="s">
        <v>321</v>
      </c>
    </row>
    <row r="6" spans="1:8" ht="15.6" x14ac:dyDescent="0.3">
      <c r="A6" s="203" t="s">
        <v>307</v>
      </c>
      <c r="B6" s="211" t="s">
        <v>295</v>
      </c>
      <c r="C6" s="41" t="s">
        <v>5</v>
      </c>
      <c r="D6" s="32">
        <v>1</v>
      </c>
      <c r="E6" s="31" t="s">
        <v>6</v>
      </c>
      <c r="F6" s="32">
        <v>1</v>
      </c>
      <c r="G6" s="37">
        <f t="shared" si="0"/>
        <v>1</v>
      </c>
      <c r="H6" s="38" t="s">
        <v>50</v>
      </c>
    </row>
    <row r="7" spans="1:8" ht="15.6" x14ac:dyDescent="0.3">
      <c r="A7" s="203" t="s">
        <v>308</v>
      </c>
      <c r="B7" s="214" t="s">
        <v>168</v>
      </c>
      <c r="C7" s="41" t="s">
        <v>5</v>
      </c>
      <c r="D7" s="84">
        <v>1</v>
      </c>
      <c r="E7" s="236" t="s">
        <v>6</v>
      </c>
      <c r="F7" s="84">
        <v>1</v>
      </c>
      <c r="G7" s="37">
        <f t="shared" si="0"/>
        <v>1</v>
      </c>
      <c r="H7" s="38" t="s">
        <v>50</v>
      </c>
    </row>
    <row r="8" spans="1:8" ht="15.6" x14ac:dyDescent="0.3">
      <c r="A8" s="203" t="s">
        <v>309</v>
      </c>
      <c r="B8" s="214" t="s">
        <v>172</v>
      </c>
      <c r="C8" s="41" t="s">
        <v>5</v>
      </c>
      <c r="D8" s="32">
        <v>1</v>
      </c>
      <c r="E8" s="31" t="s">
        <v>6</v>
      </c>
      <c r="F8" s="32">
        <f>D8</f>
        <v>1</v>
      </c>
      <c r="G8" s="37">
        <f t="shared" si="0"/>
        <v>1</v>
      </c>
      <c r="H8" s="38" t="s">
        <v>50</v>
      </c>
    </row>
    <row r="9" spans="1:8" ht="15.6" x14ac:dyDescent="0.3">
      <c r="A9" s="203" t="s">
        <v>223</v>
      </c>
      <c r="B9" s="203" t="s">
        <v>224</v>
      </c>
      <c r="C9" s="41" t="s">
        <v>5</v>
      </c>
      <c r="D9" s="32">
        <v>1</v>
      </c>
      <c r="E9" s="31" t="s">
        <v>6</v>
      </c>
      <c r="F9" s="32">
        <v>1</v>
      </c>
      <c r="G9" s="37">
        <f t="shared" si="0"/>
        <v>1</v>
      </c>
      <c r="H9" s="38" t="s">
        <v>50</v>
      </c>
    </row>
    <row r="10" spans="1:8" ht="15.6" x14ac:dyDescent="0.3">
      <c r="A10" s="34" t="s">
        <v>37</v>
      </c>
      <c r="B10" s="50" t="s">
        <v>139</v>
      </c>
      <c r="C10" s="41" t="s">
        <v>5</v>
      </c>
      <c r="D10" s="83">
        <v>1</v>
      </c>
      <c r="E10" s="83" t="s">
        <v>6</v>
      </c>
      <c r="F10" s="83">
        <f>D10</f>
        <v>1</v>
      </c>
      <c r="G10" s="37">
        <f t="shared" si="0"/>
        <v>2</v>
      </c>
      <c r="H10" s="38" t="s">
        <v>50</v>
      </c>
    </row>
    <row r="11" spans="1:8" ht="15.6" x14ac:dyDescent="0.3">
      <c r="A11" s="203" t="s">
        <v>37</v>
      </c>
      <c r="B11" s="203" t="s">
        <v>218</v>
      </c>
      <c r="C11" s="41" t="s">
        <v>5</v>
      </c>
      <c r="D11" s="32">
        <v>1</v>
      </c>
      <c r="E11" s="32" t="s">
        <v>6</v>
      </c>
      <c r="F11" s="32">
        <v>1</v>
      </c>
      <c r="G11" s="37">
        <f t="shared" si="0"/>
        <v>2</v>
      </c>
      <c r="H11" s="38" t="s">
        <v>50</v>
      </c>
    </row>
    <row r="12" spans="1:8" ht="27.6" x14ac:dyDescent="0.3">
      <c r="A12" s="147" t="s">
        <v>272</v>
      </c>
      <c r="B12" s="229" t="s">
        <v>293</v>
      </c>
      <c r="C12" s="41" t="s">
        <v>20</v>
      </c>
      <c r="D12" s="149">
        <v>1</v>
      </c>
      <c r="E12" s="149" t="s">
        <v>6</v>
      </c>
      <c r="F12" s="191">
        <v>1</v>
      </c>
      <c r="G12" s="37">
        <f t="shared" si="0"/>
        <v>1</v>
      </c>
      <c r="H12" s="38" t="s">
        <v>50</v>
      </c>
    </row>
    <row r="13" spans="1:8" ht="15.6" x14ac:dyDescent="0.3">
      <c r="A13" s="190" t="s">
        <v>310</v>
      </c>
      <c r="B13" s="228" t="s">
        <v>182</v>
      </c>
      <c r="C13" s="41" t="s">
        <v>7</v>
      </c>
      <c r="D13" s="151">
        <v>1</v>
      </c>
      <c r="E13" s="151" t="s">
        <v>6</v>
      </c>
      <c r="F13" s="191">
        <f>D13</f>
        <v>1</v>
      </c>
      <c r="G13" s="37">
        <f t="shared" si="0"/>
        <v>1</v>
      </c>
      <c r="H13" s="38" t="s">
        <v>321</v>
      </c>
    </row>
    <row r="14" spans="1:8" ht="15.6" x14ac:dyDescent="0.3">
      <c r="A14" s="190" t="s">
        <v>183</v>
      </c>
      <c r="B14" s="228" t="s">
        <v>184</v>
      </c>
      <c r="C14" s="41" t="s">
        <v>7</v>
      </c>
      <c r="D14" s="151">
        <v>1</v>
      </c>
      <c r="E14" s="151" t="s">
        <v>6</v>
      </c>
      <c r="F14" s="191">
        <f>D14</f>
        <v>1</v>
      </c>
      <c r="G14" s="37">
        <f t="shared" si="0"/>
        <v>1</v>
      </c>
      <c r="H14" s="38" t="s">
        <v>321</v>
      </c>
    </row>
    <row r="15" spans="1:8" ht="27.6" x14ac:dyDescent="0.3">
      <c r="A15" s="194" t="s">
        <v>273</v>
      </c>
      <c r="B15" s="233" t="s">
        <v>294</v>
      </c>
      <c r="C15" s="41" t="s">
        <v>20</v>
      </c>
      <c r="D15" s="148">
        <v>1</v>
      </c>
      <c r="E15" s="148" t="s">
        <v>6</v>
      </c>
      <c r="F15" s="183">
        <v>1</v>
      </c>
      <c r="G15" s="37">
        <f t="shared" si="0"/>
        <v>1</v>
      </c>
      <c r="H15" s="38" t="s">
        <v>50</v>
      </c>
    </row>
    <row r="16" spans="1:8" ht="27.6" x14ac:dyDescent="0.3">
      <c r="A16" s="203" t="s">
        <v>20</v>
      </c>
      <c r="B16" s="232" t="s">
        <v>175</v>
      </c>
      <c r="C16" s="41" t="s">
        <v>20</v>
      </c>
      <c r="D16" s="238">
        <v>1</v>
      </c>
      <c r="E16" s="183" t="s">
        <v>6</v>
      </c>
      <c r="F16" s="32">
        <f>D16</f>
        <v>1</v>
      </c>
      <c r="G16" s="37">
        <f t="shared" si="0"/>
        <v>1</v>
      </c>
      <c r="H16" s="38" t="s">
        <v>50</v>
      </c>
    </row>
    <row r="17" spans="1:8" ht="15.6" x14ac:dyDescent="0.3">
      <c r="A17" s="35" t="s">
        <v>55</v>
      </c>
      <c r="B17" s="235" t="s">
        <v>141</v>
      </c>
      <c r="C17" s="41" t="s">
        <v>7</v>
      </c>
      <c r="D17" s="83">
        <v>1</v>
      </c>
      <c r="E17" s="83" t="s">
        <v>6</v>
      </c>
      <c r="F17" s="83">
        <f>D17</f>
        <v>1</v>
      </c>
      <c r="G17" s="37">
        <f t="shared" si="0"/>
        <v>3</v>
      </c>
      <c r="H17" s="38" t="s">
        <v>321</v>
      </c>
    </row>
    <row r="18" spans="1:8" ht="15.6" x14ac:dyDescent="0.3">
      <c r="A18" s="203" t="s">
        <v>55</v>
      </c>
      <c r="B18" s="204" t="s">
        <v>282</v>
      </c>
      <c r="C18" s="41" t="s">
        <v>7</v>
      </c>
      <c r="D18" s="32">
        <v>1</v>
      </c>
      <c r="E18" s="84" t="s">
        <v>17</v>
      </c>
      <c r="F18" s="32">
        <v>1</v>
      </c>
      <c r="G18" s="37">
        <f t="shared" si="0"/>
        <v>3</v>
      </c>
      <c r="H18" s="38" t="s">
        <v>321</v>
      </c>
    </row>
    <row r="19" spans="1:8" ht="15.6" x14ac:dyDescent="0.3">
      <c r="A19" s="203" t="s">
        <v>55</v>
      </c>
      <c r="B19" s="204" t="s">
        <v>283</v>
      </c>
      <c r="C19" s="41" t="s">
        <v>7</v>
      </c>
      <c r="D19" s="32">
        <v>1</v>
      </c>
      <c r="E19" s="183" t="s">
        <v>6</v>
      </c>
      <c r="F19" s="32">
        <v>1</v>
      </c>
      <c r="G19" s="37">
        <f t="shared" si="0"/>
        <v>3</v>
      </c>
      <c r="H19" s="38" t="s">
        <v>321</v>
      </c>
    </row>
    <row r="20" spans="1:8" ht="15.6" x14ac:dyDescent="0.3">
      <c r="A20" s="203" t="s">
        <v>241</v>
      </c>
      <c r="B20" s="234" t="s">
        <v>242</v>
      </c>
      <c r="C20" s="41" t="s">
        <v>7</v>
      </c>
      <c r="D20" s="32">
        <v>1</v>
      </c>
      <c r="E20" s="183" t="s">
        <v>6</v>
      </c>
      <c r="F20" s="223">
        <v>1</v>
      </c>
      <c r="G20" s="37">
        <f t="shared" si="0"/>
        <v>1</v>
      </c>
      <c r="H20" s="38" t="s">
        <v>321</v>
      </c>
    </row>
    <row r="21" spans="1:8" ht="15.6" x14ac:dyDescent="0.3">
      <c r="A21" s="35" t="s">
        <v>34</v>
      </c>
      <c r="B21" s="230" t="s">
        <v>142</v>
      </c>
      <c r="C21" s="41" t="s">
        <v>7</v>
      </c>
      <c r="D21" s="83">
        <v>1</v>
      </c>
      <c r="E21" s="83" t="s">
        <v>6</v>
      </c>
      <c r="F21" s="83">
        <v>1</v>
      </c>
      <c r="G21" s="37">
        <f t="shared" si="0"/>
        <v>2</v>
      </c>
      <c r="H21" s="38" t="s">
        <v>321</v>
      </c>
    </row>
    <row r="22" spans="1:8" ht="15.6" x14ac:dyDescent="0.3">
      <c r="A22" s="203" t="s">
        <v>34</v>
      </c>
      <c r="B22" s="227" t="s">
        <v>244</v>
      </c>
      <c r="C22" s="41" t="s">
        <v>7</v>
      </c>
      <c r="D22" s="223">
        <v>1</v>
      </c>
      <c r="E22" s="183" t="s">
        <v>6</v>
      </c>
      <c r="F22" s="223">
        <v>1</v>
      </c>
      <c r="G22" s="37">
        <f t="shared" si="0"/>
        <v>2</v>
      </c>
      <c r="H22" s="38" t="s">
        <v>321</v>
      </c>
    </row>
    <row r="23" spans="1:8" ht="15.6" x14ac:dyDescent="0.3">
      <c r="A23" s="34" t="s">
        <v>271</v>
      </c>
      <c r="B23" s="224" t="s">
        <v>292</v>
      </c>
      <c r="C23" s="41" t="s">
        <v>5</v>
      </c>
      <c r="D23" s="32">
        <v>1</v>
      </c>
      <c r="E23" s="32" t="s">
        <v>6</v>
      </c>
      <c r="F23" s="32">
        <v>1</v>
      </c>
      <c r="G23" s="37">
        <f t="shared" si="0"/>
        <v>1</v>
      </c>
      <c r="H23" s="38" t="s">
        <v>50</v>
      </c>
    </row>
    <row r="24" spans="1:8" ht="15.6" x14ac:dyDescent="0.3">
      <c r="A24" s="203" t="s">
        <v>48</v>
      </c>
      <c r="B24" s="224" t="s">
        <v>288</v>
      </c>
      <c r="C24" s="41" t="s">
        <v>7</v>
      </c>
      <c r="D24" s="32">
        <v>1</v>
      </c>
      <c r="E24" s="32" t="s">
        <v>6</v>
      </c>
      <c r="F24" s="32">
        <v>1</v>
      </c>
      <c r="G24" s="37">
        <f t="shared" si="0"/>
        <v>2</v>
      </c>
      <c r="H24" s="38" t="s">
        <v>321</v>
      </c>
    </row>
    <row r="25" spans="1:8" ht="15.6" x14ac:dyDescent="0.3">
      <c r="A25" s="203" t="s">
        <v>48</v>
      </c>
      <c r="B25" s="224" t="s">
        <v>287</v>
      </c>
      <c r="C25" s="41" t="s">
        <v>7</v>
      </c>
      <c r="D25" s="32">
        <v>1</v>
      </c>
      <c r="E25" s="32" t="s">
        <v>6</v>
      </c>
      <c r="F25" s="32">
        <v>1</v>
      </c>
      <c r="G25" s="37">
        <f t="shared" si="0"/>
        <v>2</v>
      </c>
      <c r="H25" s="38" t="s">
        <v>321</v>
      </c>
    </row>
  </sheetData>
  <autoFilter ref="A1:H25" xr:uid="{97F10251-FDCB-4286-A465-C747F863DD76}">
    <sortState xmlns:xlrd2="http://schemas.microsoft.com/office/spreadsheetml/2017/richdata2" ref="A2:H25">
      <sortCondition ref="A1"/>
    </sortState>
  </autoFilter>
  <conditionalFormatting sqref="C2:C25">
    <cfRule type="expression" dxfId="37" priority="1" stopIfTrue="1">
      <formula>EXACT(C2,"Учебное пособие")</formula>
    </cfRule>
    <cfRule type="expression" dxfId="36" priority="2" stopIfTrue="1">
      <formula>EXACT(C2,"Техника безопасности")</formula>
    </cfRule>
    <cfRule type="expression" dxfId="35" priority="3" stopIfTrue="1">
      <formula>EXACT(C2,"Охрана труда")</formula>
    </cfRule>
    <cfRule type="expression" dxfId="34" priority="4" stopIfTrue="1">
      <formula>EXACT(C2,"Оборудование")</formula>
    </cfRule>
    <cfRule type="expression" dxfId="33" priority="5" stopIfTrue="1">
      <formula>EXACT(C2,"Программное обеспечение")</formula>
    </cfRule>
    <cfRule type="expression" dxfId="32" priority="6" stopIfTrue="1">
      <formula>EXACT(C2,"Оборудование IT")</formula>
    </cfRule>
    <cfRule type="expression" dxfId="31" priority="7" stopIfTrue="1">
      <formula>EXACT(C2,"Мебель")</formula>
    </cfRule>
  </conditionalFormatting>
  <conditionalFormatting sqref="D2:D4">
    <cfRule type="cellIs" dxfId="30" priority="15" stopIfTrue="1" operator="equal">
      <formula>"Учебное пособие"</formula>
    </cfRule>
    <cfRule type="cellIs" dxfId="29" priority="16" stopIfTrue="1" operator="equal">
      <formula>"Техника безопасности"</formula>
    </cfRule>
    <cfRule type="cellIs" dxfId="28" priority="17" stopIfTrue="1" operator="equal">
      <formula>"Охрана труда"</formula>
    </cfRule>
    <cfRule type="endsWith" dxfId="27" priority="18" stopIfTrue="1" operator="endsWith" text="Оборудование">
      <formula>RIGHT(D2,LEN("Оборудование"))="Оборудование"</formula>
    </cfRule>
    <cfRule type="containsText" dxfId="26" priority="19" stopIfTrue="1" operator="containsText" text="Программное обеспечение">
      <formula>NOT(ISERROR(SEARCH("Программное обеспечение",D2)))</formula>
    </cfRule>
    <cfRule type="endsWith" dxfId="25" priority="20" stopIfTrue="1" operator="endsWith" text="Оборудование IT">
      <formula>RIGHT(D2,LEN("Оборудование IT"))="Оборудование IT"</formula>
    </cfRule>
    <cfRule type="containsText" dxfId="24" priority="21" stopIfTrue="1" operator="containsText" text="Мебель">
      <formula>NOT(ISERROR(SEARCH("Мебель",D2)))</formula>
    </cfRule>
  </conditionalFormatting>
  <conditionalFormatting sqref="G2:G25">
    <cfRule type="colorScale" priority="331">
      <colorScale>
        <cfvo type="min"/>
        <cfvo type="percentile" val="50"/>
        <cfvo type="max"/>
        <color rgb="FFF8696B"/>
        <color rgb="FFFFEB84"/>
        <color rgb="FF63BE7B"/>
      </colorScale>
    </cfRule>
  </conditionalFormatting>
  <conditionalFormatting sqref="H2:H25">
    <cfRule type="cellIs" dxfId="23" priority="34" operator="equal">
      <formula>"Вариативная часть"</formula>
    </cfRule>
    <cfRule type="cellIs" dxfId="22" priority="35" operator="equal">
      <formula>"Базовая часть"</formula>
    </cfRule>
  </conditionalFormatting>
  <dataValidations count="2">
    <dataValidation type="list" allowBlank="1" showInputMessage="1" showErrorMessage="1" sqref="H2:H25" xr:uid="{512806FB-9C28-446C-B2DB-622B7C79F8B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5:B25 D5:F25" xr:uid="{350B61C8-30EA-4EEA-A1E7-1392CF06E43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xr:uid="{3F0769F8-CC83-4ADF-BEB9-B00F62B3CB9B}">
          <x14:formula1>
            <xm:f>Виды!$A$1:$A$7</xm:f>
          </x14:formula1>
          <xm:sqref>C2:C25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14"/>
  <sheetViews>
    <sheetView workbookViewId="0">
      <pane ySplit="1" topLeftCell="A2" activePane="bottomLeft" state="frozen"/>
      <selection activeCell="B24" sqref="B24"/>
      <selection pane="bottomLeft" activeCell="B24" sqref="B24"/>
    </sheetView>
  </sheetViews>
  <sheetFormatPr defaultRowHeight="14.4" x14ac:dyDescent="0.3"/>
  <cols>
    <col min="1" max="1" width="32.33203125" bestFit="1" customWidth="1"/>
    <col min="2" max="2" width="46.33203125" customWidth="1"/>
    <col min="3" max="3" width="29.33203125" style="13"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15.6" x14ac:dyDescent="0.3">
      <c r="A2" s="152" t="s">
        <v>30</v>
      </c>
      <c r="B2" s="43" t="s">
        <v>143</v>
      </c>
      <c r="C2" s="83" t="s">
        <v>9</v>
      </c>
      <c r="D2" s="154">
        <v>1</v>
      </c>
      <c r="E2" s="154" t="s">
        <v>6</v>
      </c>
      <c r="F2" s="29">
        <f>D2</f>
        <v>1</v>
      </c>
      <c r="G2" s="37">
        <f t="shared" ref="G2:G14" si="0">COUNTIF($A$2:$A$14,A2)</f>
        <v>3</v>
      </c>
      <c r="H2" s="38" t="s">
        <v>50</v>
      </c>
    </row>
    <row r="3" spans="1:8" ht="15.6" x14ac:dyDescent="0.3">
      <c r="A3" s="36" t="s">
        <v>30</v>
      </c>
      <c r="B3" s="199" t="s">
        <v>185</v>
      </c>
      <c r="C3" s="83" t="s">
        <v>9</v>
      </c>
      <c r="D3" s="32">
        <v>1</v>
      </c>
      <c r="E3" s="32" t="s">
        <v>6</v>
      </c>
      <c r="F3" s="32">
        <f>D3</f>
        <v>1</v>
      </c>
      <c r="G3" s="37">
        <f t="shared" si="0"/>
        <v>3</v>
      </c>
      <c r="H3" s="38" t="s">
        <v>50</v>
      </c>
    </row>
    <row r="4" spans="1:8" ht="15.6" x14ac:dyDescent="0.3">
      <c r="A4" s="203" t="s">
        <v>30</v>
      </c>
      <c r="B4" s="211" t="s">
        <v>296</v>
      </c>
      <c r="C4" s="83" t="s">
        <v>9</v>
      </c>
      <c r="D4" s="32">
        <v>1</v>
      </c>
      <c r="E4" s="32" t="s">
        <v>6</v>
      </c>
      <c r="F4" s="32">
        <v>1</v>
      </c>
      <c r="G4" s="37">
        <f t="shared" si="0"/>
        <v>3</v>
      </c>
      <c r="H4" s="38" t="s">
        <v>50</v>
      </c>
    </row>
    <row r="5" spans="1:8" ht="15.6" x14ac:dyDescent="0.3">
      <c r="A5" s="203" t="s">
        <v>276</v>
      </c>
      <c r="B5" s="211" t="s">
        <v>300</v>
      </c>
      <c r="C5" s="83" t="s">
        <v>9</v>
      </c>
      <c r="D5" s="31">
        <v>1</v>
      </c>
      <c r="E5" s="32" t="s">
        <v>6</v>
      </c>
      <c r="F5" s="32">
        <v>1</v>
      </c>
      <c r="G5" s="37">
        <f t="shared" si="0"/>
        <v>1</v>
      </c>
      <c r="H5" s="38" t="s">
        <v>50</v>
      </c>
    </row>
    <row r="6" spans="1:8" ht="15.6" x14ac:dyDescent="0.3">
      <c r="A6" s="152" t="s">
        <v>49</v>
      </c>
      <c r="B6" s="50" t="s">
        <v>49</v>
      </c>
      <c r="C6" s="83" t="s">
        <v>9</v>
      </c>
      <c r="D6" s="154">
        <v>20</v>
      </c>
      <c r="E6" s="154" t="s">
        <v>6</v>
      </c>
      <c r="F6" s="29">
        <f>D6</f>
        <v>20</v>
      </c>
      <c r="G6" s="37">
        <f t="shared" si="0"/>
        <v>1</v>
      </c>
      <c r="H6" s="38" t="s">
        <v>50</v>
      </c>
    </row>
    <row r="7" spans="1:8" ht="15.6" x14ac:dyDescent="0.3">
      <c r="A7" s="200" t="s">
        <v>245</v>
      </c>
      <c r="B7" s="215" t="s">
        <v>246</v>
      </c>
      <c r="C7" s="83" t="s">
        <v>9</v>
      </c>
      <c r="D7" s="219">
        <v>1</v>
      </c>
      <c r="E7" s="219" t="s">
        <v>6</v>
      </c>
      <c r="F7" s="219">
        <v>1</v>
      </c>
      <c r="G7" s="37">
        <f t="shared" si="0"/>
        <v>1</v>
      </c>
      <c r="H7" s="38" t="s">
        <v>50</v>
      </c>
    </row>
    <row r="8" spans="1:8" ht="15.6" x14ac:dyDescent="0.3">
      <c r="A8" s="36" t="s">
        <v>31</v>
      </c>
      <c r="B8" s="216" t="s">
        <v>144</v>
      </c>
      <c r="C8" s="83" t="s">
        <v>9</v>
      </c>
      <c r="D8" s="220">
        <v>1</v>
      </c>
      <c r="E8" s="220" t="s">
        <v>6</v>
      </c>
      <c r="F8" s="222">
        <f>D8</f>
        <v>1</v>
      </c>
      <c r="G8" s="37">
        <f t="shared" si="0"/>
        <v>3</v>
      </c>
      <c r="H8" s="38" t="s">
        <v>50</v>
      </c>
    </row>
    <row r="9" spans="1:8" ht="15.6" x14ac:dyDescent="0.3">
      <c r="A9" s="36" t="s">
        <v>31</v>
      </c>
      <c r="B9" s="214" t="s">
        <v>187</v>
      </c>
      <c r="C9" s="83" t="s">
        <v>9</v>
      </c>
      <c r="D9" s="202">
        <v>1</v>
      </c>
      <c r="E9" s="202" t="s">
        <v>6</v>
      </c>
      <c r="F9" s="221">
        <f>D9</f>
        <v>1</v>
      </c>
      <c r="G9" s="37">
        <f t="shared" si="0"/>
        <v>3</v>
      </c>
      <c r="H9" s="38" t="s">
        <v>50</v>
      </c>
    </row>
    <row r="10" spans="1:8" ht="15.6" x14ac:dyDescent="0.3">
      <c r="A10" s="203" t="s">
        <v>31</v>
      </c>
      <c r="B10" s="204" t="s">
        <v>297</v>
      </c>
      <c r="C10" s="83" t="s">
        <v>9</v>
      </c>
      <c r="D10" s="183">
        <v>1</v>
      </c>
      <c r="E10" s="183" t="s">
        <v>6</v>
      </c>
      <c r="F10" s="32">
        <v>2</v>
      </c>
      <c r="G10" s="37">
        <f t="shared" si="0"/>
        <v>3</v>
      </c>
      <c r="H10" s="38" t="s">
        <v>50</v>
      </c>
    </row>
    <row r="11" spans="1:8" ht="15.6" x14ac:dyDescent="0.3">
      <c r="A11" s="200" t="s">
        <v>248</v>
      </c>
      <c r="B11" s="213" t="s">
        <v>249</v>
      </c>
      <c r="C11" s="83" t="s">
        <v>9</v>
      </c>
      <c r="D11" s="218">
        <v>1</v>
      </c>
      <c r="E11" s="218" t="s">
        <v>6</v>
      </c>
      <c r="F11" s="219">
        <v>1</v>
      </c>
      <c r="G11" s="37">
        <f t="shared" si="0"/>
        <v>1</v>
      </c>
      <c r="H11" s="38" t="s">
        <v>50</v>
      </c>
    </row>
    <row r="12" spans="1:8" ht="15.6" x14ac:dyDescent="0.3">
      <c r="A12" s="203" t="s">
        <v>275</v>
      </c>
      <c r="B12" s="204" t="s">
        <v>299</v>
      </c>
      <c r="C12" s="83" t="s">
        <v>9</v>
      </c>
      <c r="D12" s="183">
        <v>1</v>
      </c>
      <c r="E12" s="183" t="s">
        <v>6</v>
      </c>
      <c r="F12" s="32">
        <v>1</v>
      </c>
      <c r="G12" s="37">
        <f t="shared" si="0"/>
        <v>1</v>
      </c>
      <c r="H12" s="38" t="s">
        <v>50</v>
      </c>
    </row>
    <row r="13" spans="1:8" ht="15.6" x14ac:dyDescent="0.3">
      <c r="A13" s="36" t="s">
        <v>32</v>
      </c>
      <c r="B13" s="212" t="s">
        <v>32</v>
      </c>
      <c r="C13" s="83" t="s">
        <v>9</v>
      </c>
      <c r="D13" s="217">
        <v>1</v>
      </c>
      <c r="E13" s="217" t="s">
        <v>6</v>
      </c>
      <c r="F13" s="29">
        <f>D13</f>
        <v>1</v>
      </c>
      <c r="G13" s="37">
        <f t="shared" si="0"/>
        <v>1</v>
      </c>
      <c r="H13" s="38" t="s">
        <v>50</v>
      </c>
    </row>
    <row r="14" spans="1:8" ht="15.6" x14ac:dyDescent="0.3">
      <c r="A14" s="203" t="s">
        <v>274</v>
      </c>
      <c r="B14" s="204" t="s">
        <v>298</v>
      </c>
      <c r="C14" s="83" t="s">
        <v>9</v>
      </c>
      <c r="D14" s="209">
        <v>1</v>
      </c>
      <c r="E14" s="210" t="s">
        <v>6</v>
      </c>
      <c r="F14" s="32">
        <v>1</v>
      </c>
      <c r="G14" s="37">
        <f t="shared" si="0"/>
        <v>1</v>
      </c>
      <c r="H14" s="38" t="s">
        <v>50</v>
      </c>
    </row>
  </sheetData>
  <autoFilter ref="A1:H1" xr:uid="{6E043B89-60E6-4362-A6B7-D2324202873B}">
    <sortState xmlns:xlrd2="http://schemas.microsoft.com/office/spreadsheetml/2017/richdata2" ref="A2:H14">
      <sortCondition ref="A1"/>
    </sortState>
  </autoFilter>
  <conditionalFormatting sqref="C2:C14">
    <cfRule type="cellIs" dxfId="21" priority="1" stopIfTrue="1" operator="equal">
      <formula>"Учебное пособие"</formula>
    </cfRule>
    <cfRule type="cellIs" dxfId="20" priority="2" stopIfTrue="1" operator="equal">
      <formula>"Техника безопасности"</formula>
    </cfRule>
    <cfRule type="cellIs" dxfId="19" priority="3" stopIfTrue="1" operator="equal">
      <formula>"Охрана труда"</formula>
    </cfRule>
    <cfRule type="endsWith" dxfId="18" priority="4" stopIfTrue="1" operator="endsWith" text="Оборудование">
      <formula>RIGHT(C2,LEN("Оборудование"))="Оборудование"</formula>
    </cfRule>
    <cfRule type="containsText" dxfId="17" priority="5" stopIfTrue="1" operator="containsText" text="Программное обеспечение">
      <formula>NOT(ISERROR(SEARCH("Программное обеспечение",C2)))</formula>
    </cfRule>
    <cfRule type="endsWith" dxfId="16" priority="6" stopIfTrue="1" operator="endsWith" text="Оборудование IT">
      <formula>RIGHT(C2,LEN("Оборудование IT"))="Оборудование IT"</formula>
    </cfRule>
    <cfRule type="containsText" dxfId="15" priority="7" stopIfTrue="1" operator="containsText" text="Мебель">
      <formula>NOT(ISERROR(SEARCH("Мебель",C2)))</formula>
    </cfRule>
  </conditionalFormatting>
  <conditionalFormatting sqref="G2:G14">
    <cfRule type="colorScale" priority="318">
      <colorScale>
        <cfvo type="min"/>
        <cfvo type="percentile" val="50"/>
        <cfvo type="max"/>
        <color rgb="FFF8696B"/>
        <color rgb="FFFFEB84"/>
        <color rgb="FF63BE7B"/>
      </colorScale>
    </cfRule>
  </conditionalFormatting>
  <conditionalFormatting sqref="H2:H14">
    <cfRule type="cellIs" dxfId="14" priority="21" operator="equal">
      <formula>"Вариативная часть"</formula>
    </cfRule>
    <cfRule type="cellIs" dxfId="13" priority="22" operator="equal">
      <formula>"Базовая часть"</formula>
    </cfRule>
  </conditionalFormatting>
  <dataValidations count="2">
    <dataValidation type="list" allowBlank="1" showInputMessage="1" showErrorMessage="1" sqref="H2:H14" xr:uid="{28FCD83D-5D09-4A8F-9473-A1030713049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6:B14 D6:F14" xr:uid="{3174E3F0-0239-4604-BEE6-371DCC03E52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4B7B-0AA2-4B7F-A222-B27B0116062B}">
  <sheetPr>
    <outlinePr summaryRight="0"/>
  </sheetPr>
  <dimension ref="A1:GJ71"/>
  <sheetViews>
    <sheetView topLeftCell="AO1" zoomScale="80" zoomScaleNormal="80" workbookViewId="0">
      <pane ySplit="1" topLeftCell="A2" activePane="bottomLeft" state="frozen"/>
      <selection pane="bottomLeft" activeCell="GD67" sqref="GD67:GI71"/>
    </sheetView>
  </sheetViews>
  <sheetFormatPr defaultColWidth="9.109375" defaultRowHeight="18" x14ac:dyDescent="0.3"/>
  <cols>
    <col min="1" max="1" width="5.109375" style="45" hidden="1" customWidth="1"/>
    <col min="2" max="2" width="52" style="45" hidden="1" customWidth="1"/>
    <col min="3" max="3" width="27.44140625" style="45" hidden="1" customWidth="1"/>
    <col min="4" max="4" width="22" style="45" hidden="1" customWidth="1"/>
    <col min="5" max="5" width="15.44140625" style="45" hidden="1" customWidth="1"/>
    <col min="6" max="6" width="14.88671875" style="45" hidden="1" customWidth="1"/>
    <col min="7" max="7" width="14.44140625" style="45" hidden="1" customWidth="1"/>
    <col min="8" max="8" width="14.109375" style="45" hidden="1" customWidth="1"/>
    <col min="9" max="9" width="5.109375" style="45" hidden="1" customWidth="1"/>
    <col min="10" max="10" width="47.109375" style="45" hidden="1" customWidth="1"/>
    <col min="11" max="11" width="31.33203125" style="45" hidden="1" customWidth="1"/>
    <col min="12" max="12" width="22" style="45" hidden="1" customWidth="1"/>
    <col min="13" max="13" width="15.5546875" style="45" hidden="1" customWidth="1"/>
    <col min="14" max="14" width="14.88671875" style="45" hidden="1" customWidth="1"/>
    <col min="15" max="15" width="14.44140625" style="45" hidden="1" customWidth="1"/>
    <col min="16" max="16" width="14.109375" style="45" hidden="1" customWidth="1"/>
    <col min="17" max="17" width="5.109375" style="45" hidden="1" customWidth="1"/>
    <col min="18" max="18" width="47.109375" style="45" hidden="1" customWidth="1"/>
    <col min="19" max="19" width="31.33203125" style="45" hidden="1" customWidth="1"/>
    <col min="20" max="20" width="22" style="45" hidden="1" customWidth="1"/>
    <col min="21" max="21" width="15.5546875" style="45" hidden="1" customWidth="1"/>
    <col min="22" max="22" width="14.88671875" style="45" hidden="1" customWidth="1"/>
    <col min="23" max="23" width="14.44140625" style="45" hidden="1" customWidth="1"/>
    <col min="24" max="24" width="14.109375" style="45" hidden="1" customWidth="1"/>
    <col min="25" max="25" width="5.109375" style="45" hidden="1" customWidth="1"/>
    <col min="26" max="26" width="52" style="45" hidden="1" customWidth="1"/>
    <col min="27" max="27" width="27.44140625" style="45" hidden="1" customWidth="1"/>
    <col min="28" max="28" width="20.44140625" style="45" hidden="1" customWidth="1"/>
    <col min="29" max="29" width="14.44140625" style="45" hidden="1" customWidth="1"/>
    <col min="30" max="30" width="14.88671875" style="45" hidden="1" customWidth="1"/>
    <col min="31" max="31" width="14.33203125" style="45" hidden="1" customWidth="1"/>
    <col min="32" max="32" width="16" style="45" hidden="1" customWidth="1"/>
    <col min="33" max="33" width="5.109375" style="45" hidden="1" customWidth="1"/>
    <col min="34" max="34" width="52" style="45" hidden="1" customWidth="1"/>
    <col min="35" max="35" width="27.44140625" style="45" hidden="1" customWidth="1"/>
    <col min="36" max="36" width="20.44140625" style="45" hidden="1" customWidth="1"/>
    <col min="37" max="37" width="14.44140625" style="45" hidden="1" customWidth="1"/>
    <col min="38" max="38" width="14.88671875" style="45" hidden="1" customWidth="1"/>
    <col min="39" max="39" width="14.33203125" style="45" hidden="1" customWidth="1"/>
    <col min="40" max="40" width="16" style="45" hidden="1" customWidth="1"/>
    <col min="41" max="41" width="3.33203125" style="45" bestFit="1" customWidth="1"/>
    <col min="42" max="42" width="51.5546875" style="45" bestFit="1" customWidth="1"/>
    <col min="43" max="43" width="95.5546875" style="45" customWidth="1"/>
    <col min="44" max="44" width="23.5546875" style="45" bestFit="1" customWidth="1"/>
    <col min="45" max="45" width="9.5546875" style="45" customWidth="1"/>
    <col min="46" max="46" width="19.5546875" style="45" bestFit="1" customWidth="1"/>
    <col min="47" max="47" width="11.5546875" style="45" bestFit="1" customWidth="1"/>
    <col min="48" max="48" width="16.33203125" style="45" bestFit="1" customWidth="1"/>
    <col min="49" max="49" width="5.109375" style="45" customWidth="1"/>
    <col min="50" max="50" width="41.109375" style="45" customWidth="1"/>
    <col min="51" max="51" width="75.6640625" style="45" customWidth="1"/>
    <col min="52" max="52" width="22" style="45" customWidth="1"/>
    <col min="53" max="53" width="15.5546875" style="45" customWidth="1"/>
    <col min="54" max="54" width="14.88671875" style="45" customWidth="1"/>
    <col min="55" max="55" width="14.44140625" style="45" customWidth="1"/>
    <col min="56" max="56" width="14.109375" style="45" bestFit="1" customWidth="1"/>
    <col min="57" max="57" width="4" style="45" hidden="1" customWidth="1"/>
    <col min="58" max="58" width="53.88671875" style="45" hidden="1" customWidth="1"/>
    <col min="59" max="59" width="21.44140625" style="45" hidden="1" customWidth="1"/>
    <col min="60" max="60" width="11.6640625" style="45" hidden="1" customWidth="1"/>
    <col min="61" max="61" width="13.109375" style="45" hidden="1" customWidth="1"/>
    <col min="62" max="62" width="16.33203125" style="45" hidden="1" customWidth="1"/>
    <col min="63" max="63" width="23" style="45" hidden="1" customWidth="1"/>
    <col min="64" max="64" width="0" style="45" hidden="1" customWidth="1"/>
    <col min="65" max="65" width="4" style="45" hidden="1" customWidth="1"/>
    <col min="66" max="66" width="53.88671875" style="45" hidden="1" customWidth="1"/>
    <col min="67" max="67" width="21.44140625" style="45" hidden="1" customWidth="1"/>
    <col min="68" max="68" width="11.6640625" style="45" hidden="1" customWidth="1"/>
    <col min="69" max="69" width="13.109375" style="45" hidden="1" customWidth="1"/>
    <col min="70" max="70" width="16.33203125" style="45" hidden="1" customWidth="1"/>
    <col min="71" max="71" width="23" style="45" hidden="1" customWidth="1"/>
    <col min="72" max="79" width="0" style="45" hidden="1" customWidth="1"/>
    <col min="80" max="80" width="50.33203125" style="45" hidden="1" customWidth="1"/>
    <col min="81" max="87" width="0" style="45" hidden="1" customWidth="1"/>
    <col min="88" max="88" width="44.5546875" style="45" hidden="1" customWidth="1"/>
    <col min="89" max="95" width="0" style="45" hidden="1" customWidth="1"/>
    <col min="96" max="96" width="32" style="45" hidden="1" customWidth="1"/>
    <col min="97" max="103" width="0" style="45" hidden="1" customWidth="1"/>
    <col min="104" max="104" width="27.44140625" style="45" hidden="1" customWidth="1"/>
    <col min="105" max="111" width="0" style="45" hidden="1" customWidth="1"/>
    <col min="112" max="112" width="58.6640625" style="45" hidden="1" customWidth="1"/>
    <col min="113" max="119" width="0" style="45" hidden="1" customWidth="1"/>
    <col min="120" max="120" width="33.6640625" style="45" hidden="1" customWidth="1"/>
    <col min="121" max="127" width="0" style="45" hidden="1" customWidth="1"/>
    <col min="128" max="128" width="45.88671875" style="45" hidden="1" customWidth="1"/>
    <col min="129" max="135" width="0" style="45" hidden="1" customWidth="1"/>
    <col min="136" max="136" width="44.88671875" style="45" hidden="1" customWidth="1"/>
    <col min="137" max="143" width="0" style="45" hidden="1" customWidth="1"/>
    <col min="144" max="144" width="45.5546875" style="45" hidden="1" customWidth="1"/>
    <col min="145" max="145" width="5.109375" style="45" customWidth="1"/>
    <col min="146" max="146" width="37.88671875" style="45" customWidth="1"/>
    <col min="147" max="147" width="60.33203125" style="45" customWidth="1"/>
    <col min="148" max="148" width="18.109375" style="45" customWidth="1"/>
    <col min="149" max="149" width="13.33203125" style="45" customWidth="1"/>
    <col min="150" max="150" width="13.109375" style="45" customWidth="1"/>
    <col min="151" max="151" width="12.44140625" style="45" customWidth="1"/>
    <col min="152" max="152" width="14.109375" style="45" customWidth="1"/>
    <col min="153" max="184" width="0" style="45" hidden="1" customWidth="1"/>
    <col min="185" max="185" width="5.109375" style="45" customWidth="1"/>
    <col min="186" max="186" width="58.44140625" style="45" customWidth="1"/>
    <col min="187" max="187" width="46.44140625" style="45" customWidth="1"/>
    <col min="188" max="188" width="19.33203125" style="45" customWidth="1"/>
    <col min="189" max="189" width="15.5546875" style="45" customWidth="1"/>
    <col min="190" max="190" width="13.44140625" style="45" customWidth="1"/>
    <col min="191" max="191" width="14.44140625" style="45" customWidth="1"/>
    <col min="192" max="192" width="14.109375" style="45" bestFit="1" customWidth="1"/>
    <col min="193" max="16384" width="9.109375" style="45"/>
  </cols>
  <sheetData>
    <row r="1" spans="1:192" x14ac:dyDescent="0.3">
      <c r="A1" s="293" t="s">
        <v>82</v>
      </c>
      <c r="B1" s="293"/>
      <c r="C1" s="293"/>
      <c r="D1" s="293"/>
      <c r="E1" s="293"/>
      <c r="F1" s="293"/>
      <c r="G1" s="293"/>
      <c r="H1" s="293"/>
      <c r="I1" s="293" t="s">
        <v>61</v>
      </c>
      <c r="J1" s="293"/>
      <c r="K1" s="293"/>
      <c r="L1" s="293"/>
      <c r="M1" s="293"/>
      <c r="N1" s="293"/>
      <c r="O1" s="293"/>
      <c r="P1" s="293"/>
      <c r="Q1" s="293" t="s">
        <v>58</v>
      </c>
      <c r="R1" s="293"/>
      <c r="S1" s="293"/>
      <c r="T1" s="293"/>
      <c r="U1" s="293"/>
      <c r="V1" s="293"/>
      <c r="W1" s="293"/>
      <c r="X1" s="293"/>
      <c r="Y1" s="293" t="s">
        <v>83</v>
      </c>
      <c r="Z1" s="293"/>
      <c r="AA1" s="293"/>
      <c r="AB1" s="293"/>
      <c r="AC1" s="293"/>
      <c r="AD1" s="293"/>
      <c r="AE1" s="293"/>
      <c r="AF1" s="293"/>
      <c r="AG1" s="293" t="s">
        <v>84</v>
      </c>
      <c r="AH1" s="293"/>
      <c r="AI1" s="293"/>
      <c r="AJ1" s="293"/>
      <c r="AK1" s="293"/>
      <c r="AL1" s="293"/>
      <c r="AM1" s="293"/>
      <c r="AN1" s="293"/>
      <c r="AO1" s="293" t="s">
        <v>62</v>
      </c>
      <c r="AP1" s="293"/>
      <c r="AQ1" s="293"/>
      <c r="AR1" s="293"/>
      <c r="AS1" s="293"/>
      <c r="AT1" s="293"/>
      <c r="AU1" s="293"/>
      <c r="AV1" s="293"/>
      <c r="AW1" s="293" t="s">
        <v>63</v>
      </c>
      <c r="AX1" s="293"/>
      <c r="AY1" s="293"/>
      <c r="AZ1" s="293"/>
      <c r="BA1" s="293"/>
      <c r="BB1" s="293"/>
      <c r="BC1" s="293"/>
      <c r="BD1" s="293"/>
      <c r="BE1" s="293" t="s">
        <v>85</v>
      </c>
      <c r="BF1" s="293"/>
      <c r="BG1" s="293"/>
      <c r="BH1" s="293"/>
      <c r="BI1" s="293"/>
      <c r="BJ1" s="293"/>
      <c r="BK1" s="293"/>
      <c r="BL1" s="293"/>
      <c r="BM1" s="293" t="s">
        <v>86</v>
      </c>
      <c r="BN1" s="293"/>
      <c r="BO1" s="293"/>
      <c r="BP1" s="293"/>
      <c r="BQ1" s="293"/>
      <c r="BR1" s="293"/>
      <c r="BS1" s="293"/>
      <c r="BT1" s="293"/>
      <c r="BU1" s="293" t="s">
        <v>87</v>
      </c>
      <c r="BV1" s="293"/>
      <c r="BW1" s="293"/>
      <c r="BX1" s="293"/>
      <c r="BY1" s="293"/>
      <c r="BZ1" s="293"/>
      <c r="CA1" s="293"/>
      <c r="CB1" s="293"/>
      <c r="CC1" s="293" t="s">
        <v>88</v>
      </c>
      <c r="CD1" s="293"/>
      <c r="CE1" s="293"/>
      <c r="CF1" s="293"/>
      <c r="CG1" s="293"/>
      <c r="CH1" s="293"/>
      <c r="CI1" s="293"/>
      <c r="CJ1" s="293"/>
      <c r="CK1" s="293" t="s">
        <v>89</v>
      </c>
      <c r="CL1" s="293"/>
      <c r="CM1" s="293"/>
      <c r="CN1" s="293"/>
      <c r="CO1" s="293"/>
      <c r="CP1" s="293"/>
      <c r="CQ1" s="293"/>
      <c r="CR1" s="293"/>
      <c r="CS1" s="293" t="s">
        <v>90</v>
      </c>
      <c r="CT1" s="293"/>
      <c r="CU1" s="293"/>
      <c r="CV1" s="293"/>
      <c r="CW1" s="293"/>
      <c r="CX1" s="293"/>
      <c r="CY1" s="293"/>
      <c r="CZ1" s="293"/>
      <c r="DA1" s="293" t="s">
        <v>91</v>
      </c>
      <c r="DB1" s="293"/>
      <c r="DC1" s="293"/>
      <c r="DD1" s="293"/>
      <c r="DE1" s="293"/>
      <c r="DF1" s="293"/>
      <c r="DG1" s="293"/>
      <c r="DH1" s="293"/>
      <c r="DI1" s="293" t="s">
        <v>91</v>
      </c>
      <c r="DJ1" s="293"/>
      <c r="DK1" s="293"/>
      <c r="DL1" s="293"/>
      <c r="DM1" s="293"/>
      <c r="DN1" s="293"/>
      <c r="DO1" s="293"/>
      <c r="DP1" s="293"/>
      <c r="DQ1" s="293" t="s">
        <v>91</v>
      </c>
      <c r="DR1" s="293"/>
      <c r="DS1" s="293"/>
      <c r="DT1" s="293"/>
      <c r="DU1" s="293"/>
      <c r="DV1" s="293"/>
      <c r="DW1" s="293"/>
      <c r="DX1" s="293"/>
      <c r="DY1" s="293" t="s">
        <v>92</v>
      </c>
      <c r="DZ1" s="293"/>
      <c r="EA1" s="293"/>
      <c r="EB1" s="293"/>
      <c r="EC1" s="293"/>
      <c r="ED1" s="293"/>
      <c r="EE1" s="293"/>
      <c r="EF1" s="293"/>
      <c r="EG1" s="293" t="s">
        <v>64</v>
      </c>
      <c r="EH1" s="293"/>
      <c r="EI1" s="293"/>
      <c r="EJ1" s="293"/>
      <c r="EK1" s="293"/>
      <c r="EL1" s="293"/>
      <c r="EM1" s="293"/>
      <c r="EN1" s="293"/>
      <c r="EO1" s="293" t="s">
        <v>64</v>
      </c>
      <c r="EP1" s="293"/>
      <c r="EQ1" s="293"/>
      <c r="ER1" s="293"/>
      <c r="ES1" s="293"/>
      <c r="ET1" s="293"/>
      <c r="EU1" s="293"/>
      <c r="EV1" s="293"/>
      <c r="EW1" s="293" t="s">
        <v>93</v>
      </c>
      <c r="EX1" s="293"/>
      <c r="EY1" s="293"/>
      <c r="EZ1" s="293"/>
      <c r="FA1" s="293"/>
      <c r="FB1" s="293"/>
      <c r="FC1" s="293"/>
      <c r="FD1" s="293"/>
      <c r="FE1" s="293" t="s">
        <v>94</v>
      </c>
      <c r="FF1" s="293"/>
      <c r="FG1" s="293"/>
      <c r="FH1" s="293"/>
      <c r="FI1" s="293"/>
      <c r="FJ1" s="293"/>
      <c r="FK1" s="293"/>
      <c r="FL1" s="293"/>
      <c r="FM1" s="293" t="s">
        <v>94</v>
      </c>
      <c r="FN1" s="293"/>
      <c r="FO1" s="293"/>
      <c r="FP1" s="293"/>
      <c r="FQ1" s="293"/>
      <c r="FR1" s="293"/>
      <c r="FS1" s="293"/>
      <c r="FT1" s="293"/>
      <c r="FU1" s="293" t="s">
        <v>65</v>
      </c>
      <c r="FV1" s="293"/>
      <c r="FW1" s="293"/>
      <c r="FX1" s="293"/>
      <c r="FY1" s="293"/>
      <c r="FZ1" s="293"/>
      <c r="GA1" s="293"/>
      <c r="GB1" s="293"/>
      <c r="GC1" s="293" t="s">
        <v>79</v>
      </c>
      <c r="GD1" s="293"/>
      <c r="GE1" s="293"/>
      <c r="GF1" s="293"/>
      <c r="GG1" s="293"/>
      <c r="GH1" s="293"/>
      <c r="GI1" s="293"/>
      <c r="GJ1" s="293"/>
    </row>
    <row r="2" spans="1:192" x14ac:dyDescent="0.3">
      <c r="A2" s="294" t="s">
        <v>95</v>
      </c>
      <c r="B2" s="294"/>
      <c r="C2" s="294"/>
      <c r="D2" s="294"/>
      <c r="E2" s="294"/>
      <c r="F2" s="294"/>
      <c r="G2" s="294"/>
      <c r="H2" s="294"/>
      <c r="I2" s="294" t="s">
        <v>96</v>
      </c>
      <c r="J2" s="294"/>
      <c r="K2" s="294"/>
      <c r="L2" s="294"/>
      <c r="M2" s="294"/>
      <c r="N2" s="294"/>
      <c r="O2" s="294"/>
      <c r="P2" s="294"/>
      <c r="Q2" s="294" t="s">
        <v>97</v>
      </c>
      <c r="R2" s="294"/>
      <c r="S2" s="294"/>
      <c r="T2" s="294"/>
      <c r="U2" s="294"/>
      <c r="V2" s="294"/>
      <c r="W2" s="294"/>
      <c r="X2" s="294"/>
      <c r="Y2" s="294" t="s">
        <v>98</v>
      </c>
      <c r="Z2" s="294"/>
      <c r="AA2" s="294"/>
      <c r="AB2" s="294"/>
      <c r="AC2" s="294"/>
      <c r="AD2" s="294"/>
      <c r="AE2" s="294"/>
      <c r="AF2" s="294"/>
      <c r="AG2" s="294" t="s">
        <v>99</v>
      </c>
      <c r="AH2" s="294"/>
      <c r="AI2" s="294"/>
      <c r="AJ2" s="294"/>
      <c r="AK2" s="294"/>
      <c r="AL2" s="294"/>
      <c r="AM2" s="294"/>
      <c r="AN2" s="294"/>
      <c r="AO2" s="294" t="s">
        <v>71</v>
      </c>
      <c r="AP2" s="294"/>
      <c r="AQ2" s="294"/>
      <c r="AR2" s="294"/>
      <c r="AS2" s="294"/>
      <c r="AT2" s="294"/>
      <c r="AU2" s="294"/>
      <c r="AV2" s="294"/>
      <c r="AW2" s="294" t="s">
        <v>74</v>
      </c>
      <c r="AX2" s="294"/>
      <c r="AY2" s="294"/>
      <c r="AZ2" s="294"/>
      <c r="BA2" s="294"/>
      <c r="BB2" s="294"/>
      <c r="BC2" s="294"/>
      <c r="BD2" s="294"/>
      <c r="BE2" s="294" t="s">
        <v>100</v>
      </c>
      <c r="BF2" s="294"/>
      <c r="BG2" s="294"/>
      <c r="BH2" s="294"/>
      <c r="BI2" s="294"/>
      <c r="BJ2" s="294"/>
      <c r="BK2" s="294"/>
      <c r="BL2" s="294"/>
      <c r="BM2" s="294" t="s">
        <v>101</v>
      </c>
      <c r="BN2" s="294"/>
      <c r="BO2" s="294"/>
      <c r="BP2" s="294"/>
      <c r="BQ2" s="294"/>
      <c r="BR2" s="294"/>
      <c r="BS2" s="294"/>
      <c r="BT2" s="294"/>
      <c r="BU2" s="294" t="s">
        <v>102</v>
      </c>
      <c r="BV2" s="294"/>
      <c r="BW2" s="294"/>
      <c r="BX2" s="294"/>
      <c r="BY2" s="294"/>
      <c r="BZ2" s="294"/>
      <c r="CA2" s="294"/>
      <c r="CB2" s="294"/>
      <c r="CC2" s="294" t="s">
        <v>103</v>
      </c>
      <c r="CD2" s="294"/>
      <c r="CE2" s="294"/>
      <c r="CF2" s="294"/>
      <c r="CG2" s="294"/>
      <c r="CH2" s="294"/>
      <c r="CI2" s="294"/>
      <c r="CJ2" s="294"/>
      <c r="CK2" s="294" t="s">
        <v>104</v>
      </c>
      <c r="CL2" s="294"/>
      <c r="CM2" s="294"/>
      <c r="CN2" s="294"/>
      <c r="CO2" s="294"/>
      <c r="CP2" s="294"/>
      <c r="CQ2" s="294"/>
      <c r="CR2" s="294"/>
      <c r="CS2" s="294" t="s">
        <v>105</v>
      </c>
      <c r="CT2" s="294"/>
      <c r="CU2" s="294"/>
      <c r="CV2" s="294"/>
      <c r="CW2" s="294"/>
      <c r="CX2" s="294"/>
      <c r="CY2" s="294"/>
      <c r="CZ2" s="294"/>
      <c r="DA2" s="294" t="s">
        <v>106</v>
      </c>
      <c r="DB2" s="294"/>
      <c r="DC2" s="294"/>
      <c r="DD2" s="294"/>
      <c r="DE2" s="294"/>
      <c r="DF2" s="294"/>
      <c r="DG2" s="294"/>
      <c r="DH2" s="294"/>
      <c r="DI2" s="294" t="s">
        <v>107</v>
      </c>
      <c r="DJ2" s="294"/>
      <c r="DK2" s="294"/>
      <c r="DL2" s="294"/>
      <c r="DM2" s="294"/>
      <c r="DN2" s="294"/>
      <c r="DO2" s="294"/>
      <c r="DP2" s="294"/>
      <c r="DQ2" s="294" t="s">
        <v>108</v>
      </c>
      <c r="DR2" s="294"/>
      <c r="DS2" s="294"/>
      <c r="DT2" s="294"/>
      <c r="DU2" s="294"/>
      <c r="DV2" s="294"/>
      <c r="DW2" s="294"/>
      <c r="DX2" s="294"/>
      <c r="DY2" s="294" t="s">
        <v>109</v>
      </c>
      <c r="DZ2" s="294"/>
      <c r="EA2" s="294"/>
      <c r="EB2" s="294"/>
      <c r="EC2" s="294"/>
      <c r="ED2" s="294"/>
      <c r="EE2" s="294"/>
      <c r="EF2" s="294"/>
      <c r="EG2" s="295" t="s">
        <v>110</v>
      </c>
      <c r="EH2" s="295"/>
      <c r="EI2" s="295"/>
      <c r="EJ2" s="295"/>
      <c r="EK2" s="295"/>
      <c r="EL2" s="295"/>
      <c r="EM2" s="295"/>
      <c r="EN2" s="295"/>
      <c r="EO2" s="294" t="s">
        <v>76</v>
      </c>
      <c r="EP2" s="294"/>
      <c r="EQ2" s="294"/>
      <c r="ER2" s="294"/>
      <c r="ES2" s="294"/>
      <c r="ET2" s="294"/>
      <c r="EU2" s="294"/>
      <c r="EV2" s="294"/>
      <c r="EW2" s="294" t="s">
        <v>111</v>
      </c>
      <c r="EX2" s="294"/>
      <c r="EY2" s="294"/>
      <c r="EZ2" s="294"/>
      <c r="FA2" s="294"/>
      <c r="FB2" s="294"/>
      <c r="FC2" s="294"/>
      <c r="FD2" s="294"/>
      <c r="FE2" s="294" t="s">
        <v>112</v>
      </c>
      <c r="FF2" s="294"/>
      <c r="FG2" s="294"/>
      <c r="FH2" s="294"/>
      <c r="FI2" s="294"/>
      <c r="FJ2" s="294"/>
      <c r="FK2" s="294"/>
      <c r="FL2" s="294"/>
      <c r="FM2" s="294" t="s">
        <v>113</v>
      </c>
      <c r="FN2" s="294"/>
      <c r="FO2" s="294"/>
      <c r="FP2" s="294"/>
      <c r="FQ2" s="294"/>
      <c r="FR2" s="294"/>
      <c r="FS2" s="294"/>
      <c r="FT2" s="294"/>
      <c r="FU2" s="294" t="s">
        <v>114</v>
      </c>
      <c r="FV2" s="294"/>
      <c r="FW2" s="294"/>
      <c r="FX2" s="294"/>
      <c r="FY2" s="294"/>
      <c r="FZ2" s="294"/>
      <c r="GA2" s="294"/>
      <c r="GB2" s="294"/>
      <c r="GC2" s="294" t="s">
        <v>80</v>
      </c>
      <c r="GD2" s="294"/>
      <c r="GE2" s="294"/>
      <c r="GF2" s="294"/>
      <c r="GG2" s="294"/>
      <c r="GH2" s="294"/>
      <c r="GI2" s="294"/>
      <c r="GJ2" s="294"/>
    </row>
    <row r="3" spans="1:192" ht="21" x14ac:dyDescent="0.3">
      <c r="AO3" s="302" t="s">
        <v>115</v>
      </c>
      <c r="AP3" s="302"/>
      <c r="AQ3" s="302"/>
      <c r="AR3" s="302"/>
      <c r="AS3" s="302"/>
      <c r="AT3" s="302"/>
      <c r="AU3" s="302"/>
      <c r="AV3" s="302"/>
      <c r="AW3" s="307" t="s">
        <v>145</v>
      </c>
      <c r="AX3" s="307"/>
      <c r="AY3" s="307"/>
      <c r="AZ3" s="307"/>
      <c r="BA3" s="307"/>
      <c r="BB3" s="307"/>
      <c r="BC3" s="307"/>
      <c r="BD3" s="307"/>
      <c r="EO3" s="319" t="s">
        <v>188</v>
      </c>
      <c r="EP3" s="320"/>
      <c r="EQ3" s="320"/>
      <c r="ER3" s="320"/>
      <c r="ES3" s="320"/>
      <c r="ET3" s="320"/>
      <c r="EU3" s="320"/>
      <c r="EV3" s="321"/>
      <c r="GC3" s="332" t="s">
        <v>250</v>
      </c>
      <c r="GD3" s="332"/>
      <c r="GE3" s="332"/>
      <c r="GF3" s="332"/>
      <c r="GG3" s="332"/>
      <c r="GH3" s="332"/>
      <c r="GI3" s="332"/>
      <c r="GJ3" s="332"/>
    </row>
    <row r="4" spans="1:192" ht="21" x14ac:dyDescent="0.3">
      <c r="AO4" s="303" t="s">
        <v>116</v>
      </c>
      <c r="AP4" s="304"/>
      <c r="AQ4" s="305" t="s">
        <v>117</v>
      </c>
      <c r="AR4" s="306"/>
      <c r="AS4" s="306"/>
      <c r="AT4" s="306"/>
      <c r="AU4" s="306"/>
      <c r="AV4" s="306"/>
      <c r="AW4" s="308" t="s">
        <v>116</v>
      </c>
      <c r="AX4" s="309"/>
      <c r="AY4" s="310" t="s">
        <v>73</v>
      </c>
      <c r="AZ4" s="311"/>
      <c r="BA4" s="311"/>
      <c r="BB4" s="311"/>
      <c r="BC4" s="311"/>
      <c r="BD4" s="311"/>
      <c r="EO4" s="322" t="s">
        <v>116</v>
      </c>
      <c r="EP4" s="320"/>
      <c r="EQ4" s="322" t="s">
        <v>189</v>
      </c>
      <c r="ER4" s="320"/>
      <c r="ES4" s="320"/>
      <c r="ET4" s="320"/>
      <c r="EU4" s="320"/>
      <c r="EV4" s="321"/>
      <c r="GC4" s="310" t="s">
        <v>116</v>
      </c>
      <c r="GD4" s="311"/>
      <c r="GE4" s="310" t="s">
        <v>73</v>
      </c>
      <c r="GF4" s="311"/>
      <c r="GG4" s="311"/>
      <c r="GH4" s="311"/>
      <c r="GI4" s="311"/>
      <c r="GJ4" s="311"/>
    </row>
    <row r="5" spans="1:192" ht="21" x14ac:dyDescent="0.3">
      <c r="AO5" s="296" t="s">
        <v>15</v>
      </c>
      <c r="AP5" s="296"/>
      <c r="AQ5" s="296"/>
      <c r="AR5" s="296"/>
      <c r="AS5" s="296"/>
      <c r="AT5" s="296"/>
      <c r="AU5" s="296"/>
      <c r="AV5" s="296"/>
      <c r="AW5" s="312" t="s">
        <v>12</v>
      </c>
      <c r="AX5" s="313"/>
      <c r="AY5" s="313"/>
      <c r="AZ5" s="313"/>
      <c r="BA5" s="313"/>
      <c r="BB5" s="313"/>
      <c r="BC5" s="313"/>
      <c r="BD5" s="313"/>
      <c r="EO5" s="323" t="s">
        <v>12</v>
      </c>
      <c r="EP5" s="324"/>
      <c r="EQ5" s="324"/>
      <c r="ER5" s="324"/>
      <c r="ES5" s="324"/>
      <c r="ET5" s="324"/>
      <c r="EU5" s="324"/>
      <c r="EV5" s="324"/>
      <c r="GC5" s="323" t="s">
        <v>12</v>
      </c>
      <c r="GD5" s="324"/>
      <c r="GE5" s="324"/>
      <c r="GF5" s="324"/>
      <c r="GG5" s="324"/>
      <c r="GH5" s="324"/>
      <c r="GI5" s="324"/>
      <c r="GJ5" s="324"/>
    </row>
    <row r="6" spans="1:192" x14ac:dyDescent="0.25">
      <c r="AO6" s="297" t="s">
        <v>13</v>
      </c>
      <c r="AP6" s="298"/>
      <c r="AQ6" s="298"/>
      <c r="AR6" s="298"/>
      <c r="AS6" s="298"/>
      <c r="AT6" s="298"/>
      <c r="AU6" s="298"/>
      <c r="AV6" s="298"/>
      <c r="AW6" s="314" t="s">
        <v>13</v>
      </c>
      <c r="AX6" s="315"/>
      <c r="AY6" s="315"/>
      <c r="AZ6" s="315"/>
      <c r="BA6" s="315"/>
      <c r="BB6" s="315"/>
      <c r="BC6" s="315"/>
      <c r="BD6" s="315"/>
      <c r="EO6" s="325" t="s">
        <v>13</v>
      </c>
      <c r="EP6" s="326"/>
      <c r="EQ6" s="326"/>
      <c r="ER6" s="326"/>
      <c r="ES6" s="326"/>
      <c r="ET6" s="326"/>
      <c r="EU6" s="326"/>
      <c r="EV6" s="327"/>
      <c r="GC6" s="314" t="s">
        <v>13</v>
      </c>
      <c r="GD6" s="315"/>
      <c r="GE6" s="315"/>
      <c r="GF6" s="315"/>
      <c r="GG6" s="315"/>
      <c r="GH6" s="315"/>
      <c r="GI6" s="315"/>
      <c r="GJ6" s="315"/>
    </row>
    <row r="7" spans="1:192" x14ac:dyDescent="0.25">
      <c r="AO7" s="299" t="s">
        <v>118</v>
      </c>
      <c r="AP7" s="300"/>
      <c r="AQ7" s="300"/>
      <c r="AR7" s="300"/>
      <c r="AS7" s="300"/>
      <c r="AT7" s="300"/>
      <c r="AU7" s="300"/>
      <c r="AV7" s="301"/>
      <c r="AW7" s="299" t="s">
        <v>146</v>
      </c>
      <c r="AX7" s="300"/>
      <c r="AY7" s="300"/>
      <c r="AZ7" s="300"/>
      <c r="BA7" s="300"/>
      <c r="BB7" s="300"/>
      <c r="BC7" s="300"/>
      <c r="BD7" s="301"/>
      <c r="EO7" s="299" t="s">
        <v>190</v>
      </c>
      <c r="EP7" s="328"/>
      <c r="EQ7" s="328"/>
      <c r="ER7" s="328"/>
      <c r="ES7" s="328"/>
      <c r="ET7" s="328"/>
      <c r="EU7" s="328"/>
      <c r="EV7" s="329"/>
      <c r="GC7" s="299" t="s">
        <v>251</v>
      </c>
      <c r="GD7" s="300"/>
      <c r="GE7" s="300"/>
      <c r="GF7" s="300"/>
      <c r="GG7" s="300"/>
      <c r="GH7" s="300"/>
      <c r="GI7" s="300"/>
      <c r="GJ7" s="301"/>
    </row>
    <row r="8" spans="1:192" x14ac:dyDescent="0.25">
      <c r="AO8" s="299" t="s">
        <v>119</v>
      </c>
      <c r="AP8" s="300"/>
      <c r="AQ8" s="300"/>
      <c r="AR8" s="300"/>
      <c r="AS8" s="300"/>
      <c r="AT8" s="300"/>
      <c r="AU8" s="300"/>
      <c r="AV8" s="301"/>
      <c r="AW8" s="299" t="s">
        <v>147</v>
      </c>
      <c r="AX8" s="300"/>
      <c r="AY8" s="300"/>
      <c r="AZ8" s="300"/>
      <c r="BA8" s="300"/>
      <c r="BB8" s="300"/>
      <c r="BC8" s="300"/>
      <c r="BD8" s="301"/>
      <c r="EO8" s="299" t="s">
        <v>191</v>
      </c>
      <c r="EP8" s="328"/>
      <c r="EQ8" s="328"/>
      <c r="ER8" s="328"/>
      <c r="ES8" s="328"/>
      <c r="ET8" s="328"/>
      <c r="EU8" s="328"/>
      <c r="EV8" s="329"/>
      <c r="GC8" s="299" t="s">
        <v>252</v>
      </c>
      <c r="GD8" s="300"/>
      <c r="GE8" s="300"/>
      <c r="GF8" s="300"/>
      <c r="GG8" s="300"/>
      <c r="GH8" s="300"/>
      <c r="GI8" s="300"/>
      <c r="GJ8" s="301"/>
    </row>
    <row r="9" spans="1:192" x14ac:dyDescent="0.25">
      <c r="AO9" s="299" t="s">
        <v>120</v>
      </c>
      <c r="AP9" s="300"/>
      <c r="AQ9" s="300"/>
      <c r="AR9" s="300"/>
      <c r="AS9" s="300"/>
      <c r="AT9" s="300"/>
      <c r="AU9" s="300"/>
      <c r="AV9" s="301"/>
      <c r="AW9" s="299" t="s">
        <v>120</v>
      </c>
      <c r="AX9" s="300"/>
      <c r="AY9" s="300"/>
      <c r="AZ9" s="300"/>
      <c r="BA9" s="300"/>
      <c r="BB9" s="300"/>
      <c r="BC9" s="300"/>
      <c r="BD9" s="301"/>
      <c r="EO9" s="299" t="s">
        <v>192</v>
      </c>
      <c r="EP9" s="328"/>
      <c r="EQ9" s="328"/>
      <c r="ER9" s="328"/>
      <c r="ES9" s="328"/>
      <c r="ET9" s="328"/>
      <c r="EU9" s="328"/>
      <c r="EV9" s="329"/>
      <c r="GC9" s="299" t="s">
        <v>253</v>
      </c>
      <c r="GD9" s="300"/>
      <c r="GE9" s="300"/>
      <c r="GF9" s="300"/>
      <c r="GG9" s="300"/>
      <c r="GH9" s="300"/>
      <c r="GI9" s="300"/>
      <c r="GJ9" s="301"/>
    </row>
    <row r="10" spans="1:192" x14ac:dyDescent="0.25">
      <c r="AO10" s="299" t="s">
        <v>121</v>
      </c>
      <c r="AP10" s="300"/>
      <c r="AQ10" s="300"/>
      <c r="AR10" s="300"/>
      <c r="AS10" s="300"/>
      <c r="AT10" s="300"/>
      <c r="AU10" s="300"/>
      <c r="AV10" s="301"/>
      <c r="AW10" s="299" t="s">
        <v>148</v>
      </c>
      <c r="AX10" s="300"/>
      <c r="AY10" s="300"/>
      <c r="AZ10" s="300"/>
      <c r="BA10" s="300"/>
      <c r="BB10" s="300"/>
      <c r="BC10" s="300"/>
      <c r="BD10" s="301"/>
      <c r="EO10" s="299" t="s">
        <v>193</v>
      </c>
      <c r="EP10" s="328"/>
      <c r="EQ10" s="328"/>
      <c r="ER10" s="328"/>
      <c r="ES10" s="328"/>
      <c r="ET10" s="328"/>
      <c r="EU10" s="328"/>
      <c r="EV10" s="329"/>
      <c r="GC10" s="299" t="s">
        <v>254</v>
      </c>
      <c r="GD10" s="300"/>
      <c r="GE10" s="300"/>
      <c r="GF10" s="300"/>
      <c r="GG10" s="300"/>
      <c r="GH10" s="300"/>
      <c r="GI10" s="300"/>
      <c r="GJ10" s="301"/>
    </row>
    <row r="11" spans="1:192" x14ac:dyDescent="0.25">
      <c r="AO11" s="299" t="s">
        <v>122</v>
      </c>
      <c r="AP11" s="300"/>
      <c r="AQ11" s="300"/>
      <c r="AR11" s="300"/>
      <c r="AS11" s="300"/>
      <c r="AT11" s="300"/>
      <c r="AU11" s="300"/>
      <c r="AV11" s="301"/>
      <c r="AW11" s="299" t="s">
        <v>149</v>
      </c>
      <c r="AX11" s="300"/>
      <c r="AY11" s="300"/>
      <c r="AZ11" s="300"/>
      <c r="BA11" s="300"/>
      <c r="BB11" s="300"/>
      <c r="BC11" s="300"/>
      <c r="BD11" s="301"/>
      <c r="EO11" s="299" t="s">
        <v>122</v>
      </c>
      <c r="EP11" s="328"/>
      <c r="EQ11" s="328"/>
      <c r="ER11" s="328"/>
      <c r="ES11" s="328"/>
      <c r="ET11" s="328"/>
      <c r="EU11" s="328"/>
      <c r="EV11" s="329"/>
      <c r="GC11" s="299" t="s">
        <v>122</v>
      </c>
      <c r="GD11" s="300"/>
      <c r="GE11" s="300"/>
      <c r="GF11" s="300"/>
      <c r="GG11" s="300"/>
      <c r="GH11" s="300"/>
      <c r="GI11" s="300"/>
      <c r="GJ11" s="301"/>
    </row>
    <row r="12" spans="1:192" x14ac:dyDescent="0.25">
      <c r="AO12" s="299" t="s">
        <v>123</v>
      </c>
      <c r="AP12" s="300"/>
      <c r="AQ12" s="300"/>
      <c r="AR12" s="300"/>
      <c r="AS12" s="300"/>
      <c r="AT12" s="300"/>
      <c r="AU12" s="300"/>
      <c r="AV12" s="301"/>
      <c r="AW12" s="299" t="s">
        <v>150</v>
      </c>
      <c r="AX12" s="300"/>
      <c r="AY12" s="300"/>
      <c r="AZ12" s="300"/>
      <c r="BA12" s="300"/>
      <c r="BB12" s="300"/>
      <c r="BC12" s="300"/>
      <c r="BD12" s="301"/>
      <c r="EO12" s="299" t="s">
        <v>194</v>
      </c>
      <c r="EP12" s="328"/>
      <c r="EQ12" s="328"/>
      <c r="ER12" s="328"/>
      <c r="ES12" s="328"/>
      <c r="ET12" s="328"/>
      <c r="EU12" s="328"/>
      <c r="EV12" s="329"/>
      <c r="GC12" s="299" t="s">
        <v>255</v>
      </c>
      <c r="GD12" s="300"/>
      <c r="GE12" s="300"/>
      <c r="GF12" s="300"/>
      <c r="GG12" s="300"/>
      <c r="GH12" s="300"/>
      <c r="GI12" s="300"/>
      <c r="GJ12" s="301"/>
    </row>
    <row r="13" spans="1:192" x14ac:dyDescent="0.25">
      <c r="AO13" s="299" t="s">
        <v>124</v>
      </c>
      <c r="AP13" s="300"/>
      <c r="AQ13" s="300"/>
      <c r="AR13" s="300"/>
      <c r="AS13" s="300"/>
      <c r="AT13" s="300"/>
      <c r="AU13" s="300"/>
      <c r="AV13" s="301"/>
      <c r="AW13" s="299" t="s">
        <v>124</v>
      </c>
      <c r="AX13" s="300"/>
      <c r="AY13" s="300"/>
      <c r="AZ13" s="300"/>
      <c r="BA13" s="300"/>
      <c r="BB13" s="300"/>
      <c r="BC13" s="300"/>
      <c r="BD13" s="301"/>
      <c r="EO13" s="299" t="s">
        <v>124</v>
      </c>
      <c r="EP13" s="328"/>
      <c r="EQ13" s="328"/>
      <c r="ER13" s="328"/>
      <c r="ES13" s="328"/>
      <c r="ET13" s="328"/>
      <c r="EU13" s="328"/>
      <c r="EV13" s="329"/>
      <c r="GC13" s="299" t="s">
        <v>124</v>
      </c>
      <c r="GD13" s="300"/>
      <c r="GE13" s="300"/>
      <c r="GF13" s="300"/>
      <c r="GG13" s="300"/>
      <c r="GH13" s="300"/>
      <c r="GI13" s="300"/>
      <c r="GJ13" s="301"/>
    </row>
    <row r="14" spans="1:192" x14ac:dyDescent="0.25">
      <c r="AO14" s="299" t="s">
        <v>125</v>
      </c>
      <c r="AP14" s="300"/>
      <c r="AQ14" s="300"/>
      <c r="AR14" s="300"/>
      <c r="AS14" s="300"/>
      <c r="AT14" s="300"/>
      <c r="AU14" s="300"/>
      <c r="AV14" s="301"/>
      <c r="AW14" s="316" t="s">
        <v>125</v>
      </c>
      <c r="AX14" s="317"/>
      <c r="AY14" s="317"/>
      <c r="AZ14" s="317"/>
      <c r="BA14" s="317"/>
      <c r="BB14" s="317"/>
      <c r="BC14" s="317"/>
      <c r="BD14" s="318"/>
      <c r="EO14" s="316" t="s">
        <v>125</v>
      </c>
      <c r="EP14" s="330"/>
      <c r="EQ14" s="330"/>
      <c r="ER14" s="330"/>
      <c r="ES14" s="330"/>
      <c r="ET14" s="330"/>
      <c r="EU14" s="330"/>
      <c r="EV14" s="331"/>
      <c r="GC14" s="316" t="s">
        <v>125</v>
      </c>
      <c r="GD14" s="317"/>
      <c r="GE14" s="317"/>
      <c r="GF14" s="317"/>
      <c r="GG14" s="317"/>
      <c r="GH14" s="317"/>
      <c r="GI14" s="317"/>
      <c r="GJ14" s="318"/>
    </row>
    <row r="15" spans="1:192" x14ac:dyDescent="0.3">
      <c r="AO15" s="36" t="s">
        <v>0</v>
      </c>
      <c r="AP15" s="29" t="s">
        <v>1</v>
      </c>
      <c r="AQ15" s="29" t="s">
        <v>10</v>
      </c>
      <c r="AR15" s="83" t="s">
        <v>2</v>
      </c>
      <c r="AS15" s="29" t="s">
        <v>4</v>
      </c>
      <c r="AT15" s="29" t="s">
        <v>3</v>
      </c>
      <c r="AU15" s="29" t="s">
        <v>8</v>
      </c>
      <c r="AV15" s="83" t="s">
        <v>126</v>
      </c>
      <c r="AW15" s="31" t="s">
        <v>0</v>
      </c>
      <c r="AX15" s="146" t="s">
        <v>1</v>
      </c>
      <c r="AY15" s="146" t="s">
        <v>10</v>
      </c>
      <c r="AZ15" s="31" t="s">
        <v>2</v>
      </c>
      <c r="BA15" s="31" t="s">
        <v>4</v>
      </c>
      <c r="BB15" s="31" t="s">
        <v>3</v>
      </c>
      <c r="BC15" s="31" t="s">
        <v>8</v>
      </c>
      <c r="BD15" s="31" t="s">
        <v>126</v>
      </c>
      <c r="EO15" s="147" t="s">
        <v>0</v>
      </c>
      <c r="EP15" s="148" t="s">
        <v>1</v>
      </c>
      <c r="EQ15" s="148" t="s">
        <v>10</v>
      </c>
      <c r="ER15" s="149" t="s">
        <v>2</v>
      </c>
      <c r="ES15" s="149" t="s">
        <v>4</v>
      </c>
      <c r="ET15" s="149" t="s">
        <v>3</v>
      </c>
      <c r="EU15" s="150" t="s">
        <v>8</v>
      </c>
      <c r="EV15" s="151" t="s">
        <v>126</v>
      </c>
      <c r="GC15" s="152" t="s">
        <v>0</v>
      </c>
      <c r="GD15" s="153" t="s">
        <v>1</v>
      </c>
      <c r="GE15" s="146" t="s">
        <v>10</v>
      </c>
      <c r="GF15" s="154" t="s">
        <v>2</v>
      </c>
      <c r="GG15" s="154" t="s">
        <v>4</v>
      </c>
      <c r="GH15" s="154" t="s">
        <v>3</v>
      </c>
      <c r="GI15" s="154" t="s">
        <v>8</v>
      </c>
      <c r="GJ15" s="154" t="s">
        <v>126</v>
      </c>
    </row>
    <row r="16" spans="1:192" x14ac:dyDescent="0.3">
      <c r="AO16" s="81">
        <v>1</v>
      </c>
      <c r="AP16" s="82" t="s">
        <v>127</v>
      </c>
      <c r="AQ16" s="155" t="s">
        <v>128</v>
      </c>
      <c r="AR16" s="83" t="s">
        <v>7</v>
      </c>
      <c r="AS16" s="84">
        <v>1</v>
      </c>
      <c r="AT16" s="84" t="s">
        <v>129</v>
      </c>
      <c r="AU16" s="84">
        <v>1</v>
      </c>
      <c r="AV16" s="33" t="s">
        <v>130</v>
      </c>
      <c r="AW16" s="103">
        <v>1</v>
      </c>
      <c r="AX16" s="156" t="s">
        <v>151</v>
      </c>
      <c r="AY16" s="157" t="s">
        <v>152</v>
      </c>
      <c r="AZ16" s="104" t="s">
        <v>5</v>
      </c>
      <c r="BA16" s="104">
        <v>1</v>
      </c>
      <c r="BB16" s="104" t="s">
        <v>6</v>
      </c>
      <c r="BC16" s="105">
        <f t="shared" ref="BC16" si="0">BA16</f>
        <v>1</v>
      </c>
      <c r="BD16" s="105" t="s">
        <v>130</v>
      </c>
      <c r="EO16" s="114">
        <v>1</v>
      </c>
      <c r="EP16" s="133" t="s">
        <v>195</v>
      </c>
      <c r="EQ16" s="133" t="s">
        <v>196</v>
      </c>
      <c r="ER16" s="115" t="s">
        <v>5</v>
      </c>
      <c r="ES16" s="115">
        <v>1</v>
      </c>
      <c r="ET16" s="115" t="s">
        <v>17</v>
      </c>
      <c r="EU16" s="119">
        <f>ES16</f>
        <v>1</v>
      </c>
      <c r="EV16" s="116" t="s">
        <v>130</v>
      </c>
      <c r="GC16" s="158">
        <v>1</v>
      </c>
      <c r="GD16" s="125" t="s">
        <v>261</v>
      </c>
      <c r="GE16" s="159" t="s">
        <v>277</v>
      </c>
      <c r="GF16" s="142" t="s">
        <v>5</v>
      </c>
      <c r="GG16" s="142">
        <v>1</v>
      </c>
      <c r="GH16" s="160" t="s">
        <v>301</v>
      </c>
      <c r="GI16" s="142">
        <v>1</v>
      </c>
      <c r="GJ16" s="144" t="s">
        <v>130</v>
      </c>
    </row>
    <row r="17" spans="41:192" x14ac:dyDescent="0.3">
      <c r="AO17" s="81">
        <v>2</v>
      </c>
      <c r="AP17" s="125" t="s">
        <v>131</v>
      </c>
      <c r="AQ17" s="155" t="s">
        <v>132</v>
      </c>
      <c r="AR17" s="83" t="s">
        <v>7</v>
      </c>
      <c r="AS17" s="84">
        <v>1</v>
      </c>
      <c r="AT17" s="84" t="s">
        <v>129</v>
      </c>
      <c r="AU17" s="84">
        <v>1</v>
      </c>
      <c r="AV17" s="33" t="s">
        <v>130</v>
      </c>
      <c r="AW17" s="106">
        <v>2</v>
      </c>
      <c r="AX17" s="110" t="s">
        <v>38</v>
      </c>
      <c r="AY17" s="157" t="s">
        <v>153</v>
      </c>
      <c r="AZ17" s="104" t="s">
        <v>5</v>
      </c>
      <c r="BA17" s="104">
        <v>1</v>
      </c>
      <c r="BB17" s="104" t="s">
        <v>6</v>
      </c>
      <c r="BC17" s="105">
        <f>BA17</f>
        <v>1</v>
      </c>
      <c r="BD17" s="105" t="s">
        <v>130</v>
      </c>
      <c r="EO17" s="117">
        <v>2</v>
      </c>
      <c r="EP17" s="120" t="s">
        <v>197</v>
      </c>
      <c r="EQ17" s="120" t="s">
        <v>198</v>
      </c>
      <c r="ER17" s="118" t="s">
        <v>11</v>
      </c>
      <c r="ES17" s="116">
        <v>1</v>
      </c>
      <c r="ET17" s="116" t="s">
        <v>6</v>
      </c>
      <c r="EU17" s="119">
        <v>1</v>
      </c>
      <c r="EV17" s="116" t="s">
        <v>130</v>
      </c>
      <c r="GC17" s="158">
        <v>2</v>
      </c>
      <c r="GD17" s="125" t="s">
        <v>262</v>
      </c>
      <c r="GE17" s="159" t="s">
        <v>278</v>
      </c>
      <c r="GF17" s="142" t="s">
        <v>5</v>
      </c>
      <c r="GG17" s="142">
        <v>1</v>
      </c>
      <c r="GH17" s="160" t="s">
        <v>301</v>
      </c>
      <c r="GI17" s="142">
        <v>1</v>
      </c>
      <c r="GJ17" s="144" t="s">
        <v>130</v>
      </c>
    </row>
    <row r="18" spans="41:192" x14ac:dyDescent="0.3">
      <c r="AO18" s="81">
        <v>3</v>
      </c>
      <c r="AP18" s="85" t="s">
        <v>133</v>
      </c>
      <c r="AQ18" s="161" t="s">
        <v>134</v>
      </c>
      <c r="AR18" s="83" t="s">
        <v>11</v>
      </c>
      <c r="AS18" s="86">
        <v>1</v>
      </c>
      <c r="AT18" s="84" t="s">
        <v>129</v>
      </c>
      <c r="AU18" s="86">
        <v>1</v>
      </c>
      <c r="AV18" s="33" t="s">
        <v>130</v>
      </c>
      <c r="AW18" s="103">
        <v>3</v>
      </c>
      <c r="AX18" s="162" t="s">
        <v>154</v>
      </c>
      <c r="AY18" s="163" t="s">
        <v>155</v>
      </c>
      <c r="AZ18" s="104" t="s">
        <v>5</v>
      </c>
      <c r="BA18" s="105">
        <v>1</v>
      </c>
      <c r="BB18" s="104" t="s">
        <v>6</v>
      </c>
      <c r="BC18" s="105">
        <f t="shared" ref="BC18" si="1">BA18</f>
        <v>1</v>
      </c>
      <c r="BD18" s="105" t="s">
        <v>130</v>
      </c>
      <c r="EO18" s="114">
        <v>3</v>
      </c>
      <c r="EP18" s="120" t="s">
        <v>199</v>
      </c>
      <c r="EQ18" s="120" t="s">
        <v>200</v>
      </c>
      <c r="ER18" s="118" t="s">
        <v>11</v>
      </c>
      <c r="ES18" s="116">
        <v>1</v>
      </c>
      <c r="ET18" s="116" t="s">
        <v>6</v>
      </c>
      <c r="EU18" s="119">
        <v>1</v>
      </c>
      <c r="EV18" s="116" t="s">
        <v>130</v>
      </c>
      <c r="GC18" s="158">
        <v>3</v>
      </c>
      <c r="GD18" s="125" t="s">
        <v>263</v>
      </c>
      <c r="GE18" s="164" t="s">
        <v>279</v>
      </c>
      <c r="GF18" s="142" t="s">
        <v>5</v>
      </c>
      <c r="GG18" s="142">
        <v>1</v>
      </c>
      <c r="GH18" s="160" t="s">
        <v>301</v>
      </c>
      <c r="GI18" s="142">
        <v>1</v>
      </c>
      <c r="GJ18" s="144" t="s">
        <v>130</v>
      </c>
    </row>
    <row r="19" spans="41:192" x14ac:dyDescent="0.3">
      <c r="AO19" s="87">
        <v>4</v>
      </c>
      <c r="AP19" s="88" t="s">
        <v>135</v>
      </c>
      <c r="AQ19" s="165" t="s">
        <v>136</v>
      </c>
      <c r="AR19" s="89" t="s">
        <v>11</v>
      </c>
      <c r="AS19" s="90">
        <v>1</v>
      </c>
      <c r="AT19" s="90" t="s">
        <v>137</v>
      </c>
      <c r="AU19" s="90">
        <v>1</v>
      </c>
      <c r="AV19" s="166" t="s">
        <v>130</v>
      </c>
      <c r="AW19" s="106">
        <v>4</v>
      </c>
      <c r="AX19" s="162" t="s">
        <v>36</v>
      </c>
      <c r="AY19" s="155" t="s">
        <v>156</v>
      </c>
      <c r="AZ19" s="107" t="s">
        <v>5</v>
      </c>
      <c r="BA19" s="107">
        <v>1</v>
      </c>
      <c r="BB19" s="107" t="s">
        <v>6</v>
      </c>
      <c r="BC19" s="108">
        <f>BA19</f>
        <v>1</v>
      </c>
      <c r="BD19" s="108" t="s">
        <v>130</v>
      </c>
      <c r="EO19" s="117">
        <v>4</v>
      </c>
      <c r="EP19" s="120" t="s">
        <v>201</v>
      </c>
      <c r="EQ19" s="120" t="s">
        <v>202</v>
      </c>
      <c r="ER19" s="118" t="s">
        <v>11</v>
      </c>
      <c r="ES19" s="116">
        <v>1</v>
      </c>
      <c r="ET19" s="116" t="s">
        <v>6</v>
      </c>
      <c r="EU19" s="119">
        <v>1</v>
      </c>
      <c r="EV19" s="116" t="s">
        <v>130</v>
      </c>
      <c r="GC19" s="158">
        <v>4</v>
      </c>
      <c r="GD19" s="125" t="s">
        <v>264</v>
      </c>
      <c r="GE19" s="167" t="s">
        <v>280</v>
      </c>
      <c r="GF19" s="142" t="s">
        <v>5</v>
      </c>
      <c r="GG19" s="142">
        <v>1</v>
      </c>
      <c r="GH19" s="160" t="s">
        <v>301</v>
      </c>
      <c r="GI19" s="142">
        <v>1</v>
      </c>
      <c r="GJ19" s="145" t="s">
        <v>247</v>
      </c>
    </row>
    <row r="20" spans="41:192" ht="21" x14ac:dyDescent="0.3">
      <c r="AO20" s="296" t="s">
        <v>16</v>
      </c>
      <c r="AP20" s="296"/>
      <c r="AQ20" s="296"/>
      <c r="AR20" s="296"/>
      <c r="AS20" s="296"/>
      <c r="AT20" s="296"/>
      <c r="AU20" s="296"/>
      <c r="AV20" s="296"/>
      <c r="AW20" s="103">
        <v>5</v>
      </c>
      <c r="AX20" s="168" t="s">
        <v>157</v>
      </c>
      <c r="AY20" s="157" t="s">
        <v>158</v>
      </c>
      <c r="AZ20" s="104" t="s">
        <v>159</v>
      </c>
      <c r="BA20" s="108">
        <v>1</v>
      </c>
      <c r="BB20" s="108" t="s">
        <v>6</v>
      </c>
      <c r="BC20" s="108">
        <f t="shared" ref="BC20" si="2">BA20</f>
        <v>1</v>
      </c>
      <c r="BD20" s="105" t="s">
        <v>130</v>
      </c>
      <c r="EO20" s="114">
        <v>5</v>
      </c>
      <c r="EP20" s="120" t="s">
        <v>203</v>
      </c>
      <c r="EQ20" s="120" t="s">
        <v>204</v>
      </c>
      <c r="ER20" s="118" t="s">
        <v>11</v>
      </c>
      <c r="ES20" s="116">
        <v>1</v>
      </c>
      <c r="ET20" s="116" t="s">
        <v>6</v>
      </c>
      <c r="EU20" s="119">
        <v>1</v>
      </c>
      <c r="EV20" s="116" t="s">
        <v>130</v>
      </c>
      <c r="GC20" s="158">
        <v>5</v>
      </c>
      <c r="GD20" s="125" t="s">
        <v>265</v>
      </c>
      <c r="GE20" s="159" t="s">
        <v>281</v>
      </c>
      <c r="GF20" s="142" t="s">
        <v>5</v>
      </c>
      <c r="GG20" s="142">
        <v>4</v>
      </c>
      <c r="GH20" s="160" t="s">
        <v>301</v>
      </c>
      <c r="GI20" s="142">
        <v>4</v>
      </c>
      <c r="GJ20" s="144" t="s">
        <v>247</v>
      </c>
    </row>
    <row r="21" spans="41:192" x14ac:dyDescent="0.3">
      <c r="AO21" s="297" t="s">
        <v>13</v>
      </c>
      <c r="AP21" s="298"/>
      <c r="AQ21" s="298"/>
      <c r="AR21" s="298"/>
      <c r="AS21" s="298"/>
      <c r="AT21" s="298"/>
      <c r="AU21" s="298"/>
      <c r="AV21" s="298"/>
      <c r="AW21" s="106">
        <v>6</v>
      </c>
      <c r="AX21" s="156" t="s">
        <v>160</v>
      </c>
      <c r="AY21" s="155" t="s">
        <v>161</v>
      </c>
      <c r="AZ21" s="109" t="s">
        <v>7</v>
      </c>
      <c r="BA21" s="109">
        <v>1</v>
      </c>
      <c r="BB21" s="109" t="s">
        <v>6</v>
      </c>
      <c r="BC21" s="109">
        <v>1</v>
      </c>
      <c r="BD21" s="108" t="s">
        <v>130</v>
      </c>
      <c r="EO21" s="117">
        <v>6</v>
      </c>
      <c r="EP21" s="120" t="s">
        <v>205</v>
      </c>
      <c r="EQ21" s="120" t="s">
        <v>206</v>
      </c>
      <c r="ER21" s="118" t="s">
        <v>11</v>
      </c>
      <c r="ES21" s="116">
        <v>1</v>
      </c>
      <c r="ET21" s="116" t="s">
        <v>6</v>
      </c>
      <c r="EU21" s="119">
        <v>1</v>
      </c>
      <c r="EV21" s="116" t="s">
        <v>130</v>
      </c>
      <c r="GC21" s="323" t="s">
        <v>15</v>
      </c>
      <c r="GD21" s="324"/>
      <c r="GE21" s="324"/>
      <c r="GF21" s="324"/>
      <c r="GG21" s="324"/>
      <c r="GH21" s="324"/>
      <c r="GI21" s="324"/>
      <c r="GJ21" s="324"/>
    </row>
    <row r="22" spans="41:192" x14ac:dyDescent="0.3">
      <c r="AO22" s="299" t="s">
        <v>138</v>
      </c>
      <c r="AP22" s="300"/>
      <c r="AQ22" s="300"/>
      <c r="AR22" s="300"/>
      <c r="AS22" s="300"/>
      <c r="AT22" s="300"/>
      <c r="AU22" s="300"/>
      <c r="AV22" s="301"/>
      <c r="AW22" s="312" t="s">
        <v>15</v>
      </c>
      <c r="AX22" s="313"/>
      <c r="AY22" s="313"/>
      <c r="AZ22" s="313"/>
      <c r="BA22" s="313"/>
      <c r="BB22" s="313"/>
      <c r="BC22" s="313"/>
      <c r="BD22" s="313"/>
      <c r="EO22" s="114">
        <v>7</v>
      </c>
      <c r="EP22" s="169" t="s">
        <v>207</v>
      </c>
      <c r="EQ22" s="170" t="s">
        <v>208</v>
      </c>
      <c r="ER22" s="118" t="s">
        <v>11</v>
      </c>
      <c r="ES22" s="116">
        <v>1</v>
      </c>
      <c r="ET22" s="116" t="s">
        <v>6</v>
      </c>
      <c r="EU22" s="119">
        <v>1</v>
      </c>
      <c r="EV22" s="116" t="s">
        <v>130</v>
      </c>
      <c r="GC22" s="314" t="s">
        <v>13</v>
      </c>
      <c r="GD22" s="315"/>
      <c r="GE22" s="315"/>
      <c r="GF22" s="315"/>
      <c r="GG22" s="315"/>
      <c r="GH22" s="315"/>
      <c r="GI22" s="315"/>
      <c r="GJ22" s="315"/>
    </row>
    <row r="23" spans="41:192" x14ac:dyDescent="0.3">
      <c r="AO23" s="299" t="s">
        <v>119</v>
      </c>
      <c r="AP23" s="300"/>
      <c r="AQ23" s="300"/>
      <c r="AR23" s="300"/>
      <c r="AS23" s="300"/>
      <c r="AT23" s="300"/>
      <c r="AU23" s="300"/>
      <c r="AV23" s="301"/>
      <c r="AW23" s="314" t="s">
        <v>13</v>
      </c>
      <c r="AX23" s="315"/>
      <c r="AY23" s="315"/>
      <c r="AZ23" s="315"/>
      <c r="BA23" s="315"/>
      <c r="BB23" s="315"/>
      <c r="BC23" s="315"/>
      <c r="BD23" s="315"/>
      <c r="EO23" s="117">
        <v>8</v>
      </c>
      <c r="EP23" s="120" t="s">
        <v>203</v>
      </c>
      <c r="EQ23" s="120" t="s">
        <v>209</v>
      </c>
      <c r="ER23" s="118" t="s">
        <v>7</v>
      </c>
      <c r="ES23" s="116">
        <v>1</v>
      </c>
      <c r="ET23" s="116" t="s">
        <v>6</v>
      </c>
      <c r="EU23" s="119">
        <v>1</v>
      </c>
      <c r="EV23" s="116" t="s">
        <v>130</v>
      </c>
      <c r="GC23" s="299" t="s">
        <v>256</v>
      </c>
      <c r="GD23" s="300"/>
      <c r="GE23" s="300"/>
      <c r="GF23" s="300"/>
      <c r="GG23" s="300"/>
      <c r="GH23" s="300"/>
      <c r="GI23" s="300"/>
      <c r="GJ23" s="301"/>
    </row>
    <row r="24" spans="41:192" x14ac:dyDescent="0.3">
      <c r="AO24" s="299" t="s">
        <v>120</v>
      </c>
      <c r="AP24" s="300"/>
      <c r="AQ24" s="300"/>
      <c r="AR24" s="300"/>
      <c r="AS24" s="300"/>
      <c r="AT24" s="300"/>
      <c r="AU24" s="300"/>
      <c r="AV24" s="301"/>
      <c r="AW24" s="299" t="s">
        <v>146</v>
      </c>
      <c r="AX24" s="300"/>
      <c r="AY24" s="300"/>
      <c r="AZ24" s="300"/>
      <c r="BA24" s="300"/>
      <c r="BB24" s="300"/>
      <c r="BC24" s="300"/>
      <c r="BD24" s="301"/>
      <c r="EO24" s="114">
        <v>9</v>
      </c>
      <c r="EP24" s="121" t="s">
        <v>38</v>
      </c>
      <c r="EQ24" s="171" t="s">
        <v>210</v>
      </c>
      <c r="ER24" s="118" t="s">
        <v>5</v>
      </c>
      <c r="ES24" s="116">
        <v>1</v>
      </c>
      <c r="ET24" s="116" t="s">
        <v>6</v>
      </c>
      <c r="EU24" s="119">
        <v>1</v>
      </c>
      <c r="EV24" s="116" t="s">
        <v>130</v>
      </c>
      <c r="GC24" s="299" t="s">
        <v>252</v>
      </c>
      <c r="GD24" s="300"/>
      <c r="GE24" s="300"/>
      <c r="GF24" s="300"/>
      <c r="GG24" s="300"/>
      <c r="GH24" s="300"/>
      <c r="GI24" s="300"/>
      <c r="GJ24" s="301"/>
    </row>
    <row r="25" spans="41:192" x14ac:dyDescent="0.3">
      <c r="AO25" s="299" t="s">
        <v>121</v>
      </c>
      <c r="AP25" s="300"/>
      <c r="AQ25" s="300"/>
      <c r="AR25" s="300"/>
      <c r="AS25" s="300"/>
      <c r="AT25" s="300"/>
      <c r="AU25" s="300"/>
      <c r="AV25" s="301"/>
      <c r="AW25" s="299" t="s">
        <v>147</v>
      </c>
      <c r="AX25" s="300"/>
      <c r="AY25" s="300"/>
      <c r="AZ25" s="300"/>
      <c r="BA25" s="300"/>
      <c r="BB25" s="300"/>
      <c r="BC25" s="300"/>
      <c r="BD25" s="301"/>
      <c r="EO25" s="117">
        <v>10</v>
      </c>
      <c r="EP25" s="171" t="s">
        <v>211</v>
      </c>
      <c r="EQ25" s="171" t="s">
        <v>212</v>
      </c>
      <c r="ER25" s="122" t="s">
        <v>7</v>
      </c>
      <c r="ES25" s="122">
        <v>1</v>
      </c>
      <c r="ET25" s="122" t="s">
        <v>17</v>
      </c>
      <c r="EU25" s="123">
        <v>1</v>
      </c>
      <c r="EV25" s="116" t="s">
        <v>130</v>
      </c>
      <c r="GC25" s="299" t="s">
        <v>257</v>
      </c>
      <c r="GD25" s="300"/>
      <c r="GE25" s="300"/>
      <c r="GF25" s="300"/>
      <c r="GG25" s="300"/>
      <c r="GH25" s="300"/>
      <c r="GI25" s="300"/>
      <c r="GJ25" s="301"/>
    </row>
    <row r="26" spans="41:192" x14ac:dyDescent="0.3">
      <c r="AO26" s="299" t="s">
        <v>122</v>
      </c>
      <c r="AP26" s="300"/>
      <c r="AQ26" s="300"/>
      <c r="AR26" s="300"/>
      <c r="AS26" s="300"/>
      <c r="AT26" s="300"/>
      <c r="AU26" s="300"/>
      <c r="AV26" s="301"/>
      <c r="AW26" s="299" t="s">
        <v>120</v>
      </c>
      <c r="AX26" s="300"/>
      <c r="AY26" s="300"/>
      <c r="AZ26" s="300"/>
      <c r="BA26" s="300"/>
      <c r="BB26" s="300"/>
      <c r="BC26" s="300"/>
      <c r="BD26" s="301"/>
      <c r="EO26" s="114">
        <v>11</v>
      </c>
      <c r="EP26" s="120" t="s">
        <v>213</v>
      </c>
      <c r="EQ26" s="120" t="s">
        <v>214</v>
      </c>
      <c r="ER26" s="118" t="s">
        <v>11</v>
      </c>
      <c r="ES26" s="116">
        <v>1</v>
      </c>
      <c r="ET26" s="116" t="s">
        <v>6</v>
      </c>
      <c r="EU26" s="116">
        <v>1</v>
      </c>
      <c r="EV26" s="116" t="s">
        <v>130</v>
      </c>
      <c r="GC26" s="299" t="s">
        <v>258</v>
      </c>
      <c r="GD26" s="300"/>
      <c r="GE26" s="300"/>
      <c r="GF26" s="300"/>
      <c r="GG26" s="300"/>
      <c r="GH26" s="300"/>
      <c r="GI26" s="300"/>
      <c r="GJ26" s="301"/>
    </row>
    <row r="27" spans="41:192" x14ac:dyDescent="0.3">
      <c r="AO27" s="299" t="s">
        <v>123</v>
      </c>
      <c r="AP27" s="300"/>
      <c r="AQ27" s="300"/>
      <c r="AR27" s="300"/>
      <c r="AS27" s="300"/>
      <c r="AT27" s="300"/>
      <c r="AU27" s="300"/>
      <c r="AV27" s="301"/>
      <c r="AW27" s="299" t="s">
        <v>148</v>
      </c>
      <c r="AX27" s="300"/>
      <c r="AY27" s="300"/>
      <c r="AZ27" s="300"/>
      <c r="BA27" s="300"/>
      <c r="BB27" s="300"/>
      <c r="BC27" s="300"/>
      <c r="BD27" s="301"/>
      <c r="EO27" s="323" t="s">
        <v>15</v>
      </c>
      <c r="EP27" s="324"/>
      <c r="EQ27" s="324"/>
      <c r="ER27" s="324"/>
      <c r="ES27" s="324"/>
      <c r="ET27" s="324"/>
      <c r="EU27" s="324"/>
      <c r="EV27" s="324"/>
      <c r="GC27" s="299" t="s">
        <v>122</v>
      </c>
      <c r="GD27" s="300"/>
      <c r="GE27" s="300"/>
      <c r="GF27" s="300"/>
      <c r="GG27" s="300"/>
      <c r="GH27" s="300"/>
      <c r="GI27" s="300"/>
      <c r="GJ27" s="301"/>
    </row>
    <row r="28" spans="41:192" x14ac:dyDescent="0.25">
      <c r="AO28" s="299" t="s">
        <v>124</v>
      </c>
      <c r="AP28" s="300"/>
      <c r="AQ28" s="300"/>
      <c r="AR28" s="300"/>
      <c r="AS28" s="300"/>
      <c r="AT28" s="300"/>
      <c r="AU28" s="300"/>
      <c r="AV28" s="301"/>
      <c r="AW28" s="299" t="s">
        <v>149</v>
      </c>
      <c r="AX28" s="300"/>
      <c r="AY28" s="300"/>
      <c r="AZ28" s="300"/>
      <c r="BA28" s="300"/>
      <c r="BB28" s="300"/>
      <c r="BC28" s="300"/>
      <c r="BD28" s="301"/>
      <c r="EO28" s="325" t="s">
        <v>13</v>
      </c>
      <c r="EP28" s="326"/>
      <c r="EQ28" s="326"/>
      <c r="ER28" s="326"/>
      <c r="ES28" s="326"/>
      <c r="ET28" s="326"/>
      <c r="EU28" s="326"/>
      <c r="EV28" s="327"/>
      <c r="GC28" s="299" t="s">
        <v>255</v>
      </c>
      <c r="GD28" s="300"/>
      <c r="GE28" s="300"/>
      <c r="GF28" s="300"/>
      <c r="GG28" s="300"/>
      <c r="GH28" s="300"/>
      <c r="GI28" s="300"/>
      <c r="GJ28" s="301"/>
    </row>
    <row r="29" spans="41:192" x14ac:dyDescent="0.25">
      <c r="AO29" s="299" t="s">
        <v>125</v>
      </c>
      <c r="AP29" s="300"/>
      <c r="AQ29" s="300"/>
      <c r="AR29" s="300"/>
      <c r="AS29" s="300"/>
      <c r="AT29" s="300"/>
      <c r="AU29" s="300"/>
      <c r="AV29" s="301"/>
      <c r="AW29" s="299" t="s">
        <v>150</v>
      </c>
      <c r="AX29" s="300"/>
      <c r="AY29" s="300"/>
      <c r="AZ29" s="300"/>
      <c r="BA29" s="300"/>
      <c r="BB29" s="300"/>
      <c r="BC29" s="300"/>
      <c r="BD29" s="301"/>
      <c r="EO29" s="299" t="s">
        <v>215</v>
      </c>
      <c r="EP29" s="328"/>
      <c r="EQ29" s="328"/>
      <c r="ER29" s="328"/>
      <c r="ES29" s="328"/>
      <c r="ET29" s="328"/>
      <c r="EU29" s="328"/>
      <c r="EV29" s="329"/>
      <c r="GC29" s="299" t="s">
        <v>124</v>
      </c>
      <c r="GD29" s="300"/>
      <c r="GE29" s="300"/>
      <c r="GF29" s="300"/>
      <c r="GG29" s="300"/>
      <c r="GH29" s="300"/>
      <c r="GI29" s="300"/>
      <c r="GJ29" s="301"/>
    </row>
    <row r="30" spans="41:192" x14ac:dyDescent="0.25">
      <c r="AO30" s="29" t="s">
        <v>0</v>
      </c>
      <c r="AP30" s="29" t="s">
        <v>1</v>
      </c>
      <c r="AQ30" s="29" t="s">
        <v>10</v>
      </c>
      <c r="AR30" s="83" t="s">
        <v>2</v>
      </c>
      <c r="AS30" s="29" t="s">
        <v>4</v>
      </c>
      <c r="AT30" s="29" t="s">
        <v>3</v>
      </c>
      <c r="AU30" s="29" t="s">
        <v>8</v>
      </c>
      <c r="AV30" s="83" t="s">
        <v>126</v>
      </c>
      <c r="AW30" s="299" t="s">
        <v>124</v>
      </c>
      <c r="AX30" s="300"/>
      <c r="AY30" s="300"/>
      <c r="AZ30" s="300"/>
      <c r="BA30" s="300"/>
      <c r="BB30" s="300"/>
      <c r="BC30" s="300"/>
      <c r="BD30" s="301"/>
      <c r="EO30" s="299" t="s">
        <v>216</v>
      </c>
      <c r="EP30" s="328"/>
      <c r="EQ30" s="328"/>
      <c r="ER30" s="328"/>
      <c r="ES30" s="328"/>
      <c r="ET30" s="328"/>
      <c r="EU30" s="328"/>
      <c r="EV30" s="329"/>
      <c r="GC30" s="316" t="s">
        <v>125</v>
      </c>
      <c r="GD30" s="317"/>
      <c r="GE30" s="317"/>
      <c r="GF30" s="317"/>
      <c r="GG30" s="317"/>
      <c r="GH30" s="317"/>
      <c r="GI30" s="317"/>
      <c r="GJ30" s="318"/>
    </row>
    <row r="31" spans="41:192" x14ac:dyDescent="0.25">
      <c r="AO31" s="91">
        <v>1</v>
      </c>
      <c r="AP31" s="92" t="s">
        <v>37</v>
      </c>
      <c r="AQ31" s="172" t="s">
        <v>139</v>
      </c>
      <c r="AR31" s="93" t="s">
        <v>5</v>
      </c>
      <c r="AS31" s="93">
        <v>1</v>
      </c>
      <c r="AT31" s="93" t="s">
        <v>6</v>
      </c>
      <c r="AU31" s="83">
        <f>AS31</f>
        <v>1</v>
      </c>
      <c r="AV31" s="83" t="s">
        <v>140</v>
      </c>
      <c r="AW31" s="316" t="s">
        <v>125</v>
      </c>
      <c r="AX31" s="317"/>
      <c r="AY31" s="317"/>
      <c r="AZ31" s="317"/>
      <c r="BA31" s="317"/>
      <c r="BB31" s="317"/>
      <c r="BC31" s="317"/>
      <c r="BD31" s="318"/>
      <c r="EO31" s="299" t="s">
        <v>192</v>
      </c>
      <c r="EP31" s="328"/>
      <c r="EQ31" s="328"/>
      <c r="ER31" s="328"/>
      <c r="ES31" s="328"/>
      <c r="ET31" s="328"/>
      <c r="EU31" s="328"/>
      <c r="EV31" s="329"/>
      <c r="GC31" s="29" t="s">
        <v>0</v>
      </c>
      <c r="GD31" s="29" t="s">
        <v>1</v>
      </c>
      <c r="GE31" s="146" t="s">
        <v>10</v>
      </c>
      <c r="GF31" s="29" t="s">
        <v>2</v>
      </c>
      <c r="GG31" s="29" t="s">
        <v>4</v>
      </c>
      <c r="GH31" s="29" t="s">
        <v>3</v>
      </c>
      <c r="GI31" s="29" t="s">
        <v>8</v>
      </c>
      <c r="GJ31" s="29" t="s">
        <v>126</v>
      </c>
    </row>
    <row r="32" spans="41:192" x14ac:dyDescent="0.25">
      <c r="AO32" s="94">
        <v>2</v>
      </c>
      <c r="AP32" s="94" t="s">
        <v>55</v>
      </c>
      <c r="AQ32" s="173" t="s">
        <v>141</v>
      </c>
      <c r="AR32" s="95" t="s">
        <v>7</v>
      </c>
      <c r="AS32" s="83">
        <v>1</v>
      </c>
      <c r="AT32" s="83" t="s">
        <v>6</v>
      </c>
      <c r="AU32" s="83">
        <f>AS32</f>
        <v>1</v>
      </c>
      <c r="AV32" s="83" t="s">
        <v>140</v>
      </c>
      <c r="AW32" s="32" t="s">
        <v>0</v>
      </c>
      <c r="AX32" s="32" t="s">
        <v>1</v>
      </c>
      <c r="AY32" s="146" t="s">
        <v>10</v>
      </c>
      <c r="AZ32" s="32" t="s">
        <v>2</v>
      </c>
      <c r="BA32" s="32" t="s">
        <v>4</v>
      </c>
      <c r="BB32" s="32" t="s">
        <v>3</v>
      </c>
      <c r="BC32" s="32" t="s">
        <v>8</v>
      </c>
      <c r="BD32" s="32" t="s">
        <v>126</v>
      </c>
      <c r="EO32" s="299" t="s">
        <v>193</v>
      </c>
      <c r="EP32" s="328"/>
      <c r="EQ32" s="328"/>
      <c r="ER32" s="328"/>
      <c r="ES32" s="328"/>
      <c r="ET32" s="328"/>
      <c r="EU32" s="328"/>
      <c r="EV32" s="329"/>
      <c r="GC32" s="158">
        <v>1</v>
      </c>
      <c r="GD32" s="125" t="s">
        <v>176</v>
      </c>
      <c r="GE32" s="159" t="s">
        <v>282</v>
      </c>
      <c r="GF32" s="160" t="s">
        <v>7</v>
      </c>
      <c r="GG32" s="142">
        <v>1</v>
      </c>
      <c r="GH32" s="142" t="s">
        <v>302</v>
      </c>
      <c r="GI32" s="144">
        <v>6</v>
      </c>
      <c r="GJ32" s="144" t="s">
        <v>130</v>
      </c>
    </row>
    <row r="33" spans="41:192" x14ac:dyDescent="0.25">
      <c r="AO33" s="96">
        <v>3</v>
      </c>
      <c r="AP33" s="96" t="s">
        <v>34</v>
      </c>
      <c r="AQ33" s="174" t="s">
        <v>142</v>
      </c>
      <c r="AR33" s="97" t="s">
        <v>7</v>
      </c>
      <c r="AS33" s="89">
        <v>1</v>
      </c>
      <c r="AT33" s="89" t="s">
        <v>6</v>
      </c>
      <c r="AU33" s="89">
        <v>1</v>
      </c>
      <c r="AV33" s="89" t="s">
        <v>140</v>
      </c>
      <c r="AW33" s="162">
        <v>1</v>
      </c>
      <c r="AX33" s="114" t="s">
        <v>162</v>
      </c>
      <c r="AY33" s="155" t="s">
        <v>163</v>
      </c>
      <c r="AZ33" s="107" t="s">
        <v>7</v>
      </c>
      <c r="BA33" s="107">
        <v>1</v>
      </c>
      <c r="BB33" s="107" t="s">
        <v>164</v>
      </c>
      <c r="BC33" s="108">
        <v>18</v>
      </c>
      <c r="BD33" s="105" t="s">
        <v>130</v>
      </c>
      <c r="EO33" s="299" t="s">
        <v>122</v>
      </c>
      <c r="EP33" s="328"/>
      <c r="EQ33" s="328"/>
      <c r="ER33" s="328"/>
      <c r="ES33" s="328"/>
      <c r="ET33" s="328"/>
      <c r="EU33" s="328"/>
      <c r="EV33" s="329"/>
      <c r="GC33" s="158">
        <v>2</v>
      </c>
      <c r="GD33" s="125" t="s">
        <v>176</v>
      </c>
      <c r="GE33" s="159" t="s">
        <v>283</v>
      </c>
      <c r="GF33" s="160" t="s">
        <v>7</v>
      </c>
      <c r="GG33" s="142">
        <v>1</v>
      </c>
      <c r="GH33" s="142" t="s">
        <v>302</v>
      </c>
      <c r="GI33" s="144">
        <v>6</v>
      </c>
      <c r="GJ33" s="144" t="s">
        <v>130</v>
      </c>
    </row>
    <row r="34" spans="41:192" ht="21" x14ac:dyDescent="0.25">
      <c r="AO34" s="296" t="s">
        <v>14</v>
      </c>
      <c r="AP34" s="296"/>
      <c r="AQ34" s="296"/>
      <c r="AR34" s="296"/>
      <c r="AS34" s="296"/>
      <c r="AT34" s="296"/>
      <c r="AU34" s="296"/>
      <c r="AV34" s="296"/>
      <c r="AW34" s="162">
        <v>2</v>
      </c>
      <c r="AX34" s="156" t="s">
        <v>165</v>
      </c>
      <c r="AY34" s="103" t="s">
        <v>166</v>
      </c>
      <c r="AZ34" s="108" t="s">
        <v>7</v>
      </c>
      <c r="BA34" s="107">
        <v>1</v>
      </c>
      <c r="BB34" s="107" t="s">
        <v>164</v>
      </c>
      <c r="BC34" s="108">
        <v>18</v>
      </c>
      <c r="BD34" s="105" t="s">
        <v>130</v>
      </c>
      <c r="EO34" s="299" t="s">
        <v>217</v>
      </c>
      <c r="EP34" s="328"/>
      <c r="EQ34" s="328"/>
      <c r="ER34" s="328"/>
      <c r="ES34" s="328"/>
      <c r="ET34" s="328"/>
      <c r="EU34" s="328"/>
      <c r="EV34" s="329"/>
      <c r="GC34" s="158">
        <v>3</v>
      </c>
      <c r="GD34" s="125" t="s">
        <v>40</v>
      </c>
      <c r="GE34" s="159" t="s">
        <v>284</v>
      </c>
      <c r="GF34" s="160" t="s">
        <v>7</v>
      </c>
      <c r="GG34" s="142">
        <v>1</v>
      </c>
      <c r="GH34" s="142" t="s">
        <v>302</v>
      </c>
      <c r="GI34" s="175">
        <v>6</v>
      </c>
      <c r="GJ34" s="144" t="s">
        <v>130</v>
      </c>
    </row>
    <row r="35" spans="41:192" x14ac:dyDescent="0.25">
      <c r="AO35" s="152" t="s">
        <v>0</v>
      </c>
      <c r="AP35" s="154" t="s">
        <v>1</v>
      </c>
      <c r="AQ35" s="154" t="s">
        <v>10</v>
      </c>
      <c r="AR35" s="93" t="s">
        <v>2</v>
      </c>
      <c r="AS35" s="154" t="s">
        <v>4</v>
      </c>
      <c r="AT35" s="154" t="s">
        <v>3</v>
      </c>
      <c r="AU35" s="154" t="s">
        <v>8</v>
      </c>
      <c r="AV35" s="93" t="s">
        <v>126</v>
      </c>
      <c r="AW35" s="162">
        <v>3</v>
      </c>
      <c r="AX35" s="106" t="s">
        <v>167</v>
      </c>
      <c r="AY35" s="103" t="s">
        <v>168</v>
      </c>
      <c r="AZ35" s="109" t="s">
        <v>5</v>
      </c>
      <c r="BA35" s="109">
        <v>1</v>
      </c>
      <c r="BB35" s="107" t="s">
        <v>164</v>
      </c>
      <c r="BC35" s="108">
        <v>18</v>
      </c>
      <c r="BD35" s="108" t="s">
        <v>130</v>
      </c>
      <c r="EO35" s="299" t="s">
        <v>124</v>
      </c>
      <c r="EP35" s="328"/>
      <c r="EQ35" s="328"/>
      <c r="ER35" s="328"/>
      <c r="ES35" s="328"/>
      <c r="ET35" s="328"/>
      <c r="EU35" s="328"/>
      <c r="EV35" s="329"/>
      <c r="GC35" s="158">
        <v>4</v>
      </c>
      <c r="GD35" s="125" t="s">
        <v>266</v>
      </c>
      <c r="GE35" s="159" t="s">
        <v>285</v>
      </c>
      <c r="GF35" s="160" t="s">
        <v>7</v>
      </c>
      <c r="GG35" s="142">
        <v>1</v>
      </c>
      <c r="GH35" s="142" t="s">
        <v>302</v>
      </c>
      <c r="GI35" s="175">
        <v>6</v>
      </c>
      <c r="GJ35" s="175" t="s">
        <v>130</v>
      </c>
    </row>
    <row r="36" spans="41:192" x14ac:dyDescent="0.25">
      <c r="AO36" s="98">
        <v>1</v>
      </c>
      <c r="AP36" s="176" t="s">
        <v>30</v>
      </c>
      <c r="AQ36" s="177" t="s">
        <v>143</v>
      </c>
      <c r="AR36" s="99" t="s">
        <v>9</v>
      </c>
      <c r="AS36" s="100">
        <v>1</v>
      </c>
      <c r="AT36" s="100" t="s">
        <v>6</v>
      </c>
      <c r="AU36" s="101">
        <f>AS36</f>
        <v>1</v>
      </c>
      <c r="AV36" s="99" t="s">
        <v>140</v>
      </c>
      <c r="AW36" s="162">
        <v>4</v>
      </c>
      <c r="AX36" s="110" t="s">
        <v>169</v>
      </c>
      <c r="AY36" s="163" t="s">
        <v>170</v>
      </c>
      <c r="AZ36" s="104" t="s">
        <v>5</v>
      </c>
      <c r="BA36" s="105">
        <v>1</v>
      </c>
      <c r="BB36" s="107" t="s">
        <v>164</v>
      </c>
      <c r="BC36" s="105">
        <v>18</v>
      </c>
      <c r="BD36" s="108" t="s">
        <v>130</v>
      </c>
      <c r="EO36" s="316" t="s">
        <v>125</v>
      </c>
      <c r="EP36" s="330"/>
      <c r="EQ36" s="330"/>
      <c r="ER36" s="330"/>
      <c r="ES36" s="330"/>
      <c r="ET36" s="330"/>
      <c r="EU36" s="330"/>
      <c r="EV36" s="331"/>
      <c r="GC36" s="158">
        <v>5</v>
      </c>
      <c r="GD36" s="125" t="s">
        <v>179</v>
      </c>
      <c r="GE36" s="178" t="s">
        <v>286</v>
      </c>
      <c r="GF36" s="144" t="s">
        <v>7</v>
      </c>
      <c r="GG36" s="179">
        <v>1</v>
      </c>
      <c r="GH36" s="142" t="s">
        <v>302</v>
      </c>
      <c r="GI36" s="144">
        <v>6</v>
      </c>
      <c r="GJ36" s="144" t="s">
        <v>130</v>
      </c>
    </row>
    <row r="37" spans="41:192" x14ac:dyDescent="0.25">
      <c r="AO37" s="102">
        <v>2</v>
      </c>
      <c r="AP37" s="180" t="s">
        <v>31</v>
      </c>
      <c r="AQ37" s="181" t="s">
        <v>144</v>
      </c>
      <c r="AR37" s="99" t="s">
        <v>9</v>
      </c>
      <c r="AS37" s="101">
        <v>1</v>
      </c>
      <c r="AT37" s="101" t="s">
        <v>6</v>
      </c>
      <c r="AU37" s="101">
        <f>AS37</f>
        <v>1</v>
      </c>
      <c r="AV37" s="99" t="s">
        <v>140</v>
      </c>
      <c r="AW37" s="162">
        <v>5</v>
      </c>
      <c r="AX37" s="110" t="s">
        <v>171</v>
      </c>
      <c r="AY37" s="163" t="s">
        <v>172</v>
      </c>
      <c r="AZ37" s="104" t="s">
        <v>5</v>
      </c>
      <c r="BA37" s="105">
        <v>1</v>
      </c>
      <c r="BB37" s="107" t="s">
        <v>164</v>
      </c>
      <c r="BC37" s="105">
        <v>18</v>
      </c>
      <c r="BD37" s="108" t="s">
        <v>130</v>
      </c>
      <c r="EO37" s="151" t="s">
        <v>0</v>
      </c>
      <c r="EP37" s="182" t="s">
        <v>1</v>
      </c>
      <c r="EQ37" s="148" t="s">
        <v>10</v>
      </c>
      <c r="ER37" s="182" t="s">
        <v>2</v>
      </c>
      <c r="ES37" s="182" t="s">
        <v>4</v>
      </c>
      <c r="ET37" s="182" t="s">
        <v>3</v>
      </c>
      <c r="EU37" s="183" t="s">
        <v>8</v>
      </c>
      <c r="EV37" s="182" t="s">
        <v>126</v>
      </c>
      <c r="GC37" s="158">
        <v>6</v>
      </c>
      <c r="GD37" s="125" t="s">
        <v>267</v>
      </c>
      <c r="GE37" s="159" t="s">
        <v>287</v>
      </c>
      <c r="GF37" s="160" t="s">
        <v>7</v>
      </c>
      <c r="GG37" s="142">
        <v>1</v>
      </c>
      <c r="GH37" s="142" t="s">
        <v>302</v>
      </c>
      <c r="GI37" s="175">
        <v>6</v>
      </c>
      <c r="GJ37" s="175" t="s">
        <v>130</v>
      </c>
    </row>
    <row r="38" spans="41:192" x14ac:dyDescent="0.25">
      <c r="AO38" s="102">
        <v>3</v>
      </c>
      <c r="AP38" s="180" t="s">
        <v>32</v>
      </c>
      <c r="AQ38" s="180" t="s">
        <v>32</v>
      </c>
      <c r="AR38" s="99" t="s">
        <v>9</v>
      </c>
      <c r="AS38" s="101">
        <v>1</v>
      </c>
      <c r="AT38" s="101" t="s">
        <v>6</v>
      </c>
      <c r="AU38" s="101">
        <f>AS38</f>
        <v>1</v>
      </c>
      <c r="AV38" s="99" t="s">
        <v>140</v>
      </c>
      <c r="AW38" s="162">
        <v>6</v>
      </c>
      <c r="AX38" s="156" t="s">
        <v>173</v>
      </c>
      <c r="AY38" s="103" t="s">
        <v>174</v>
      </c>
      <c r="AZ38" s="109" t="s">
        <v>5</v>
      </c>
      <c r="BA38" s="109">
        <v>1</v>
      </c>
      <c r="BB38" s="107" t="s">
        <v>164</v>
      </c>
      <c r="BC38" s="108">
        <v>18</v>
      </c>
      <c r="BD38" s="108" t="s">
        <v>130</v>
      </c>
      <c r="EO38" s="184">
        <v>1</v>
      </c>
      <c r="EP38" s="124" t="s">
        <v>37</v>
      </c>
      <c r="EQ38" s="156" t="s">
        <v>218</v>
      </c>
      <c r="ER38" s="108" t="s">
        <v>5</v>
      </c>
      <c r="ES38" s="108">
        <v>1</v>
      </c>
      <c r="ET38" s="108" t="s">
        <v>219</v>
      </c>
      <c r="EU38" s="108">
        <v>15</v>
      </c>
      <c r="EV38" s="108" t="s">
        <v>130</v>
      </c>
      <c r="GC38" s="158">
        <v>7</v>
      </c>
      <c r="GD38" s="125" t="s">
        <v>48</v>
      </c>
      <c r="GE38" s="178" t="s">
        <v>288</v>
      </c>
      <c r="GF38" s="144" t="s">
        <v>7</v>
      </c>
      <c r="GG38" s="142">
        <v>1</v>
      </c>
      <c r="GH38" s="142" t="s">
        <v>303</v>
      </c>
      <c r="GI38" s="144">
        <v>2</v>
      </c>
      <c r="GJ38" s="144" t="s">
        <v>130</v>
      </c>
    </row>
    <row r="39" spans="41:192" x14ac:dyDescent="0.25">
      <c r="AO39" s="102">
        <v>4</v>
      </c>
      <c r="AP39" s="180" t="s">
        <v>49</v>
      </c>
      <c r="AQ39" s="180" t="s">
        <v>49</v>
      </c>
      <c r="AR39" s="99" t="s">
        <v>9</v>
      </c>
      <c r="AS39" s="100">
        <v>20</v>
      </c>
      <c r="AT39" s="101" t="s">
        <v>6</v>
      </c>
      <c r="AU39" s="101">
        <f>AS39</f>
        <v>20</v>
      </c>
      <c r="AV39" s="99" t="s">
        <v>140</v>
      </c>
      <c r="AW39" s="162">
        <v>7</v>
      </c>
      <c r="AX39" s="156" t="s">
        <v>20</v>
      </c>
      <c r="AY39" s="103" t="s">
        <v>175</v>
      </c>
      <c r="AZ39" s="109" t="s">
        <v>5</v>
      </c>
      <c r="BA39" s="109">
        <v>1</v>
      </c>
      <c r="BB39" s="107" t="s">
        <v>164</v>
      </c>
      <c r="BC39" s="108">
        <v>18</v>
      </c>
      <c r="BD39" s="105" t="s">
        <v>130</v>
      </c>
      <c r="EO39" s="184">
        <v>2</v>
      </c>
      <c r="EP39" s="124" t="s">
        <v>220</v>
      </c>
      <c r="EQ39" s="156" t="s">
        <v>221</v>
      </c>
      <c r="ER39" s="115" t="s">
        <v>20</v>
      </c>
      <c r="ES39" s="108">
        <v>1</v>
      </c>
      <c r="ET39" s="108" t="s">
        <v>222</v>
      </c>
      <c r="EU39" s="185">
        <v>15</v>
      </c>
      <c r="EV39" s="108" t="s">
        <v>130</v>
      </c>
      <c r="GC39" s="158">
        <v>8</v>
      </c>
      <c r="GD39" s="125" t="s">
        <v>268</v>
      </c>
      <c r="GE39" s="178" t="s">
        <v>289</v>
      </c>
      <c r="GF39" s="144" t="s">
        <v>7</v>
      </c>
      <c r="GG39" s="142">
        <v>1</v>
      </c>
      <c r="GH39" s="142" t="s">
        <v>302</v>
      </c>
      <c r="GI39" s="175">
        <v>6</v>
      </c>
      <c r="GJ39" s="144" t="s">
        <v>130</v>
      </c>
    </row>
    <row r="40" spans="41:192" x14ac:dyDescent="0.3">
      <c r="AW40" s="162">
        <v>8</v>
      </c>
      <c r="AX40" s="114" t="s">
        <v>176</v>
      </c>
      <c r="AY40" s="155" t="s">
        <v>177</v>
      </c>
      <c r="AZ40" s="107" t="s">
        <v>7</v>
      </c>
      <c r="BA40" s="107">
        <v>1</v>
      </c>
      <c r="BB40" s="107" t="s">
        <v>178</v>
      </c>
      <c r="BC40" s="108">
        <v>10</v>
      </c>
      <c r="BD40" s="105" t="s">
        <v>130</v>
      </c>
      <c r="EO40" s="184">
        <v>3</v>
      </c>
      <c r="EP40" s="156" t="s">
        <v>223</v>
      </c>
      <c r="EQ40" s="156" t="s">
        <v>224</v>
      </c>
      <c r="ER40" s="108" t="s">
        <v>11</v>
      </c>
      <c r="ES40" s="108">
        <v>1</v>
      </c>
      <c r="ET40" s="108" t="s">
        <v>219</v>
      </c>
      <c r="EU40" s="108">
        <v>15</v>
      </c>
      <c r="EV40" s="108" t="s">
        <v>130</v>
      </c>
      <c r="GC40" s="158">
        <v>9</v>
      </c>
      <c r="GD40" s="125" t="s">
        <v>269</v>
      </c>
      <c r="GE40" s="159" t="s">
        <v>290</v>
      </c>
      <c r="GF40" s="160" t="s">
        <v>5</v>
      </c>
      <c r="GG40" s="142">
        <v>1</v>
      </c>
      <c r="GH40" s="142" t="s">
        <v>302</v>
      </c>
      <c r="GI40" s="144">
        <v>6</v>
      </c>
      <c r="GJ40" s="144" t="s">
        <v>130</v>
      </c>
    </row>
    <row r="41" spans="41:192" x14ac:dyDescent="0.3">
      <c r="AW41" s="162">
        <v>9</v>
      </c>
      <c r="AX41" s="156" t="s">
        <v>179</v>
      </c>
      <c r="AY41" s="103" t="s">
        <v>180</v>
      </c>
      <c r="AZ41" s="108" t="s">
        <v>7</v>
      </c>
      <c r="BA41" s="107">
        <v>1</v>
      </c>
      <c r="BB41" s="107" t="s">
        <v>164</v>
      </c>
      <c r="BC41" s="108">
        <v>20</v>
      </c>
      <c r="BD41" s="105" t="s">
        <v>130</v>
      </c>
      <c r="EO41" s="184">
        <v>4</v>
      </c>
      <c r="EP41" s="125" t="s">
        <v>225</v>
      </c>
      <c r="EQ41" s="156" t="s">
        <v>226</v>
      </c>
      <c r="ER41" s="108" t="s">
        <v>11</v>
      </c>
      <c r="ES41" s="108">
        <v>1</v>
      </c>
      <c r="ET41" s="108" t="s">
        <v>227</v>
      </c>
      <c r="EU41" s="108">
        <v>1</v>
      </c>
      <c r="EV41" s="108" t="s">
        <v>130</v>
      </c>
      <c r="GC41" s="158">
        <v>10</v>
      </c>
      <c r="GD41" s="125" t="s">
        <v>270</v>
      </c>
      <c r="GE41" s="178" t="s">
        <v>291</v>
      </c>
      <c r="GF41" s="144" t="s">
        <v>5</v>
      </c>
      <c r="GG41" s="142">
        <v>1</v>
      </c>
      <c r="GH41" s="142" t="s">
        <v>303</v>
      </c>
      <c r="GI41" s="144">
        <v>2</v>
      </c>
      <c r="GJ41" s="144" t="s">
        <v>130</v>
      </c>
    </row>
    <row r="42" spans="41:192" x14ac:dyDescent="0.3">
      <c r="AW42" s="312" t="s">
        <v>16</v>
      </c>
      <c r="AX42" s="313"/>
      <c r="AY42" s="313"/>
      <c r="AZ42" s="313"/>
      <c r="BA42" s="313"/>
      <c r="BB42" s="313"/>
      <c r="BC42" s="313"/>
      <c r="BD42" s="313"/>
      <c r="EO42" s="184">
        <v>5</v>
      </c>
      <c r="EP42" s="126" t="s">
        <v>228</v>
      </c>
      <c r="EQ42" s="186" t="s">
        <v>229</v>
      </c>
      <c r="ER42" s="122" t="s">
        <v>11</v>
      </c>
      <c r="ES42" s="115">
        <v>1</v>
      </c>
      <c r="ET42" s="115" t="s">
        <v>230</v>
      </c>
      <c r="EU42" s="127">
        <v>5</v>
      </c>
      <c r="EV42" s="115" t="s">
        <v>130</v>
      </c>
      <c r="GC42" s="158">
        <v>11</v>
      </c>
      <c r="GD42" s="125" t="s">
        <v>271</v>
      </c>
      <c r="GE42" s="159" t="s">
        <v>292</v>
      </c>
      <c r="GF42" s="143" t="s">
        <v>5</v>
      </c>
      <c r="GG42" s="142">
        <v>1</v>
      </c>
      <c r="GH42" s="142" t="s">
        <v>302</v>
      </c>
      <c r="GI42" s="144">
        <v>6</v>
      </c>
      <c r="GJ42" s="144" t="s">
        <v>130</v>
      </c>
    </row>
    <row r="43" spans="41:192" x14ac:dyDescent="0.3">
      <c r="AW43" s="314" t="s">
        <v>13</v>
      </c>
      <c r="AX43" s="315"/>
      <c r="AY43" s="315"/>
      <c r="AZ43" s="315"/>
      <c r="BA43" s="315"/>
      <c r="BB43" s="315"/>
      <c r="BC43" s="315"/>
      <c r="BD43" s="315"/>
      <c r="EO43" s="184">
        <v>6</v>
      </c>
      <c r="EP43" s="114" t="s">
        <v>231</v>
      </c>
      <c r="EQ43" s="114" t="s">
        <v>232</v>
      </c>
      <c r="ER43" s="115" t="s">
        <v>5</v>
      </c>
      <c r="ES43" s="116">
        <v>1</v>
      </c>
      <c r="ET43" s="115" t="s">
        <v>233</v>
      </c>
      <c r="EU43" s="119">
        <v>2</v>
      </c>
      <c r="EV43" s="116" t="s">
        <v>130</v>
      </c>
      <c r="GC43" s="158">
        <v>12</v>
      </c>
      <c r="GD43" s="125" t="s">
        <v>272</v>
      </c>
      <c r="GE43" s="159" t="s">
        <v>293</v>
      </c>
      <c r="GF43" s="160" t="s">
        <v>20</v>
      </c>
      <c r="GG43" s="142">
        <v>1</v>
      </c>
      <c r="GH43" s="142" t="s">
        <v>302</v>
      </c>
      <c r="GI43" s="144">
        <v>6</v>
      </c>
      <c r="GJ43" s="179" t="s">
        <v>247</v>
      </c>
    </row>
    <row r="44" spans="41:192" x14ac:dyDescent="0.3">
      <c r="AW44" s="299" t="s">
        <v>146</v>
      </c>
      <c r="AX44" s="300"/>
      <c r="AY44" s="300"/>
      <c r="AZ44" s="300"/>
      <c r="BA44" s="300"/>
      <c r="BB44" s="300"/>
      <c r="BC44" s="300"/>
      <c r="BD44" s="301"/>
      <c r="EO44" s="184">
        <v>7</v>
      </c>
      <c r="EP44" s="187" t="s">
        <v>234</v>
      </c>
      <c r="EQ44" s="188" t="s">
        <v>235</v>
      </c>
      <c r="ER44" s="118" t="s">
        <v>7</v>
      </c>
      <c r="ES44" s="118">
        <v>15</v>
      </c>
      <c r="ET44" s="108" t="s">
        <v>236</v>
      </c>
      <c r="EU44" s="123">
        <v>15</v>
      </c>
      <c r="EV44" s="116" t="s">
        <v>130</v>
      </c>
      <c r="GC44" s="158">
        <v>13</v>
      </c>
      <c r="GD44" s="125" t="s">
        <v>273</v>
      </c>
      <c r="GE44" s="159" t="s">
        <v>294</v>
      </c>
      <c r="GF44" s="160" t="s">
        <v>20</v>
      </c>
      <c r="GG44" s="142">
        <v>1</v>
      </c>
      <c r="GH44" s="142" t="s">
        <v>302</v>
      </c>
      <c r="GI44" s="144">
        <v>6</v>
      </c>
      <c r="GJ44" s="179" t="s">
        <v>247</v>
      </c>
    </row>
    <row r="45" spans="41:192" x14ac:dyDescent="0.3">
      <c r="AW45" s="299" t="s">
        <v>147</v>
      </c>
      <c r="AX45" s="300"/>
      <c r="AY45" s="300"/>
      <c r="AZ45" s="300"/>
      <c r="BA45" s="300"/>
      <c r="BB45" s="300"/>
      <c r="BC45" s="300"/>
      <c r="BD45" s="301"/>
      <c r="EO45" s="184">
        <v>8</v>
      </c>
      <c r="EP45" s="189" t="s">
        <v>237</v>
      </c>
      <c r="EQ45" s="128" t="s">
        <v>238</v>
      </c>
      <c r="ER45" s="129" t="s">
        <v>7</v>
      </c>
      <c r="ES45" s="129">
        <v>30</v>
      </c>
      <c r="ET45" s="108" t="s">
        <v>219</v>
      </c>
      <c r="EU45" s="130">
        <v>30</v>
      </c>
      <c r="EV45" s="131" t="s">
        <v>130</v>
      </c>
      <c r="GC45" s="323" t="s">
        <v>259</v>
      </c>
      <c r="GD45" s="324"/>
      <c r="GE45" s="324"/>
      <c r="GF45" s="324"/>
      <c r="GG45" s="324"/>
      <c r="GH45" s="324"/>
      <c r="GI45" s="324"/>
      <c r="GJ45" s="324"/>
    </row>
    <row r="46" spans="41:192" x14ac:dyDescent="0.3">
      <c r="AW46" s="299" t="s">
        <v>120</v>
      </c>
      <c r="AX46" s="300"/>
      <c r="AY46" s="300"/>
      <c r="AZ46" s="300"/>
      <c r="BA46" s="300"/>
      <c r="BB46" s="300"/>
      <c r="BC46" s="300"/>
      <c r="BD46" s="301"/>
      <c r="EO46" s="323" t="s">
        <v>16</v>
      </c>
      <c r="EP46" s="324"/>
      <c r="EQ46" s="324"/>
      <c r="ER46" s="324"/>
      <c r="ES46" s="324"/>
      <c r="ET46" s="324"/>
      <c r="EU46" s="324"/>
      <c r="EV46" s="324"/>
      <c r="GC46" s="314" t="s">
        <v>13</v>
      </c>
      <c r="GD46" s="315"/>
      <c r="GE46" s="315"/>
      <c r="GF46" s="315"/>
      <c r="GG46" s="315"/>
      <c r="GH46" s="315"/>
      <c r="GI46" s="315"/>
      <c r="GJ46" s="315"/>
    </row>
    <row r="47" spans="41:192" x14ac:dyDescent="0.25">
      <c r="AW47" s="299" t="s">
        <v>148</v>
      </c>
      <c r="AX47" s="300"/>
      <c r="AY47" s="300"/>
      <c r="AZ47" s="300"/>
      <c r="BA47" s="300"/>
      <c r="BB47" s="300"/>
      <c r="BC47" s="300"/>
      <c r="BD47" s="301"/>
      <c r="EO47" s="325" t="s">
        <v>13</v>
      </c>
      <c r="EP47" s="326"/>
      <c r="EQ47" s="326"/>
      <c r="ER47" s="326"/>
      <c r="ES47" s="326"/>
      <c r="ET47" s="326"/>
      <c r="EU47" s="326"/>
      <c r="EV47" s="327"/>
      <c r="GC47" s="299" t="s">
        <v>252</v>
      </c>
      <c r="GD47" s="300"/>
      <c r="GE47" s="300"/>
      <c r="GF47" s="300"/>
      <c r="GG47" s="300"/>
      <c r="GH47" s="300"/>
      <c r="GI47" s="300"/>
      <c r="GJ47" s="301"/>
    </row>
    <row r="48" spans="41:192" x14ac:dyDescent="0.25">
      <c r="AW48" s="299" t="s">
        <v>149</v>
      </c>
      <c r="AX48" s="300"/>
      <c r="AY48" s="300"/>
      <c r="AZ48" s="300"/>
      <c r="BA48" s="300"/>
      <c r="BB48" s="300"/>
      <c r="BC48" s="300"/>
      <c r="BD48" s="301"/>
      <c r="EO48" s="299" t="s">
        <v>239</v>
      </c>
      <c r="EP48" s="328"/>
      <c r="EQ48" s="328"/>
      <c r="ER48" s="328"/>
      <c r="ES48" s="328"/>
      <c r="ET48" s="328"/>
      <c r="EU48" s="328"/>
      <c r="EV48" s="329"/>
      <c r="GC48" s="299" t="s">
        <v>260</v>
      </c>
      <c r="GD48" s="300"/>
      <c r="GE48" s="300"/>
      <c r="GF48" s="300"/>
      <c r="GG48" s="300"/>
      <c r="GH48" s="300"/>
      <c r="GI48" s="300"/>
      <c r="GJ48" s="301"/>
    </row>
    <row r="49" spans="49:192" x14ac:dyDescent="0.25">
      <c r="AW49" s="299" t="s">
        <v>150</v>
      </c>
      <c r="AX49" s="300"/>
      <c r="AY49" s="300"/>
      <c r="AZ49" s="300"/>
      <c r="BA49" s="300"/>
      <c r="BB49" s="300"/>
      <c r="BC49" s="300"/>
      <c r="BD49" s="301"/>
      <c r="EO49" s="299" t="s">
        <v>216</v>
      </c>
      <c r="EP49" s="328"/>
      <c r="EQ49" s="328"/>
      <c r="ER49" s="328"/>
      <c r="ES49" s="328"/>
      <c r="ET49" s="328"/>
      <c r="EU49" s="328"/>
      <c r="EV49" s="329"/>
      <c r="GC49" s="299" t="s">
        <v>254</v>
      </c>
      <c r="GD49" s="300"/>
      <c r="GE49" s="300"/>
      <c r="GF49" s="300"/>
      <c r="GG49" s="300"/>
      <c r="GH49" s="300"/>
      <c r="GI49" s="300"/>
      <c r="GJ49" s="301"/>
    </row>
    <row r="50" spans="49:192" x14ac:dyDescent="0.25">
      <c r="AW50" s="299" t="s">
        <v>124</v>
      </c>
      <c r="AX50" s="300"/>
      <c r="AY50" s="300"/>
      <c r="AZ50" s="300"/>
      <c r="BA50" s="300"/>
      <c r="BB50" s="300"/>
      <c r="BC50" s="300"/>
      <c r="BD50" s="301"/>
      <c r="EO50" s="299" t="s">
        <v>192</v>
      </c>
      <c r="EP50" s="328"/>
      <c r="EQ50" s="328"/>
      <c r="ER50" s="328"/>
      <c r="ES50" s="328"/>
      <c r="ET50" s="328"/>
      <c r="EU50" s="328"/>
      <c r="EV50" s="329"/>
      <c r="GC50" s="299" t="s">
        <v>122</v>
      </c>
      <c r="GD50" s="300"/>
      <c r="GE50" s="300"/>
      <c r="GF50" s="300"/>
      <c r="GG50" s="300"/>
      <c r="GH50" s="300"/>
      <c r="GI50" s="300"/>
      <c r="GJ50" s="301"/>
    </row>
    <row r="51" spans="49:192" x14ac:dyDescent="0.25">
      <c r="AW51" s="316" t="s">
        <v>125</v>
      </c>
      <c r="AX51" s="317"/>
      <c r="AY51" s="317"/>
      <c r="AZ51" s="317"/>
      <c r="BA51" s="317"/>
      <c r="BB51" s="317"/>
      <c r="BC51" s="317"/>
      <c r="BD51" s="318"/>
      <c r="EO51" s="299" t="s">
        <v>193</v>
      </c>
      <c r="EP51" s="328"/>
      <c r="EQ51" s="328"/>
      <c r="ER51" s="328"/>
      <c r="ES51" s="328"/>
      <c r="ET51" s="328"/>
      <c r="EU51" s="328"/>
      <c r="EV51" s="329"/>
      <c r="GC51" s="299" t="s">
        <v>255</v>
      </c>
      <c r="GD51" s="300"/>
      <c r="GE51" s="300"/>
      <c r="GF51" s="300"/>
      <c r="GG51" s="300"/>
      <c r="GH51" s="300"/>
      <c r="GI51" s="300"/>
      <c r="GJ51" s="301"/>
    </row>
    <row r="52" spans="49:192" x14ac:dyDescent="0.25">
      <c r="AW52" s="32" t="s">
        <v>0</v>
      </c>
      <c r="AX52" s="32" t="s">
        <v>1</v>
      </c>
      <c r="AY52" s="146" t="s">
        <v>10</v>
      </c>
      <c r="AZ52" s="32" t="s">
        <v>2</v>
      </c>
      <c r="BA52" s="32" t="s">
        <v>4</v>
      </c>
      <c r="BB52" s="32" t="s">
        <v>3</v>
      </c>
      <c r="BC52" s="32" t="s">
        <v>8</v>
      </c>
      <c r="BD52" s="32" t="s">
        <v>126</v>
      </c>
      <c r="EO52" s="299" t="s">
        <v>122</v>
      </c>
      <c r="EP52" s="328"/>
      <c r="EQ52" s="328"/>
      <c r="ER52" s="328"/>
      <c r="ES52" s="328"/>
      <c r="ET52" s="328"/>
      <c r="EU52" s="328"/>
      <c r="EV52" s="329"/>
      <c r="GC52" s="299" t="s">
        <v>124</v>
      </c>
      <c r="GD52" s="300"/>
      <c r="GE52" s="300"/>
      <c r="GF52" s="300"/>
      <c r="GG52" s="300"/>
      <c r="GH52" s="300"/>
      <c r="GI52" s="300"/>
      <c r="GJ52" s="301"/>
    </row>
    <row r="53" spans="49:192" x14ac:dyDescent="0.25">
      <c r="AW53" s="103">
        <v>1</v>
      </c>
      <c r="AX53" s="106" t="s">
        <v>167</v>
      </c>
      <c r="AY53" s="103" t="s">
        <v>168</v>
      </c>
      <c r="AZ53" s="109" t="s">
        <v>5</v>
      </c>
      <c r="BA53" s="109">
        <v>1</v>
      </c>
      <c r="BB53" s="109" t="s">
        <v>6</v>
      </c>
      <c r="BC53" s="109">
        <v>1</v>
      </c>
      <c r="BD53" s="108" t="s">
        <v>130</v>
      </c>
      <c r="EO53" s="299" t="s">
        <v>240</v>
      </c>
      <c r="EP53" s="328"/>
      <c r="EQ53" s="328"/>
      <c r="ER53" s="328"/>
      <c r="ES53" s="328"/>
      <c r="ET53" s="328"/>
      <c r="EU53" s="328"/>
      <c r="EV53" s="329"/>
      <c r="GC53" s="316" t="s">
        <v>125</v>
      </c>
      <c r="GD53" s="317"/>
      <c r="GE53" s="317"/>
      <c r="GF53" s="317"/>
      <c r="GG53" s="317"/>
      <c r="GH53" s="317"/>
      <c r="GI53" s="317"/>
      <c r="GJ53" s="318"/>
    </row>
    <row r="54" spans="49:192" x14ac:dyDescent="0.25">
      <c r="AW54" s="110">
        <v>2</v>
      </c>
      <c r="AX54" s="110" t="s">
        <v>169</v>
      </c>
      <c r="AY54" s="163" t="s">
        <v>170</v>
      </c>
      <c r="AZ54" s="104" t="s">
        <v>5</v>
      </c>
      <c r="BA54" s="105">
        <v>1</v>
      </c>
      <c r="BB54" s="104" t="s">
        <v>6</v>
      </c>
      <c r="BC54" s="105">
        <f>BA54</f>
        <v>1</v>
      </c>
      <c r="BD54" s="108" t="s">
        <v>130</v>
      </c>
      <c r="EO54" s="299" t="s">
        <v>124</v>
      </c>
      <c r="EP54" s="328"/>
      <c r="EQ54" s="328"/>
      <c r="ER54" s="328"/>
      <c r="ES54" s="328"/>
      <c r="ET54" s="328"/>
      <c r="EU54" s="328"/>
      <c r="EV54" s="329"/>
      <c r="GC54" s="152" t="s">
        <v>0</v>
      </c>
      <c r="GD54" s="154" t="s">
        <v>1</v>
      </c>
      <c r="GE54" s="146" t="s">
        <v>10</v>
      </c>
      <c r="GF54" s="154" t="s">
        <v>2</v>
      </c>
      <c r="GG54" s="154" t="s">
        <v>4</v>
      </c>
      <c r="GH54" s="154" t="s">
        <v>3</v>
      </c>
      <c r="GI54" s="154" t="s">
        <v>8</v>
      </c>
      <c r="GJ54" s="154" t="s">
        <v>126</v>
      </c>
    </row>
    <row r="55" spans="49:192" x14ac:dyDescent="0.25">
      <c r="AW55" s="103">
        <v>3</v>
      </c>
      <c r="AX55" s="110" t="s">
        <v>171</v>
      </c>
      <c r="AY55" s="163" t="s">
        <v>172</v>
      </c>
      <c r="AZ55" s="104" t="s">
        <v>5</v>
      </c>
      <c r="BA55" s="105">
        <v>1</v>
      </c>
      <c r="BB55" s="104" t="s">
        <v>6</v>
      </c>
      <c r="BC55" s="105">
        <f>BA55</f>
        <v>1</v>
      </c>
      <c r="BD55" s="108" t="s">
        <v>130</v>
      </c>
      <c r="EO55" s="316" t="s">
        <v>125</v>
      </c>
      <c r="EP55" s="330"/>
      <c r="EQ55" s="330"/>
      <c r="ER55" s="330"/>
      <c r="ES55" s="330"/>
      <c r="ET55" s="330"/>
      <c r="EU55" s="330"/>
      <c r="EV55" s="331"/>
      <c r="GC55" s="140">
        <v>1</v>
      </c>
      <c r="GD55" s="125" t="s">
        <v>269</v>
      </c>
      <c r="GE55" s="159" t="s">
        <v>290</v>
      </c>
      <c r="GF55" s="160" t="s">
        <v>5</v>
      </c>
      <c r="GG55" s="175">
        <v>1</v>
      </c>
      <c r="GH55" s="160" t="s">
        <v>6</v>
      </c>
      <c r="GI55" s="144">
        <v>1</v>
      </c>
      <c r="GJ55" s="144" t="s">
        <v>130</v>
      </c>
    </row>
    <row r="56" spans="49:192" x14ac:dyDescent="0.3">
      <c r="AW56" s="110">
        <v>4</v>
      </c>
      <c r="AX56" s="156" t="s">
        <v>173</v>
      </c>
      <c r="AY56" s="103" t="s">
        <v>174</v>
      </c>
      <c r="AZ56" s="109" t="s">
        <v>5</v>
      </c>
      <c r="BA56" s="109">
        <v>1</v>
      </c>
      <c r="BB56" s="104" t="s">
        <v>6</v>
      </c>
      <c r="BC56" s="105">
        <f>BA56</f>
        <v>1</v>
      </c>
      <c r="BD56" s="108" t="s">
        <v>130</v>
      </c>
      <c r="EO56" s="190" t="s">
        <v>0</v>
      </c>
      <c r="EP56" s="151" t="s">
        <v>1</v>
      </c>
      <c r="EQ56" s="148" t="s">
        <v>10</v>
      </c>
      <c r="ER56" s="151" t="s">
        <v>2</v>
      </c>
      <c r="ES56" s="151" t="s">
        <v>4</v>
      </c>
      <c r="ET56" s="151" t="s">
        <v>3</v>
      </c>
      <c r="EU56" s="191" t="s">
        <v>8</v>
      </c>
      <c r="EV56" s="151" t="s">
        <v>126</v>
      </c>
      <c r="GC56" s="140">
        <v>2</v>
      </c>
      <c r="GD56" s="125" t="s">
        <v>270</v>
      </c>
      <c r="GE56" s="178" t="s">
        <v>295</v>
      </c>
      <c r="GF56" s="144" t="s">
        <v>5</v>
      </c>
      <c r="GG56" s="144">
        <v>1</v>
      </c>
      <c r="GH56" s="144" t="s">
        <v>6</v>
      </c>
      <c r="GI56" s="144">
        <v>1</v>
      </c>
      <c r="GJ56" s="144" t="s">
        <v>130</v>
      </c>
    </row>
    <row r="57" spans="49:192" x14ac:dyDescent="0.3">
      <c r="AW57" s="103">
        <v>5</v>
      </c>
      <c r="AX57" s="156" t="s">
        <v>20</v>
      </c>
      <c r="AY57" s="103" t="s">
        <v>175</v>
      </c>
      <c r="AZ57" s="109" t="s">
        <v>5</v>
      </c>
      <c r="BA57" s="109">
        <v>1</v>
      </c>
      <c r="BB57" s="104" t="s">
        <v>6</v>
      </c>
      <c r="BC57" s="105">
        <f>BA57</f>
        <v>1</v>
      </c>
      <c r="BD57" s="105" t="s">
        <v>130</v>
      </c>
      <c r="EO57" s="126">
        <v>1</v>
      </c>
      <c r="EP57" s="121" t="s">
        <v>37</v>
      </c>
      <c r="EQ57" s="171" t="s">
        <v>218</v>
      </c>
      <c r="ER57" s="115" t="s">
        <v>5</v>
      </c>
      <c r="ES57" s="115">
        <v>1</v>
      </c>
      <c r="ET57" s="115" t="s">
        <v>6</v>
      </c>
      <c r="EU57" s="119">
        <v>1</v>
      </c>
      <c r="EV57" s="116" t="s">
        <v>130</v>
      </c>
      <c r="GC57" s="140">
        <v>3</v>
      </c>
      <c r="GD57" s="125" t="s">
        <v>176</v>
      </c>
      <c r="GE57" s="159" t="s">
        <v>282</v>
      </c>
      <c r="GF57" s="160" t="s">
        <v>7</v>
      </c>
      <c r="GG57" s="144">
        <v>1</v>
      </c>
      <c r="GH57" s="142" t="s">
        <v>17</v>
      </c>
      <c r="GI57" s="144">
        <v>1</v>
      </c>
      <c r="GJ57" s="144" t="s">
        <v>130</v>
      </c>
    </row>
    <row r="58" spans="49:192" x14ac:dyDescent="0.3">
      <c r="AW58" s="110">
        <v>6</v>
      </c>
      <c r="AX58" s="156" t="s">
        <v>181</v>
      </c>
      <c r="AY58" s="155" t="s">
        <v>182</v>
      </c>
      <c r="AZ58" s="108" t="s">
        <v>7</v>
      </c>
      <c r="BA58" s="108">
        <v>1</v>
      </c>
      <c r="BB58" s="108" t="s">
        <v>6</v>
      </c>
      <c r="BC58" s="108">
        <f>BA58</f>
        <v>1</v>
      </c>
      <c r="BD58" s="108" t="s">
        <v>130</v>
      </c>
      <c r="EO58" s="126">
        <v>2</v>
      </c>
      <c r="EP58" s="133" t="s">
        <v>241</v>
      </c>
      <c r="EQ58" s="171" t="s">
        <v>242</v>
      </c>
      <c r="ER58" s="116" t="s">
        <v>243</v>
      </c>
      <c r="ES58" s="116">
        <v>1</v>
      </c>
      <c r="ET58" s="116" t="s">
        <v>6</v>
      </c>
      <c r="EU58" s="119">
        <v>1</v>
      </c>
      <c r="EV58" s="116" t="s">
        <v>130</v>
      </c>
      <c r="GC58" s="140">
        <v>4</v>
      </c>
      <c r="GD58" s="125" t="s">
        <v>176</v>
      </c>
      <c r="GE58" s="159" t="s">
        <v>283</v>
      </c>
      <c r="GF58" s="160" t="s">
        <v>7</v>
      </c>
      <c r="GG58" s="144">
        <v>1</v>
      </c>
      <c r="GH58" s="160" t="s">
        <v>6</v>
      </c>
      <c r="GI58" s="144">
        <v>1</v>
      </c>
      <c r="GJ58" s="144" t="s">
        <v>130</v>
      </c>
    </row>
    <row r="59" spans="49:192" x14ac:dyDescent="0.3">
      <c r="AW59" s="103">
        <v>7</v>
      </c>
      <c r="AX59" s="156" t="s">
        <v>183</v>
      </c>
      <c r="AY59" s="103" t="s">
        <v>184</v>
      </c>
      <c r="AZ59" s="108" t="s">
        <v>7</v>
      </c>
      <c r="BA59" s="108">
        <v>1</v>
      </c>
      <c r="BB59" s="108" t="s">
        <v>6</v>
      </c>
      <c r="BC59" s="108">
        <f t="shared" ref="BC59" si="3">BA59</f>
        <v>1</v>
      </c>
      <c r="BD59" s="108" t="s">
        <v>130</v>
      </c>
      <c r="EO59" s="126">
        <v>3</v>
      </c>
      <c r="EP59" s="133" t="s">
        <v>34</v>
      </c>
      <c r="EQ59" s="171" t="s">
        <v>244</v>
      </c>
      <c r="ER59" s="116" t="s">
        <v>243</v>
      </c>
      <c r="ES59" s="116">
        <v>1</v>
      </c>
      <c r="ET59" s="116" t="s">
        <v>6</v>
      </c>
      <c r="EU59" s="119">
        <v>1</v>
      </c>
      <c r="EV59" s="116" t="s">
        <v>130</v>
      </c>
      <c r="GC59" s="140">
        <v>5</v>
      </c>
      <c r="GD59" s="125" t="s">
        <v>267</v>
      </c>
      <c r="GE59" s="159" t="s">
        <v>287</v>
      </c>
      <c r="GF59" s="160" t="s">
        <v>7</v>
      </c>
      <c r="GG59" s="144">
        <v>1</v>
      </c>
      <c r="GH59" s="160" t="s">
        <v>6</v>
      </c>
      <c r="GI59" s="175">
        <v>1</v>
      </c>
      <c r="GJ59" s="175" t="s">
        <v>130</v>
      </c>
    </row>
    <row r="60" spans="49:192" x14ac:dyDescent="0.3">
      <c r="AW60" s="312" t="s">
        <v>14</v>
      </c>
      <c r="AX60" s="313"/>
      <c r="AY60" s="313"/>
      <c r="AZ60" s="313"/>
      <c r="BA60" s="313"/>
      <c r="BB60" s="313"/>
      <c r="BC60" s="313"/>
      <c r="BD60" s="313"/>
      <c r="EO60" s="126">
        <v>4</v>
      </c>
      <c r="EP60" s="169" t="s">
        <v>223</v>
      </c>
      <c r="EQ60" s="192" t="s">
        <v>224</v>
      </c>
      <c r="ER60" s="134" t="s">
        <v>11</v>
      </c>
      <c r="ES60" s="134">
        <v>1</v>
      </c>
      <c r="ET60" s="134" t="s">
        <v>6</v>
      </c>
      <c r="EU60" s="193">
        <v>1</v>
      </c>
      <c r="EV60" s="116" t="s">
        <v>130</v>
      </c>
      <c r="GC60" s="140">
        <v>6</v>
      </c>
      <c r="GD60" s="125" t="s">
        <v>48</v>
      </c>
      <c r="GE60" s="178" t="s">
        <v>288</v>
      </c>
      <c r="GF60" s="144" t="s">
        <v>7</v>
      </c>
      <c r="GG60" s="144">
        <v>1</v>
      </c>
      <c r="GH60" s="144" t="s">
        <v>6</v>
      </c>
      <c r="GI60" s="144">
        <v>1</v>
      </c>
      <c r="GJ60" s="144" t="s">
        <v>130</v>
      </c>
    </row>
    <row r="61" spans="49:192" x14ac:dyDescent="0.3">
      <c r="AW61" s="32" t="s">
        <v>0</v>
      </c>
      <c r="AX61" s="32" t="s">
        <v>1</v>
      </c>
      <c r="AY61" s="32" t="s">
        <v>10</v>
      </c>
      <c r="AZ61" s="32" t="s">
        <v>2</v>
      </c>
      <c r="BA61" s="32" t="s">
        <v>4</v>
      </c>
      <c r="BB61" s="32" t="s">
        <v>3</v>
      </c>
      <c r="BC61" s="32" t="s">
        <v>8</v>
      </c>
      <c r="BD61" s="32" t="s">
        <v>126</v>
      </c>
      <c r="EO61" s="323" t="s">
        <v>14</v>
      </c>
      <c r="EP61" s="324"/>
      <c r="EQ61" s="324"/>
      <c r="ER61" s="324"/>
      <c r="ES61" s="324"/>
      <c r="ET61" s="324"/>
      <c r="EU61" s="324"/>
      <c r="EV61" s="324"/>
      <c r="GC61" s="140">
        <v>7</v>
      </c>
      <c r="GD61" s="125" t="s">
        <v>266</v>
      </c>
      <c r="GE61" s="178" t="s">
        <v>285</v>
      </c>
      <c r="GF61" s="144" t="s">
        <v>7</v>
      </c>
      <c r="GG61" s="144">
        <v>1</v>
      </c>
      <c r="GH61" s="160" t="s">
        <v>6</v>
      </c>
      <c r="GI61" s="175">
        <v>1</v>
      </c>
      <c r="GJ61" s="175" t="s">
        <v>130</v>
      </c>
    </row>
    <row r="62" spans="49:192" x14ac:dyDescent="0.3">
      <c r="AW62" s="111">
        <v>1</v>
      </c>
      <c r="AX62" s="111" t="s">
        <v>30</v>
      </c>
      <c r="AY62" s="157" t="s">
        <v>185</v>
      </c>
      <c r="AZ62" s="105" t="s">
        <v>9</v>
      </c>
      <c r="BA62" s="104">
        <v>1</v>
      </c>
      <c r="BB62" s="104" t="s">
        <v>6</v>
      </c>
      <c r="BC62" s="105">
        <f>BA62</f>
        <v>1</v>
      </c>
      <c r="BD62" s="105" t="s">
        <v>186</v>
      </c>
      <c r="EO62" s="194" t="s">
        <v>0</v>
      </c>
      <c r="EP62" s="182" t="s">
        <v>1</v>
      </c>
      <c r="EQ62" s="182" t="s">
        <v>10</v>
      </c>
      <c r="ER62" s="151" t="s">
        <v>2</v>
      </c>
      <c r="ES62" s="151" t="s">
        <v>4</v>
      </c>
      <c r="ET62" s="151" t="s">
        <v>3</v>
      </c>
      <c r="EU62" s="191" t="s">
        <v>8</v>
      </c>
      <c r="EV62" s="151" t="s">
        <v>126</v>
      </c>
      <c r="GC62" s="140">
        <v>8</v>
      </c>
      <c r="GD62" s="195" t="s">
        <v>271</v>
      </c>
      <c r="GE62" s="159" t="s">
        <v>292</v>
      </c>
      <c r="GF62" s="143" t="s">
        <v>5</v>
      </c>
      <c r="GG62" s="144">
        <v>1</v>
      </c>
      <c r="GH62" s="160" t="s">
        <v>6</v>
      </c>
      <c r="GI62" s="144">
        <v>1</v>
      </c>
      <c r="GJ62" s="144" t="s">
        <v>130</v>
      </c>
    </row>
    <row r="63" spans="49:192" x14ac:dyDescent="0.3">
      <c r="AW63" s="112">
        <v>2</v>
      </c>
      <c r="AX63" s="112" t="s">
        <v>31</v>
      </c>
      <c r="AY63" s="157" t="s">
        <v>187</v>
      </c>
      <c r="AZ63" s="105" t="s">
        <v>9</v>
      </c>
      <c r="BA63" s="105">
        <v>1</v>
      </c>
      <c r="BB63" s="105" t="s">
        <v>6</v>
      </c>
      <c r="BC63" s="105">
        <f>BA63</f>
        <v>1</v>
      </c>
      <c r="BD63" s="105" t="s">
        <v>186</v>
      </c>
      <c r="EO63" s="196">
        <v>1</v>
      </c>
      <c r="EP63" s="196" t="s">
        <v>245</v>
      </c>
      <c r="EQ63" s="196" t="s">
        <v>246</v>
      </c>
      <c r="ER63" s="135" t="s">
        <v>9</v>
      </c>
      <c r="ES63" s="197">
        <v>1</v>
      </c>
      <c r="ET63" s="197" t="s">
        <v>6</v>
      </c>
      <c r="EU63" s="136">
        <v>1</v>
      </c>
      <c r="EV63" s="137" t="s">
        <v>247</v>
      </c>
      <c r="GC63" s="140">
        <v>9</v>
      </c>
      <c r="GD63" s="125" t="s">
        <v>272</v>
      </c>
      <c r="GE63" s="159" t="s">
        <v>293</v>
      </c>
      <c r="GF63" s="160" t="s">
        <v>20</v>
      </c>
      <c r="GG63" s="144">
        <v>1</v>
      </c>
      <c r="GH63" s="160" t="s">
        <v>6</v>
      </c>
      <c r="GI63" s="144">
        <v>1</v>
      </c>
      <c r="GJ63" s="179" t="s">
        <v>247</v>
      </c>
    </row>
    <row r="64" spans="49:192" x14ac:dyDescent="0.3">
      <c r="EO64" s="196">
        <v>2</v>
      </c>
      <c r="EP64" s="196" t="s">
        <v>248</v>
      </c>
      <c r="EQ64" s="196" t="s">
        <v>249</v>
      </c>
      <c r="ER64" s="138" t="s">
        <v>9</v>
      </c>
      <c r="ES64" s="198">
        <v>1</v>
      </c>
      <c r="ET64" s="198" t="s">
        <v>6</v>
      </c>
      <c r="EU64" s="139">
        <v>1</v>
      </c>
      <c r="EV64" s="137" t="s">
        <v>247</v>
      </c>
      <c r="GC64" s="140">
        <v>10</v>
      </c>
      <c r="GD64" s="125" t="s">
        <v>273</v>
      </c>
      <c r="GE64" s="159" t="s">
        <v>294</v>
      </c>
      <c r="GF64" s="160" t="s">
        <v>20</v>
      </c>
      <c r="GG64" s="144">
        <v>1</v>
      </c>
      <c r="GH64" s="160" t="s">
        <v>6</v>
      </c>
      <c r="GI64" s="144">
        <v>1</v>
      </c>
      <c r="GJ64" s="179" t="s">
        <v>247</v>
      </c>
    </row>
    <row r="65" spans="185:192" x14ac:dyDescent="0.3">
      <c r="GC65" s="323" t="s">
        <v>14</v>
      </c>
      <c r="GD65" s="324"/>
      <c r="GE65" s="324"/>
      <c r="GF65" s="324"/>
      <c r="GG65" s="324"/>
      <c r="GH65" s="324"/>
      <c r="GI65" s="324"/>
      <c r="GJ65" s="324"/>
    </row>
    <row r="66" spans="185:192" x14ac:dyDescent="0.3">
      <c r="GC66" s="36" t="s">
        <v>0</v>
      </c>
      <c r="GD66" s="29" t="s">
        <v>1</v>
      </c>
      <c r="GE66" s="32" t="s">
        <v>10</v>
      </c>
      <c r="GF66" s="29" t="s">
        <v>2</v>
      </c>
      <c r="GG66" s="29" t="s">
        <v>4</v>
      </c>
      <c r="GH66" s="29" t="s">
        <v>3</v>
      </c>
      <c r="GI66" s="29" t="s">
        <v>8</v>
      </c>
      <c r="GJ66" s="29" t="s">
        <v>126</v>
      </c>
    </row>
    <row r="67" spans="185:192" x14ac:dyDescent="0.3">
      <c r="GC67" s="140">
        <v>1</v>
      </c>
      <c r="GD67" s="125" t="s">
        <v>30</v>
      </c>
      <c r="GE67" s="159" t="s">
        <v>296</v>
      </c>
      <c r="GF67" s="160" t="s">
        <v>9</v>
      </c>
      <c r="GG67" s="160">
        <v>1</v>
      </c>
      <c r="GH67" s="160" t="s">
        <v>6</v>
      </c>
      <c r="GI67" s="144">
        <v>1</v>
      </c>
      <c r="GJ67" s="144" t="s">
        <v>247</v>
      </c>
    </row>
    <row r="68" spans="185:192" x14ac:dyDescent="0.3">
      <c r="GC68" s="141">
        <v>2</v>
      </c>
      <c r="GD68" s="125" t="s">
        <v>31</v>
      </c>
      <c r="GE68" s="159" t="s">
        <v>297</v>
      </c>
      <c r="GF68" s="160" t="s">
        <v>9</v>
      </c>
      <c r="GG68" s="160">
        <v>1</v>
      </c>
      <c r="GH68" s="160" t="s">
        <v>6</v>
      </c>
      <c r="GI68" s="144">
        <v>2</v>
      </c>
      <c r="GJ68" s="144" t="s">
        <v>247</v>
      </c>
    </row>
    <row r="69" spans="185:192" x14ac:dyDescent="0.3">
      <c r="GC69" s="140">
        <v>3</v>
      </c>
      <c r="GD69" s="125" t="s">
        <v>274</v>
      </c>
      <c r="GE69" s="159" t="s">
        <v>298</v>
      </c>
      <c r="GF69" s="160" t="s">
        <v>9</v>
      </c>
      <c r="GG69" s="160">
        <v>1</v>
      </c>
      <c r="GH69" s="160" t="s">
        <v>6</v>
      </c>
      <c r="GI69" s="144">
        <v>1</v>
      </c>
      <c r="GJ69" s="144" t="s">
        <v>247</v>
      </c>
    </row>
    <row r="70" spans="185:192" x14ac:dyDescent="0.3">
      <c r="GC70" s="141">
        <v>4</v>
      </c>
      <c r="GD70" s="125" t="s">
        <v>275</v>
      </c>
      <c r="GE70" s="159" t="s">
        <v>299</v>
      </c>
      <c r="GF70" s="160" t="s">
        <v>9</v>
      </c>
      <c r="GG70" s="160">
        <v>1</v>
      </c>
      <c r="GH70" s="160" t="s">
        <v>6</v>
      </c>
      <c r="GI70" s="144">
        <v>1</v>
      </c>
      <c r="GJ70" s="144" t="s">
        <v>247</v>
      </c>
    </row>
    <row r="71" spans="185:192" x14ac:dyDescent="0.3">
      <c r="GC71" s="140">
        <v>5</v>
      </c>
      <c r="GD71" s="125" t="s">
        <v>276</v>
      </c>
      <c r="GE71" s="159" t="s">
        <v>300</v>
      </c>
      <c r="GF71" s="160" t="s">
        <v>9</v>
      </c>
      <c r="GG71" s="160">
        <v>1</v>
      </c>
      <c r="GH71" s="160" t="s">
        <v>6</v>
      </c>
      <c r="GI71" s="144">
        <v>1</v>
      </c>
      <c r="GJ71" s="144" t="s">
        <v>247</v>
      </c>
    </row>
  </sheetData>
  <mergeCells count="173">
    <mergeCell ref="GC51:GJ51"/>
    <mergeCell ref="GC52:GJ52"/>
    <mergeCell ref="GC53:GJ53"/>
    <mergeCell ref="GC65:GJ65"/>
    <mergeCell ref="GC46:GJ46"/>
    <mergeCell ref="GC47:GJ47"/>
    <mergeCell ref="GC48:GJ48"/>
    <mergeCell ref="GC49:GJ49"/>
    <mergeCell ref="GC50:GJ50"/>
    <mergeCell ref="GC27:GJ27"/>
    <mergeCell ref="GC28:GJ28"/>
    <mergeCell ref="GC29:GJ29"/>
    <mergeCell ref="GC30:GJ30"/>
    <mergeCell ref="GC45:GJ45"/>
    <mergeCell ref="GC22:GJ22"/>
    <mergeCell ref="GC23:GJ23"/>
    <mergeCell ref="GC24:GJ24"/>
    <mergeCell ref="GC25:GJ25"/>
    <mergeCell ref="GC26:GJ26"/>
    <mergeCell ref="GC11:GJ11"/>
    <mergeCell ref="GC12:GJ12"/>
    <mergeCell ref="GC13:GJ13"/>
    <mergeCell ref="GC14:GJ14"/>
    <mergeCell ref="GC21:GJ21"/>
    <mergeCell ref="GC3:GJ3"/>
    <mergeCell ref="GC4:GD4"/>
    <mergeCell ref="GE4:GJ4"/>
    <mergeCell ref="GC5:GJ5"/>
    <mergeCell ref="GC6:GJ6"/>
    <mergeCell ref="GC7:GJ7"/>
    <mergeCell ref="GC8:GJ8"/>
    <mergeCell ref="GC9:GJ9"/>
    <mergeCell ref="GC10:GJ10"/>
    <mergeCell ref="EO52:EV52"/>
    <mergeCell ref="EO53:EV53"/>
    <mergeCell ref="EO54:EV54"/>
    <mergeCell ref="EO55:EV55"/>
    <mergeCell ref="EO61:EV61"/>
    <mergeCell ref="EO47:EV47"/>
    <mergeCell ref="EO48:EV48"/>
    <mergeCell ref="EO49:EV49"/>
    <mergeCell ref="EO50:EV50"/>
    <mergeCell ref="EO51:EV51"/>
    <mergeCell ref="EO33:EV33"/>
    <mergeCell ref="EO34:EV34"/>
    <mergeCell ref="EO35:EV35"/>
    <mergeCell ref="EO36:EV36"/>
    <mergeCell ref="EO46:EV46"/>
    <mergeCell ref="EO28:EV28"/>
    <mergeCell ref="EO29:EV29"/>
    <mergeCell ref="EO30:EV30"/>
    <mergeCell ref="EO31:EV31"/>
    <mergeCell ref="EO32:EV32"/>
    <mergeCell ref="AW51:BD51"/>
    <mergeCell ref="AW60:BD60"/>
    <mergeCell ref="EO3:EV3"/>
    <mergeCell ref="EO4:EP4"/>
    <mergeCell ref="EQ4:EV4"/>
    <mergeCell ref="EO5:EV5"/>
    <mergeCell ref="EO6:EV6"/>
    <mergeCell ref="EO7:EV7"/>
    <mergeCell ref="EO8:EV8"/>
    <mergeCell ref="EO9:EV9"/>
    <mergeCell ref="EO10:EV10"/>
    <mergeCell ref="EO11:EV11"/>
    <mergeCell ref="EO12:EV12"/>
    <mergeCell ref="EO13:EV13"/>
    <mergeCell ref="EO14:EV14"/>
    <mergeCell ref="EO27:EV27"/>
    <mergeCell ref="AW46:BD46"/>
    <mergeCell ref="AW47:BD47"/>
    <mergeCell ref="AW48:BD48"/>
    <mergeCell ref="AW49:BD49"/>
    <mergeCell ref="AW50:BD50"/>
    <mergeCell ref="AW31:BD31"/>
    <mergeCell ref="AW42:BD42"/>
    <mergeCell ref="AW43:BD43"/>
    <mergeCell ref="AW44:BD44"/>
    <mergeCell ref="AW45:BD45"/>
    <mergeCell ref="AW26:BD26"/>
    <mergeCell ref="AW27:BD27"/>
    <mergeCell ref="AW28:BD28"/>
    <mergeCell ref="AW29:BD29"/>
    <mergeCell ref="AW30:BD30"/>
    <mergeCell ref="AW14:BD14"/>
    <mergeCell ref="AW22:BD22"/>
    <mergeCell ref="AW23:BD23"/>
    <mergeCell ref="AW24:BD24"/>
    <mergeCell ref="AW25:BD25"/>
    <mergeCell ref="AO27:AV27"/>
    <mergeCell ref="AO28:AV28"/>
    <mergeCell ref="AO29:AV29"/>
    <mergeCell ref="AO34:AV34"/>
    <mergeCell ref="AW3:BD3"/>
    <mergeCell ref="AW4:AX4"/>
    <mergeCell ref="AY4:BD4"/>
    <mergeCell ref="AW5:BD5"/>
    <mergeCell ref="AW6:BD6"/>
    <mergeCell ref="AW7:BD7"/>
    <mergeCell ref="AW8:BD8"/>
    <mergeCell ref="AW9:BD9"/>
    <mergeCell ref="AW10:BD10"/>
    <mergeCell ref="AW11:BD11"/>
    <mergeCell ref="AW12:BD12"/>
    <mergeCell ref="AW13:BD13"/>
    <mergeCell ref="AO22:AV22"/>
    <mergeCell ref="AO23:AV23"/>
    <mergeCell ref="AO24:AV24"/>
    <mergeCell ref="AO25:AV25"/>
    <mergeCell ref="AO26:AV26"/>
    <mergeCell ref="AO12:AV12"/>
    <mergeCell ref="AO13:AV13"/>
    <mergeCell ref="AO14:AV14"/>
    <mergeCell ref="AO20:AV20"/>
    <mergeCell ref="AO21:AV21"/>
    <mergeCell ref="AO7:AV7"/>
    <mergeCell ref="AO8:AV8"/>
    <mergeCell ref="AO9:AV9"/>
    <mergeCell ref="AO10:AV10"/>
    <mergeCell ref="AO11:AV11"/>
    <mergeCell ref="AO3:AV3"/>
    <mergeCell ref="AO4:AP4"/>
    <mergeCell ref="AQ4:AV4"/>
    <mergeCell ref="AO5:AV5"/>
    <mergeCell ref="AO6:AV6"/>
    <mergeCell ref="EW2:FD2"/>
    <mergeCell ref="FE2:FL2"/>
    <mergeCell ref="FM2:FT2"/>
    <mergeCell ref="FU2:GB2"/>
    <mergeCell ref="GC2:GJ2"/>
    <mergeCell ref="EW1:FD1"/>
    <mergeCell ref="FE1:FL1"/>
    <mergeCell ref="FM1:FT1"/>
    <mergeCell ref="FU1:GB1"/>
    <mergeCell ref="GC1:GJ1"/>
    <mergeCell ref="EO2:EV2"/>
    <mergeCell ref="DA2:DH2"/>
    <mergeCell ref="DI2:DP2"/>
    <mergeCell ref="DQ2:DX2"/>
    <mergeCell ref="DY2:EF2"/>
    <mergeCell ref="EG2:EN2"/>
    <mergeCell ref="DY1:EF1"/>
    <mergeCell ref="EG1:EN1"/>
    <mergeCell ref="EO1:EV1"/>
    <mergeCell ref="A2:H2"/>
    <mergeCell ref="I2:P2"/>
    <mergeCell ref="Q2:X2"/>
    <mergeCell ref="Y2:AF2"/>
    <mergeCell ref="AG2:AN2"/>
    <mergeCell ref="AO2:AV2"/>
    <mergeCell ref="AW2:BD2"/>
    <mergeCell ref="BE2:BL2"/>
    <mergeCell ref="BM2:BT2"/>
    <mergeCell ref="BU2:CB2"/>
    <mergeCell ref="CC2:CJ2"/>
    <mergeCell ref="CK2:CR2"/>
    <mergeCell ref="CS2:CZ2"/>
    <mergeCell ref="DI1:DP1"/>
    <mergeCell ref="DQ1:DX1"/>
    <mergeCell ref="BU1:CB1"/>
    <mergeCell ref="CC1:CJ1"/>
    <mergeCell ref="CK1:CR1"/>
    <mergeCell ref="CS1:CZ1"/>
    <mergeCell ref="DA1:DH1"/>
    <mergeCell ref="A1:H1"/>
    <mergeCell ref="Q1:X1"/>
    <mergeCell ref="I1:P1"/>
    <mergeCell ref="AG1:AN1"/>
    <mergeCell ref="BM1:BT1"/>
    <mergeCell ref="AO1:AV1"/>
    <mergeCell ref="AW1:BD1"/>
    <mergeCell ref="BE1:BL1"/>
    <mergeCell ref="Y1:AF1"/>
  </mergeCells>
  <dataValidations count="1">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XFD1048576" xr:uid="{6DDDB9A5-6C77-4C86-BC26-DA1F675D3CFA}"/>
  </dataValidations>
  <hyperlinks>
    <hyperlink ref="BU2" r:id="rId1" xr:uid="{4765AF88-C2E8-4648-8894-93E5C44177C8}"/>
    <hyperlink ref="CC2" r:id="rId2" xr:uid="{99A14D87-684A-4604-8465-FC21731AD4C4}"/>
    <hyperlink ref="CK2" r:id="rId3" xr:uid="{C1DE58ED-5333-4320-9CDA-0AEBF75CF2D2}"/>
    <hyperlink ref="CS2" r:id="rId4" xr:uid="{DC9970F9-C501-4DAC-8629-BA9BC9350F12}"/>
    <hyperlink ref="DA2" r:id="rId5" xr:uid="{61CCAC8B-2E29-4E54-9EBC-78750CFB0EBE}"/>
    <hyperlink ref="DI2" r:id="rId6" xr:uid="{E7CCCFED-E5FF-4188-94C3-A49052507DBA}"/>
    <hyperlink ref="DQ2" r:id="rId7" xr:uid="{9B576096-E8EC-48DE-9B15-E9360A00C486}"/>
    <hyperlink ref="DY2" r:id="rId8" xr:uid="{DA530D5C-156F-4E5B-BDA1-946BA562E5A3}"/>
    <hyperlink ref="EO2" r:id="rId9" xr:uid="{A79E0B52-F2B1-437F-9774-52807558109E}"/>
    <hyperlink ref="EW2" r:id="rId10" xr:uid="{A9B392BF-45E4-4BB6-BFA4-A78AB8FBE74E}"/>
    <hyperlink ref="FE2" r:id="rId11" xr:uid="{EABB4152-B85A-47F4-ACD4-6EDAD6DB8895}"/>
    <hyperlink ref="FM2" r:id="rId12" xr:uid="{B240CFBD-EE12-458C-9421-20F973E790D4}"/>
    <hyperlink ref="FU2" r:id="rId13" xr:uid="{9042FD6C-B78F-4E8E-84D7-59DC04D554F0}"/>
    <hyperlink ref="GC2" r:id="rId14" xr:uid="{4C9C5BAC-FD5A-43BA-8941-CF394F904DA3}"/>
    <hyperlink ref="A2" r:id="rId15" xr:uid="{6ADDEB46-E182-4C39-AD50-ED888E5746A7}"/>
    <hyperlink ref="I2" r:id="rId16" xr:uid="{8A527043-3E40-4AEE-9CFA-E9CC54646353}"/>
    <hyperlink ref="Q2" r:id="rId17" xr:uid="{308BE8AB-417A-41B4-8F6C-056C5765AB51}"/>
    <hyperlink ref="Y2" r:id="rId18" xr:uid="{AF763D11-36B3-455D-876D-2B2234D987C3}"/>
    <hyperlink ref="AG2" r:id="rId19" xr:uid="{23ED2A43-B60C-4D8B-AC56-5ABAD02AE346}"/>
    <hyperlink ref="AO2" r:id="rId20" xr:uid="{DCEC4973-89B6-49F9-88CC-4E43B4098550}"/>
    <hyperlink ref="AW2" r:id="rId21" xr:uid="{71BA4455-51BE-4C14-A9DE-1D42FE475D5B}"/>
    <hyperlink ref="BE2" r:id="rId22" xr:uid="{58DD823B-F55F-4355-A7E1-24426AE7D499}"/>
    <hyperlink ref="BM2" r:id="rId23" xr:uid="{A46D5038-7A39-4DC9-9B1C-FA68E7EA1096}"/>
    <hyperlink ref="A2:H2" r:id="rId24" display="Бийский промышленно-технологический колледж" xr:uid="{3BAF61FE-3306-4AFA-8871-12938CF23CD1}"/>
    <hyperlink ref="I2:P2" r:id="rId25" display="Хреновская школа наездников" xr:uid="{5031692E-CE70-4C83-8E34-CB4DD005B417}"/>
    <hyperlink ref="Q2:X2" r:id="rId26" display="Братский торгово-технологический техникум" xr:uid="{C16C3B57-227E-4079-9EAD-A897C5DD00CF}"/>
    <hyperlink ref="Y2:AF2" r:id="rId27" display="Краснодарский торгово-экономический колледж" xr:uid="{93EAFD1D-35D3-46CA-8DE7-5206FC58D6C3}"/>
    <hyperlink ref="AG2:AN2" r:id="rId28" display="Курский государственный техникум технологий и сервиса" xr:uid="{F7C4D507-1F7C-40A5-8562-8ED067A1C397}"/>
    <hyperlink ref="AO2:AV2" r:id="rId29" display="Красногорский колледж" xr:uid="{C9ACCF49-B149-43CB-BD58-E220006B582B}"/>
    <hyperlink ref="AW2:BD2" r:id="rId30" display="Мурманский технологический колледж сервиса" xr:uid="{1DF074F2-C629-47F9-8597-655746A3AD8B}"/>
    <hyperlink ref="BE2:BL2" r:id="rId31" display="Омский технологический колледж" xr:uid="{CFB6F241-671A-498E-BC28-AADB818A700F}"/>
    <hyperlink ref="BM2:BT2" r:id="rId32" display="Орловский техникум агробизнеса и сервиса" xr:uid="{E731F19F-3130-4C7A-A7CD-39BEE782B70C}"/>
    <hyperlink ref="BU2:CB2" r:id="rId33" display="Адыгейский государственный университет" xr:uid="{4CFCF8E8-2A14-4BA5-BFAA-57940626AF00}"/>
    <hyperlink ref="CC2:CJ2" r:id="rId34" display="Горно-Алтайский государственный политехнический колледж имени М.З.Гнездилова" xr:uid="{19F64F52-3527-4D07-9A2C-17E95DE92A5E}"/>
    <hyperlink ref="CK2:CR2" r:id="rId35" display="Колледж технологии и предпринимательства" xr:uid="{1CB81ECC-140A-459C-958D-32B6FB43CB9E}"/>
    <hyperlink ref="CS2:CZ2" r:id="rId36" display="Саранский техникум пищевой и перерабатывающей промышленности" xr:uid="{8D35FBC6-0ACA-4495-B281-E4A44DB52E27}"/>
    <hyperlink ref="DA2:DH2" r:id="rId37" display="Набережночелнинский технологический техникум" xr:uid="{66820C78-EF39-44AA-9B9B-04BB22B2022B}"/>
    <hyperlink ref="DI2:DP2" r:id="rId38" display="Чистопольский сельскохозяйственный техникум имени Г.И. Усманова" xr:uid="{513510B4-CAA4-445C-B373-2D5BE5705898}"/>
    <hyperlink ref="DQ2:DX2" r:id="rId39" display="Международный колледж сервиса" xr:uid="{EA2E7430-30E1-4878-92C7-91A0CDCAD120}"/>
    <hyperlink ref="DY2:EF2" r:id="rId40" display="Рязанский технологический колледж" xr:uid="{8D315220-2ADB-406F-9024-CEA2A359A9FB}"/>
    <hyperlink ref="EG2:EN2" r:id="rId41" display="Техникум индустрии питания и услуг &quot;Кулинар&quot;" xr:uid="{F4FA5912-0A36-428F-B241-FFA07B6962EC}"/>
    <hyperlink ref="EO2:EV2" r:id="rId42" display="Екатеринбургский торгово-экономический техникум" xr:uid="{C636AE97-267D-4E20-8B7D-D4C05DAA68DD}"/>
    <hyperlink ref="EW2:FD2" r:id="rId43" display="Колледж индустрии питания, торговли и сферы услуг" xr:uid="{40AB50C7-D4D2-40B5-867D-46EF6452FCB2}"/>
    <hyperlink ref="FE2:FL2" r:id="rId44" display="Донской политехнический колледж" xr:uid="{D53459E2-5940-4C14-97F7-E93FA6EB933C}"/>
    <hyperlink ref="FM2:FT2" r:id="rId45" display="Тульский колледж профессиональных технологий и сервиса" xr:uid="{A8AD3DDF-5883-432D-8F37-87CC31A91C6F}"/>
    <hyperlink ref="FU2:GB2" r:id="rId46" display="Чебоксарский техникум технологии питания и коммерции" xr:uid="{B9FC607A-F90F-4EAD-AB2F-340076547A3E}"/>
    <hyperlink ref="GC2:GJ2" r:id="rId47" display="Ямальский многопрофильный колледж" xr:uid="{E1A7AE53-4D5A-4902-8A16-8E92025A959E}"/>
  </hyperlinks>
  <pageMargins left="0.7" right="0.7" top="0.75" bottom="0.75" header="0.3" footer="0.3"/>
  <pageSetup paperSize="9" orientation="portrait" r:id="rId4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D5"/>
  <sheetViews>
    <sheetView workbookViewId="0">
      <selection activeCell="D5" sqref="D5"/>
    </sheetView>
  </sheetViews>
  <sheetFormatPr defaultColWidth="9.109375" defaultRowHeight="13.8" x14ac:dyDescent="0.3"/>
  <cols>
    <col min="1" max="1" width="31.109375" style="43" bestFit="1" customWidth="1"/>
    <col min="2" max="2" width="41.88671875" style="43" customWidth="1"/>
    <col min="3" max="3" width="64.6640625" style="43" customWidth="1"/>
    <col min="4" max="4" width="56.5546875" style="43" customWidth="1"/>
    <col min="5" max="16384" width="9.109375" style="43"/>
  </cols>
  <sheetData>
    <row r="1" spans="1:4" ht="14.4" x14ac:dyDescent="0.3">
      <c r="A1" s="73" t="s">
        <v>66</v>
      </c>
      <c r="B1" s="73" t="s">
        <v>67</v>
      </c>
      <c r="C1" s="74" t="s">
        <v>68</v>
      </c>
      <c r="D1" s="74" t="s">
        <v>69</v>
      </c>
    </row>
    <row r="2" spans="1:4" ht="14.4" x14ac:dyDescent="0.3">
      <c r="A2" s="75" t="s">
        <v>62</v>
      </c>
      <c r="B2" s="76" t="s">
        <v>71</v>
      </c>
      <c r="C2" s="77" t="s">
        <v>72</v>
      </c>
      <c r="D2" s="78" t="s">
        <v>73</v>
      </c>
    </row>
    <row r="3" spans="1:4" ht="28.8" x14ac:dyDescent="0.3">
      <c r="A3" s="75" t="s">
        <v>63</v>
      </c>
      <c r="B3" s="76" t="s">
        <v>74</v>
      </c>
      <c r="C3" s="77" t="s">
        <v>75</v>
      </c>
      <c r="D3" s="75" t="s">
        <v>73</v>
      </c>
    </row>
    <row r="4" spans="1:4" ht="43.2" x14ac:dyDescent="0.3">
      <c r="A4" s="75" t="s">
        <v>64</v>
      </c>
      <c r="B4" s="76" t="s">
        <v>76</v>
      </c>
      <c r="C4" s="77" t="s">
        <v>77</v>
      </c>
      <c r="D4" s="75" t="s">
        <v>78</v>
      </c>
    </row>
    <row r="5" spans="1:4" ht="28.8" x14ac:dyDescent="0.3">
      <c r="A5" s="75" t="s">
        <v>79</v>
      </c>
      <c r="B5" s="79" t="s">
        <v>80</v>
      </c>
      <c r="C5" s="77" t="s">
        <v>81</v>
      </c>
      <c r="D5" s="80" t="s">
        <v>73</v>
      </c>
    </row>
  </sheetData>
  <autoFilter ref="A1:D1" xr:uid="{E1DC5D34-A5C3-4FAE-9D34-54E98193C052}"/>
  <hyperlinks>
    <hyperlink ref="B2" r:id="rId1" xr:uid="{7796536E-E934-41DC-871E-8A2EE01914F8}"/>
    <hyperlink ref="B3" r:id="rId2" xr:uid="{8F9985FD-1A3A-48AD-9D3B-CCD59096D390}"/>
    <hyperlink ref="B4" r:id="rId3" xr:uid="{CE945CFB-0416-4178-99C9-A5B4897BEAC6}"/>
    <hyperlink ref="B5" r:id="rId4" xr:uid="{76C0602D-2196-4BAD-9370-3A106D8C471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80"/>
  <sheetViews>
    <sheetView workbookViewId="0">
      <selection activeCell="D5" sqref="D5"/>
    </sheetView>
  </sheetViews>
  <sheetFormatPr defaultRowHeight="14.4" x14ac:dyDescent="0.3"/>
  <cols>
    <col min="1" max="1" width="28.6640625" style="71" customWidth="1"/>
  </cols>
  <sheetData>
    <row r="1" spans="1:1" x14ac:dyDescent="0.3">
      <c r="A1" s="41" t="s">
        <v>7</v>
      </c>
    </row>
    <row r="2" spans="1:1" x14ac:dyDescent="0.3">
      <c r="A2" s="41" t="s">
        <v>11</v>
      </c>
    </row>
    <row r="3" spans="1:1" x14ac:dyDescent="0.3">
      <c r="A3" s="41" t="s">
        <v>5</v>
      </c>
    </row>
    <row r="4" spans="1:1" x14ac:dyDescent="0.3">
      <c r="A4" s="41" t="s">
        <v>20</v>
      </c>
    </row>
    <row r="5" spans="1:1" x14ac:dyDescent="0.3">
      <c r="A5" s="41" t="s">
        <v>70</v>
      </c>
    </row>
    <row r="6" spans="1:1" x14ac:dyDescent="0.3">
      <c r="A6" s="41" t="s">
        <v>9</v>
      </c>
    </row>
    <row r="7" spans="1:1" x14ac:dyDescent="0.3">
      <c r="A7" s="41" t="s">
        <v>44</v>
      </c>
    </row>
    <row r="8" spans="1:1" x14ac:dyDescent="0.3">
      <c r="A8" s="70"/>
    </row>
    <row r="9" spans="1:1" x14ac:dyDescent="0.3">
      <c r="A9" s="70"/>
    </row>
    <row r="10" spans="1:1" x14ac:dyDescent="0.3">
      <c r="A10" s="70"/>
    </row>
    <row r="11" spans="1:1" x14ac:dyDescent="0.3">
      <c r="A11" s="70"/>
    </row>
    <row r="12" spans="1:1" x14ac:dyDescent="0.3">
      <c r="A12" s="70"/>
    </row>
    <row r="13" spans="1:1" x14ac:dyDescent="0.3">
      <c r="A13" s="70"/>
    </row>
    <row r="14" spans="1:1" x14ac:dyDescent="0.3">
      <c r="A14" s="70"/>
    </row>
    <row r="15" spans="1:1" x14ac:dyDescent="0.3">
      <c r="A15" s="70"/>
    </row>
    <row r="16" spans="1:1" x14ac:dyDescent="0.3">
      <c r="A16" s="70"/>
    </row>
    <row r="17" spans="1:1" x14ac:dyDescent="0.3">
      <c r="A17" s="70"/>
    </row>
    <row r="18" spans="1:1" x14ac:dyDescent="0.3">
      <c r="A18" s="70"/>
    </row>
    <row r="19" spans="1:1" x14ac:dyDescent="0.3">
      <c r="A19" s="70"/>
    </row>
    <row r="20" spans="1:1" x14ac:dyDescent="0.3">
      <c r="A20" s="70"/>
    </row>
    <row r="21" spans="1:1" x14ac:dyDescent="0.3">
      <c r="A21" s="70"/>
    </row>
    <row r="22" spans="1:1" x14ac:dyDescent="0.3">
      <c r="A22" s="70"/>
    </row>
    <row r="23" spans="1:1" x14ac:dyDescent="0.3">
      <c r="A23" s="70"/>
    </row>
    <row r="24" spans="1:1" x14ac:dyDescent="0.3">
      <c r="A24" s="70"/>
    </row>
    <row r="25" spans="1:1" x14ac:dyDescent="0.3">
      <c r="A25" s="70"/>
    </row>
    <row r="26" spans="1:1" x14ac:dyDescent="0.3">
      <c r="A26" s="70"/>
    </row>
    <row r="27" spans="1:1" x14ac:dyDescent="0.3">
      <c r="A27" s="70"/>
    </row>
    <row r="28" spans="1:1" x14ac:dyDescent="0.3">
      <c r="A28" s="70"/>
    </row>
    <row r="29" spans="1:1" x14ac:dyDescent="0.3">
      <c r="A29" s="70"/>
    </row>
    <row r="30" spans="1:1" x14ac:dyDescent="0.3">
      <c r="A30" s="70"/>
    </row>
    <row r="31" spans="1:1" x14ac:dyDescent="0.3">
      <c r="A31" s="70"/>
    </row>
    <row r="32" spans="1:1" x14ac:dyDescent="0.3">
      <c r="A32" s="70"/>
    </row>
    <row r="33" spans="1:1" x14ac:dyDescent="0.3">
      <c r="A33" s="70"/>
    </row>
    <row r="34" spans="1:1" x14ac:dyDescent="0.3">
      <c r="A34" s="70"/>
    </row>
    <row r="35" spans="1:1" x14ac:dyDescent="0.3">
      <c r="A35" s="70"/>
    </row>
    <row r="36" spans="1:1" x14ac:dyDescent="0.3">
      <c r="A36" s="70"/>
    </row>
    <row r="37" spans="1:1" x14ac:dyDescent="0.3">
      <c r="A37" s="70"/>
    </row>
    <row r="38" spans="1:1" x14ac:dyDescent="0.3">
      <c r="A38" s="70"/>
    </row>
    <row r="39" spans="1:1" x14ac:dyDescent="0.3">
      <c r="A39" s="70"/>
    </row>
    <row r="40" spans="1:1" x14ac:dyDescent="0.3">
      <c r="A40" s="70"/>
    </row>
    <row r="41" spans="1:1" x14ac:dyDescent="0.3">
      <c r="A41" s="70"/>
    </row>
    <row r="42" spans="1:1" x14ac:dyDescent="0.3">
      <c r="A42" s="70"/>
    </row>
    <row r="43" spans="1:1" x14ac:dyDescent="0.3">
      <c r="A43" s="70"/>
    </row>
    <row r="44" spans="1:1" x14ac:dyDescent="0.3">
      <c r="A44" s="70"/>
    </row>
    <row r="45" spans="1:1" x14ac:dyDescent="0.3">
      <c r="A45" s="70"/>
    </row>
    <row r="46" spans="1:1" x14ac:dyDescent="0.3">
      <c r="A46" s="70"/>
    </row>
    <row r="47" spans="1:1" x14ac:dyDescent="0.3">
      <c r="A47" s="70"/>
    </row>
    <row r="48" spans="1:1" x14ac:dyDescent="0.3">
      <c r="A48" s="70"/>
    </row>
    <row r="49" spans="1:1" x14ac:dyDescent="0.3">
      <c r="A49" s="70"/>
    </row>
    <row r="50" spans="1:1" x14ac:dyDescent="0.3">
      <c r="A50" s="70"/>
    </row>
    <row r="51" spans="1:1" x14ac:dyDescent="0.3">
      <c r="A51" s="70"/>
    </row>
    <row r="52" spans="1:1" x14ac:dyDescent="0.3">
      <c r="A52" s="70"/>
    </row>
    <row r="53" spans="1:1" x14ac:dyDescent="0.3">
      <c r="A53" s="70"/>
    </row>
    <row r="54" spans="1:1" x14ac:dyDescent="0.3">
      <c r="A54" s="70"/>
    </row>
    <row r="55" spans="1:1" x14ac:dyDescent="0.3">
      <c r="A55" s="70"/>
    </row>
    <row r="56" spans="1:1" x14ac:dyDescent="0.3">
      <c r="A56" s="70"/>
    </row>
    <row r="57" spans="1:1" x14ac:dyDescent="0.3">
      <c r="A57" s="70"/>
    </row>
    <row r="58" spans="1:1" x14ac:dyDescent="0.3">
      <c r="A58" s="70"/>
    </row>
    <row r="59" spans="1:1" x14ac:dyDescent="0.3">
      <c r="A59" s="70"/>
    </row>
    <row r="60" spans="1:1" x14ac:dyDescent="0.3">
      <c r="A60" s="70"/>
    </row>
    <row r="61" spans="1:1" x14ac:dyDescent="0.3">
      <c r="A61" s="70"/>
    </row>
    <row r="62" spans="1:1" x14ac:dyDescent="0.3">
      <c r="A62" s="70"/>
    </row>
    <row r="63" spans="1:1" x14ac:dyDescent="0.3">
      <c r="A63" s="70"/>
    </row>
    <row r="64" spans="1:1" x14ac:dyDescent="0.3">
      <c r="A64" s="70"/>
    </row>
    <row r="65" spans="1:1" x14ac:dyDescent="0.3">
      <c r="A65" s="70"/>
    </row>
    <row r="66" spans="1:1" x14ac:dyDescent="0.3">
      <c r="A66" s="70"/>
    </row>
    <row r="67" spans="1:1" x14ac:dyDescent="0.3">
      <c r="A67" s="70"/>
    </row>
    <row r="68" spans="1:1" x14ac:dyDescent="0.3">
      <c r="A68" s="70"/>
    </row>
    <row r="69" spans="1:1" x14ac:dyDescent="0.3">
      <c r="A69" s="70"/>
    </row>
    <row r="70" spans="1:1" x14ac:dyDescent="0.3">
      <c r="A70" s="70"/>
    </row>
    <row r="71" spans="1:1" x14ac:dyDescent="0.3">
      <c r="A71" s="70"/>
    </row>
    <row r="72" spans="1:1" x14ac:dyDescent="0.3">
      <c r="A72" s="70"/>
    </row>
    <row r="73" spans="1:1" x14ac:dyDescent="0.3">
      <c r="A73" s="70"/>
    </row>
    <row r="74" spans="1:1" x14ac:dyDescent="0.3">
      <c r="A74" s="70"/>
    </row>
    <row r="75" spans="1:1" x14ac:dyDescent="0.3">
      <c r="A75" s="70"/>
    </row>
    <row r="76" spans="1:1" x14ac:dyDescent="0.3">
      <c r="A76" s="70"/>
    </row>
    <row r="77" spans="1:1" x14ac:dyDescent="0.3">
      <c r="A77" s="70"/>
    </row>
    <row r="78" spans="1:1" x14ac:dyDescent="0.3">
      <c r="A78" s="70"/>
    </row>
    <row r="79" spans="1:1" x14ac:dyDescent="0.3">
      <c r="A79" s="70"/>
    </row>
    <row r="80" spans="1:1" x14ac:dyDescent="0.3">
      <c r="A80" s="70"/>
    </row>
  </sheetData>
  <sortState xmlns:xlrd2="http://schemas.microsoft.com/office/spreadsheetml/2017/richdata2" ref="A1:A78">
    <sortCondition ref="A1:A78"/>
  </sortState>
  <conditionalFormatting sqref="A1:A7">
    <cfRule type="expression" dxfId="12" priority="1" stopIfTrue="1">
      <formula>EXACT(A1,"Учебное пособие")</formula>
    </cfRule>
    <cfRule type="expression" dxfId="11" priority="2" stopIfTrue="1">
      <formula>EXACT(A1,"Техника безопасности")</formula>
    </cfRule>
    <cfRule type="expression" dxfId="10" priority="3" stopIfTrue="1">
      <formula>EXACT(A1,"Охрана труда")</formula>
    </cfRule>
    <cfRule type="expression" dxfId="9" priority="4" stopIfTrue="1">
      <formula>EXACT(A1,"Оборудование")</formula>
    </cfRule>
    <cfRule type="expression" dxfId="8" priority="5" stopIfTrue="1">
      <formula>EXACT(A1,"Программное обеспечение")</formula>
    </cfRule>
    <cfRule type="expression" dxfId="7" priority="6" stopIfTrue="1">
      <formula>EXACT(A1,"Оборудование IT")</formula>
    </cfRule>
    <cfRule type="expression" dxfId="6" priority="7" stopIfTrue="1">
      <formula>EXACT(A1,"Мебель")</formula>
    </cfRule>
  </conditionalFormatting>
  <conditionalFormatting sqref="A8:A10000">
    <cfRule type="cellIs" dxfId="5" priority="15" operator="equal">
      <formula>"Техника безопасности"</formula>
    </cfRule>
    <cfRule type="cellIs" dxfId="4" priority="16" operator="equal">
      <formula>"Охрана труда"</formula>
    </cfRule>
    <cfRule type="endsWith" dxfId="3" priority="17" operator="endsWith" text="Оборудование">
      <formula>RIGHT(A8,LEN("Оборудование"))="Оборудование"</formula>
    </cfRule>
    <cfRule type="containsText" dxfId="2" priority="18" operator="containsText" text="Программное обеспечение">
      <formula>NOT(ISERROR(SEARCH("Программное обеспечение",A8)))</formula>
    </cfRule>
    <cfRule type="endsWith" dxfId="1" priority="19" operator="endsWith" text="Оборудование IT">
      <formula>RIGHT(A8,LEN("Оборудование IT"))="Оборудование IT"</formula>
    </cfRule>
  </conditionalFormatting>
  <conditionalFormatting sqref="A81:A9997">
    <cfRule type="containsText" dxfId="0" priority="20" operator="containsText" text="Мебель">
      <formula>NOT(ISERROR(SEARCH("Мебель",A81)))</formula>
    </cfRule>
  </conditionalFormatting>
  <dataValidations count="1">
    <dataValidation type="list" allowBlank="1" showInputMessage="1" showErrorMessage="1" sqref="A81: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Сводка по кластерам</vt:lpstr>
      <vt:lpstr>Перечень кластеров</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2026-03-27T11:06:40Z</dcterms:modified>
</cp:coreProperties>
</file>