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5C119533-AB41-4690-8FF7-0CA6CED572DE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4" l="1"/>
  <c r="G35" i="14" s="1"/>
  <c r="G23" i="14"/>
  <c r="G21" i="14"/>
  <c r="G22" i="14"/>
  <c r="G24" i="14"/>
  <c r="G25" i="14"/>
  <c r="G37" i="14" l="1"/>
  <c r="E53" i="6"/>
  <c r="G53" i="6" s="1"/>
  <c r="G29" i="6"/>
  <c r="G30" i="6"/>
  <c r="G31" i="6"/>
  <c r="G32" i="6"/>
  <c r="G28" i="6"/>
  <c r="G16" i="6" l="1"/>
  <c r="G55" i="6" l="1"/>
  <c r="G52" i="6"/>
  <c r="G54" i="6"/>
  <c r="G51" i="6"/>
  <c r="F4" i="7" l="1"/>
  <c r="F12" i="7"/>
  <c r="F14" i="7"/>
  <c r="F5" i="7"/>
  <c r="F7" i="7"/>
  <c r="F13" i="7"/>
  <c r="F3" i="7"/>
  <c r="F11" i="7"/>
</calcChain>
</file>

<file path=xl/sharedStrings.xml><?xml version="1.0" encoding="utf-8"?>
<sst xmlns="http://schemas.openxmlformats.org/spreadsheetml/2006/main" count="308" uniqueCount="95">
  <si>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</si>
  <si>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</si>
  <si>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</si>
  <si>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</si>
  <si>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</si>
  <si>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</si>
  <si>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</si>
  <si>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</si>
  <si>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</si>
  <si>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</si>
  <si>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</si>
  <si>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</si>
  <si>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</si>
  <si>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</si>
  <si>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</si>
  <si>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</si>
  <si>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</si>
  <si>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</si>
  <si>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</si>
  <si>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</si>
  <si>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</si>
  <si>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</si>
  <si>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</si>
  <si>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</si>
  <si>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</si>
  <si>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</si>
  <si>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</si>
  <si>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</si>
  <si>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</si>
  <si>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</si>
  <si>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</si>
  <si>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</si>
  <si>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</si>
  <si>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</si>
  <si>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</si>
  <si>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</si>
  <si>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</si>
  <si>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</si>
  <si>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</si>
  <si>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</si>
  <si>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</si>
  <si>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</si>
  <si>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</si>
  <si>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</si>
  <si>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</si>
  <si>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</si>
  <si>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</si>
  <si>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</si>
  <si>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</si>
  <si>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</si>
  <si>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</si>
  <si>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</si>
  <si>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 xml:space="preserve">Счетчик банкнот </t>
  </si>
  <si>
    <t xml:space="preserve">Кассовое оборудование </t>
  </si>
  <si>
    <t xml:space="preserve">Принтер цветной </t>
  </si>
  <si>
    <t>Экран для проектора</t>
  </si>
  <si>
    <t>Система для автоматизированного ведения бухгалтерского и налогового учета и составления отчетности</t>
  </si>
  <si>
    <t>Стол компьютерный</t>
  </si>
  <si>
    <t>Справочно-правовая система</t>
  </si>
  <si>
    <t>Интерактивный флипчарт</t>
  </si>
  <si>
    <t>Комплексное финансовое программное обеспечение</t>
  </si>
  <si>
    <t xml:space="preserve">Справочно-правовая система </t>
  </si>
  <si>
    <t>38.02.01 Экономика и бухгалтерский учет</t>
  </si>
  <si>
    <t>Лаборатория "Экономика и бухгалтерский учет"</t>
  </si>
  <si>
    <t>Проектор</t>
  </si>
  <si>
    <t>СИЗ</t>
  </si>
  <si>
    <t>Перчатки</t>
  </si>
  <si>
    <t>Итоговое количество (шт.)</t>
  </si>
  <si>
    <t>на 1 р.м.</t>
  </si>
  <si>
    <t>Стул компьютерный</t>
  </si>
  <si>
    <t>Заполняются образовательной организацией в соответствии с потребностями
1 лицензия на 1 рабочее место бессрочная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</si>
  <si>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</si>
  <si>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Количество раб. мест</t>
  </si>
  <si>
    <t>Количество (шт.)</t>
  </si>
  <si>
    <t>Рабочее место учащегося №</t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</si>
  <si>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</si>
  <si>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</si>
  <si>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</si>
  <si>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</si>
  <si>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t>Интернет: Подключение к _______ интернету (проводному и/или беспроводному)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</si>
  <si>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</si>
  <si>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</si>
  <si>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t>Код и наименование профессий или специальностей согласно ФГОС СПО</t>
  </si>
  <si>
    <t>Количество рабочих мест зоны:</t>
  </si>
  <si>
    <t>Зона под вид работ</t>
  </si>
  <si>
    <t>1.</t>
  </si>
  <si>
    <t>Учебное пособие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</si>
  <si>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</si>
  <si>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</si>
  <si>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Корзина для мусора</t>
  </si>
  <si>
    <t>Шкаф для документов</t>
  </si>
  <si>
    <t>Шкаф для одежды</t>
  </si>
  <si>
    <t>38.02.01 Экономика и бухгалтерский учет (по отраслям)</t>
  </si>
  <si>
    <t>Экономика и бухгалтерский учет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</si>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</sst>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sz val="11"/>
      <name val="Times New Roman"/>
      <family val="1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 wrapText="1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18" fillId="2" borderId="19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vertical="center"/>
    </xf>
    <xf numFmtId="0" fontId="18" fillId="4" borderId="18" xfId="3" applyFont="1" applyFill="1" applyBorder="1" applyAlignment="1">
      <alignment vertical="center" wrapText="1"/>
    </xf>
    <xf numFmtId="0" fontId="17" fillId="2" borderId="18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vertical="center"/>
    </xf>
    <xf numFmtId="0" fontId="17" fillId="2" borderId="18" xfId="0" applyFont="1" applyFill="1" applyBorder="1" applyAlignment="1">
      <alignment horizontal="left" vertical="center"/>
    </xf>
    <xf numFmtId="0" fontId="18" fillId="8" borderId="27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8" borderId="25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4" borderId="23" xfId="3" applyFont="1" applyFill="1" applyBorder="1" applyAlignment="1">
      <alignment vertical="center" wrapText="1"/>
    </xf>
    <xf numFmtId="0" fontId="17" fillId="7" borderId="23" xfId="0" applyFont="1" applyFill="1" applyBorder="1" applyAlignment="1">
      <alignment horizontal="left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/>
    </xf>
    <xf numFmtId="0" fontId="30" fillId="11" borderId="2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18" fillId="4" borderId="1" xfId="3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7" fillId="0" borderId="22" xfId="0" applyFont="1" applyBorder="1" applyAlignment="1">
      <alignment horizontal="left" vertical="center" wrapText="1"/>
    </xf>
    <xf numFmtId="0" fontId="16" fillId="0" borderId="0" xfId="0" applyFont="1"/>
    <xf numFmtId="0" fontId="17" fillId="2" borderId="22" xfId="0" applyFont="1" applyFill="1" applyBorder="1" applyAlignment="1">
      <alignment horizontal="left" vertical="center"/>
    </xf>
    <xf numFmtId="0" fontId="31" fillId="0" borderId="18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left" vertical="center" wrapText="1"/>
    </xf>
    <xf numFmtId="0" fontId="32" fillId="2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1" fillId="9" borderId="20" xfId="0" applyFont="1" applyFill="1" applyBorder="1" applyAlignment="1">
      <alignment horizontal="right" vertical="center"/>
    </xf>
    <xf numFmtId="0" fontId="21" fillId="9" borderId="21" xfId="0" applyFont="1" applyFill="1" applyBorder="1" applyAlignment="1">
      <alignment horizontal="right" vertical="center"/>
    </xf>
    <xf numFmtId="0" fontId="18" fillId="9" borderId="21" xfId="0" applyFont="1" applyFill="1" applyBorder="1" applyAlignment="1">
      <alignment horizontal="left" vertical="center"/>
    </xf>
    <xf numFmtId="0" fontId="24" fillId="9" borderId="20" xfId="0" applyFont="1" applyFill="1" applyBorder="1" applyAlignment="1">
      <alignment horizontal="center" vertical="center"/>
    </xf>
    <xf numFmtId="0" fontId="24" fillId="9" borderId="21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24" fillId="9" borderId="0" xfId="0" applyFont="1" applyFill="1" applyAlignment="1">
      <alignment horizontal="center" vertical="center"/>
    </xf>
    <xf numFmtId="0" fontId="15" fillId="10" borderId="26" xfId="0" applyFont="1" applyFill="1" applyBorder="1" applyAlignment="1">
      <alignment vertical="center" wrapText="1"/>
    </xf>
    <xf numFmtId="0" fontId="15" fillId="10" borderId="29" xfId="0" applyFont="1" applyFill="1" applyBorder="1" applyAlignment="1">
      <alignment vertical="center" wrapText="1"/>
    </xf>
    <xf numFmtId="0" fontId="24" fillId="9" borderId="26" xfId="0" applyFont="1" applyFill="1" applyBorder="1" applyAlignment="1">
      <alignment horizontal="center" vertical="center"/>
    </xf>
    <xf numFmtId="0" fontId="24" fillId="9" borderId="29" xfId="0" applyFont="1" applyFill="1" applyBorder="1" applyAlignment="1">
      <alignment horizontal="center" vertical="center"/>
    </xf>
    <xf numFmtId="0" fontId="24" fillId="9" borderId="20" xfId="0" applyFont="1" applyFill="1" applyBorder="1" applyAlignment="1">
      <alignment horizontal="right" vertical="center"/>
    </xf>
    <xf numFmtId="0" fontId="24" fillId="9" borderId="21" xfId="0" applyFont="1" applyFill="1" applyBorder="1" applyAlignment="1">
      <alignment horizontal="right" vertical="center"/>
    </xf>
    <xf numFmtId="0" fontId="24" fillId="9" borderId="21" xfId="0" applyFont="1" applyFill="1" applyBorder="1" applyAlignment="1">
      <alignment horizontal="left" vertical="center"/>
    </xf>
    <xf numFmtId="0" fontId="29" fillId="11" borderId="29" xfId="0" applyFont="1" applyFill="1" applyBorder="1" applyAlignment="1">
      <alignment horizontal="left" vertical="center" wrapText="1"/>
    </xf>
    <xf numFmtId="0" fontId="11" fillId="11" borderId="20" xfId="0" applyFont="1" applyFill="1" applyBorder="1" applyAlignment="1">
      <alignment horizontal="center"/>
    </xf>
    <xf numFmtId="0" fontId="11" fillId="11" borderId="21" xfId="0" applyFont="1" applyFill="1" applyBorder="1" applyAlignment="1">
      <alignment horizontal="center"/>
    </xf>
    <xf numFmtId="0" fontId="28" fillId="11" borderId="21" xfId="0" applyFont="1" applyFill="1" applyBorder="1" applyAlignment="1">
      <alignment horizontal="left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left" vertical="center" wrapText="1"/>
    </xf>
    <xf numFmtId="0" fontId="27" fillId="10" borderId="4" xfId="0" applyFont="1" applyFill="1" applyBorder="1" applyAlignment="1">
      <alignment vertical="center" wrapText="1"/>
    </xf>
    <xf numFmtId="0" fontId="27" fillId="10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34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5"/>
  <sheetViews>
    <sheetView workbookViewId="0">
      <selection sqref="A1:G1"/>
    </sheetView>
  </sheetViews>
  <sheetFormatPr defaultColWidth="0" defaultRowHeight="14.4" x14ac:dyDescent="0.3"/>
  <cols>
    <col min="1" max="1" width="5.109375" style="10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94" t="s">
        <v>63</v>
      </c>
      <c r="B1" s="95"/>
      <c r="C1" s="95"/>
      <c r="D1" s="95"/>
      <c r="E1" s="95"/>
      <c r="F1" s="95"/>
      <c r="G1" s="96"/>
    </row>
    <row r="2" spans="1:8" ht="80.25" customHeight="1" x14ac:dyDescent="0.3">
      <c r="A2" s="97" t="s">
        <v>21</v>
      </c>
      <c r="B2" s="97"/>
      <c r="C2" s="98" t="s">
        <v>62</v>
      </c>
      <c r="D2" s="99"/>
      <c r="E2" s="99"/>
      <c r="F2" s="99"/>
      <c r="G2" s="99"/>
    </row>
    <row r="3" spans="1:8" ht="21" x14ac:dyDescent="0.3">
      <c r="A3" s="109" t="s">
        <v>12</v>
      </c>
      <c r="B3" s="109"/>
      <c r="C3" s="109"/>
      <c r="D3" s="109"/>
      <c r="E3" s="109"/>
      <c r="F3" s="109"/>
      <c r="G3" s="110"/>
    </row>
    <row r="4" spans="1:8" ht="15" thickBot="1" x14ac:dyDescent="0.35">
      <c r="A4" s="111" t="s">
        <v>19</v>
      </c>
      <c r="B4" s="112"/>
      <c r="C4" s="6">
        <v>12</v>
      </c>
      <c r="D4" s="7"/>
      <c r="E4" s="7"/>
      <c r="F4" s="7"/>
      <c r="G4" s="7"/>
    </row>
    <row r="5" spans="1:8" x14ac:dyDescent="0.3">
      <c r="A5" s="103" t="s">
        <v>13</v>
      </c>
      <c r="B5" s="104"/>
      <c r="C5" s="104"/>
      <c r="D5" s="104"/>
      <c r="E5" s="104"/>
      <c r="F5" s="104"/>
      <c r="G5" s="105"/>
    </row>
    <row r="6" spans="1:8" x14ac:dyDescent="0.3">
      <c r="A6" s="106" t="s">
        <v>22</v>
      </c>
      <c r="B6" s="107"/>
      <c r="C6" s="107"/>
      <c r="D6" s="107"/>
      <c r="E6" s="107"/>
      <c r="F6" s="107"/>
      <c r="G6" s="108"/>
    </row>
    <row r="7" spans="1:8" x14ac:dyDescent="0.3">
      <c r="A7" s="106" t="s">
        <v>29</v>
      </c>
      <c r="B7" s="107"/>
      <c r="C7" s="107"/>
      <c r="D7" s="107"/>
      <c r="E7" s="107"/>
      <c r="F7" s="107"/>
      <c r="G7" s="108"/>
    </row>
    <row r="8" spans="1:8" x14ac:dyDescent="0.3">
      <c r="A8" s="106" t="s">
        <v>28</v>
      </c>
      <c r="B8" s="107"/>
      <c r="C8" s="107"/>
      <c r="D8" s="107"/>
      <c r="E8" s="107"/>
      <c r="F8" s="107"/>
      <c r="G8" s="108"/>
    </row>
    <row r="9" spans="1:8" x14ac:dyDescent="0.3">
      <c r="A9" s="106" t="s">
        <v>27</v>
      </c>
      <c r="B9" s="107"/>
      <c r="C9" s="107"/>
      <c r="D9" s="107"/>
      <c r="E9" s="107"/>
      <c r="F9" s="107"/>
      <c r="G9" s="108"/>
    </row>
    <row r="10" spans="1:8" x14ac:dyDescent="0.3">
      <c r="A10" s="106" t="s">
        <v>25</v>
      </c>
      <c r="B10" s="107"/>
      <c r="C10" s="107"/>
      <c r="D10" s="107"/>
      <c r="E10" s="107"/>
      <c r="F10" s="107"/>
      <c r="G10" s="108"/>
    </row>
    <row r="11" spans="1:8" x14ac:dyDescent="0.3">
      <c r="A11" s="106" t="s">
        <v>26</v>
      </c>
      <c r="B11" s="107"/>
      <c r="C11" s="107"/>
      <c r="D11" s="107"/>
      <c r="E11" s="107"/>
      <c r="F11" s="107"/>
      <c r="G11" s="108"/>
    </row>
    <row r="12" spans="1:8" x14ac:dyDescent="0.3">
      <c r="A12" s="106" t="s">
        <v>24</v>
      </c>
      <c r="B12" s="107"/>
      <c r="C12" s="107"/>
      <c r="D12" s="107"/>
      <c r="E12" s="107"/>
      <c r="F12" s="107"/>
      <c r="G12" s="108"/>
    </row>
    <row r="13" spans="1:8" ht="15" thickBot="1" x14ac:dyDescent="0.35">
      <c r="A13" s="100" t="s">
        <v>23</v>
      </c>
      <c r="B13" s="101"/>
      <c r="C13" s="101"/>
      <c r="D13" s="101"/>
      <c r="E13" s="101"/>
      <c r="F13" s="101"/>
      <c r="G13" s="102"/>
    </row>
    <row r="14" spans="1:8" ht="27.6" x14ac:dyDescent="0.3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4" t="s">
        <v>42</v>
      </c>
    </row>
    <row r="15" spans="1:8" ht="27.6" x14ac:dyDescent="0.3">
      <c r="A15" s="5">
        <v>1</v>
      </c>
      <c r="B15" s="16" t="s">
        <v>47</v>
      </c>
      <c r="C15" s="4" t="s">
        <v>18</v>
      </c>
      <c r="D15" s="13" t="s">
        <v>5</v>
      </c>
      <c r="E15" s="19">
        <v>1</v>
      </c>
      <c r="F15" s="20" t="s">
        <v>6</v>
      </c>
      <c r="G15" s="19">
        <v>1</v>
      </c>
    </row>
    <row r="16" spans="1:8" ht="27.6" x14ac:dyDescent="0.3">
      <c r="A16" s="5">
        <v>2</v>
      </c>
      <c r="B16" s="21" t="s">
        <v>38</v>
      </c>
      <c r="C16" s="4" t="s">
        <v>18</v>
      </c>
      <c r="D16" s="13" t="s">
        <v>5</v>
      </c>
      <c r="E16" s="3">
        <v>1</v>
      </c>
      <c r="F16" s="17" t="s">
        <v>6</v>
      </c>
      <c r="G16" s="3">
        <f>E16</f>
        <v>1</v>
      </c>
    </row>
    <row r="17" spans="1:7" ht="21.6" thickBot="1" x14ac:dyDescent="0.35">
      <c r="A17" s="109" t="s">
        <v>15</v>
      </c>
      <c r="B17" s="109"/>
      <c r="C17" s="109"/>
      <c r="D17" s="109"/>
      <c r="E17" s="109"/>
      <c r="F17" s="109"/>
      <c r="G17" s="110"/>
    </row>
    <row r="18" spans="1:7" x14ac:dyDescent="0.3">
      <c r="A18" s="103" t="s">
        <v>13</v>
      </c>
      <c r="B18" s="104"/>
      <c r="C18" s="104"/>
      <c r="D18" s="104"/>
      <c r="E18" s="104"/>
      <c r="F18" s="104"/>
      <c r="G18" s="105"/>
    </row>
    <row r="19" spans="1:7" x14ac:dyDescent="0.3">
      <c r="A19" s="106" t="s">
        <v>22</v>
      </c>
      <c r="B19" s="107"/>
      <c r="C19" s="107"/>
      <c r="D19" s="107"/>
      <c r="E19" s="107"/>
      <c r="F19" s="107"/>
      <c r="G19" s="108"/>
    </row>
    <row r="20" spans="1:7" x14ac:dyDescent="0.3">
      <c r="A20" s="106" t="s">
        <v>29</v>
      </c>
      <c r="B20" s="107"/>
      <c r="C20" s="107"/>
      <c r="D20" s="107"/>
      <c r="E20" s="107"/>
      <c r="F20" s="107"/>
      <c r="G20" s="108"/>
    </row>
    <row r="21" spans="1:7" x14ac:dyDescent="0.3">
      <c r="A21" s="106" t="s">
        <v>28</v>
      </c>
      <c r="B21" s="107"/>
      <c r="C21" s="107"/>
      <c r="D21" s="107"/>
      <c r="E21" s="107"/>
      <c r="F21" s="107"/>
      <c r="G21" s="108"/>
    </row>
    <row r="22" spans="1:7" x14ac:dyDescent="0.3">
      <c r="A22" s="106" t="s">
        <v>27</v>
      </c>
      <c r="B22" s="107"/>
      <c r="C22" s="107"/>
      <c r="D22" s="107"/>
      <c r="E22" s="107"/>
      <c r="F22" s="107"/>
      <c r="G22" s="108"/>
    </row>
    <row r="23" spans="1:7" x14ac:dyDescent="0.3">
      <c r="A23" s="106" t="s">
        <v>25</v>
      </c>
      <c r="B23" s="107"/>
      <c r="C23" s="107"/>
      <c r="D23" s="107"/>
      <c r="E23" s="107"/>
      <c r="F23" s="107"/>
      <c r="G23" s="108"/>
    </row>
    <row r="24" spans="1:7" x14ac:dyDescent="0.3">
      <c r="A24" s="106" t="s">
        <v>26</v>
      </c>
      <c r="B24" s="107"/>
      <c r="C24" s="107"/>
      <c r="D24" s="107"/>
      <c r="E24" s="107"/>
      <c r="F24" s="107"/>
      <c r="G24" s="108"/>
    </row>
    <row r="25" spans="1:7" x14ac:dyDescent="0.3">
      <c r="A25" s="106" t="s">
        <v>24</v>
      </c>
      <c r="B25" s="107"/>
      <c r="C25" s="107"/>
      <c r="D25" s="107"/>
      <c r="E25" s="107"/>
      <c r="F25" s="107"/>
      <c r="G25" s="108"/>
    </row>
    <row r="26" spans="1:7" ht="15" thickBot="1" x14ac:dyDescent="0.35">
      <c r="A26" s="100" t="s">
        <v>23</v>
      </c>
      <c r="B26" s="101"/>
      <c r="C26" s="101"/>
      <c r="D26" s="101"/>
      <c r="E26" s="101"/>
      <c r="F26" s="101"/>
      <c r="G26" s="102"/>
    </row>
    <row r="27" spans="1:7" ht="27.6" x14ac:dyDescent="0.3">
      <c r="A27" s="5" t="s">
        <v>0</v>
      </c>
      <c r="B27" s="5" t="s">
        <v>1</v>
      </c>
      <c r="C27" s="5" t="s">
        <v>10</v>
      </c>
      <c r="D27" s="5" t="s">
        <v>2</v>
      </c>
      <c r="E27" s="5" t="s">
        <v>4</v>
      </c>
      <c r="F27" s="5" t="s">
        <v>3</v>
      </c>
      <c r="G27" s="5" t="s">
        <v>8</v>
      </c>
    </row>
    <row r="28" spans="1:7" ht="31.2" x14ac:dyDescent="0.3">
      <c r="A28" s="1">
        <v>1</v>
      </c>
      <c r="B28" s="29" t="s">
        <v>51</v>
      </c>
      <c r="C28" s="24" t="s">
        <v>18</v>
      </c>
      <c r="D28" s="25" t="s">
        <v>5</v>
      </c>
      <c r="E28" s="26">
        <v>1</v>
      </c>
      <c r="F28" s="27" t="s">
        <v>48</v>
      </c>
      <c r="G28" s="28">
        <f>$C$4*E28</f>
        <v>12</v>
      </c>
    </row>
    <row r="29" spans="1:7" ht="41.4" x14ac:dyDescent="0.3">
      <c r="A29" s="2">
        <v>2</v>
      </c>
      <c r="B29" s="38" t="s">
        <v>56</v>
      </c>
      <c r="C29" s="24" t="s">
        <v>18</v>
      </c>
      <c r="D29" s="39" t="s">
        <v>20</v>
      </c>
      <c r="E29" s="26">
        <v>1</v>
      </c>
      <c r="F29" s="27" t="s">
        <v>48</v>
      </c>
      <c r="G29" s="28">
        <f t="shared" ref="G29:G32" si="0">$C$4*E29</f>
        <v>12</v>
      </c>
    </row>
    <row r="30" spans="1:7" ht="31.2" x14ac:dyDescent="0.3">
      <c r="A30" s="2">
        <v>3</v>
      </c>
      <c r="B30" s="37" t="s">
        <v>58</v>
      </c>
      <c r="C30" s="24" t="s">
        <v>18</v>
      </c>
      <c r="D30" s="39" t="s">
        <v>20</v>
      </c>
      <c r="E30" s="26">
        <v>1</v>
      </c>
      <c r="F30" s="27" t="s">
        <v>50</v>
      </c>
      <c r="G30" s="28">
        <f t="shared" si="0"/>
        <v>12</v>
      </c>
    </row>
    <row r="31" spans="1:7" ht="31.2" x14ac:dyDescent="0.3">
      <c r="A31" s="1">
        <v>4</v>
      </c>
      <c r="B31" s="23" t="s">
        <v>49</v>
      </c>
      <c r="C31" s="24" t="s">
        <v>18</v>
      </c>
      <c r="D31" s="31" t="s">
        <v>7</v>
      </c>
      <c r="E31" s="26">
        <v>1</v>
      </c>
      <c r="F31" s="27" t="s">
        <v>50</v>
      </c>
      <c r="G31" s="28">
        <f t="shared" si="0"/>
        <v>12</v>
      </c>
    </row>
    <row r="32" spans="1:7" ht="31.2" x14ac:dyDescent="0.3">
      <c r="A32" s="2">
        <v>5</v>
      </c>
      <c r="B32" s="23" t="s">
        <v>34</v>
      </c>
      <c r="C32" s="24" t="s">
        <v>18</v>
      </c>
      <c r="D32" s="31" t="s">
        <v>7</v>
      </c>
      <c r="E32" s="26">
        <v>1</v>
      </c>
      <c r="F32" s="27" t="s">
        <v>50</v>
      </c>
      <c r="G32" s="28">
        <f t="shared" si="0"/>
        <v>12</v>
      </c>
    </row>
    <row r="33" spans="1:7" ht="21.6" thickBot="1" x14ac:dyDescent="0.35">
      <c r="A33" s="109" t="s">
        <v>16</v>
      </c>
      <c r="B33" s="109"/>
      <c r="C33" s="109"/>
      <c r="D33" s="109"/>
      <c r="E33" s="109"/>
      <c r="F33" s="109"/>
      <c r="G33" s="110"/>
    </row>
    <row r="34" spans="1:7" x14ac:dyDescent="0.3">
      <c r="A34" s="103" t="s">
        <v>13</v>
      </c>
      <c r="B34" s="104"/>
      <c r="C34" s="104"/>
      <c r="D34" s="104"/>
      <c r="E34" s="104"/>
      <c r="F34" s="104"/>
      <c r="G34" s="105"/>
    </row>
    <row r="35" spans="1:7" x14ac:dyDescent="0.3">
      <c r="A35" s="106" t="s">
        <v>22</v>
      </c>
      <c r="B35" s="107"/>
      <c r="C35" s="107"/>
      <c r="D35" s="107"/>
      <c r="E35" s="107"/>
      <c r="F35" s="107"/>
      <c r="G35" s="108"/>
    </row>
    <row r="36" spans="1:7" x14ac:dyDescent="0.3">
      <c r="A36" s="106" t="s">
        <v>29</v>
      </c>
      <c r="B36" s="107"/>
      <c r="C36" s="107"/>
      <c r="D36" s="107"/>
      <c r="E36" s="107"/>
      <c r="F36" s="107"/>
      <c r="G36" s="108"/>
    </row>
    <row r="37" spans="1:7" x14ac:dyDescent="0.3">
      <c r="A37" s="106" t="s">
        <v>28</v>
      </c>
      <c r="B37" s="107"/>
      <c r="C37" s="107"/>
      <c r="D37" s="107"/>
      <c r="E37" s="107"/>
      <c r="F37" s="107"/>
      <c r="G37" s="108"/>
    </row>
    <row r="38" spans="1:7" x14ac:dyDescent="0.3">
      <c r="A38" s="106" t="s">
        <v>27</v>
      </c>
      <c r="B38" s="107"/>
      <c r="C38" s="107"/>
      <c r="D38" s="107"/>
      <c r="E38" s="107"/>
      <c r="F38" s="107"/>
      <c r="G38" s="108"/>
    </row>
    <row r="39" spans="1:7" x14ac:dyDescent="0.3">
      <c r="A39" s="106" t="s">
        <v>25</v>
      </c>
      <c r="B39" s="107"/>
      <c r="C39" s="107"/>
      <c r="D39" s="107"/>
      <c r="E39" s="107"/>
      <c r="F39" s="107"/>
      <c r="G39" s="108"/>
    </row>
    <row r="40" spans="1:7" x14ac:dyDescent="0.3">
      <c r="A40" s="106" t="s">
        <v>26</v>
      </c>
      <c r="B40" s="107"/>
      <c r="C40" s="107"/>
      <c r="D40" s="107"/>
      <c r="E40" s="107"/>
      <c r="F40" s="107"/>
      <c r="G40" s="108"/>
    </row>
    <row r="41" spans="1:7" x14ac:dyDescent="0.3">
      <c r="A41" s="106" t="s">
        <v>24</v>
      </c>
      <c r="B41" s="107"/>
      <c r="C41" s="107"/>
      <c r="D41" s="107"/>
      <c r="E41" s="107"/>
      <c r="F41" s="107"/>
      <c r="G41" s="108"/>
    </row>
    <row r="42" spans="1:7" ht="15" thickBot="1" x14ac:dyDescent="0.35">
      <c r="A42" s="100" t="s">
        <v>23</v>
      </c>
      <c r="B42" s="101"/>
      <c r="C42" s="101"/>
      <c r="D42" s="101"/>
      <c r="E42" s="101"/>
      <c r="F42" s="101"/>
      <c r="G42" s="102"/>
    </row>
    <row r="43" spans="1:7" ht="27.6" x14ac:dyDescent="0.3">
      <c r="A43" s="5" t="s">
        <v>0</v>
      </c>
      <c r="B43" s="5" t="s">
        <v>1</v>
      </c>
      <c r="C43" s="5" t="s">
        <v>10</v>
      </c>
      <c r="D43" s="5" t="s">
        <v>2</v>
      </c>
      <c r="E43" s="5" t="s">
        <v>4</v>
      </c>
      <c r="F43" s="5" t="s">
        <v>3</v>
      </c>
      <c r="G43" s="5" t="s">
        <v>8</v>
      </c>
    </row>
    <row r="44" spans="1:7" ht="31.2" x14ac:dyDescent="0.3">
      <c r="A44" s="1">
        <v>1</v>
      </c>
      <c r="B44" s="29" t="s">
        <v>51</v>
      </c>
      <c r="C44" s="24" t="s">
        <v>18</v>
      </c>
      <c r="D44" s="25" t="s">
        <v>5</v>
      </c>
      <c r="E44" s="26">
        <v>1</v>
      </c>
      <c r="F44" s="22" t="s">
        <v>17</v>
      </c>
      <c r="G44" s="28">
        <v>1</v>
      </c>
    </row>
    <row r="45" spans="1:7" ht="41.4" x14ac:dyDescent="0.3">
      <c r="A45" s="2">
        <v>2</v>
      </c>
      <c r="B45" s="38" t="s">
        <v>56</v>
      </c>
      <c r="C45" s="24" t="s">
        <v>18</v>
      </c>
      <c r="D45" s="39" t="s">
        <v>20</v>
      </c>
      <c r="E45" s="26">
        <v>1</v>
      </c>
      <c r="F45" s="22" t="s">
        <v>17</v>
      </c>
      <c r="G45" s="28">
        <v>1</v>
      </c>
    </row>
    <row r="46" spans="1:7" ht="31.2" x14ac:dyDescent="0.3">
      <c r="A46" s="2">
        <v>3</v>
      </c>
      <c r="B46" s="37" t="s">
        <v>58</v>
      </c>
      <c r="C46" s="24" t="s">
        <v>18</v>
      </c>
      <c r="D46" s="39" t="s">
        <v>20</v>
      </c>
      <c r="E46" s="26">
        <v>1</v>
      </c>
      <c r="F46" s="22" t="s">
        <v>17</v>
      </c>
      <c r="G46" s="28">
        <v>1</v>
      </c>
    </row>
    <row r="47" spans="1:7" ht="31.2" x14ac:dyDescent="0.3">
      <c r="A47" s="2">
        <v>4</v>
      </c>
      <c r="B47" s="23" t="s">
        <v>49</v>
      </c>
      <c r="C47" s="24" t="s">
        <v>18</v>
      </c>
      <c r="D47" s="25" t="s">
        <v>7</v>
      </c>
      <c r="E47" s="26">
        <v>1</v>
      </c>
      <c r="F47" s="22" t="s">
        <v>17</v>
      </c>
      <c r="G47" s="28">
        <v>1</v>
      </c>
    </row>
    <row r="48" spans="1:7" ht="31.2" x14ac:dyDescent="0.3">
      <c r="A48" s="2">
        <v>5</v>
      </c>
      <c r="B48" s="23" t="s">
        <v>34</v>
      </c>
      <c r="C48" s="24" t="s">
        <v>18</v>
      </c>
      <c r="D48" s="25" t="s">
        <v>7</v>
      </c>
      <c r="E48" s="26">
        <v>1</v>
      </c>
      <c r="F48" s="22" t="s">
        <v>17</v>
      </c>
      <c r="G48" s="28">
        <v>1</v>
      </c>
    </row>
    <row r="49" spans="1:7" ht="21" x14ac:dyDescent="0.3">
      <c r="A49" s="109" t="s">
        <v>14</v>
      </c>
      <c r="B49" s="109"/>
      <c r="C49" s="109"/>
      <c r="D49" s="109"/>
      <c r="E49" s="109"/>
      <c r="F49" s="109"/>
      <c r="G49" s="110"/>
    </row>
    <row r="50" spans="1:7" ht="27.6" x14ac:dyDescent="0.3">
      <c r="A50" s="2" t="s">
        <v>0</v>
      </c>
      <c r="B50" s="2" t="s">
        <v>1</v>
      </c>
      <c r="C50" s="2" t="s">
        <v>10</v>
      </c>
      <c r="D50" s="2" t="s">
        <v>2</v>
      </c>
      <c r="E50" s="2" t="s">
        <v>4</v>
      </c>
      <c r="F50" s="2" t="s">
        <v>3</v>
      </c>
      <c r="G50" s="2" t="s">
        <v>8</v>
      </c>
    </row>
    <row r="51" spans="1:7" ht="27.6" x14ac:dyDescent="0.3">
      <c r="A51" s="1">
        <v>1</v>
      </c>
      <c r="B51" s="9" t="s">
        <v>30</v>
      </c>
      <c r="C51" s="4" t="s">
        <v>18</v>
      </c>
      <c r="D51" s="15" t="s">
        <v>9</v>
      </c>
      <c r="E51" s="3">
        <v>1</v>
      </c>
      <c r="F51" s="1" t="s">
        <v>6</v>
      </c>
      <c r="G51" s="3">
        <f>E51</f>
        <v>1</v>
      </c>
    </row>
    <row r="52" spans="1:7" ht="27.6" x14ac:dyDescent="0.3">
      <c r="A52" s="1">
        <v>2</v>
      </c>
      <c r="B52" s="8" t="s">
        <v>33</v>
      </c>
      <c r="C52" s="4" t="s">
        <v>18</v>
      </c>
      <c r="D52" s="15" t="s">
        <v>9</v>
      </c>
      <c r="E52" s="3">
        <v>1</v>
      </c>
      <c r="F52" s="1" t="s">
        <v>6</v>
      </c>
      <c r="G52" s="3">
        <f>E52</f>
        <v>1</v>
      </c>
    </row>
    <row r="53" spans="1:7" ht="27.6" x14ac:dyDescent="0.3">
      <c r="A53" s="1">
        <v>3</v>
      </c>
      <c r="B53" s="32" t="s">
        <v>44</v>
      </c>
      <c r="C53" s="4" t="s">
        <v>18</v>
      </c>
      <c r="D53" s="33" t="s">
        <v>9</v>
      </c>
      <c r="E53" s="11">
        <f>$C$4</f>
        <v>12</v>
      </c>
      <c r="F53" s="2" t="s">
        <v>6</v>
      </c>
      <c r="G53" s="11">
        <f>E53</f>
        <v>12</v>
      </c>
    </row>
    <row r="54" spans="1:7" ht="27.6" x14ac:dyDescent="0.3">
      <c r="A54" s="1">
        <v>4</v>
      </c>
      <c r="B54" s="9" t="s">
        <v>31</v>
      </c>
      <c r="C54" s="4" t="s">
        <v>18</v>
      </c>
      <c r="D54" s="15" t="s">
        <v>9</v>
      </c>
      <c r="E54" s="3">
        <v>1</v>
      </c>
      <c r="F54" s="1" t="s">
        <v>6</v>
      </c>
      <c r="G54" s="3">
        <f>E54</f>
        <v>1</v>
      </c>
    </row>
    <row r="55" spans="1:7" ht="27.6" x14ac:dyDescent="0.3">
      <c r="A55" s="1">
        <v>5</v>
      </c>
      <c r="B55" s="18" t="s">
        <v>32</v>
      </c>
      <c r="C55" s="4" t="s">
        <v>18</v>
      </c>
      <c r="D55" s="34" t="s">
        <v>9</v>
      </c>
      <c r="E55" s="3">
        <v>1</v>
      </c>
      <c r="F55" s="1" t="s">
        <v>6</v>
      </c>
      <c r="G55" s="3">
        <f>E55</f>
        <v>1</v>
      </c>
    </row>
  </sheetData>
  <sortState xmlns:xlrd2="http://schemas.microsoft.com/office/spreadsheetml/2017/richdata2" ref="B44:G48">
    <sortCondition ref="B44:B48"/>
  </sortState>
  <mergeCells count="35">
    <mergeCell ref="A41:G41"/>
    <mergeCell ref="A42:G42"/>
    <mergeCell ref="A49:G49"/>
    <mergeCell ref="A35:G35"/>
    <mergeCell ref="A36:G36"/>
    <mergeCell ref="A37:G37"/>
    <mergeCell ref="A38:G38"/>
    <mergeCell ref="A39:G39"/>
    <mergeCell ref="A40:G40"/>
    <mergeCell ref="A34:G34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33:G33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2">
    <dataValidation type="list" allowBlank="1" showInputMessage="1" showErrorMessage="1" sqref="D51:D52" xr:uid="{E7B0AEAF-CE11-4135-8AAA-E3F392E3D2E1}">
      <formula1>"Охрана труда, Техника безопасности"</formula1>
    </dataValidation>
    <dataValidation allowBlank="1" showErrorMessage="1" sqref="B1:B1048576" xr:uid="{63A745E6-863D-4FF0-BE46-39BC57FD0A7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D15:D16 D31:D32</xm:sqref>
        </x14:dataValidation>
        <x14:dataValidation type="list" allowBlank="1" showInputMessage="1" showErrorMessage="1" xr:uid="{342F2F31-2347-4144-A9E4-8A084CA60719}">
          <x14:formula1>
            <xm:f>Виды!$A$1:$A$6</xm:f>
          </x14:formula1>
          <xm:sqref>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4982-29F6-46E6-B836-4C5B5692A435}"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0" customWidth="1"/>
    <col min="2" max="2" width="46" customWidth="1"/>
    <col min="3" max="3" width="46.5546875" customWidth="1"/>
    <col min="4" max="4" width="26.5546875" style="40" customWidth="1"/>
    <col min="5" max="5" width="15.5546875" style="40" customWidth="1"/>
    <col min="6" max="6" width="14.88671875" style="40" customWidth="1"/>
    <col min="7" max="7" width="14.44140625" style="40" customWidth="1"/>
    <col min="8" max="16384" width="9.109375" hidden="1"/>
  </cols>
  <sheetData>
    <row r="1" spans="1:7" ht="82.8" customHeight="1" x14ac:dyDescent="0.3">
      <c r="A1" s="142" t="s">
        <v>94</v>
      </c>
      <c r="B1" s="142"/>
      <c r="C1" s="142"/>
      <c r="D1" s="142"/>
      <c r="E1" s="142"/>
      <c r="F1" s="142"/>
      <c r="G1" s="142"/>
    </row>
    <row r="2" spans="1:7" ht="21" x14ac:dyDescent="0.3">
      <c r="A2" s="70" t="s">
        <v>85</v>
      </c>
      <c r="B2" s="69" t="s">
        <v>84</v>
      </c>
      <c r="C2" s="129" t="s">
        <v>93</v>
      </c>
      <c r="D2" s="129"/>
      <c r="E2" s="129"/>
      <c r="F2" s="129"/>
      <c r="G2" s="129"/>
    </row>
    <row r="3" spans="1:7" ht="18" x14ac:dyDescent="0.35">
      <c r="A3" s="130" t="s">
        <v>83</v>
      </c>
      <c r="B3" s="131"/>
      <c r="C3" s="132">
        <f>D19</f>
        <v>12</v>
      </c>
      <c r="D3" s="132"/>
      <c r="E3" s="132"/>
      <c r="F3" s="132"/>
      <c r="G3" s="132"/>
    </row>
    <row r="4" spans="1:7" ht="50.25" customHeight="1" x14ac:dyDescent="0.3">
      <c r="A4" s="133" t="s">
        <v>82</v>
      </c>
      <c r="B4" s="134"/>
      <c r="C4" s="135" t="s">
        <v>92</v>
      </c>
      <c r="D4" s="135"/>
      <c r="E4" s="135"/>
      <c r="F4" s="135"/>
      <c r="G4" s="135"/>
    </row>
    <row r="5" spans="1:7" ht="14.4" x14ac:dyDescent="0.3">
      <c r="A5" s="136" t="s">
        <v>13</v>
      </c>
      <c r="B5" s="137"/>
      <c r="C5" s="137"/>
      <c r="D5" s="137"/>
      <c r="E5" s="137"/>
      <c r="F5" s="137"/>
      <c r="G5" s="137"/>
    </row>
    <row r="6" spans="1:7" ht="14.4" x14ac:dyDescent="0.3">
      <c r="A6" s="119" t="s">
        <v>81</v>
      </c>
      <c r="B6" s="120"/>
      <c r="C6" s="120"/>
      <c r="D6" s="120"/>
      <c r="E6" s="120"/>
      <c r="F6" s="120"/>
      <c r="G6" s="120"/>
    </row>
    <row r="7" spans="1:7" ht="14.4" x14ac:dyDescent="0.3">
      <c r="A7" s="119" t="s">
        <v>80</v>
      </c>
      <c r="B7" s="120"/>
      <c r="C7" s="120"/>
      <c r="D7" s="120"/>
      <c r="E7" s="120"/>
      <c r="F7" s="120"/>
      <c r="G7" s="120"/>
    </row>
    <row r="8" spans="1:7" ht="14.4" x14ac:dyDescent="0.3">
      <c r="A8" s="119" t="s">
        <v>79</v>
      </c>
      <c r="B8" s="120"/>
      <c r="C8" s="120"/>
      <c r="D8" s="120"/>
      <c r="E8" s="120"/>
      <c r="F8" s="120"/>
      <c r="G8" s="120"/>
    </row>
    <row r="9" spans="1:7" ht="14.4" x14ac:dyDescent="0.3">
      <c r="A9" s="119" t="s">
        <v>78</v>
      </c>
      <c r="B9" s="120"/>
      <c r="C9" s="120"/>
      <c r="D9" s="120"/>
      <c r="E9" s="120"/>
      <c r="F9" s="120"/>
      <c r="G9" s="120"/>
    </row>
    <row r="10" spans="1:7" ht="14.4" x14ac:dyDescent="0.3">
      <c r="A10" s="119" t="s">
        <v>77</v>
      </c>
      <c r="B10" s="120"/>
      <c r="C10" s="120"/>
      <c r="D10" s="120"/>
      <c r="E10" s="120"/>
      <c r="F10" s="120"/>
      <c r="G10" s="120"/>
    </row>
    <row r="11" spans="1:7" ht="14.4" x14ac:dyDescent="0.3">
      <c r="A11" s="119" t="s">
        <v>76</v>
      </c>
      <c r="B11" s="120"/>
      <c r="C11" s="120"/>
      <c r="D11" s="120"/>
      <c r="E11" s="120"/>
      <c r="F11" s="120"/>
      <c r="G11" s="120"/>
    </row>
    <row r="12" spans="1:7" ht="14.4" x14ac:dyDescent="0.3">
      <c r="A12" s="119" t="s">
        <v>75</v>
      </c>
      <c r="B12" s="120"/>
      <c r="C12" s="120"/>
      <c r="D12" s="120"/>
      <c r="E12" s="120"/>
      <c r="F12" s="120"/>
      <c r="G12" s="120"/>
    </row>
    <row r="13" spans="1:7" ht="14.4" x14ac:dyDescent="0.3">
      <c r="A13" s="122" t="s">
        <v>23</v>
      </c>
      <c r="B13" s="123"/>
      <c r="C13" s="123"/>
      <c r="D13" s="123"/>
      <c r="E13" s="123"/>
      <c r="F13" s="123"/>
      <c r="G13" s="123"/>
    </row>
    <row r="14" spans="1:7" ht="17.399999999999999" x14ac:dyDescent="0.3">
      <c r="A14" s="124" t="s">
        <v>12</v>
      </c>
      <c r="B14" s="125"/>
      <c r="C14" s="125"/>
      <c r="D14" s="125"/>
      <c r="E14" s="121"/>
      <c r="F14" s="121"/>
      <c r="G14" s="125"/>
    </row>
    <row r="15" spans="1:7" s="40" customFormat="1" ht="46.8" x14ac:dyDescent="0.3">
      <c r="A15" s="57" t="s">
        <v>0</v>
      </c>
      <c r="B15" s="57" t="s">
        <v>1</v>
      </c>
      <c r="C15" s="56" t="s">
        <v>10</v>
      </c>
      <c r="D15" s="56" t="s">
        <v>2</v>
      </c>
      <c r="E15" s="55"/>
      <c r="F15" s="54"/>
      <c r="G15" s="53" t="s">
        <v>67</v>
      </c>
    </row>
    <row r="16" spans="1:7" s="40" customFormat="1" ht="31.2" x14ac:dyDescent="0.3">
      <c r="A16" s="68">
        <v>1</v>
      </c>
      <c r="B16" s="29" t="s">
        <v>47</v>
      </c>
      <c r="C16" s="44" t="s">
        <v>18</v>
      </c>
      <c r="D16" s="25" t="s">
        <v>5</v>
      </c>
      <c r="E16" s="51"/>
      <c r="F16" s="50"/>
      <c r="G16" s="46">
        <v>1</v>
      </c>
    </row>
    <row r="17" spans="1:7" s="40" customFormat="1" ht="31.2" x14ac:dyDescent="0.3">
      <c r="A17" s="67">
        <v>2</v>
      </c>
      <c r="B17" s="66" t="s">
        <v>38</v>
      </c>
      <c r="C17" s="65" t="s">
        <v>18</v>
      </c>
      <c r="D17" s="25" t="s">
        <v>5</v>
      </c>
      <c r="E17" s="51"/>
      <c r="F17" s="50"/>
      <c r="G17" s="64">
        <v>1</v>
      </c>
    </row>
    <row r="18" spans="1:7" ht="17.399999999999999" x14ac:dyDescent="0.3">
      <c r="A18" s="126" t="s">
        <v>74</v>
      </c>
      <c r="B18" s="127"/>
      <c r="C18" s="127"/>
      <c r="D18" s="128">
        <v>1</v>
      </c>
      <c r="E18" s="128"/>
      <c r="F18" s="128"/>
      <c r="G18" s="128"/>
    </row>
    <row r="19" spans="1:7" x14ac:dyDescent="0.3">
      <c r="A19" s="113" t="s">
        <v>19</v>
      </c>
      <c r="B19" s="114"/>
      <c r="C19" s="114"/>
      <c r="D19" s="115">
        <v>12</v>
      </c>
      <c r="E19" s="115"/>
      <c r="F19" s="115"/>
      <c r="G19" s="115"/>
    </row>
    <row r="20" spans="1:7" s="40" customFormat="1" ht="46.8" x14ac:dyDescent="0.3">
      <c r="A20" s="57" t="s">
        <v>0</v>
      </c>
      <c r="B20" s="57" t="s">
        <v>1</v>
      </c>
      <c r="C20" s="57" t="s">
        <v>10</v>
      </c>
      <c r="D20" s="57" t="s">
        <v>2</v>
      </c>
      <c r="E20" s="57" t="s">
        <v>73</v>
      </c>
      <c r="F20" s="57" t="s">
        <v>72</v>
      </c>
      <c r="G20" s="57" t="s">
        <v>67</v>
      </c>
    </row>
    <row r="21" spans="1:7" s="40" customFormat="1" ht="93.6" x14ac:dyDescent="0.3">
      <c r="A21" s="63">
        <v>1</v>
      </c>
      <c r="B21" s="29" t="s">
        <v>51</v>
      </c>
      <c r="C21" s="44" t="s">
        <v>71</v>
      </c>
      <c r="D21" s="25" t="s">
        <v>5</v>
      </c>
      <c r="E21" s="28">
        <v>1</v>
      </c>
      <c r="F21" s="28" t="s">
        <v>68</v>
      </c>
      <c r="G21" s="28">
        <f>$D$19*E21/IF(F21="на 1 р.м.",1,IF(F21="на 2 р.м.",2,#VALUE!))</f>
        <v>12</v>
      </c>
    </row>
    <row r="22" spans="1:7" s="40" customFormat="1" ht="46.8" x14ac:dyDescent="0.3">
      <c r="A22" s="63">
        <v>2</v>
      </c>
      <c r="B22" s="29" t="s">
        <v>56</v>
      </c>
      <c r="C22" s="24" t="s">
        <v>70</v>
      </c>
      <c r="D22" s="25" t="s">
        <v>20</v>
      </c>
      <c r="E22" s="28">
        <v>1</v>
      </c>
      <c r="F22" s="28" t="s">
        <v>68</v>
      </c>
      <c r="G22" s="28">
        <f>$D$19*E22/IF(F22="на 1 р.м.",1,IF(F22="на 2 р.м.",2,#VALUE!))</f>
        <v>12</v>
      </c>
    </row>
    <row r="23" spans="1:7" ht="46.8" x14ac:dyDescent="0.3">
      <c r="A23" s="63">
        <v>3</v>
      </c>
      <c r="B23" s="29" t="s">
        <v>58</v>
      </c>
      <c r="C23" s="24" t="s">
        <v>70</v>
      </c>
      <c r="D23" s="39" t="s">
        <v>20</v>
      </c>
      <c r="E23" s="28">
        <v>1</v>
      </c>
      <c r="F23" s="28" t="s">
        <v>68</v>
      </c>
      <c r="G23" s="28">
        <f>$D$19*E23/IF(F23="на 1 р.м.",1,IF(F23="на 2 р.м.",2,#VALUE!))</f>
        <v>12</v>
      </c>
    </row>
    <row r="24" spans="1:7" s="40" customFormat="1" ht="31.2" x14ac:dyDescent="0.3">
      <c r="A24" s="63">
        <v>4</v>
      </c>
      <c r="B24" s="23" t="s">
        <v>57</v>
      </c>
      <c r="C24" s="24" t="s">
        <v>18</v>
      </c>
      <c r="D24" s="25" t="s">
        <v>7</v>
      </c>
      <c r="E24" s="28">
        <v>1</v>
      </c>
      <c r="F24" s="28" t="s">
        <v>68</v>
      </c>
      <c r="G24" s="28">
        <f>$D$19*E24/IF(F24="на 1 р.м.",1,IF(F24="на 2 р.м.",2,#VALUE!))</f>
        <v>12</v>
      </c>
    </row>
    <row r="25" spans="1:7" s="40" customFormat="1" ht="31.2" x14ac:dyDescent="0.3">
      <c r="A25" s="63">
        <v>5</v>
      </c>
      <c r="B25" s="62" t="s">
        <v>69</v>
      </c>
      <c r="C25" s="24" t="s">
        <v>18</v>
      </c>
      <c r="D25" s="25" t="s">
        <v>7</v>
      </c>
      <c r="E25" s="28">
        <v>1</v>
      </c>
      <c r="F25" s="28" t="s">
        <v>68</v>
      </c>
      <c r="G25" s="28">
        <f>$D$19*E25/IF(F25="на 1 р.м.",1,IF(F25="на 2 р.м.",2,#VALUE!))</f>
        <v>12</v>
      </c>
    </row>
    <row r="26" spans="1:7" ht="17.399999999999999" x14ac:dyDescent="0.3">
      <c r="A26" s="116" t="s">
        <v>16</v>
      </c>
      <c r="B26" s="117"/>
      <c r="C26" s="117"/>
      <c r="D26" s="117"/>
      <c r="E26" s="118"/>
      <c r="F26" s="118"/>
      <c r="G26" s="117"/>
    </row>
    <row r="27" spans="1:7" s="40" customFormat="1" ht="46.8" x14ac:dyDescent="0.3">
      <c r="A27" s="57" t="s">
        <v>0</v>
      </c>
      <c r="B27" s="57" t="s">
        <v>1</v>
      </c>
      <c r="C27" s="56" t="s">
        <v>10</v>
      </c>
      <c r="D27" s="56" t="s">
        <v>2</v>
      </c>
      <c r="E27" s="55"/>
      <c r="F27" s="54"/>
      <c r="G27" s="53" t="s">
        <v>67</v>
      </c>
    </row>
    <row r="28" spans="1:7" s="40" customFormat="1" ht="31.2" x14ac:dyDescent="0.3">
      <c r="A28" s="45">
        <v>1</v>
      </c>
      <c r="B28" s="29" t="s">
        <v>51</v>
      </c>
      <c r="C28" s="24" t="s">
        <v>18</v>
      </c>
      <c r="D28" s="25" t="s">
        <v>5</v>
      </c>
      <c r="E28" s="61"/>
      <c r="F28" s="60"/>
      <c r="G28" s="46">
        <v>1</v>
      </c>
    </row>
    <row r="29" spans="1:7" s="40" customFormat="1" ht="31.2" x14ac:dyDescent="0.3">
      <c r="A29" s="45">
        <v>2</v>
      </c>
      <c r="B29" s="23" t="s">
        <v>49</v>
      </c>
      <c r="C29" s="24" t="s">
        <v>18</v>
      </c>
      <c r="D29" s="25" t="s">
        <v>7</v>
      </c>
      <c r="E29" s="61"/>
      <c r="F29" s="60"/>
      <c r="G29" s="46">
        <v>1</v>
      </c>
    </row>
    <row r="30" spans="1:7" s="40" customFormat="1" ht="31.2" x14ac:dyDescent="0.3">
      <c r="A30" s="45">
        <v>3</v>
      </c>
      <c r="B30" s="23" t="s">
        <v>34</v>
      </c>
      <c r="C30" s="24" t="s">
        <v>18</v>
      </c>
      <c r="D30" s="25" t="s">
        <v>7</v>
      </c>
      <c r="E30" s="59"/>
      <c r="F30" s="58"/>
      <c r="G30" s="46">
        <v>1</v>
      </c>
    </row>
    <row r="31" spans="1:7" ht="17.399999999999999" x14ac:dyDescent="0.3">
      <c r="A31" s="116" t="s">
        <v>14</v>
      </c>
      <c r="B31" s="117"/>
      <c r="C31" s="117"/>
      <c r="D31" s="117"/>
      <c r="E31" s="121"/>
      <c r="F31" s="121"/>
      <c r="G31" s="117"/>
    </row>
    <row r="32" spans="1:7" s="40" customFormat="1" ht="46.8" x14ac:dyDescent="0.3">
      <c r="A32" s="57" t="s">
        <v>0</v>
      </c>
      <c r="B32" s="57" t="s">
        <v>1</v>
      </c>
      <c r="C32" s="56" t="s">
        <v>10</v>
      </c>
      <c r="D32" s="56" t="s">
        <v>2</v>
      </c>
      <c r="E32" s="55"/>
      <c r="F32" s="54"/>
      <c r="G32" s="53" t="s">
        <v>67</v>
      </c>
    </row>
    <row r="33" spans="1:7" s="40" customFormat="1" ht="31.2" x14ac:dyDescent="0.3">
      <c r="A33" s="45">
        <v>1</v>
      </c>
      <c r="B33" s="29" t="s">
        <v>30</v>
      </c>
      <c r="C33" s="44" t="s">
        <v>18</v>
      </c>
      <c r="D33" s="25" t="s">
        <v>9</v>
      </c>
      <c r="E33" s="51"/>
      <c r="F33" s="50"/>
      <c r="G33" s="41">
        <v>1</v>
      </c>
    </row>
    <row r="34" spans="1:7" s="40" customFormat="1" ht="31.2" x14ac:dyDescent="0.3">
      <c r="A34" s="45">
        <v>2</v>
      </c>
      <c r="B34" s="23" t="s">
        <v>33</v>
      </c>
      <c r="C34" s="44" t="s">
        <v>18</v>
      </c>
      <c r="D34" s="25" t="s">
        <v>9</v>
      </c>
      <c r="E34" s="51"/>
      <c r="F34" s="50"/>
      <c r="G34" s="41">
        <v>1</v>
      </c>
    </row>
    <row r="35" spans="1:7" s="40" customFormat="1" ht="31.2" x14ac:dyDescent="0.3">
      <c r="A35" s="45">
        <v>3</v>
      </c>
      <c r="B35" s="52" t="s">
        <v>44</v>
      </c>
      <c r="C35" s="44" t="s">
        <v>18</v>
      </c>
      <c r="D35" s="25" t="s">
        <v>65</v>
      </c>
      <c r="E35" s="51"/>
      <c r="F35" s="50"/>
      <c r="G35" s="46">
        <f>$C$3</f>
        <v>12</v>
      </c>
    </row>
    <row r="36" spans="1:7" s="40" customFormat="1" ht="31.2" x14ac:dyDescent="0.3">
      <c r="A36" s="45">
        <v>4</v>
      </c>
      <c r="B36" s="29" t="s">
        <v>31</v>
      </c>
      <c r="C36" s="44" t="s">
        <v>18</v>
      </c>
      <c r="D36" s="25" t="s">
        <v>9</v>
      </c>
      <c r="E36" s="48"/>
      <c r="F36" s="47"/>
      <c r="G36" s="41">
        <v>1</v>
      </c>
    </row>
    <row r="37" spans="1:7" s="40" customFormat="1" ht="31.2" x14ac:dyDescent="0.3">
      <c r="A37" s="45">
        <v>5</v>
      </c>
      <c r="B37" s="49" t="s">
        <v>66</v>
      </c>
      <c r="C37" s="44" t="s">
        <v>18</v>
      </c>
      <c r="D37" s="25" t="s">
        <v>65</v>
      </c>
      <c r="E37" s="48"/>
      <c r="F37" s="47"/>
      <c r="G37" s="46">
        <f>$C$3</f>
        <v>12</v>
      </c>
    </row>
    <row r="38" spans="1:7" s="40" customFormat="1" ht="31.2" x14ac:dyDescent="0.3">
      <c r="A38" s="45">
        <v>6</v>
      </c>
      <c r="B38" s="23" t="s">
        <v>32</v>
      </c>
      <c r="C38" s="44" t="s">
        <v>18</v>
      </c>
      <c r="D38" s="25" t="s">
        <v>9</v>
      </c>
      <c r="E38" s="43"/>
      <c r="F38" s="42"/>
      <c r="G38" s="41">
        <v>1</v>
      </c>
    </row>
  </sheetData>
  <sortState xmlns:xlrd2="http://schemas.microsoft.com/office/spreadsheetml/2017/richdata2" ref="B21:G25">
    <sortCondition ref="B21:B25"/>
  </sortState>
  <mergeCells count="22">
    <mergeCell ref="A5:G5"/>
    <mergeCell ref="A6:G6"/>
    <mergeCell ref="A7:G7"/>
    <mergeCell ref="A8:G8"/>
    <mergeCell ref="A1:G1"/>
    <mergeCell ref="C2:G2"/>
    <mergeCell ref="A3:B3"/>
    <mergeCell ref="C3:G3"/>
    <mergeCell ref="A4:B4"/>
    <mergeCell ref="C4:G4"/>
    <mergeCell ref="A31:G31"/>
    <mergeCell ref="A12:G12"/>
    <mergeCell ref="A13:G13"/>
    <mergeCell ref="A14:G14"/>
    <mergeCell ref="A18:C18"/>
    <mergeCell ref="D18:G18"/>
    <mergeCell ref="A19:C19"/>
    <mergeCell ref="D19:G19"/>
    <mergeCell ref="A26:G26"/>
    <mergeCell ref="A9:G9"/>
    <mergeCell ref="A10:G10"/>
    <mergeCell ref="A11:G11"/>
  </mergeCells>
  <conditionalFormatting sqref="B38">
    <cfRule type="cellIs" dxfId="69" priority="36" operator="equal">
      <formula>"Аппаратный тренажер "</formula>
    </cfRule>
  </conditionalFormatting>
  <conditionalFormatting sqref="D16:D17">
    <cfRule type="expression" dxfId="68" priority="8">
      <formula>EXACT("Учебное пособие",D16)</formula>
    </cfRule>
    <cfRule type="expression" dxfId="67" priority="9">
      <formula>EXACT("СИЗ",D16)</formula>
    </cfRule>
    <cfRule type="expression" dxfId="66" priority="10">
      <formula>EXACT("Охрана труда",D16)</formula>
    </cfRule>
    <cfRule type="expression" dxfId="65" priority="11">
      <formula>EXACT("Программное обеспечение",D16)</formula>
    </cfRule>
    <cfRule type="expression" dxfId="64" priority="12">
      <formula>EXACT("Оборудование IT",D16)</formula>
    </cfRule>
    <cfRule type="expression" dxfId="63" priority="13">
      <formula>EXACT("Мебель",D16)</formula>
    </cfRule>
    <cfRule type="expression" dxfId="62" priority="14">
      <formula>EXACT("Оборудование",D16)</formula>
    </cfRule>
  </conditionalFormatting>
  <conditionalFormatting sqref="D21:D25">
    <cfRule type="expression" dxfId="61" priority="1">
      <formula>EXACT("Учебное пособие",D21)</formula>
    </cfRule>
    <cfRule type="expression" dxfId="60" priority="2">
      <formula>EXACT("СИЗ",D21)</formula>
    </cfRule>
    <cfRule type="expression" dxfId="59" priority="3">
      <formula>EXACT("Охрана труда",D21)</formula>
    </cfRule>
    <cfRule type="expression" dxfId="58" priority="4">
      <formula>EXACT("Программное обеспечение",D21)</formula>
    </cfRule>
    <cfRule type="expression" dxfId="57" priority="5">
      <formula>EXACT("Оборудование IT",D21)</formula>
    </cfRule>
    <cfRule type="expression" dxfId="56" priority="6">
      <formula>EXACT("Мебель",D21)</formula>
    </cfRule>
    <cfRule type="expression" dxfId="55" priority="7">
      <formula>EXACT("Оборудование",D21)</formula>
    </cfRule>
  </conditionalFormatting>
  <conditionalFormatting sqref="D28:D30">
    <cfRule type="expression" dxfId="54" priority="22">
      <formula>EXACT("Учебное пособие",D28)</formula>
    </cfRule>
    <cfRule type="expression" dxfId="53" priority="23">
      <formula>EXACT("СИЗ",D28)</formula>
    </cfRule>
    <cfRule type="expression" dxfId="52" priority="24">
      <formula>EXACT("Охрана труда",D28)</formula>
    </cfRule>
    <cfRule type="expression" dxfId="51" priority="25">
      <formula>EXACT("Программное обеспечение",D28)</formula>
    </cfRule>
    <cfRule type="expression" dxfId="50" priority="26">
      <formula>EXACT("Оборудование IT",D28)</formula>
    </cfRule>
    <cfRule type="expression" dxfId="49" priority="27">
      <formula>EXACT("Мебель",D28)</formula>
    </cfRule>
    <cfRule type="expression" dxfId="48" priority="28">
      <formula>EXACT("Оборудование",D28)</formula>
    </cfRule>
  </conditionalFormatting>
  <conditionalFormatting sqref="D33:D38">
    <cfRule type="expression" dxfId="47" priority="29">
      <formula>EXACT("Учебное пособие",D33)</formula>
    </cfRule>
    <cfRule type="expression" dxfId="46" priority="30">
      <formula>EXACT("СИЗ",D33)</formula>
    </cfRule>
    <cfRule type="expression" dxfId="45" priority="31">
      <formula>EXACT("Охрана труда",D33)</formula>
    </cfRule>
    <cfRule type="expression" dxfId="44" priority="32">
      <formula>EXACT("Программное обеспечение",D33)</formula>
    </cfRule>
    <cfRule type="expression" dxfId="43" priority="33">
      <formula>EXACT("Оборудование IT",D33)</formula>
    </cfRule>
    <cfRule type="expression" dxfId="42" priority="34">
      <formula>EXACT("Мебель",D33)</formula>
    </cfRule>
    <cfRule type="expression" dxfId="41" priority="35">
      <formula>EXACT("Оборудование",D33)</formula>
    </cfRule>
  </conditionalFormatting>
  <dataValidations count="2">
    <dataValidation type="list" allowBlank="1" showInputMessage="1" showErrorMessage="1" sqref="F21:F25" xr:uid="{A9A9E0CB-A932-4496-BE24-FF96F0652987}">
      <formula1>"на 1 р.м.,на 2 р.м."</formula1>
    </dataValidation>
    <dataValidation allowBlank="1" showErrorMessage="1" sqref="B2:C17 D18 B19:C1048576" xr:uid="{9B717647-FADD-4742-8C36-9BEE1505B095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5.6" x14ac:dyDescent="0.3"/>
  <cols>
    <col min="1" max="1" width="8.5546875" style="40" customWidth="1"/>
    <col min="2" max="2" width="60.88671875" style="90" customWidth="1"/>
    <col min="3" max="3" width="54.44140625" style="40" customWidth="1"/>
    <col min="4" max="4" width="21.44140625" style="91" customWidth="1"/>
    <col min="5" max="5" width="20" style="40" customWidth="1"/>
    <col min="6" max="6" width="26.6640625" style="40" hidden="1" customWidth="1"/>
    <col min="7" max="7" width="0" style="40" hidden="1" customWidth="1"/>
    <col min="8" max="8" width="26.6640625" style="40" hidden="1" customWidth="1"/>
    <col min="9" max="16384" width="0" style="40" hidden="1"/>
  </cols>
  <sheetData>
    <row r="1" spans="1:6" ht="46.8" x14ac:dyDescent="0.3">
      <c r="A1" s="12" t="s">
        <v>0</v>
      </c>
      <c r="B1" s="12" t="s">
        <v>1</v>
      </c>
      <c r="C1" s="12" t="s">
        <v>10</v>
      </c>
      <c r="D1" s="12" t="s">
        <v>2</v>
      </c>
      <c r="E1" s="53" t="s">
        <v>67</v>
      </c>
      <c r="F1" s="71" t="s">
        <v>42</v>
      </c>
    </row>
    <row r="2" spans="1:6" ht="21" x14ac:dyDescent="0.3">
      <c r="A2" s="138" t="s">
        <v>7</v>
      </c>
      <c r="B2" s="138"/>
      <c r="C2" s="138"/>
      <c r="D2" s="138"/>
      <c r="E2" s="138"/>
    </row>
    <row r="3" spans="1:6" ht="31.2" x14ac:dyDescent="0.3">
      <c r="A3" s="72">
        <v>1</v>
      </c>
      <c r="B3" s="29" t="s">
        <v>41</v>
      </c>
      <c r="C3" s="24" t="s">
        <v>18</v>
      </c>
      <c r="D3" s="25" t="s">
        <v>7</v>
      </c>
      <c r="E3" s="73">
        <v>1</v>
      </c>
      <c r="F3" s="74" t="e">
        <f>COUNTIF(#REF!,B3)</f>
        <v>#REF!</v>
      </c>
    </row>
    <row r="4" spans="1:6" ht="31.2" x14ac:dyDescent="0.3">
      <c r="A4" s="72">
        <v>2</v>
      </c>
      <c r="B4" s="29" t="s">
        <v>40</v>
      </c>
      <c r="C4" s="24" t="s">
        <v>18</v>
      </c>
      <c r="D4" s="25" t="s">
        <v>7</v>
      </c>
      <c r="E4" s="73">
        <v>1</v>
      </c>
      <c r="F4" s="74" t="e">
        <f>COUNTIF(#REF!,B4)</f>
        <v>#REF!</v>
      </c>
    </row>
    <row r="5" spans="1:6" ht="31.2" x14ac:dyDescent="0.3">
      <c r="A5" s="72">
        <v>3</v>
      </c>
      <c r="B5" s="93" t="s">
        <v>89</v>
      </c>
      <c r="C5" s="24" t="s">
        <v>18</v>
      </c>
      <c r="D5" s="25" t="s">
        <v>7</v>
      </c>
      <c r="E5" s="73">
        <v>1</v>
      </c>
      <c r="F5" s="74" t="e">
        <f>COUNTIF(#REF!,B5)</f>
        <v>#REF!</v>
      </c>
    </row>
    <row r="6" spans="1:6" ht="31.2" x14ac:dyDescent="0.3">
      <c r="A6" s="72">
        <v>4</v>
      </c>
      <c r="B6" s="29" t="s">
        <v>46</v>
      </c>
      <c r="C6" s="24" t="s">
        <v>18</v>
      </c>
      <c r="D6" s="25" t="s">
        <v>7</v>
      </c>
      <c r="E6" s="73">
        <v>1</v>
      </c>
      <c r="F6" s="74"/>
    </row>
    <row r="7" spans="1:6" ht="31.2" x14ac:dyDescent="0.3">
      <c r="A7" s="72">
        <v>5</v>
      </c>
      <c r="B7" s="29" t="s">
        <v>43</v>
      </c>
      <c r="C7" s="24" t="s">
        <v>18</v>
      </c>
      <c r="D7" s="25" t="s">
        <v>7</v>
      </c>
      <c r="E7" s="75">
        <v>1</v>
      </c>
      <c r="F7" s="74" t="e">
        <f>COUNTIF(#REF!,B7)</f>
        <v>#REF!</v>
      </c>
    </row>
    <row r="8" spans="1:6" ht="31.2" x14ac:dyDescent="0.3">
      <c r="A8" s="72">
        <v>6</v>
      </c>
      <c r="B8" s="29" t="s">
        <v>90</v>
      </c>
      <c r="C8" s="24" t="s">
        <v>18</v>
      </c>
      <c r="D8" s="25" t="s">
        <v>7</v>
      </c>
      <c r="E8" s="75">
        <v>1</v>
      </c>
      <c r="F8" s="74"/>
    </row>
    <row r="9" spans="1:6" ht="31.2" x14ac:dyDescent="0.3">
      <c r="A9" s="72">
        <v>7</v>
      </c>
      <c r="B9" s="29" t="s">
        <v>91</v>
      </c>
      <c r="C9" s="24" t="s">
        <v>18</v>
      </c>
      <c r="D9" s="25" t="s">
        <v>7</v>
      </c>
      <c r="E9" s="75">
        <v>1</v>
      </c>
      <c r="F9" s="74"/>
    </row>
    <row r="10" spans="1:6" ht="21" x14ac:dyDescent="0.3">
      <c r="A10" s="138" t="s">
        <v>5</v>
      </c>
      <c r="B10" s="138"/>
      <c r="C10" s="138"/>
      <c r="D10" s="138"/>
      <c r="E10" s="138"/>
      <c r="F10" s="74"/>
    </row>
    <row r="11" spans="1:6" ht="31.2" x14ac:dyDescent="0.3">
      <c r="A11" s="72">
        <v>1</v>
      </c>
      <c r="B11" s="76" t="s">
        <v>36</v>
      </c>
      <c r="C11" s="77" t="s">
        <v>18</v>
      </c>
      <c r="D11" s="25" t="s">
        <v>5</v>
      </c>
      <c r="E11" s="78">
        <v>1</v>
      </c>
      <c r="F11" s="74" t="e">
        <f>COUNTIF(#REF!,B11)</f>
        <v>#REF!</v>
      </c>
    </row>
    <row r="12" spans="1:6" ht="31.2" x14ac:dyDescent="0.3">
      <c r="A12" s="72">
        <v>2</v>
      </c>
      <c r="B12" s="79" t="s">
        <v>35</v>
      </c>
      <c r="C12" s="77" t="s">
        <v>18</v>
      </c>
      <c r="D12" s="25" t="s">
        <v>5</v>
      </c>
      <c r="E12" s="78">
        <v>1</v>
      </c>
      <c r="F12" s="74" t="e">
        <f>COUNTIF(#REF!,B12)</f>
        <v>#REF!</v>
      </c>
    </row>
    <row r="13" spans="1:6" ht="31.2" x14ac:dyDescent="0.3">
      <c r="A13" s="72">
        <v>3</v>
      </c>
      <c r="B13" s="80" t="s">
        <v>59</v>
      </c>
      <c r="C13" s="30" t="s">
        <v>18</v>
      </c>
      <c r="D13" s="25" t="s">
        <v>5</v>
      </c>
      <c r="E13" s="78">
        <v>1</v>
      </c>
      <c r="F13" s="74" t="e">
        <f>COUNTIF(#REF!,B13)</f>
        <v>#REF!</v>
      </c>
    </row>
    <row r="14" spans="1:6" ht="31.2" x14ac:dyDescent="0.3">
      <c r="A14" s="72">
        <v>4</v>
      </c>
      <c r="B14" s="76" t="s">
        <v>38</v>
      </c>
      <c r="C14" s="77" t="s">
        <v>18</v>
      </c>
      <c r="D14" s="25" t="s">
        <v>5</v>
      </c>
      <c r="E14" s="78">
        <v>1</v>
      </c>
      <c r="F14" s="74" t="e">
        <f>COUNTIF(#REF!,B14)</f>
        <v>#REF!</v>
      </c>
    </row>
    <row r="15" spans="1:6" ht="31.2" x14ac:dyDescent="0.3">
      <c r="A15" s="72">
        <v>5</v>
      </c>
      <c r="B15" s="29" t="s">
        <v>39</v>
      </c>
      <c r="C15" s="44" t="s">
        <v>18</v>
      </c>
      <c r="D15" s="25" t="s">
        <v>5</v>
      </c>
      <c r="E15" s="78">
        <v>1</v>
      </c>
      <c r="F15" s="74"/>
    </row>
    <row r="16" spans="1:6" s="82" customFormat="1" ht="31.2" x14ac:dyDescent="0.3">
      <c r="A16" s="72">
        <v>6</v>
      </c>
      <c r="B16" s="81" t="s">
        <v>37</v>
      </c>
      <c r="C16" s="44" t="s">
        <v>18</v>
      </c>
      <c r="D16" s="25" t="s">
        <v>5</v>
      </c>
      <c r="E16" s="78">
        <v>1</v>
      </c>
    </row>
    <row r="17" spans="1:6" s="82" customFormat="1" ht="31.2" x14ac:dyDescent="0.3">
      <c r="A17" s="72">
        <v>7</v>
      </c>
      <c r="B17" s="83" t="s">
        <v>54</v>
      </c>
      <c r="C17" s="44" t="s">
        <v>18</v>
      </c>
      <c r="D17" s="25" t="s">
        <v>5</v>
      </c>
      <c r="E17" s="78">
        <v>1</v>
      </c>
    </row>
    <row r="18" spans="1:6" s="82" customFormat="1" ht="31.2" x14ac:dyDescent="0.3">
      <c r="A18" s="72">
        <v>8</v>
      </c>
      <c r="B18" s="83" t="s">
        <v>64</v>
      </c>
      <c r="C18" s="44" t="s">
        <v>18</v>
      </c>
      <c r="D18" s="25" t="s">
        <v>5</v>
      </c>
      <c r="E18" s="78">
        <v>1</v>
      </c>
    </row>
    <row r="19" spans="1:6" ht="62.4" x14ac:dyDescent="0.3">
      <c r="A19" s="72">
        <v>9</v>
      </c>
      <c r="B19" s="29" t="s">
        <v>87</v>
      </c>
      <c r="C19" s="77" t="s">
        <v>88</v>
      </c>
      <c r="D19" s="25" t="s">
        <v>5</v>
      </c>
      <c r="E19" s="92">
        <v>1</v>
      </c>
    </row>
    <row r="20" spans="1:6" ht="31.2" x14ac:dyDescent="0.3">
      <c r="A20" s="63">
        <v>10</v>
      </c>
      <c r="B20" s="84" t="s">
        <v>55</v>
      </c>
      <c r="C20" s="44" t="s">
        <v>18</v>
      </c>
      <c r="D20" s="25" t="s">
        <v>11</v>
      </c>
      <c r="E20" s="28">
        <v>1</v>
      </c>
    </row>
    <row r="21" spans="1:6" ht="21" x14ac:dyDescent="0.3">
      <c r="A21" s="139" t="s">
        <v>45</v>
      </c>
      <c r="B21" s="140"/>
      <c r="C21" s="140"/>
      <c r="D21" s="140"/>
      <c r="E21" s="141"/>
      <c r="F21" s="74"/>
    </row>
    <row r="22" spans="1:6" ht="31.2" x14ac:dyDescent="0.3">
      <c r="A22" s="63">
        <v>1</v>
      </c>
      <c r="B22" s="85" t="s">
        <v>60</v>
      </c>
      <c r="C22" s="77" t="s">
        <v>18</v>
      </c>
      <c r="D22" s="25" t="s">
        <v>20</v>
      </c>
      <c r="E22" s="78">
        <v>1</v>
      </c>
    </row>
    <row r="23" spans="1:6" ht="31.2" x14ac:dyDescent="0.3">
      <c r="A23" s="63">
        <v>2</v>
      </c>
      <c r="B23" s="86" t="s">
        <v>61</v>
      </c>
      <c r="C23" s="77" t="s">
        <v>18</v>
      </c>
      <c r="D23" s="25" t="s">
        <v>20</v>
      </c>
      <c r="E23" s="78">
        <v>1</v>
      </c>
    </row>
    <row r="24" spans="1:6" ht="21" x14ac:dyDescent="0.3">
      <c r="A24" s="139" t="s">
        <v>11</v>
      </c>
      <c r="B24" s="140"/>
      <c r="C24" s="140"/>
      <c r="D24" s="140"/>
      <c r="E24" s="141"/>
      <c r="F24" s="74"/>
    </row>
    <row r="25" spans="1:6" ht="31.2" x14ac:dyDescent="0.3">
      <c r="A25" s="87">
        <v>1</v>
      </c>
      <c r="B25" s="88" t="s">
        <v>53</v>
      </c>
      <c r="C25" s="77" t="s">
        <v>18</v>
      </c>
      <c r="D25" s="25" t="s">
        <v>11</v>
      </c>
      <c r="E25" s="78">
        <v>1</v>
      </c>
    </row>
    <row r="26" spans="1:6" ht="31.2" x14ac:dyDescent="0.3">
      <c r="A26" s="87">
        <v>2</v>
      </c>
      <c r="B26" s="89" t="s">
        <v>52</v>
      </c>
      <c r="C26" s="77" t="s">
        <v>18</v>
      </c>
      <c r="D26" s="25" t="s">
        <v>11</v>
      </c>
      <c r="E26" s="78">
        <v>1</v>
      </c>
    </row>
  </sheetData>
  <sortState xmlns:xlrd2="http://schemas.microsoft.com/office/spreadsheetml/2017/richdata2" ref="B11:E20">
    <sortCondition ref="B11:B20"/>
  </sortState>
  <mergeCells count="4">
    <mergeCell ref="A2:E2"/>
    <mergeCell ref="A10:E10"/>
    <mergeCell ref="A21:E21"/>
    <mergeCell ref="A24:E24"/>
  </mergeCells>
  <conditionalFormatting sqref="D3:D9">
    <cfRule type="expression" dxfId="40" priority="29">
      <formula>EXACT("Учебное пособие",D3)</formula>
    </cfRule>
    <cfRule type="expression" dxfId="39" priority="30">
      <formula>EXACT("СИЗ",D3)</formula>
    </cfRule>
    <cfRule type="expression" dxfId="38" priority="31">
      <formula>EXACT("Охрана труда",D3)</formula>
    </cfRule>
    <cfRule type="expression" dxfId="37" priority="32">
      <formula>EXACT("Программное обеспечение",D3)</formula>
    </cfRule>
    <cfRule type="expression" dxfId="36" priority="33">
      <formula>EXACT("Оборудование IT",D3)</formula>
    </cfRule>
    <cfRule type="expression" dxfId="35" priority="34">
      <formula>EXACT("Мебель",D3)</formula>
    </cfRule>
    <cfRule type="expression" dxfId="34" priority="35">
      <formula>EXACT("Оборудование",D3)</formula>
    </cfRule>
  </conditionalFormatting>
  <conditionalFormatting sqref="D11:D20">
    <cfRule type="expression" dxfId="33" priority="1">
      <formula>EXACT("Учебное пособие",D11)</formula>
    </cfRule>
    <cfRule type="expression" dxfId="32" priority="2">
      <formula>EXACT("СИЗ",D11)</formula>
    </cfRule>
    <cfRule type="expression" dxfId="31" priority="3">
      <formula>EXACT("Охрана труда",D11)</formula>
    </cfRule>
    <cfRule type="expression" dxfId="30" priority="4">
      <formula>EXACT("Программное обеспечение",D11)</formula>
    </cfRule>
    <cfRule type="expression" dxfId="29" priority="5">
      <formula>EXACT("Оборудование IT",D11)</formula>
    </cfRule>
    <cfRule type="expression" dxfId="28" priority="6">
      <formula>EXACT("Мебель",D11)</formula>
    </cfRule>
    <cfRule type="expression" dxfId="27" priority="7">
      <formula>EXACT("Оборудование",D11)</formula>
    </cfRule>
  </conditionalFormatting>
  <conditionalFormatting sqref="D22:D23">
    <cfRule type="expression" dxfId="26" priority="15">
      <formula>EXACT("Учебное пособие",D22)</formula>
    </cfRule>
    <cfRule type="expression" dxfId="25" priority="16">
      <formula>EXACT("СИЗ",D22)</formula>
    </cfRule>
    <cfRule type="expression" dxfId="24" priority="17">
      <formula>EXACT("Охрана труда",D22)</formula>
    </cfRule>
    <cfRule type="expression" dxfId="23" priority="18">
      <formula>EXACT("Программное обеспечение",D22)</formula>
    </cfRule>
    <cfRule type="expression" dxfId="22" priority="19">
      <formula>EXACT("Оборудование IT",D22)</formula>
    </cfRule>
    <cfRule type="expression" dxfId="21" priority="20">
      <formula>EXACT("Мебель",D22)</formula>
    </cfRule>
    <cfRule type="expression" dxfId="20" priority="21">
      <formula>EXACT("Оборудование",D22)</formula>
    </cfRule>
  </conditionalFormatting>
  <conditionalFormatting sqref="D25:D26">
    <cfRule type="expression" dxfId="19" priority="8">
      <formula>EXACT("Учебное пособие",D25)</formula>
    </cfRule>
    <cfRule type="expression" dxfId="18" priority="9">
      <formula>EXACT("СИЗ",D25)</formula>
    </cfRule>
    <cfRule type="expression" dxfId="17" priority="10">
      <formula>EXACT("Охрана труда",D25)</formula>
    </cfRule>
    <cfRule type="expression" dxfId="16" priority="11">
      <formula>EXACT("Программное обеспечение",D25)</formula>
    </cfRule>
    <cfRule type="expression" dxfId="15" priority="12">
      <formula>EXACT("Оборудование IT",D25)</formula>
    </cfRule>
    <cfRule type="expression" dxfId="14" priority="13">
      <formula>EXACT("Мебель",D25)</formula>
    </cfRule>
    <cfRule type="expression" dxfId="13" priority="14">
      <formula>EXACT("Оборудование",D25)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0 B5 B8:B9" xr:uid="{BC3B8A4D-BE8D-4CAC-B1DB-84186856951F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D24 D27:D1048576</xm:sqref>
        </x14:dataValidation>
        <x14:dataValidation type="list" allowBlank="1" showInputMessage="1" showErrorMessage="1" xr:uid="{C48001D4-822E-495E-AD7F-24E168854D7F}">
          <x14:formula1>
            <xm:f>Виды!$A$1:$A$7</xm:f>
          </x14:formula1>
          <xm:sqref>D3:D9 D25:D26 D22:D23 D11:D19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36" customWidth="1"/>
  </cols>
  <sheetData>
    <row r="1" spans="1:1" ht="15.6" x14ac:dyDescent="0.3">
      <c r="A1" s="25" t="s">
        <v>7</v>
      </c>
    </row>
    <row r="2" spans="1:1" ht="15.6" x14ac:dyDescent="0.3">
      <c r="A2" s="25" t="s">
        <v>11</v>
      </c>
    </row>
    <row r="3" spans="1:1" ht="15.6" x14ac:dyDescent="0.3">
      <c r="A3" s="25" t="s">
        <v>5</v>
      </c>
    </row>
    <row r="4" spans="1:1" ht="15.6" x14ac:dyDescent="0.3">
      <c r="A4" s="25" t="s">
        <v>20</v>
      </c>
    </row>
    <row r="5" spans="1:1" ht="15.6" x14ac:dyDescent="0.3">
      <c r="A5" s="25" t="s">
        <v>9</v>
      </c>
    </row>
    <row r="6" spans="1:1" ht="15.6" x14ac:dyDescent="0.3">
      <c r="A6" s="25" t="s">
        <v>65</v>
      </c>
    </row>
    <row r="7" spans="1:1" ht="15.6" x14ac:dyDescent="0.3">
      <c r="A7" s="25" t="s">
        <v>86</v>
      </c>
    </row>
    <row r="8" spans="1:1" x14ac:dyDescent="0.3">
      <c r="A8" s="35"/>
    </row>
    <row r="9" spans="1:1" x14ac:dyDescent="0.3">
      <c r="A9" s="35"/>
    </row>
    <row r="10" spans="1:1" x14ac:dyDescent="0.3">
      <c r="A10" s="35"/>
    </row>
    <row r="11" spans="1:1" x14ac:dyDescent="0.3">
      <c r="A11" s="35"/>
    </row>
    <row r="12" spans="1:1" x14ac:dyDescent="0.3">
      <c r="A12" s="35"/>
    </row>
    <row r="13" spans="1:1" x14ac:dyDescent="0.3">
      <c r="A13" s="35"/>
    </row>
    <row r="14" spans="1:1" x14ac:dyDescent="0.3">
      <c r="A14" s="35"/>
    </row>
    <row r="15" spans="1:1" x14ac:dyDescent="0.3">
      <c r="A15" s="35"/>
    </row>
    <row r="16" spans="1:1" x14ac:dyDescent="0.3">
      <c r="A16" s="35"/>
    </row>
    <row r="17" spans="1:1" x14ac:dyDescent="0.3">
      <c r="A17" s="35"/>
    </row>
    <row r="18" spans="1:1" x14ac:dyDescent="0.3">
      <c r="A18" s="35"/>
    </row>
    <row r="19" spans="1:1" x14ac:dyDescent="0.3">
      <c r="A19" s="35"/>
    </row>
    <row r="20" spans="1:1" x14ac:dyDescent="0.3">
      <c r="A20" s="35"/>
    </row>
    <row r="21" spans="1:1" x14ac:dyDescent="0.3">
      <c r="A21" s="35"/>
    </row>
    <row r="22" spans="1:1" x14ac:dyDescent="0.3">
      <c r="A22" s="35"/>
    </row>
    <row r="23" spans="1:1" x14ac:dyDescent="0.3">
      <c r="A23" s="35"/>
    </row>
    <row r="24" spans="1:1" x14ac:dyDescent="0.3">
      <c r="A24" s="35"/>
    </row>
    <row r="25" spans="1:1" x14ac:dyDescent="0.3">
      <c r="A25" s="35"/>
    </row>
    <row r="26" spans="1:1" x14ac:dyDescent="0.3">
      <c r="A26" s="35"/>
    </row>
    <row r="27" spans="1:1" x14ac:dyDescent="0.3">
      <c r="A27" s="35"/>
    </row>
    <row r="28" spans="1:1" x14ac:dyDescent="0.3">
      <c r="A28" s="35"/>
    </row>
    <row r="29" spans="1:1" x14ac:dyDescent="0.3">
      <c r="A29" s="35"/>
    </row>
    <row r="30" spans="1:1" x14ac:dyDescent="0.3">
      <c r="A30" s="35"/>
    </row>
    <row r="31" spans="1:1" x14ac:dyDescent="0.3">
      <c r="A31" s="35"/>
    </row>
    <row r="32" spans="1:1" x14ac:dyDescent="0.3">
      <c r="A32" s="35"/>
    </row>
    <row r="33" spans="1:1" x14ac:dyDescent="0.3">
      <c r="A33" s="35"/>
    </row>
    <row r="34" spans="1:1" x14ac:dyDescent="0.3">
      <c r="A34" s="35"/>
    </row>
    <row r="35" spans="1:1" x14ac:dyDescent="0.3">
      <c r="A35" s="35"/>
    </row>
    <row r="36" spans="1:1" x14ac:dyDescent="0.3">
      <c r="A36" s="35"/>
    </row>
    <row r="37" spans="1:1" x14ac:dyDescent="0.3">
      <c r="A37" s="35"/>
    </row>
    <row r="38" spans="1:1" x14ac:dyDescent="0.3">
      <c r="A38" s="35"/>
    </row>
    <row r="39" spans="1:1" x14ac:dyDescent="0.3">
      <c r="A39" s="35"/>
    </row>
    <row r="40" spans="1:1" x14ac:dyDescent="0.3">
      <c r="A40" s="35"/>
    </row>
    <row r="41" spans="1:1" x14ac:dyDescent="0.3">
      <c r="A41" s="35"/>
    </row>
    <row r="42" spans="1:1" x14ac:dyDescent="0.3">
      <c r="A42" s="35"/>
    </row>
    <row r="43" spans="1:1" x14ac:dyDescent="0.3">
      <c r="A43" s="35"/>
    </row>
    <row r="44" spans="1:1" x14ac:dyDescent="0.3">
      <c r="A44" s="35"/>
    </row>
    <row r="45" spans="1:1" x14ac:dyDescent="0.3">
      <c r="A45" s="35"/>
    </row>
    <row r="46" spans="1:1" x14ac:dyDescent="0.3">
      <c r="A46" s="35"/>
    </row>
    <row r="47" spans="1:1" x14ac:dyDescent="0.3">
      <c r="A47" s="35"/>
    </row>
    <row r="48" spans="1:1" x14ac:dyDescent="0.3">
      <c r="A48" s="35"/>
    </row>
    <row r="49" spans="1:1" x14ac:dyDescent="0.3">
      <c r="A49" s="35"/>
    </row>
    <row r="50" spans="1:1" x14ac:dyDescent="0.3">
      <c r="A50" s="35"/>
    </row>
    <row r="51" spans="1:1" x14ac:dyDescent="0.3">
      <c r="A51" s="35"/>
    </row>
    <row r="52" spans="1:1" x14ac:dyDescent="0.3">
      <c r="A52" s="35"/>
    </row>
    <row r="53" spans="1:1" x14ac:dyDescent="0.3">
      <c r="A53" s="35"/>
    </row>
    <row r="54" spans="1:1" x14ac:dyDescent="0.3">
      <c r="A54" s="35"/>
    </row>
    <row r="55" spans="1:1" x14ac:dyDescent="0.3">
      <c r="A55" s="35"/>
    </row>
    <row r="56" spans="1:1" x14ac:dyDescent="0.3">
      <c r="A56" s="35"/>
    </row>
    <row r="57" spans="1:1" x14ac:dyDescent="0.3">
      <c r="A57" s="35"/>
    </row>
    <row r="58" spans="1:1" x14ac:dyDescent="0.3">
      <c r="A58" s="35"/>
    </row>
    <row r="59" spans="1:1" x14ac:dyDescent="0.3">
      <c r="A59" s="35"/>
    </row>
    <row r="60" spans="1:1" x14ac:dyDescent="0.3">
      <c r="A60" s="35"/>
    </row>
    <row r="61" spans="1:1" x14ac:dyDescent="0.3">
      <c r="A61" s="35"/>
    </row>
    <row r="62" spans="1:1" x14ac:dyDescent="0.3">
      <c r="A62" s="35"/>
    </row>
    <row r="63" spans="1:1" x14ac:dyDescent="0.3">
      <c r="A63" s="35"/>
    </row>
    <row r="64" spans="1:1" x14ac:dyDescent="0.3">
      <c r="A64" s="35"/>
    </row>
    <row r="65" spans="1:1" x14ac:dyDescent="0.3">
      <c r="A65" s="35"/>
    </row>
    <row r="66" spans="1:1" x14ac:dyDescent="0.3">
      <c r="A66" s="35"/>
    </row>
    <row r="67" spans="1:1" x14ac:dyDescent="0.3">
      <c r="A67" s="35"/>
    </row>
    <row r="68" spans="1:1" x14ac:dyDescent="0.3">
      <c r="A68" s="35"/>
    </row>
    <row r="69" spans="1:1" x14ac:dyDescent="0.3">
      <c r="A69" s="35"/>
    </row>
    <row r="70" spans="1:1" x14ac:dyDescent="0.3">
      <c r="A70" s="35"/>
    </row>
    <row r="71" spans="1:1" x14ac:dyDescent="0.3">
      <c r="A71" s="35"/>
    </row>
    <row r="72" spans="1:1" x14ac:dyDescent="0.3">
      <c r="A72" s="35"/>
    </row>
    <row r="73" spans="1:1" x14ac:dyDescent="0.3">
      <c r="A73" s="35"/>
    </row>
    <row r="74" spans="1:1" x14ac:dyDescent="0.3">
      <c r="A74" s="35"/>
    </row>
    <row r="75" spans="1:1" x14ac:dyDescent="0.3">
      <c r="A75" s="35"/>
    </row>
    <row r="76" spans="1:1" x14ac:dyDescent="0.3">
      <c r="A76" s="35"/>
    </row>
    <row r="77" spans="1:1" x14ac:dyDescent="0.3">
      <c r="A77" s="35"/>
    </row>
    <row r="78" spans="1:1" x14ac:dyDescent="0.3">
      <c r="A78" s="35"/>
    </row>
    <row r="79" spans="1:1" x14ac:dyDescent="0.3">
      <c r="A79" s="35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2026-03-25T08:18:15Z</dcterms:modified>
</cp:coreProperties>
</file>